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-Workbooks\Finance\"/>
    </mc:Choice>
  </mc:AlternateContent>
  <bookViews>
    <workbookView xWindow="0" yWindow="0" windowWidth="28800" windowHeight="12210" activeTab="3"/>
  </bookViews>
  <sheets>
    <sheet name="Worst" sheetId="1" r:id="rId1"/>
    <sheet name="Best" sheetId="2" r:id="rId2"/>
    <sheet name="Mean" sheetId="3" r:id="rId3"/>
    <sheet name="Reverse" sheetId="4" r:id="rId4"/>
  </sheets>
  <definedNames>
    <definedName name="_xlnm._FilterDatabase" localSheetId="1" hidden="1">Best!$A$3:$U$3</definedName>
    <definedName name="_xlnm._FilterDatabase" localSheetId="2" hidden="1">Mean!$A$3:$U$3</definedName>
    <definedName name="_xlnm._FilterDatabase" localSheetId="3" hidden="1">Reverse!$A$3:$U$3</definedName>
    <definedName name="_xlnm._FilterDatabase" localSheetId="0" hidden="1">Worst!$A$3:$U$3</definedName>
  </definedNames>
  <calcPr calcId="0"/>
</workbook>
</file>

<file path=xl/calcChain.xml><?xml version="1.0" encoding="utf-8"?>
<calcChain xmlns="http://schemas.openxmlformats.org/spreadsheetml/2006/main">
  <c r="U921" i="4" l="1"/>
  <c r="O1190" i="4"/>
  <c r="N1190" i="4"/>
  <c r="P1190" i="4" s="1"/>
  <c r="M1190" i="4"/>
  <c r="L1190" i="4"/>
  <c r="Q1190" i="4" s="1"/>
  <c r="K1190" i="4"/>
  <c r="J1190" i="4"/>
  <c r="O1189" i="4"/>
  <c r="P1189" i="4" s="1"/>
  <c r="N1189" i="4"/>
  <c r="M1189" i="4"/>
  <c r="L1189" i="4"/>
  <c r="Q1189" i="4" s="1"/>
  <c r="K1189" i="4"/>
  <c r="J1189" i="4"/>
  <c r="Q1188" i="4"/>
  <c r="O1188" i="4"/>
  <c r="N1188" i="4"/>
  <c r="M1188" i="4"/>
  <c r="P1188" i="4" s="1"/>
  <c r="L1188" i="4"/>
  <c r="K1188" i="4"/>
  <c r="J1188" i="4"/>
  <c r="Q1187" i="4"/>
  <c r="U1187" i="4" s="1"/>
  <c r="O1187" i="4"/>
  <c r="N1187" i="4"/>
  <c r="M1187" i="4"/>
  <c r="P1187" i="4" s="1"/>
  <c r="L1187" i="4"/>
  <c r="K1187" i="4"/>
  <c r="J1187" i="4"/>
  <c r="O1186" i="4"/>
  <c r="N1186" i="4"/>
  <c r="P1186" i="4" s="1"/>
  <c r="M1186" i="4"/>
  <c r="L1186" i="4"/>
  <c r="Q1186" i="4" s="1"/>
  <c r="R1186" i="4" s="1"/>
  <c r="K1186" i="4"/>
  <c r="J1186" i="4"/>
  <c r="O1185" i="4"/>
  <c r="P1185" i="4" s="1"/>
  <c r="N1185" i="4"/>
  <c r="M1185" i="4"/>
  <c r="L1185" i="4"/>
  <c r="Q1185" i="4" s="1"/>
  <c r="K1185" i="4"/>
  <c r="J1185" i="4"/>
  <c r="Q1184" i="4"/>
  <c r="R1184" i="4" s="1"/>
  <c r="O1184" i="4"/>
  <c r="N1184" i="4"/>
  <c r="M1184" i="4"/>
  <c r="P1184" i="4" s="1"/>
  <c r="L1184" i="4"/>
  <c r="K1184" i="4"/>
  <c r="J1184" i="4"/>
  <c r="Q1183" i="4"/>
  <c r="R1183" i="4" s="1"/>
  <c r="O1183" i="4"/>
  <c r="N1183" i="4"/>
  <c r="M1183" i="4"/>
  <c r="P1183" i="4" s="1"/>
  <c r="L1183" i="4"/>
  <c r="K1183" i="4"/>
  <c r="J1183" i="4"/>
  <c r="O1182" i="4"/>
  <c r="N1182" i="4"/>
  <c r="M1182" i="4"/>
  <c r="L1182" i="4"/>
  <c r="Q1182" i="4" s="1"/>
  <c r="K1182" i="4"/>
  <c r="J1182" i="4"/>
  <c r="O1181" i="4"/>
  <c r="P1181" i="4" s="1"/>
  <c r="N1181" i="4"/>
  <c r="M1181" i="4"/>
  <c r="L1181" i="4"/>
  <c r="Q1181" i="4" s="1"/>
  <c r="R1181" i="4" s="1"/>
  <c r="K1181" i="4"/>
  <c r="J1181" i="4"/>
  <c r="Q1180" i="4"/>
  <c r="R1180" i="4" s="1"/>
  <c r="O1180" i="4"/>
  <c r="N1180" i="4"/>
  <c r="M1180" i="4"/>
  <c r="P1180" i="4" s="1"/>
  <c r="L1180" i="4"/>
  <c r="K1180" i="4"/>
  <c r="J1180" i="4"/>
  <c r="Q1179" i="4"/>
  <c r="R1179" i="4" s="1"/>
  <c r="O1179" i="4"/>
  <c r="N1179" i="4"/>
  <c r="M1179" i="4"/>
  <c r="P1179" i="4" s="1"/>
  <c r="L1179" i="4"/>
  <c r="K1179" i="4"/>
  <c r="J1179" i="4"/>
  <c r="O1178" i="4"/>
  <c r="N1178" i="4"/>
  <c r="P1178" i="4" s="1"/>
  <c r="M1178" i="4"/>
  <c r="L1178" i="4"/>
  <c r="Q1178" i="4" s="1"/>
  <c r="R1178" i="4" s="1"/>
  <c r="K1178" i="4"/>
  <c r="J1178" i="4"/>
  <c r="O1177" i="4"/>
  <c r="P1177" i="4" s="1"/>
  <c r="N1177" i="4"/>
  <c r="M1177" i="4"/>
  <c r="L1177" i="4"/>
  <c r="Q1177" i="4" s="1"/>
  <c r="R1177" i="4" s="1"/>
  <c r="K1177" i="4"/>
  <c r="J1177" i="4"/>
  <c r="P1176" i="4"/>
  <c r="O1176" i="4"/>
  <c r="N1176" i="4"/>
  <c r="M1176" i="4"/>
  <c r="L1176" i="4"/>
  <c r="Q1176" i="4" s="1"/>
  <c r="R1176" i="4" s="1"/>
  <c r="K1176" i="4"/>
  <c r="J1176" i="4"/>
  <c r="Q1175" i="4"/>
  <c r="R1175" i="4" s="1"/>
  <c r="O1175" i="4"/>
  <c r="N1175" i="4"/>
  <c r="M1175" i="4"/>
  <c r="P1175" i="4" s="1"/>
  <c r="L1175" i="4"/>
  <c r="K1175" i="4"/>
  <c r="J1175" i="4"/>
  <c r="O1174" i="4"/>
  <c r="N1174" i="4"/>
  <c r="P1174" i="4" s="1"/>
  <c r="M1174" i="4"/>
  <c r="L1174" i="4"/>
  <c r="Q1174" i="4" s="1"/>
  <c r="R1174" i="4" s="1"/>
  <c r="K1174" i="4"/>
  <c r="J1174" i="4"/>
  <c r="O1173" i="4"/>
  <c r="P1173" i="4" s="1"/>
  <c r="N1173" i="4"/>
  <c r="M1173" i="4"/>
  <c r="L1173" i="4"/>
  <c r="Q1173" i="4" s="1"/>
  <c r="K1173" i="4"/>
  <c r="J1173" i="4"/>
  <c r="Q1172" i="4"/>
  <c r="R1172" i="4" s="1"/>
  <c r="O1172" i="4"/>
  <c r="N1172" i="4"/>
  <c r="M1172" i="4"/>
  <c r="P1172" i="4" s="1"/>
  <c r="L1172" i="4"/>
  <c r="K1172" i="4"/>
  <c r="J1172" i="4"/>
  <c r="Q1171" i="4"/>
  <c r="U1171" i="4" s="1"/>
  <c r="O1171" i="4"/>
  <c r="N1171" i="4"/>
  <c r="M1171" i="4"/>
  <c r="P1171" i="4" s="1"/>
  <c r="L1171" i="4"/>
  <c r="K1171" i="4"/>
  <c r="J1171" i="4"/>
  <c r="O1170" i="4"/>
  <c r="N1170" i="4"/>
  <c r="P1170" i="4" s="1"/>
  <c r="M1170" i="4"/>
  <c r="L1170" i="4"/>
  <c r="Q1170" i="4" s="1"/>
  <c r="U1170" i="4" s="1"/>
  <c r="K1170" i="4"/>
  <c r="J1170" i="4"/>
  <c r="O1169" i="4"/>
  <c r="P1169" i="4" s="1"/>
  <c r="N1169" i="4"/>
  <c r="M1169" i="4"/>
  <c r="L1169" i="4"/>
  <c r="Q1169" i="4" s="1"/>
  <c r="U1169" i="4" s="1"/>
  <c r="K1169" i="4"/>
  <c r="J1169" i="4"/>
  <c r="Q1168" i="4"/>
  <c r="R1168" i="4" s="1"/>
  <c r="O1168" i="4"/>
  <c r="N1168" i="4"/>
  <c r="M1168" i="4"/>
  <c r="P1168" i="4" s="1"/>
  <c r="L1168" i="4"/>
  <c r="K1168" i="4"/>
  <c r="J1168" i="4"/>
  <c r="Q1167" i="4"/>
  <c r="R1167" i="4" s="1"/>
  <c r="O1167" i="4"/>
  <c r="N1167" i="4"/>
  <c r="M1167" i="4"/>
  <c r="P1167" i="4" s="1"/>
  <c r="L1167" i="4"/>
  <c r="K1167" i="4"/>
  <c r="J1167" i="4"/>
  <c r="O1166" i="4"/>
  <c r="N1166" i="4"/>
  <c r="M1166" i="4"/>
  <c r="L1166" i="4"/>
  <c r="Q1166" i="4" s="1"/>
  <c r="R1166" i="4" s="1"/>
  <c r="K1166" i="4"/>
  <c r="J1166" i="4"/>
  <c r="O1165" i="4"/>
  <c r="P1165" i="4" s="1"/>
  <c r="N1165" i="4"/>
  <c r="M1165" i="4"/>
  <c r="L1165" i="4"/>
  <c r="Q1165" i="4" s="1"/>
  <c r="K1165" i="4"/>
  <c r="J1165" i="4"/>
  <c r="Q1164" i="4"/>
  <c r="O1164" i="4"/>
  <c r="N1164" i="4"/>
  <c r="M1164" i="4"/>
  <c r="P1164" i="4" s="1"/>
  <c r="L1164" i="4"/>
  <c r="K1164" i="4"/>
  <c r="J1164" i="4"/>
  <c r="Q1163" i="4"/>
  <c r="O1163" i="4"/>
  <c r="N1163" i="4"/>
  <c r="M1163" i="4"/>
  <c r="P1163" i="4" s="1"/>
  <c r="L1163" i="4"/>
  <c r="K1163" i="4"/>
  <c r="J1163" i="4"/>
  <c r="O1162" i="4"/>
  <c r="N1162" i="4"/>
  <c r="M1162" i="4"/>
  <c r="L1162" i="4"/>
  <c r="Q1162" i="4" s="1"/>
  <c r="R1162" i="4" s="1"/>
  <c r="K1162" i="4"/>
  <c r="J1162" i="4"/>
  <c r="O1161" i="4"/>
  <c r="P1161" i="4" s="1"/>
  <c r="N1161" i="4"/>
  <c r="M1161" i="4"/>
  <c r="L1161" i="4"/>
  <c r="Q1161" i="4" s="1"/>
  <c r="R1161" i="4" s="1"/>
  <c r="K1161" i="4"/>
  <c r="J1161" i="4"/>
  <c r="P1160" i="4"/>
  <c r="O1160" i="4"/>
  <c r="N1160" i="4"/>
  <c r="M1160" i="4"/>
  <c r="L1160" i="4"/>
  <c r="Q1160" i="4" s="1"/>
  <c r="R1160" i="4" s="1"/>
  <c r="K1160" i="4"/>
  <c r="J1160" i="4"/>
  <c r="Q1159" i="4"/>
  <c r="R1159" i="4" s="1"/>
  <c r="O1159" i="4"/>
  <c r="N1159" i="4"/>
  <c r="M1159" i="4"/>
  <c r="L1159" i="4"/>
  <c r="K1159" i="4"/>
  <c r="J1159" i="4"/>
  <c r="Q1158" i="4"/>
  <c r="R1158" i="4" s="1"/>
  <c r="O1158" i="4"/>
  <c r="N1158" i="4"/>
  <c r="M1158" i="4"/>
  <c r="L1158" i="4"/>
  <c r="K1158" i="4"/>
  <c r="J1158" i="4"/>
  <c r="P1157" i="4"/>
  <c r="O1157" i="4"/>
  <c r="N1157" i="4"/>
  <c r="M1157" i="4"/>
  <c r="L1157" i="4"/>
  <c r="Q1157" i="4" s="1"/>
  <c r="K1157" i="4"/>
  <c r="J1157" i="4"/>
  <c r="Q1156" i="4"/>
  <c r="O1156" i="4"/>
  <c r="N1156" i="4"/>
  <c r="M1156" i="4"/>
  <c r="P1156" i="4" s="1"/>
  <c r="L1156" i="4"/>
  <c r="K1156" i="4"/>
  <c r="J1156" i="4"/>
  <c r="Q1155" i="4"/>
  <c r="R1155" i="4" s="1"/>
  <c r="O1155" i="4"/>
  <c r="N1155" i="4"/>
  <c r="M1155" i="4"/>
  <c r="P1155" i="4" s="1"/>
  <c r="L1155" i="4"/>
  <c r="K1155" i="4"/>
  <c r="J1155" i="4"/>
  <c r="Q1154" i="4"/>
  <c r="R1154" i="4" s="1"/>
  <c r="O1154" i="4"/>
  <c r="N1154" i="4"/>
  <c r="M1154" i="4"/>
  <c r="P1154" i="4" s="1"/>
  <c r="L1154" i="4"/>
  <c r="K1154" i="4"/>
  <c r="J1154" i="4"/>
  <c r="P1153" i="4"/>
  <c r="O1153" i="4"/>
  <c r="N1153" i="4"/>
  <c r="M1153" i="4"/>
  <c r="L1153" i="4"/>
  <c r="Q1153" i="4" s="1"/>
  <c r="R1153" i="4" s="1"/>
  <c r="K1153" i="4"/>
  <c r="J1153" i="4"/>
  <c r="O1152" i="4"/>
  <c r="P1152" i="4" s="1"/>
  <c r="N1152" i="4"/>
  <c r="M1152" i="4"/>
  <c r="L1152" i="4"/>
  <c r="Q1152" i="4" s="1"/>
  <c r="K1152" i="4"/>
  <c r="J1152" i="4"/>
  <c r="P1151" i="4"/>
  <c r="O1151" i="4"/>
  <c r="N1151" i="4"/>
  <c r="M1151" i="4"/>
  <c r="L1151" i="4"/>
  <c r="Q1151" i="4" s="1"/>
  <c r="R1151" i="4" s="1"/>
  <c r="K1151" i="4"/>
  <c r="J1151" i="4"/>
  <c r="Q1150" i="4"/>
  <c r="R1150" i="4" s="1"/>
  <c r="O1150" i="4"/>
  <c r="N1150" i="4"/>
  <c r="M1150" i="4"/>
  <c r="P1150" i="4" s="1"/>
  <c r="L1150" i="4"/>
  <c r="K1150" i="4"/>
  <c r="J1150" i="4"/>
  <c r="P1149" i="4"/>
  <c r="O1149" i="4"/>
  <c r="N1149" i="4"/>
  <c r="M1149" i="4"/>
  <c r="L1149" i="4"/>
  <c r="Q1149" i="4" s="1"/>
  <c r="R1149" i="4" s="1"/>
  <c r="K1149" i="4"/>
  <c r="J1149" i="4"/>
  <c r="Q1148" i="4"/>
  <c r="O1148" i="4"/>
  <c r="N1148" i="4"/>
  <c r="M1148" i="4"/>
  <c r="P1148" i="4" s="1"/>
  <c r="L1148" i="4"/>
  <c r="K1148" i="4"/>
  <c r="J1148" i="4"/>
  <c r="P1147" i="4"/>
  <c r="O1147" i="4"/>
  <c r="N1147" i="4"/>
  <c r="M1147" i="4"/>
  <c r="L1147" i="4"/>
  <c r="Q1147" i="4" s="1"/>
  <c r="R1147" i="4" s="1"/>
  <c r="K1147" i="4"/>
  <c r="J1147" i="4"/>
  <c r="Q1146" i="4"/>
  <c r="R1146" i="4" s="1"/>
  <c r="O1146" i="4"/>
  <c r="N1146" i="4"/>
  <c r="M1146" i="4"/>
  <c r="L1146" i="4"/>
  <c r="K1146" i="4"/>
  <c r="J1146" i="4"/>
  <c r="O1145" i="4"/>
  <c r="N1145" i="4"/>
  <c r="M1145" i="4"/>
  <c r="L1145" i="4"/>
  <c r="Q1145" i="4" s="1"/>
  <c r="R1145" i="4" s="1"/>
  <c r="K1145" i="4"/>
  <c r="J1145" i="4"/>
  <c r="Q1144" i="4"/>
  <c r="O1144" i="4"/>
  <c r="N1144" i="4"/>
  <c r="M1144" i="4"/>
  <c r="P1144" i="4" s="1"/>
  <c r="L1144" i="4"/>
  <c r="K1144" i="4"/>
  <c r="J1144" i="4"/>
  <c r="P1143" i="4"/>
  <c r="O1143" i="4"/>
  <c r="N1143" i="4"/>
  <c r="M1143" i="4"/>
  <c r="L1143" i="4"/>
  <c r="Q1143" i="4" s="1"/>
  <c r="U1143" i="4" s="1"/>
  <c r="K1143" i="4"/>
  <c r="J1143" i="4"/>
  <c r="P1142" i="4"/>
  <c r="O1142" i="4"/>
  <c r="N1142" i="4"/>
  <c r="M1142" i="4"/>
  <c r="L1142" i="4"/>
  <c r="Q1142" i="4" s="1"/>
  <c r="R1142" i="4" s="1"/>
  <c r="K1142" i="4"/>
  <c r="J1142" i="4"/>
  <c r="Q1141" i="4"/>
  <c r="R1141" i="4" s="1"/>
  <c r="O1141" i="4"/>
  <c r="N1141" i="4"/>
  <c r="M1141" i="4"/>
  <c r="L1141" i="4"/>
  <c r="K1141" i="4"/>
  <c r="J1141" i="4"/>
  <c r="O1140" i="4"/>
  <c r="N1140" i="4"/>
  <c r="P1140" i="4" s="1"/>
  <c r="M1140" i="4"/>
  <c r="L1140" i="4"/>
  <c r="Q1140" i="4" s="1"/>
  <c r="R1140" i="4" s="1"/>
  <c r="K1140" i="4"/>
  <c r="J1140" i="4"/>
  <c r="P1139" i="4"/>
  <c r="O1139" i="4"/>
  <c r="N1139" i="4"/>
  <c r="M1139" i="4"/>
  <c r="L1139" i="4"/>
  <c r="Q1139" i="4" s="1"/>
  <c r="R1139" i="4" s="1"/>
  <c r="K1139" i="4"/>
  <c r="J1139" i="4"/>
  <c r="P1138" i="4"/>
  <c r="O1138" i="4"/>
  <c r="N1138" i="4"/>
  <c r="M1138" i="4"/>
  <c r="L1138" i="4"/>
  <c r="Q1138" i="4" s="1"/>
  <c r="R1138" i="4" s="1"/>
  <c r="K1138" i="4"/>
  <c r="J1138" i="4"/>
  <c r="Q1137" i="4"/>
  <c r="R1137" i="4" s="1"/>
  <c r="O1137" i="4"/>
  <c r="N1137" i="4"/>
  <c r="M1137" i="4"/>
  <c r="L1137" i="4"/>
  <c r="K1137" i="4"/>
  <c r="J1137" i="4"/>
  <c r="O1136" i="4"/>
  <c r="N1136" i="4"/>
  <c r="P1136" i="4" s="1"/>
  <c r="M1136" i="4"/>
  <c r="L1136" i="4"/>
  <c r="Q1136" i="4" s="1"/>
  <c r="R1136" i="4" s="1"/>
  <c r="K1136" i="4"/>
  <c r="J1136" i="4"/>
  <c r="Q1135" i="4"/>
  <c r="O1135" i="4"/>
  <c r="N1135" i="4"/>
  <c r="M1135" i="4"/>
  <c r="P1135" i="4" s="1"/>
  <c r="L1135" i="4"/>
  <c r="K1135" i="4"/>
  <c r="J1135" i="4"/>
  <c r="Q1134" i="4"/>
  <c r="R1134" i="4" s="1"/>
  <c r="O1134" i="4"/>
  <c r="N1134" i="4"/>
  <c r="M1134" i="4"/>
  <c r="L1134" i="4"/>
  <c r="K1134" i="4"/>
  <c r="J1134" i="4"/>
  <c r="Q1133" i="4"/>
  <c r="U1133" i="4" s="1"/>
  <c r="O1133" i="4"/>
  <c r="N1133" i="4"/>
  <c r="M1133" i="4"/>
  <c r="P1133" i="4" s="1"/>
  <c r="L1133" i="4"/>
  <c r="K1133" i="4"/>
  <c r="J1133" i="4"/>
  <c r="P1132" i="4"/>
  <c r="O1132" i="4"/>
  <c r="N1132" i="4"/>
  <c r="M1132" i="4"/>
  <c r="L1132" i="4"/>
  <c r="Q1132" i="4" s="1"/>
  <c r="R1132" i="4" s="1"/>
  <c r="K1132" i="4"/>
  <c r="J1132" i="4"/>
  <c r="O1131" i="4"/>
  <c r="P1131" i="4" s="1"/>
  <c r="N1131" i="4"/>
  <c r="M1131" i="4"/>
  <c r="L1131" i="4"/>
  <c r="Q1131" i="4" s="1"/>
  <c r="R1131" i="4" s="1"/>
  <c r="K1131" i="4"/>
  <c r="J1131" i="4"/>
  <c r="O1130" i="4"/>
  <c r="N1130" i="4"/>
  <c r="P1130" i="4" s="1"/>
  <c r="M1130" i="4"/>
  <c r="L1130" i="4"/>
  <c r="Q1130" i="4" s="1"/>
  <c r="K1130" i="4"/>
  <c r="J1130" i="4"/>
  <c r="Q1129" i="4"/>
  <c r="O1129" i="4"/>
  <c r="N1129" i="4"/>
  <c r="M1129" i="4"/>
  <c r="L1129" i="4"/>
  <c r="K1129" i="4"/>
  <c r="J1129" i="4"/>
  <c r="P1128" i="4"/>
  <c r="O1128" i="4"/>
  <c r="N1128" i="4"/>
  <c r="M1128" i="4"/>
  <c r="L1128" i="4"/>
  <c r="Q1128" i="4" s="1"/>
  <c r="R1128" i="4" s="1"/>
  <c r="K1128" i="4"/>
  <c r="J1128" i="4"/>
  <c r="O1127" i="4"/>
  <c r="P1127" i="4" s="1"/>
  <c r="N1127" i="4"/>
  <c r="M1127" i="4"/>
  <c r="L1127" i="4"/>
  <c r="Q1127" i="4" s="1"/>
  <c r="R1127" i="4" s="1"/>
  <c r="K1127" i="4"/>
  <c r="J1127" i="4"/>
  <c r="P1126" i="4"/>
  <c r="O1126" i="4"/>
  <c r="N1126" i="4"/>
  <c r="M1126" i="4"/>
  <c r="L1126" i="4"/>
  <c r="Q1126" i="4" s="1"/>
  <c r="R1126" i="4" s="1"/>
  <c r="K1126" i="4"/>
  <c r="J1126" i="4"/>
  <c r="Q1125" i="4"/>
  <c r="R1125" i="4" s="1"/>
  <c r="O1125" i="4"/>
  <c r="N1125" i="4"/>
  <c r="M1125" i="4"/>
  <c r="L1125" i="4"/>
  <c r="K1125" i="4"/>
  <c r="J1125" i="4"/>
  <c r="O1124" i="4"/>
  <c r="N1124" i="4"/>
  <c r="P1124" i="4" s="1"/>
  <c r="M1124" i="4"/>
  <c r="L1124" i="4"/>
  <c r="Q1124" i="4" s="1"/>
  <c r="R1124" i="4" s="1"/>
  <c r="K1124" i="4"/>
  <c r="J1124" i="4"/>
  <c r="P1123" i="4"/>
  <c r="O1123" i="4"/>
  <c r="N1123" i="4"/>
  <c r="M1123" i="4"/>
  <c r="L1123" i="4"/>
  <c r="Q1123" i="4" s="1"/>
  <c r="R1123" i="4" s="1"/>
  <c r="K1123" i="4"/>
  <c r="J1123" i="4"/>
  <c r="P1122" i="4"/>
  <c r="O1122" i="4"/>
  <c r="N1122" i="4"/>
  <c r="M1122" i="4"/>
  <c r="L1122" i="4"/>
  <c r="Q1122" i="4" s="1"/>
  <c r="K1122" i="4"/>
  <c r="J1122" i="4"/>
  <c r="Q1121" i="4"/>
  <c r="R1121" i="4" s="1"/>
  <c r="O1121" i="4"/>
  <c r="N1121" i="4"/>
  <c r="M1121" i="4"/>
  <c r="L1121" i="4"/>
  <c r="K1121" i="4"/>
  <c r="J1121" i="4"/>
  <c r="O1120" i="4"/>
  <c r="N1120" i="4"/>
  <c r="M1120" i="4"/>
  <c r="L1120" i="4"/>
  <c r="Q1120" i="4" s="1"/>
  <c r="R1120" i="4" s="1"/>
  <c r="K1120" i="4"/>
  <c r="J1120" i="4"/>
  <c r="P1119" i="4"/>
  <c r="O1119" i="4"/>
  <c r="N1119" i="4"/>
  <c r="M1119" i="4"/>
  <c r="L1119" i="4"/>
  <c r="Q1119" i="4" s="1"/>
  <c r="R1119" i="4" s="1"/>
  <c r="K1119" i="4"/>
  <c r="J1119" i="4"/>
  <c r="P1118" i="4"/>
  <c r="O1118" i="4"/>
  <c r="N1118" i="4"/>
  <c r="M1118" i="4"/>
  <c r="L1118" i="4"/>
  <c r="Q1118" i="4" s="1"/>
  <c r="R1118" i="4" s="1"/>
  <c r="K1118" i="4"/>
  <c r="J1118" i="4"/>
  <c r="Q1117" i="4"/>
  <c r="R1117" i="4" s="1"/>
  <c r="O1117" i="4"/>
  <c r="N1117" i="4"/>
  <c r="M1117" i="4"/>
  <c r="P1117" i="4" s="1"/>
  <c r="L1117" i="4"/>
  <c r="K1117" i="4"/>
  <c r="J1117" i="4"/>
  <c r="O1116" i="4"/>
  <c r="N1116" i="4"/>
  <c r="P1116" i="4" s="1"/>
  <c r="M1116" i="4"/>
  <c r="L1116" i="4"/>
  <c r="Q1116" i="4" s="1"/>
  <c r="R1116" i="4" s="1"/>
  <c r="K1116" i="4"/>
  <c r="J1116" i="4"/>
  <c r="O1115" i="4"/>
  <c r="P1115" i="4" s="1"/>
  <c r="N1115" i="4"/>
  <c r="M1115" i="4"/>
  <c r="L1115" i="4"/>
  <c r="Q1115" i="4" s="1"/>
  <c r="R1115" i="4" s="1"/>
  <c r="K1115" i="4"/>
  <c r="J1115" i="4"/>
  <c r="P1114" i="4"/>
  <c r="O1114" i="4"/>
  <c r="N1114" i="4"/>
  <c r="M1114" i="4"/>
  <c r="L1114" i="4"/>
  <c r="Q1114" i="4" s="1"/>
  <c r="R1114" i="4" s="1"/>
  <c r="K1114" i="4"/>
  <c r="J1114" i="4"/>
  <c r="Q1113" i="4"/>
  <c r="R1113" i="4" s="1"/>
  <c r="O1113" i="4"/>
  <c r="N1113" i="4"/>
  <c r="M1113" i="4"/>
  <c r="L1113" i="4"/>
  <c r="K1113" i="4"/>
  <c r="J1113" i="4"/>
  <c r="O1112" i="4"/>
  <c r="N1112" i="4"/>
  <c r="M1112" i="4"/>
  <c r="L1112" i="4"/>
  <c r="Q1112" i="4" s="1"/>
  <c r="R1112" i="4" s="1"/>
  <c r="K1112" i="4"/>
  <c r="J1112" i="4"/>
  <c r="P1111" i="4"/>
  <c r="O1111" i="4"/>
  <c r="N1111" i="4"/>
  <c r="M1111" i="4"/>
  <c r="L1111" i="4"/>
  <c r="Q1111" i="4" s="1"/>
  <c r="R1111" i="4" s="1"/>
  <c r="K1111" i="4"/>
  <c r="J1111" i="4"/>
  <c r="P1110" i="4"/>
  <c r="O1110" i="4"/>
  <c r="N1110" i="4"/>
  <c r="M1110" i="4"/>
  <c r="L1110" i="4"/>
  <c r="Q1110" i="4" s="1"/>
  <c r="R1110" i="4" s="1"/>
  <c r="K1110" i="4"/>
  <c r="J1110" i="4"/>
  <c r="Q1109" i="4"/>
  <c r="O1109" i="4"/>
  <c r="N1109" i="4"/>
  <c r="M1109" i="4"/>
  <c r="P1109" i="4" s="1"/>
  <c r="L1109" i="4"/>
  <c r="K1109" i="4"/>
  <c r="J1109" i="4"/>
  <c r="O1108" i="4"/>
  <c r="N1108" i="4"/>
  <c r="P1108" i="4" s="1"/>
  <c r="M1108" i="4"/>
  <c r="L1108" i="4"/>
  <c r="Q1108" i="4" s="1"/>
  <c r="R1108" i="4" s="1"/>
  <c r="K1108" i="4"/>
  <c r="J1108" i="4"/>
  <c r="O1107" i="4"/>
  <c r="P1107" i="4" s="1"/>
  <c r="N1107" i="4"/>
  <c r="M1107" i="4"/>
  <c r="L1107" i="4"/>
  <c r="Q1107" i="4" s="1"/>
  <c r="R1107" i="4" s="1"/>
  <c r="K1107" i="4"/>
  <c r="J1107" i="4"/>
  <c r="P1106" i="4"/>
  <c r="O1106" i="4"/>
  <c r="N1106" i="4"/>
  <c r="M1106" i="4"/>
  <c r="L1106" i="4"/>
  <c r="Q1106" i="4" s="1"/>
  <c r="R1106" i="4" s="1"/>
  <c r="K1106" i="4"/>
  <c r="J1106" i="4"/>
  <c r="Q1105" i="4"/>
  <c r="U1105" i="4" s="1"/>
  <c r="U1106" i="4" s="1"/>
  <c r="U1107" i="4" s="1"/>
  <c r="U1108" i="4" s="1"/>
  <c r="U1109" i="4" s="1"/>
  <c r="O1105" i="4"/>
  <c r="N1105" i="4"/>
  <c r="M1105" i="4"/>
  <c r="L1105" i="4"/>
  <c r="K1105" i="4"/>
  <c r="J1105" i="4"/>
  <c r="O1104" i="4"/>
  <c r="N1104" i="4"/>
  <c r="M1104" i="4"/>
  <c r="L1104" i="4"/>
  <c r="Q1104" i="4" s="1"/>
  <c r="R1104" i="4" s="1"/>
  <c r="K1104" i="4"/>
  <c r="J1104" i="4"/>
  <c r="P1103" i="4"/>
  <c r="O1103" i="4"/>
  <c r="N1103" i="4"/>
  <c r="M1103" i="4"/>
  <c r="L1103" i="4"/>
  <c r="Q1103" i="4" s="1"/>
  <c r="R1103" i="4" s="1"/>
  <c r="K1103" i="4"/>
  <c r="J1103" i="4"/>
  <c r="P1102" i="4"/>
  <c r="O1102" i="4"/>
  <c r="N1102" i="4"/>
  <c r="M1102" i="4"/>
  <c r="L1102" i="4"/>
  <c r="Q1102" i="4" s="1"/>
  <c r="R1102" i="4" s="1"/>
  <c r="K1102" i="4"/>
  <c r="J1102" i="4"/>
  <c r="Q1101" i="4"/>
  <c r="U1101" i="4" s="1"/>
  <c r="O1101" i="4"/>
  <c r="N1101" i="4"/>
  <c r="M1101" i="4"/>
  <c r="P1101" i="4" s="1"/>
  <c r="L1101" i="4"/>
  <c r="K1101" i="4"/>
  <c r="J1101" i="4"/>
  <c r="O1100" i="4"/>
  <c r="N1100" i="4"/>
  <c r="P1100" i="4" s="1"/>
  <c r="M1100" i="4"/>
  <c r="L1100" i="4"/>
  <c r="Q1100" i="4" s="1"/>
  <c r="R1100" i="4" s="1"/>
  <c r="K1100" i="4"/>
  <c r="J1100" i="4"/>
  <c r="O1099" i="4"/>
  <c r="P1099" i="4" s="1"/>
  <c r="N1099" i="4"/>
  <c r="M1099" i="4"/>
  <c r="L1099" i="4"/>
  <c r="Q1099" i="4" s="1"/>
  <c r="K1099" i="4"/>
  <c r="J1099" i="4"/>
  <c r="P1098" i="4"/>
  <c r="O1098" i="4"/>
  <c r="N1098" i="4"/>
  <c r="M1098" i="4"/>
  <c r="L1098" i="4"/>
  <c r="Q1098" i="4" s="1"/>
  <c r="K1098" i="4"/>
  <c r="J1098" i="4"/>
  <c r="Q1097" i="4"/>
  <c r="R1097" i="4" s="1"/>
  <c r="O1097" i="4"/>
  <c r="N1097" i="4"/>
  <c r="M1097" i="4"/>
  <c r="L1097" i="4"/>
  <c r="K1097" i="4"/>
  <c r="J1097" i="4"/>
  <c r="O1096" i="4"/>
  <c r="N1096" i="4"/>
  <c r="M1096" i="4"/>
  <c r="L1096" i="4"/>
  <c r="Q1096" i="4" s="1"/>
  <c r="R1096" i="4" s="1"/>
  <c r="K1096" i="4"/>
  <c r="J1096" i="4"/>
  <c r="P1095" i="4"/>
  <c r="O1095" i="4"/>
  <c r="N1095" i="4"/>
  <c r="M1095" i="4"/>
  <c r="L1095" i="4"/>
  <c r="Q1095" i="4" s="1"/>
  <c r="R1095" i="4" s="1"/>
  <c r="K1095" i="4"/>
  <c r="J1095" i="4"/>
  <c r="P1094" i="4"/>
  <c r="O1094" i="4"/>
  <c r="N1094" i="4"/>
  <c r="M1094" i="4"/>
  <c r="L1094" i="4"/>
  <c r="Q1094" i="4" s="1"/>
  <c r="K1094" i="4"/>
  <c r="J1094" i="4"/>
  <c r="Q1093" i="4"/>
  <c r="R1093" i="4" s="1"/>
  <c r="O1093" i="4"/>
  <c r="N1093" i="4"/>
  <c r="M1093" i="4"/>
  <c r="P1093" i="4" s="1"/>
  <c r="L1093" i="4"/>
  <c r="K1093" i="4"/>
  <c r="J1093" i="4"/>
  <c r="O1092" i="4"/>
  <c r="N1092" i="4"/>
  <c r="P1092" i="4" s="1"/>
  <c r="M1092" i="4"/>
  <c r="L1092" i="4"/>
  <c r="Q1092" i="4" s="1"/>
  <c r="R1092" i="4" s="1"/>
  <c r="K1092" i="4"/>
  <c r="J1092" i="4"/>
  <c r="O1091" i="4"/>
  <c r="P1091" i="4" s="1"/>
  <c r="N1091" i="4"/>
  <c r="M1091" i="4"/>
  <c r="L1091" i="4"/>
  <c r="Q1091" i="4" s="1"/>
  <c r="R1091" i="4" s="1"/>
  <c r="K1091" i="4"/>
  <c r="J1091" i="4"/>
  <c r="P1090" i="4"/>
  <c r="O1090" i="4"/>
  <c r="N1090" i="4"/>
  <c r="M1090" i="4"/>
  <c r="L1090" i="4"/>
  <c r="Q1090" i="4" s="1"/>
  <c r="R1090" i="4" s="1"/>
  <c r="K1090" i="4"/>
  <c r="J1090" i="4"/>
  <c r="Q1089" i="4"/>
  <c r="R1089" i="4" s="1"/>
  <c r="O1089" i="4"/>
  <c r="N1089" i="4"/>
  <c r="M1089" i="4"/>
  <c r="L1089" i="4"/>
  <c r="K1089" i="4"/>
  <c r="J1089" i="4"/>
  <c r="O1088" i="4"/>
  <c r="N1088" i="4"/>
  <c r="M1088" i="4"/>
  <c r="L1088" i="4"/>
  <c r="Q1088" i="4" s="1"/>
  <c r="R1088" i="4" s="1"/>
  <c r="K1088" i="4"/>
  <c r="J1088" i="4"/>
  <c r="P1087" i="4"/>
  <c r="O1087" i="4"/>
  <c r="N1087" i="4"/>
  <c r="M1087" i="4"/>
  <c r="L1087" i="4"/>
  <c r="Q1087" i="4" s="1"/>
  <c r="R1087" i="4" s="1"/>
  <c r="K1087" i="4"/>
  <c r="J1087" i="4"/>
  <c r="P1086" i="4"/>
  <c r="O1086" i="4"/>
  <c r="N1086" i="4"/>
  <c r="M1086" i="4"/>
  <c r="L1086" i="4"/>
  <c r="Q1086" i="4" s="1"/>
  <c r="R1086" i="4" s="1"/>
  <c r="K1086" i="4"/>
  <c r="J1086" i="4"/>
  <c r="Q1085" i="4"/>
  <c r="R1085" i="4" s="1"/>
  <c r="O1085" i="4"/>
  <c r="N1085" i="4"/>
  <c r="M1085" i="4"/>
  <c r="P1085" i="4" s="1"/>
  <c r="L1085" i="4"/>
  <c r="K1085" i="4"/>
  <c r="J1085" i="4"/>
  <c r="O1084" i="4"/>
  <c r="N1084" i="4"/>
  <c r="P1084" i="4" s="1"/>
  <c r="M1084" i="4"/>
  <c r="L1084" i="4"/>
  <c r="Q1084" i="4" s="1"/>
  <c r="R1084" i="4" s="1"/>
  <c r="K1084" i="4"/>
  <c r="J1084" i="4"/>
  <c r="O1083" i="4"/>
  <c r="P1083" i="4" s="1"/>
  <c r="N1083" i="4"/>
  <c r="M1083" i="4"/>
  <c r="L1083" i="4"/>
  <c r="Q1083" i="4" s="1"/>
  <c r="R1083" i="4" s="1"/>
  <c r="K1083" i="4"/>
  <c r="J1083" i="4"/>
  <c r="P1082" i="4"/>
  <c r="O1082" i="4"/>
  <c r="N1082" i="4"/>
  <c r="M1082" i="4"/>
  <c r="L1082" i="4"/>
  <c r="Q1082" i="4" s="1"/>
  <c r="R1082" i="4" s="1"/>
  <c r="K1082" i="4"/>
  <c r="J1082" i="4"/>
  <c r="Q1081" i="4"/>
  <c r="R1081" i="4" s="1"/>
  <c r="O1081" i="4"/>
  <c r="N1081" i="4"/>
  <c r="M1081" i="4"/>
  <c r="L1081" i="4"/>
  <c r="K1081" i="4"/>
  <c r="J1081" i="4"/>
  <c r="O1080" i="4"/>
  <c r="N1080" i="4"/>
  <c r="M1080" i="4"/>
  <c r="L1080" i="4"/>
  <c r="Q1080" i="4" s="1"/>
  <c r="U1080" i="4" s="1"/>
  <c r="K1080" i="4"/>
  <c r="J1080" i="4"/>
  <c r="P1079" i="4"/>
  <c r="O1079" i="4"/>
  <c r="N1079" i="4"/>
  <c r="M1079" i="4"/>
  <c r="L1079" i="4"/>
  <c r="Q1079" i="4" s="1"/>
  <c r="K1079" i="4"/>
  <c r="J1079" i="4"/>
  <c r="P1078" i="4"/>
  <c r="O1078" i="4"/>
  <c r="N1078" i="4"/>
  <c r="M1078" i="4"/>
  <c r="L1078" i="4"/>
  <c r="Q1078" i="4" s="1"/>
  <c r="R1078" i="4" s="1"/>
  <c r="K1078" i="4"/>
  <c r="J1078" i="4"/>
  <c r="Q1077" i="4"/>
  <c r="R1077" i="4" s="1"/>
  <c r="O1077" i="4"/>
  <c r="N1077" i="4"/>
  <c r="M1077" i="4"/>
  <c r="P1077" i="4" s="1"/>
  <c r="L1077" i="4"/>
  <c r="K1077" i="4"/>
  <c r="J1077" i="4"/>
  <c r="O1076" i="4"/>
  <c r="N1076" i="4"/>
  <c r="P1076" i="4" s="1"/>
  <c r="M1076" i="4"/>
  <c r="L1076" i="4"/>
  <c r="Q1076" i="4" s="1"/>
  <c r="R1076" i="4" s="1"/>
  <c r="K1076" i="4"/>
  <c r="J1076" i="4"/>
  <c r="O1075" i="4"/>
  <c r="P1075" i="4" s="1"/>
  <c r="N1075" i="4"/>
  <c r="M1075" i="4"/>
  <c r="L1075" i="4"/>
  <c r="Q1075" i="4" s="1"/>
  <c r="R1075" i="4" s="1"/>
  <c r="K1075" i="4"/>
  <c r="J1075" i="4"/>
  <c r="P1074" i="4"/>
  <c r="O1074" i="4"/>
  <c r="N1074" i="4"/>
  <c r="M1074" i="4"/>
  <c r="L1074" i="4"/>
  <c r="Q1074" i="4" s="1"/>
  <c r="R1074" i="4" s="1"/>
  <c r="K1074" i="4"/>
  <c r="J1074" i="4"/>
  <c r="Q1073" i="4"/>
  <c r="R1073" i="4" s="1"/>
  <c r="O1073" i="4"/>
  <c r="N1073" i="4"/>
  <c r="M1073" i="4"/>
  <c r="L1073" i="4"/>
  <c r="K1073" i="4"/>
  <c r="J1073" i="4"/>
  <c r="O1072" i="4"/>
  <c r="N1072" i="4"/>
  <c r="M1072" i="4"/>
  <c r="L1072" i="4"/>
  <c r="Q1072" i="4" s="1"/>
  <c r="R1072" i="4" s="1"/>
  <c r="K1072" i="4"/>
  <c r="J1072" i="4"/>
  <c r="P1071" i="4"/>
  <c r="O1071" i="4"/>
  <c r="N1071" i="4"/>
  <c r="M1071" i="4"/>
  <c r="L1071" i="4"/>
  <c r="Q1071" i="4" s="1"/>
  <c r="R1071" i="4" s="1"/>
  <c r="K1071" i="4"/>
  <c r="J1071" i="4"/>
  <c r="P1070" i="4"/>
  <c r="O1070" i="4"/>
  <c r="N1070" i="4"/>
  <c r="M1070" i="4"/>
  <c r="L1070" i="4"/>
  <c r="Q1070" i="4" s="1"/>
  <c r="R1070" i="4" s="1"/>
  <c r="K1070" i="4"/>
  <c r="J1070" i="4"/>
  <c r="Q1069" i="4"/>
  <c r="R1069" i="4" s="1"/>
  <c r="O1069" i="4"/>
  <c r="N1069" i="4"/>
  <c r="M1069" i="4"/>
  <c r="P1069" i="4" s="1"/>
  <c r="L1069" i="4"/>
  <c r="K1069" i="4"/>
  <c r="J1069" i="4"/>
  <c r="O1068" i="4"/>
  <c r="N1068" i="4"/>
  <c r="P1068" i="4" s="1"/>
  <c r="M1068" i="4"/>
  <c r="L1068" i="4"/>
  <c r="Q1068" i="4" s="1"/>
  <c r="R1068" i="4" s="1"/>
  <c r="K1068" i="4"/>
  <c r="J1068" i="4"/>
  <c r="O1067" i="4"/>
  <c r="P1067" i="4" s="1"/>
  <c r="N1067" i="4"/>
  <c r="M1067" i="4"/>
  <c r="L1067" i="4"/>
  <c r="Q1067" i="4" s="1"/>
  <c r="R1067" i="4" s="1"/>
  <c r="K1067" i="4"/>
  <c r="J1067" i="4"/>
  <c r="P1066" i="4"/>
  <c r="O1066" i="4"/>
  <c r="N1066" i="4"/>
  <c r="M1066" i="4"/>
  <c r="L1066" i="4"/>
  <c r="Q1066" i="4" s="1"/>
  <c r="R1066" i="4" s="1"/>
  <c r="K1066" i="4"/>
  <c r="J1066" i="4"/>
  <c r="Q1065" i="4"/>
  <c r="R1065" i="4" s="1"/>
  <c r="O1065" i="4"/>
  <c r="N1065" i="4"/>
  <c r="M1065" i="4"/>
  <c r="L1065" i="4"/>
  <c r="K1065" i="4"/>
  <c r="J1065" i="4"/>
  <c r="O1064" i="4"/>
  <c r="N1064" i="4"/>
  <c r="P1064" i="4" s="1"/>
  <c r="M1064" i="4"/>
  <c r="L1064" i="4"/>
  <c r="Q1064" i="4" s="1"/>
  <c r="U1064" i="4" s="1"/>
  <c r="K1064" i="4"/>
  <c r="J1064" i="4"/>
  <c r="Q1063" i="4"/>
  <c r="R1063" i="4" s="1"/>
  <c r="O1063" i="4"/>
  <c r="N1063" i="4"/>
  <c r="M1063" i="4"/>
  <c r="P1063" i="4" s="1"/>
  <c r="L1063" i="4"/>
  <c r="K1063" i="4"/>
  <c r="J1063" i="4"/>
  <c r="O1062" i="4"/>
  <c r="N1062" i="4"/>
  <c r="P1062" i="4" s="1"/>
  <c r="M1062" i="4"/>
  <c r="L1062" i="4"/>
  <c r="Q1062" i="4" s="1"/>
  <c r="R1062" i="4" s="1"/>
  <c r="K1062" i="4"/>
  <c r="J1062" i="4"/>
  <c r="O1061" i="4"/>
  <c r="P1061" i="4" s="1"/>
  <c r="N1061" i="4"/>
  <c r="M1061" i="4"/>
  <c r="L1061" i="4"/>
  <c r="Q1061" i="4" s="1"/>
  <c r="R1061" i="4" s="1"/>
  <c r="K1061" i="4"/>
  <c r="J1061" i="4"/>
  <c r="P1060" i="4"/>
  <c r="O1060" i="4"/>
  <c r="N1060" i="4"/>
  <c r="M1060" i="4"/>
  <c r="L1060" i="4"/>
  <c r="Q1060" i="4" s="1"/>
  <c r="R1060" i="4" s="1"/>
  <c r="K1060" i="4"/>
  <c r="J1060" i="4"/>
  <c r="Q1059" i="4"/>
  <c r="R1059" i="4" s="1"/>
  <c r="O1059" i="4"/>
  <c r="N1059" i="4"/>
  <c r="M1059" i="4"/>
  <c r="L1059" i="4"/>
  <c r="K1059" i="4"/>
  <c r="J1059" i="4"/>
  <c r="O1058" i="4"/>
  <c r="N1058" i="4"/>
  <c r="M1058" i="4"/>
  <c r="L1058" i="4"/>
  <c r="Q1058" i="4" s="1"/>
  <c r="R1058" i="4" s="1"/>
  <c r="K1058" i="4"/>
  <c r="J1058" i="4"/>
  <c r="P1057" i="4"/>
  <c r="O1057" i="4"/>
  <c r="N1057" i="4"/>
  <c r="M1057" i="4"/>
  <c r="L1057" i="4"/>
  <c r="Q1057" i="4" s="1"/>
  <c r="R1057" i="4" s="1"/>
  <c r="K1057" i="4"/>
  <c r="J1057" i="4"/>
  <c r="P1056" i="4"/>
  <c r="O1056" i="4"/>
  <c r="N1056" i="4"/>
  <c r="M1056" i="4"/>
  <c r="L1056" i="4"/>
  <c r="Q1056" i="4" s="1"/>
  <c r="R1056" i="4" s="1"/>
  <c r="K1056" i="4"/>
  <c r="J1056" i="4"/>
  <c r="Q1055" i="4"/>
  <c r="R1055" i="4" s="1"/>
  <c r="O1055" i="4"/>
  <c r="N1055" i="4"/>
  <c r="M1055" i="4"/>
  <c r="P1055" i="4" s="1"/>
  <c r="L1055" i="4"/>
  <c r="K1055" i="4"/>
  <c r="J1055" i="4"/>
  <c r="O1054" i="4"/>
  <c r="N1054" i="4"/>
  <c r="P1054" i="4" s="1"/>
  <c r="M1054" i="4"/>
  <c r="L1054" i="4"/>
  <c r="Q1054" i="4" s="1"/>
  <c r="R1054" i="4" s="1"/>
  <c r="K1054" i="4"/>
  <c r="J1054" i="4"/>
  <c r="O1053" i="4"/>
  <c r="P1053" i="4" s="1"/>
  <c r="N1053" i="4"/>
  <c r="M1053" i="4"/>
  <c r="L1053" i="4"/>
  <c r="Q1053" i="4" s="1"/>
  <c r="R1053" i="4" s="1"/>
  <c r="K1053" i="4"/>
  <c r="J1053" i="4"/>
  <c r="P1052" i="4"/>
  <c r="O1052" i="4"/>
  <c r="N1052" i="4"/>
  <c r="M1052" i="4"/>
  <c r="L1052" i="4"/>
  <c r="Q1052" i="4" s="1"/>
  <c r="R1052" i="4" s="1"/>
  <c r="K1052" i="4"/>
  <c r="J1052" i="4"/>
  <c r="Q1051" i="4"/>
  <c r="R1051" i="4" s="1"/>
  <c r="O1051" i="4"/>
  <c r="N1051" i="4"/>
  <c r="M1051" i="4"/>
  <c r="L1051" i="4"/>
  <c r="K1051" i="4"/>
  <c r="J1051" i="4"/>
  <c r="O1050" i="4"/>
  <c r="N1050" i="4"/>
  <c r="M1050" i="4"/>
  <c r="L1050" i="4"/>
  <c r="Q1050" i="4" s="1"/>
  <c r="R1050" i="4" s="1"/>
  <c r="K1050" i="4"/>
  <c r="J1050" i="4"/>
  <c r="P1049" i="4"/>
  <c r="O1049" i="4"/>
  <c r="N1049" i="4"/>
  <c r="M1049" i="4"/>
  <c r="L1049" i="4"/>
  <c r="Q1049" i="4" s="1"/>
  <c r="R1049" i="4" s="1"/>
  <c r="K1049" i="4"/>
  <c r="J1049" i="4"/>
  <c r="P1048" i="4"/>
  <c r="O1048" i="4"/>
  <c r="N1048" i="4"/>
  <c r="M1048" i="4"/>
  <c r="L1048" i="4"/>
  <c r="Q1048" i="4" s="1"/>
  <c r="R1048" i="4" s="1"/>
  <c r="K1048" i="4"/>
  <c r="J1048" i="4"/>
  <c r="Q1047" i="4"/>
  <c r="U1047" i="4" s="1"/>
  <c r="O1047" i="4"/>
  <c r="N1047" i="4"/>
  <c r="M1047" i="4"/>
  <c r="P1047" i="4" s="1"/>
  <c r="L1047" i="4"/>
  <c r="K1047" i="4"/>
  <c r="J1047" i="4"/>
  <c r="O1046" i="4"/>
  <c r="N1046" i="4"/>
  <c r="P1046" i="4" s="1"/>
  <c r="M1046" i="4"/>
  <c r="L1046" i="4"/>
  <c r="Q1046" i="4" s="1"/>
  <c r="R1046" i="4" s="1"/>
  <c r="K1046" i="4"/>
  <c r="J1046" i="4"/>
  <c r="O1045" i="4"/>
  <c r="P1045" i="4" s="1"/>
  <c r="N1045" i="4"/>
  <c r="M1045" i="4"/>
  <c r="L1045" i="4"/>
  <c r="Q1045" i="4" s="1"/>
  <c r="R1045" i="4" s="1"/>
  <c r="K1045" i="4"/>
  <c r="J1045" i="4"/>
  <c r="P1044" i="4"/>
  <c r="O1044" i="4"/>
  <c r="N1044" i="4"/>
  <c r="M1044" i="4"/>
  <c r="L1044" i="4"/>
  <c r="Q1044" i="4" s="1"/>
  <c r="R1044" i="4" s="1"/>
  <c r="K1044" i="4"/>
  <c r="J1044" i="4"/>
  <c r="Q1043" i="4"/>
  <c r="R1043" i="4" s="1"/>
  <c r="O1043" i="4"/>
  <c r="N1043" i="4"/>
  <c r="M1043" i="4"/>
  <c r="L1043" i="4"/>
  <c r="K1043" i="4"/>
  <c r="J1043" i="4"/>
  <c r="O1042" i="4"/>
  <c r="N1042" i="4"/>
  <c r="M1042" i="4"/>
  <c r="L1042" i="4"/>
  <c r="Q1042" i="4" s="1"/>
  <c r="R1042" i="4" s="1"/>
  <c r="K1042" i="4"/>
  <c r="J1042" i="4"/>
  <c r="P1041" i="4"/>
  <c r="O1041" i="4"/>
  <c r="N1041" i="4"/>
  <c r="M1041" i="4"/>
  <c r="L1041" i="4"/>
  <c r="Q1041" i="4" s="1"/>
  <c r="R1041" i="4" s="1"/>
  <c r="K1041" i="4"/>
  <c r="J1041" i="4"/>
  <c r="P1040" i="4"/>
  <c r="O1040" i="4"/>
  <c r="N1040" i="4"/>
  <c r="M1040" i="4"/>
  <c r="L1040" i="4"/>
  <c r="Q1040" i="4" s="1"/>
  <c r="U1040" i="4" s="1"/>
  <c r="K1040" i="4"/>
  <c r="J1040" i="4"/>
  <c r="Q1039" i="4"/>
  <c r="R1039" i="4" s="1"/>
  <c r="O1039" i="4"/>
  <c r="N1039" i="4"/>
  <c r="M1039" i="4"/>
  <c r="P1039" i="4" s="1"/>
  <c r="L1039" i="4"/>
  <c r="K1039" i="4"/>
  <c r="J1039" i="4"/>
  <c r="O1038" i="4"/>
  <c r="N1038" i="4"/>
  <c r="P1038" i="4" s="1"/>
  <c r="M1038" i="4"/>
  <c r="L1038" i="4"/>
  <c r="Q1038" i="4" s="1"/>
  <c r="K1038" i="4"/>
  <c r="J1038" i="4"/>
  <c r="O1037" i="4"/>
  <c r="P1037" i="4" s="1"/>
  <c r="N1037" i="4"/>
  <c r="M1037" i="4"/>
  <c r="L1037" i="4"/>
  <c r="Q1037" i="4" s="1"/>
  <c r="R1037" i="4" s="1"/>
  <c r="K1037" i="4"/>
  <c r="J1037" i="4"/>
  <c r="P1036" i="4"/>
  <c r="O1036" i="4"/>
  <c r="N1036" i="4"/>
  <c r="M1036" i="4"/>
  <c r="L1036" i="4"/>
  <c r="Q1036" i="4" s="1"/>
  <c r="R1036" i="4" s="1"/>
  <c r="K1036" i="4"/>
  <c r="J1036" i="4"/>
  <c r="Q1035" i="4"/>
  <c r="R1035" i="4" s="1"/>
  <c r="O1035" i="4"/>
  <c r="N1035" i="4"/>
  <c r="M1035" i="4"/>
  <c r="L1035" i="4"/>
  <c r="K1035" i="4"/>
  <c r="J1035" i="4"/>
  <c r="O1034" i="4"/>
  <c r="N1034" i="4"/>
  <c r="M1034" i="4"/>
  <c r="L1034" i="4"/>
  <c r="Q1034" i="4" s="1"/>
  <c r="R1034" i="4" s="1"/>
  <c r="K1034" i="4"/>
  <c r="J1034" i="4"/>
  <c r="P1033" i="4"/>
  <c r="O1033" i="4"/>
  <c r="N1033" i="4"/>
  <c r="M1033" i="4"/>
  <c r="L1033" i="4"/>
  <c r="Q1033" i="4" s="1"/>
  <c r="R1033" i="4" s="1"/>
  <c r="K1033" i="4"/>
  <c r="J1033" i="4"/>
  <c r="P1032" i="4"/>
  <c r="O1032" i="4"/>
  <c r="N1032" i="4"/>
  <c r="M1032" i="4"/>
  <c r="L1032" i="4"/>
  <c r="Q1032" i="4" s="1"/>
  <c r="R1032" i="4" s="1"/>
  <c r="K1032" i="4"/>
  <c r="J1032" i="4"/>
  <c r="Q1031" i="4"/>
  <c r="R1031" i="4" s="1"/>
  <c r="O1031" i="4"/>
  <c r="N1031" i="4"/>
  <c r="M1031" i="4"/>
  <c r="P1031" i="4" s="1"/>
  <c r="L1031" i="4"/>
  <c r="K1031" i="4"/>
  <c r="J1031" i="4"/>
  <c r="O1030" i="4"/>
  <c r="N1030" i="4"/>
  <c r="P1030" i="4" s="1"/>
  <c r="M1030" i="4"/>
  <c r="L1030" i="4"/>
  <c r="Q1030" i="4" s="1"/>
  <c r="R1030" i="4" s="1"/>
  <c r="K1030" i="4"/>
  <c r="J1030" i="4"/>
  <c r="O1029" i="4"/>
  <c r="P1029" i="4" s="1"/>
  <c r="N1029" i="4"/>
  <c r="M1029" i="4"/>
  <c r="L1029" i="4"/>
  <c r="Q1029" i="4" s="1"/>
  <c r="R1029" i="4" s="1"/>
  <c r="K1029" i="4"/>
  <c r="J1029" i="4"/>
  <c r="P1028" i="4"/>
  <c r="O1028" i="4"/>
  <c r="N1028" i="4"/>
  <c r="M1028" i="4"/>
  <c r="L1028" i="4"/>
  <c r="Q1028" i="4" s="1"/>
  <c r="R1028" i="4" s="1"/>
  <c r="K1028" i="4"/>
  <c r="J1028" i="4"/>
  <c r="Q1027" i="4"/>
  <c r="U1027" i="4" s="1"/>
  <c r="O1027" i="4"/>
  <c r="N1027" i="4"/>
  <c r="M1027" i="4"/>
  <c r="L1027" i="4"/>
  <c r="K1027" i="4"/>
  <c r="J1027" i="4"/>
  <c r="O1026" i="4"/>
  <c r="N1026" i="4"/>
  <c r="M1026" i="4"/>
  <c r="L1026" i="4"/>
  <c r="Q1026" i="4" s="1"/>
  <c r="R1026" i="4" s="1"/>
  <c r="K1026" i="4"/>
  <c r="J1026" i="4"/>
  <c r="P1025" i="4"/>
  <c r="O1025" i="4"/>
  <c r="N1025" i="4"/>
  <c r="M1025" i="4"/>
  <c r="L1025" i="4"/>
  <c r="Q1025" i="4" s="1"/>
  <c r="U1025" i="4" s="1"/>
  <c r="K1025" i="4"/>
  <c r="J1025" i="4"/>
  <c r="P1024" i="4"/>
  <c r="O1024" i="4"/>
  <c r="N1024" i="4"/>
  <c r="M1024" i="4"/>
  <c r="L1024" i="4"/>
  <c r="Q1024" i="4" s="1"/>
  <c r="R1024" i="4" s="1"/>
  <c r="K1024" i="4"/>
  <c r="J1024" i="4"/>
  <c r="Q1023" i="4"/>
  <c r="R1023" i="4" s="1"/>
  <c r="O1023" i="4"/>
  <c r="N1023" i="4"/>
  <c r="M1023" i="4"/>
  <c r="P1023" i="4" s="1"/>
  <c r="L1023" i="4"/>
  <c r="K1023" i="4"/>
  <c r="J1023" i="4"/>
  <c r="O1022" i="4"/>
  <c r="N1022" i="4"/>
  <c r="P1022" i="4" s="1"/>
  <c r="M1022" i="4"/>
  <c r="L1022" i="4"/>
  <c r="Q1022" i="4" s="1"/>
  <c r="R1022" i="4" s="1"/>
  <c r="K1022" i="4"/>
  <c r="J1022" i="4"/>
  <c r="O1021" i="4"/>
  <c r="P1021" i="4" s="1"/>
  <c r="N1021" i="4"/>
  <c r="M1021" i="4"/>
  <c r="L1021" i="4"/>
  <c r="Q1021" i="4" s="1"/>
  <c r="R1021" i="4" s="1"/>
  <c r="K1021" i="4"/>
  <c r="J1021" i="4"/>
  <c r="P1020" i="4"/>
  <c r="O1020" i="4"/>
  <c r="N1020" i="4"/>
  <c r="M1020" i="4"/>
  <c r="L1020" i="4"/>
  <c r="Q1020" i="4" s="1"/>
  <c r="K1020" i="4"/>
  <c r="J1020" i="4"/>
  <c r="Q1019" i="4"/>
  <c r="R1019" i="4" s="1"/>
  <c r="O1019" i="4"/>
  <c r="N1019" i="4"/>
  <c r="M1019" i="4"/>
  <c r="L1019" i="4"/>
  <c r="K1019" i="4"/>
  <c r="J1019" i="4"/>
  <c r="O1018" i="4"/>
  <c r="N1018" i="4"/>
  <c r="M1018" i="4"/>
  <c r="L1018" i="4"/>
  <c r="Q1018" i="4" s="1"/>
  <c r="R1018" i="4" s="1"/>
  <c r="K1018" i="4"/>
  <c r="J1018" i="4"/>
  <c r="P1017" i="4"/>
  <c r="O1017" i="4"/>
  <c r="N1017" i="4"/>
  <c r="M1017" i="4"/>
  <c r="L1017" i="4"/>
  <c r="Q1017" i="4" s="1"/>
  <c r="R1017" i="4" s="1"/>
  <c r="K1017" i="4"/>
  <c r="J1017" i="4"/>
  <c r="P1016" i="4"/>
  <c r="O1016" i="4"/>
  <c r="N1016" i="4"/>
  <c r="M1016" i="4"/>
  <c r="L1016" i="4"/>
  <c r="Q1016" i="4" s="1"/>
  <c r="R1016" i="4" s="1"/>
  <c r="K1016" i="4"/>
  <c r="J1016" i="4"/>
  <c r="Q1015" i="4"/>
  <c r="R1015" i="4" s="1"/>
  <c r="O1015" i="4"/>
  <c r="N1015" i="4"/>
  <c r="M1015" i="4"/>
  <c r="P1015" i="4" s="1"/>
  <c r="L1015" i="4"/>
  <c r="K1015" i="4"/>
  <c r="J1015" i="4"/>
  <c r="O1014" i="4"/>
  <c r="N1014" i="4"/>
  <c r="P1014" i="4" s="1"/>
  <c r="M1014" i="4"/>
  <c r="L1014" i="4"/>
  <c r="Q1014" i="4" s="1"/>
  <c r="R1014" i="4" s="1"/>
  <c r="K1014" i="4"/>
  <c r="J1014" i="4"/>
  <c r="O1013" i="4"/>
  <c r="P1013" i="4" s="1"/>
  <c r="N1013" i="4"/>
  <c r="M1013" i="4"/>
  <c r="L1013" i="4"/>
  <c r="Q1013" i="4" s="1"/>
  <c r="R1013" i="4" s="1"/>
  <c r="K1013" i="4"/>
  <c r="J1013" i="4"/>
  <c r="O1012" i="4"/>
  <c r="N1012" i="4"/>
  <c r="M1012" i="4"/>
  <c r="P1012" i="4" s="1"/>
  <c r="L1012" i="4"/>
  <c r="Q1012" i="4" s="1"/>
  <c r="R1012" i="4" s="1"/>
  <c r="K1012" i="4"/>
  <c r="J1012" i="4"/>
  <c r="Q1011" i="4"/>
  <c r="R1011" i="4" s="1"/>
  <c r="O1011" i="4"/>
  <c r="N1011" i="4"/>
  <c r="M1011" i="4"/>
  <c r="L1011" i="4"/>
  <c r="K1011" i="4"/>
  <c r="J1011" i="4"/>
  <c r="O1010" i="4"/>
  <c r="N1010" i="4"/>
  <c r="M1010" i="4"/>
  <c r="L1010" i="4"/>
  <c r="Q1010" i="4" s="1"/>
  <c r="R1010" i="4" s="1"/>
  <c r="K1010" i="4"/>
  <c r="J1010" i="4"/>
  <c r="P1009" i="4"/>
  <c r="O1009" i="4"/>
  <c r="N1009" i="4"/>
  <c r="M1009" i="4"/>
  <c r="L1009" i="4"/>
  <c r="Q1009" i="4" s="1"/>
  <c r="R1009" i="4" s="1"/>
  <c r="K1009" i="4"/>
  <c r="J1009" i="4"/>
  <c r="P1008" i="4"/>
  <c r="O1008" i="4"/>
  <c r="N1008" i="4"/>
  <c r="M1008" i="4"/>
  <c r="L1008" i="4"/>
  <c r="Q1008" i="4" s="1"/>
  <c r="R1008" i="4" s="1"/>
  <c r="K1008" i="4"/>
  <c r="J1008" i="4"/>
  <c r="Q1007" i="4"/>
  <c r="U1007" i="4" s="1"/>
  <c r="O1007" i="4"/>
  <c r="N1007" i="4"/>
  <c r="M1007" i="4"/>
  <c r="P1007" i="4" s="1"/>
  <c r="L1007" i="4"/>
  <c r="K1007" i="4"/>
  <c r="J1007" i="4"/>
  <c r="O1006" i="4"/>
  <c r="N1006" i="4"/>
  <c r="P1006" i="4" s="1"/>
  <c r="M1006" i="4"/>
  <c r="L1006" i="4"/>
  <c r="Q1006" i="4" s="1"/>
  <c r="U1006" i="4" s="1"/>
  <c r="K1006" i="4"/>
  <c r="J1006" i="4"/>
  <c r="O1005" i="4"/>
  <c r="P1005" i="4" s="1"/>
  <c r="N1005" i="4"/>
  <c r="M1005" i="4"/>
  <c r="L1005" i="4"/>
  <c r="Q1005" i="4" s="1"/>
  <c r="R1005" i="4" s="1"/>
  <c r="K1005" i="4"/>
  <c r="J1005" i="4"/>
  <c r="P1004" i="4"/>
  <c r="O1004" i="4"/>
  <c r="N1004" i="4"/>
  <c r="M1004" i="4"/>
  <c r="L1004" i="4"/>
  <c r="Q1004" i="4" s="1"/>
  <c r="R1004" i="4" s="1"/>
  <c r="K1004" i="4"/>
  <c r="J1004" i="4"/>
  <c r="Q1003" i="4"/>
  <c r="R1003" i="4" s="1"/>
  <c r="O1003" i="4"/>
  <c r="N1003" i="4"/>
  <c r="M1003" i="4"/>
  <c r="L1003" i="4"/>
  <c r="K1003" i="4"/>
  <c r="J1003" i="4"/>
  <c r="O1002" i="4"/>
  <c r="N1002" i="4"/>
  <c r="P1002" i="4" s="1"/>
  <c r="M1002" i="4"/>
  <c r="L1002" i="4"/>
  <c r="Q1002" i="4" s="1"/>
  <c r="R1002" i="4" s="1"/>
  <c r="K1002" i="4"/>
  <c r="J1002" i="4"/>
  <c r="P1001" i="4"/>
  <c r="O1001" i="4"/>
  <c r="N1001" i="4"/>
  <c r="M1001" i="4"/>
  <c r="L1001" i="4"/>
  <c r="Q1001" i="4" s="1"/>
  <c r="U1001" i="4" s="1"/>
  <c r="K1001" i="4"/>
  <c r="J1001" i="4"/>
  <c r="P1000" i="4"/>
  <c r="O1000" i="4"/>
  <c r="N1000" i="4"/>
  <c r="M1000" i="4"/>
  <c r="L1000" i="4"/>
  <c r="Q1000" i="4" s="1"/>
  <c r="U1000" i="4" s="1"/>
  <c r="K1000" i="4"/>
  <c r="J1000" i="4"/>
  <c r="Q999" i="4"/>
  <c r="O999" i="4"/>
  <c r="N999" i="4"/>
  <c r="M999" i="4"/>
  <c r="P999" i="4" s="1"/>
  <c r="L999" i="4"/>
  <c r="K999" i="4"/>
  <c r="J999" i="4"/>
  <c r="O998" i="4"/>
  <c r="P998" i="4" s="1"/>
  <c r="N998" i="4"/>
  <c r="M998" i="4"/>
  <c r="L998" i="4"/>
  <c r="Q998" i="4" s="1"/>
  <c r="R998" i="4" s="1"/>
  <c r="K998" i="4"/>
  <c r="J998" i="4"/>
  <c r="Q997" i="4"/>
  <c r="R997" i="4" s="1"/>
  <c r="O997" i="4"/>
  <c r="N997" i="4"/>
  <c r="M997" i="4"/>
  <c r="P997" i="4" s="1"/>
  <c r="L997" i="4"/>
  <c r="K997" i="4"/>
  <c r="J997" i="4"/>
  <c r="Q996" i="4"/>
  <c r="R996" i="4" s="1"/>
  <c r="O996" i="4"/>
  <c r="N996" i="4"/>
  <c r="M996" i="4"/>
  <c r="L996" i="4"/>
  <c r="K996" i="4"/>
  <c r="J996" i="4"/>
  <c r="O995" i="4"/>
  <c r="N995" i="4"/>
  <c r="P995" i="4" s="1"/>
  <c r="M995" i="4"/>
  <c r="L995" i="4"/>
  <c r="Q995" i="4" s="1"/>
  <c r="K995" i="4"/>
  <c r="J995" i="4"/>
  <c r="P994" i="4"/>
  <c r="O994" i="4"/>
  <c r="N994" i="4"/>
  <c r="M994" i="4"/>
  <c r="L994" i="4"/>
  <c r="Q994" i="4" s="1"/>
  <c r="K994" i="4"/>
  <c r="J994" i="4"/>
  <c r="P993" i="4"/>
  <c r="O993" i="4"/>
  <c r="N993" i="4"/>
  <c r="M993" i="4"/>
  <c r="L993" i="4"/>
  <c r="Q993" i="4" s="1"/>
  <c r="U993" i="4" s="1"/>
  <c r="K993" i="4"/>
  <c r="J993" i="4"/>
  <c r="Q992" i="4"/>
  <c r="O992" i="4"/>
  <c r="N992" i="4"/>
  <c r="M992" i="4"/>
  <c r="L992" i="4"/>
  <c r="K992" i="4"/>
  <c r="J992" i="4"/>
  <c r="O991" i="4"/>
  <c r="N991" i="4"/>
  <c r="P991" i="4" s="1"/>
  <c r="M991" i="4"/>
  <c r="L991" i="4"/>
  <c r="Q991" i="4" s="1"/>
  <c r="R991" i="4" s="1"/>
  <c r="K991" i="4"/>
  <c r="J991" i="4"/>
  <c r="Q990" i="4"/>
  <c r="O990" i="4"/>
  <c r="N990" i="4"/>
  <c r="M990" i="4"/>
  <c r="P990" i="4" s="1"/>
  <c r="L990" i="4"/>
  <c r="K990" i="4"/>
  <c r="J990" i="4"/>
  <c r="Q989" i="4"/>
  <c r="O989" i="4"/>
  <c r="N989" i="4"/>
  <c r="M989" i="4"/>
  <c r="P989" i="4" s="1"/>
  <c r="L989" i="4"/>
  <c r="K989" i="4"/>
  <c r="J989" i="4"/>
  <c r="Q988" i="4"/>
  <c r="R988" i="4" s="1"/>
  <c r="O988" i="4"/>
  <c r="N988" i="4"/>
  <c r="M988" i="4"/>
  <c r="P988" i="4" s="1"/>
  <c r="L988" i="4"/>
  <c r="K988" i="4"/>
  <c r="J988" i="4"/>
  <c r="O987" i="4"/>
  <c r="P987" i="4" s="1"/>
  <c r="N987" i="4"/>
  <c r="M987" i="4"/>
  <c r="L987" i="4"/>
  <c r="Q987" i="4" s="1"/>
  <c r="K987" i="4"/>
  <c r="J987" i="4"/>
  <c r="O986" i="4"/>
  <c r="P986" i="4" s="1"/>
  <c r="N986" i="4"/>
  <c r="M986" i="4"/>
  <c r="L986" i="4"/>
  <c r="Q986" i="4" s="1"/>
  <c r="R986" i="4" s="1"/>
  <c r="K986" i="4"/>
  <c r="J986" i="4"/>
  <c r="O985" i="4"/>
  <c r="N985" i="4"/>
  <c r="P985" i="4" s="1"/>
  <c r="M985" i="4"/>
  <c r="L985" i="4"/>
  <c r="Q985" i="4" s="1"/>
  <c r="R985" i="4" s="1"/>
  <c r="K985" i="4"/>
  <c r="J985" i="4"/>
  <c r="Q984" i="4"/>
  <c r="R984" i="4" s="1"/>
  <c r="O984" i="4"/>
  <c r="N984" i="4"/>
  <c r="M984" i="4"/>
  <c r="P984" i="4" s="1"/>
  <c r="L984" i="4"/>
  <c r="K984" i="4"/>
  <c r="J984" i="4"/>
  <c r="P983" i="4"/>
  <c r="O983" i="4"/>
  <c r="N983" i="4"/>
  <c r="M983" i="4"/>
  <c r="L983" i="4"/>
  <c r="Q983" i="4" s="1"/>
  <c r="U983" i="4" s="1"/>
  <c r="K983" i="4"/>
  <c r="J983" i="4"/>
  <c r="O982" i="4"/>
  <c r="P982" i="4" s="1"/>
  <c r="N982" i="4"/>
  <c r="M982" i="4"/>
  <c r="L982" i="4"/>
  <c r="Q982" i="4" s="1"/>
  <c r="R982" i="4" s="1"/>
  <c r="K982" i="4"/>
  <c r="J982" i="4"/>
  <c r="P981" i="4"/>
  <c r="O981" i="4"/>
  <c r="N981" i="4"/>
  <c r="M981" i="4"/>
  <c r="L981" i="4"/>
  <c r="Q981" i="4" s="1"/>
  <c r="R981" i="4" s="1"/>
  <c r="K981" i="4"/>
  <c r="J981" i="4"/>
  <c r="Q980" i="4"/>
  <c r="R980" i="4" s="1"/>
  <c r="O980" i="4"/>
  <c r="N980" i="4"/>
  <c r="M980" i="4"/>
  <c r="L980" i="4"/>
  <c r="K980" i="4"/>
  <c r="J980" i="4"/>
  <c r="O979" i="4"/>
  <c r="N979" i="4"/>
  <c r="P979" i="4" s="1"/>
  <c r="M979" i="4"/>
  <c r="L979" i="4"/>
  <c r="Q979" i="4" s="1"/>
  <c r="R979" i="4" s="1"/>
  <c r="K979" i="4"/>
  <c r="J979" i="4"/>
  <c r="P978" i="4"/>
  <c r="O978" i="4"/>
  <c r="N978" i="4"/>
  <c r="M978" i="4"/>
  <c r="L978" i="4"/>
  <c r="Q978" i="4" s="1"/>
  <c r="R978" i="4" s="1"/>
  <c r="K978" i="4"/>
  <c r="J978" i="4"/>
  <c r="P977" i="4"/>
  <c r="O977" i="4"/>
  <c r="N977" i="4"/>
  <c r="M977" i="4"/>
  <c r="L977" i="4"/>
  <c r="Q977" i="4" s="1"/>
  <c r="K977" i="4"/>
  <c r="J977" i="4"/>
  <c r="Q976" i="4"/>
  <c r="O976" i="4"/>
  <c r="N976" i="4"/>
  <c r="M976" i="4"/>
  <c r="L976" i="4"/>
  <c r="K976" i="4"/>
  <c r="J976" i="4"/>
  <c r="O975" i="4"/>
  <c r="N975" i="4"/>
  <c r="P975" i="4" s="1"/>
  <c r="M975" i="4"/>
  <c r="L975" i="4"/>
  <c r="Q975" i="4" s="1"/>
  <c r="R975" i="4" s="1"/>
  <c r="K975" i="4"/>
  <c r="J975" i="4"/>
  <c r="Q974" i="4"/>
  <c r="R974" i="4" s="1"/>
  <c r="O974" i="4"/>
  <c r="N974" i="4"/>
  <c r="M974" i="4"/>
  <c r="P974" i="4" s="1"/>
  <c r="L974" i="4"/>
  <c r="K974" i="4"/>
  <c r="J974" i="4"/>
  <c r="Q973" i="4"/>
  <c r="R973" i="4" s="1"/>
  <c r="O973" i="4"/>
  <c r="N973" i="4"/>
  <c r="M973" i="4"/>
  <c r="P973" i="4" s="1"/>
  <c r="L973" i="4"/>
  <c r="K973" i="4"/>
  <c r="J973" i="4"/>
  <c r="O972" i="4"/>
  <c r="N972" i="4"/>
  <c r="P972" i="4" s="1"/>
  <c r="M972" i="4"/>
  <c r="L972" i="4"/>
  <c r="Q972" i="4" s="1"/>
  <c r="R972" i="4" s="1"/>
  <c r="K972" i="4"/>
  <c r="J972" i="4"/>
  <c r="O971" i="4"/>
  <c r="P971" i="4" s="1"/>
  <c r="N971" i="4"/>
  <c r="M971" i="4"/>
  <c r="L971" i="4"/>
  <c r="Q971" i="4" s="1"/>
  <c r="R971" i="4" s="1"/>
  <c r="K971" i="4"/>
  <c r="J971" i="4"/>
  <c r="P970" i="4"/>
  <c r="O970" i="4"/>
  <c r="N970" i="4"/>
  <c r="M970" i="4"/>
  <c r="L970" i="4"/>
  <c r="Q970" i="4" s="1"/>
  <c r="R970" i="4" s="1"/>
  <c r="K970" i="4"/>
  <c r="J970" i="4"/>
  <c r="Q969" i="4"/>
  <c r="R969" i="4" s="1"/>
  <c r="O969" i="4"/>
  <c r="N969" i="4"/>
  <c r="M969" i="4"/>
  <c r="P969" i="4" s="1"/>
  <c r="L969" i="4"/>
  <c r="K969" i="4"/>
  <c r="J969" i="4"/>
  <c r="O968" i="4"/>
  <c r="N968" i="4"/>
  <c r="P968" i="4" s="1"/>
  <c r="M968" i="4"/>
  <c r="L968" i="4"/>
  <c r="Q968" i="4" s="1"/>
  <c r="R968" i="4" s="1"/>
  <c r="K968" i="4"/>
  <c r="J968" i="4"/>
  <c r="O967" i="4"/>
  <c r="P967" i="4" s="1"/>
  <c r="N967" i="4"/>
  <c r="M967" i="4"/>
  <c r="L967" i="4"/>
  <c r="Q967" i="4" s="1"/>
  <c r="R967" i="4" s="1"/>
  <c r="K967" i="4"/>
  <c r="J967" i="4"/>
  <c r="P966" i="4"/>
  <c r="O966" i="4"/>
  <c r="N966" i="4"/>
  <c r="M966" i="4"/>
  <c r="L966" i="4"/>
  <c r="Q966" i="4" s="1"/>
  <c r="R966" i="4" s="1"/>
  <c r="K966" i="4"/>
  <c r="J966" i="4"/>
  <c r="Q965" i="4"/>
  <c r="R965" i="4" s="1"/>
  <c r="O965" i="4"/>
  <c r="N965" i="4"/>
  <c r="M965" i="4"/>
  <c r="P965" i="4" s="1"/>
  <c r="L965" i="4"/>
  <c r="K965" i="4"/>
  <c r="J965" i="4"/>
  <c r="O964" i="4"/>
  <c r="N964" i="4"/>
  <c r="M964" i="4"/>
  <c r="P964" i="4" s="1"/>
  <c r="L964" i="4"/>
  <c r="Q964" i="4" s="1"/>
  <c r="R964" i="4" s="1"/>
  <c r="K964" i="4"/>
  <c r="J964" i="4"/>
  <c r="O963" i="4"/>
  <c r="P963" i="4" s="1"/>
  <c r="N963" i="4"/>
  <c r="M963" i="4"/>
  <c r="L963" i="4"/>
  <c r="Q963" i="4" s="1"/>
  <c r="R963" i="4" s="1"/>
  <c r="K963" i="4"/>
  <c r="J963" i="4"/>
  <c r="P962" i="4"/>
  <c r="O962" i="4"/>
  <c r="N962" i="4"/>
  <c r="M962" i="4"/>
  <c r="L962" i="4"/>
  <c r="Q962" i="4" s="1"/>
  <c r="U962" i="4" s="1"/>
  <c r="K962" i="4"/>
  <c r="J962" i="4"/>
  <c r="Q961" i="4"/>
  <c r="O961" i="4"/>
  <c r="N961" i="4"/>
  <c r="M961" i="4"/>
  <c r="P961" i="4" s="1"/>
  <c r="L961" i="4"/>
  <c r="K961" i="4"/>
  <c r="J961" i="4"/>
  <c r="O960" i="4"/>
  <c r="N960" i="4"/>
  <c r="P960" i="4" s="1"/>
  <c r="M960" i="4"/>
  <c r="L960" i="4"/>
  <c r="Q960" i="4" s="1"/>
  <c r="K960" i="4"/>
  <c r="J960" i="4"/>
  <c r="O959" i="4"/>
  <c r="P959" i="4" s="1"/>
  <c r="N959" i="4"/>
  <c r="M959" i="4"/>
  <c r="L959" i="4"/>
  <c r="Q959" i="4" s="1"/>
  <c r="R959" i="4" s="1"/>
  <c r="K959" i="4"/>
  <c r="J959" i="4"/>
  <c r="P958" i="4"/>
  <c r="O958" i="4"/>
  <c r="N958" i="4"/>
  <c r="M958" i="4"/>
  <c r="L958" i="4"/>
  <c r="Q958" i="4" s="1"/>
  <c r="R958" i="4" s="1"/>
  <c r="K958" i="4"/>
  <c r="J958" i="4"/>
  <c r="Q957" i="4"/>
  <c r="U957" i="4" s="1"/>
  <c r="O957" i="4"/>
  <c r="N957" i="4"/>
  <c r="M957" i="4"/>
  <c r="P957" i="4" s="1"/>
  <c r="L957" i="4"/>
  <c r="K957" i="4"/>
  <c r="J957" i="4"/>
  <c r="O956" i="4"/>
  <c r="N956" i="4"/>
  <c r="M956" i="4"/>
  <c r="L956" i="4"/>
  <c r="Q956" i="4" s="1"/>
  <c r="R956" i="4" s="1"/>
  <c r="K956" i="4"/>
  <c r="J956" i="4"/>
  <c r="O955" i="4"/>
  <c r="P955" i="4" s="1"/>
  <c r="N955" i="4"/>
  <c r="M955" i="4"/>
  <c r="L955" i="4"/>
  <c r="Q955" i="4" s="1"/>
  <c r="R955" i="4" s="1"/>
  <c r="K955" i="4"/>
  <c r="J955" i="4"/>
  <c r="P954" i="4"/>
  <c r="O954" i="4"/>
  <c r="N954" i="4"/>
  <c r="M954" i="4"/>
  <c r="L954" i="4"/>
  <c r="Q954" i="4" s="1"/>
  <c r="K954" i="4"/>
  <c r="J954" i="4"/>
  <c r="Q953" i="4"/>
  <c r="R953" i="4" s="1"/>
  <c r="O953" i="4"/>
  <c r="N953" i="4"/>
  <c r="M953" i="4"/>
  <c r="P953" i="4" s="1"/>
  <c r="L953" i="4"/>
  <c r="K953" i="4"/>
  <c r="J953" i="4"/>
  <c r="O952" i="4"/>
  <c r="N952" i="4"/>
  <c r="M952" i="4"/>
  <c r="P952" i="4" s="1"/>
  <c r="L952" i="4"/>
  <c r="Q952" i="4" s="1"/>
  <c r="R952" i="4" s="1"/>
  <c r="K952" i="4"/>
  <c r="J952" i="4"/>
  <c r="O951" i="4"/>
  <c r="P951" i="4" s="1"/>
  <c r="N951" i="4"/>
  <c r="M951" i="4"/>
  <c r="L951" i="4"/>
  <c r="Q951" i="4" s="1"/>
  <c r="R951" i="4" s="1"/>
  <c r="K951" i="4"/>
  <c r="J951" i="4"/>
  <c r="P950" i="4"/>
  <c r="O950" i="4"/>
  <c r="N950" i="4"/>
  <c r="M950" i="4"/>
  <c r="L950" i="4"/>
  <c r="Q950" i="4" s="1"/>
  <c r="R950" i="4" s="1"/>
  <c r="K950" i="4"/>
  <c r="J950" i="4"/>
  <c r="Q949" i="4"/>
  <c r="R949" i="4" s="1"/>
  <c r="O949" i="4"/>
  <c r="N949" i="4"/>
  <c r="M949" i="4"/>
  <c r="P949" i="4" s="1"/>
  <c r="L949" i="4"/>
  <c r="K949" i="4"/>
  <c r="J949" i="4"/>
  <c r="O948" i="4"/>
  <c r="N948" i="4"/>
  <c r="M948" i="4"/>
  <c r="P948" i="4" s="1"/>
  <c r="L948" i="4"/>
  <c r="Q948" i="4" s="1"/>
  <c r="R948" i="4" s="1"/>
  <c r="K948" i="4"/>
  <c r="J948" i="4"/>
  <c r="O947" i="4"/>
  <c r="P947" i="4" s="1"/>
  <c r="N947" i="4"/>
  <c r="M947" i="4"/>
  <c r="L947" i="4"/>
  <c r="Q947" i="4" s="1"/>
  <c r="R947" i="4" s="1"/>
  <c r="K947" i="4"/>
  <c r="J947" i="4"/>
  <c r="P946" i="4"/>
  <c r="O946" i="4"/>
  <c r="N946" i="4"/>
  <c r="M946" i="4"/>
  <c r="L946" i="4"/>
  <c r="Q946" i="4" s="1"/>
  <c r="R946" i="4" s="1"/>
  <c r="K946" i="4"/>
  <c r="J946" i="4"/>
  <c r="Q945" i="4"/>
  <c r="O945" i="4"/>
  <c r="N945" i="4"/>
  <c r="M945" i="4"/>
  <c r="P945" i="4" s="1"/>
  <c r="L945" i="4"/>
  <c r="K945" i="4"/>
  <c r="J945" i="4"/>
  <c r="O944" i="4"/>
  <c r="N944" i="4"/>
  <c r="M944" i="4"/>
  <c r="L944" i="4"/>
  <c r="Q944" i="4" s="1"/>
  <c r="R944" i="4" s="1"/>
  <c r="K944" i="4"/>
  <c r="J944" i="4"/>
  <c r="O943" i="4"/>
  <c r="P943" i="4" s="1"/>
  <c r="N943" i="4"/>
  <c r="M943" i="4"/>
  <c r="L943" i="4"/>
  <c r="Q943" i="4" s="1"/>
  <c r="R943" i="4" s="1"/>
  <c r="K943" i="4"/>
  <c r="J943" i="4"/>
  <c r="P942" i="4"/>
  <c r="O942" i="4"/>
  <c r="N942" i="4"/>
  <c r="M942" i="4"/>
  <c r="L942" i="4"/>
  <c r="Q942" i="4" s="1"/>
  <c r="R942" i="4" s="1"/>
  <c r="K942" i="4"/>
  <c r="J942" i="4"/>
  <c r="Q941" i="4"/>
  <c r="R941" i="4" s="1"/>
  <c r="O941" i="4"/>
  <c r="N941" i="4"/>
  <c r="M941" i="4"/>
  <c r="P941" i="4" s="1"/>
  <c r="L941" i="4"/>
  <c r="K941" i="4"/>
  <c r="J941" i="4"/>
  <c r="O940" i="4"/>
  <c r="N940" i="4"/>
  <c r="M940" i="4"/>
  <c r="L940" i="4"/>
  <c r="Q940" i="4" s="1"/>
  <c r="R940" i="4" s="1"/>
  <c r="K940" i="4"/>
  <c r="J940" i="4"/>
  <c r="O939" i="4"/>
  <c r="P939" i="4" s="1"/>
  <c r="N939" i="4"/>
  <c r="M939" i="4"/>
  <c r="L939" i="4"/>
  <c r="Q939" i="4" s="1"/>
  <c r="R939" i="4" s="1"/>
  <c r="K939" i="4"/>
  <c r="J939" i="4"/>
  <c r="P938" i="4"/>
  <c r="O938" i="4"/>
  <c r="N938" i="4"/>
  <c r="M938" i="4"/>
  <c r="L938" i="4"/>
  <c r="Q938" i="4" s="1"/>
  <c r="R938" i="4" s="1"/>
  <c r="K938" i="4"/>
  <c r="J938" i="4"/>
  <c r="Q937" i="4"/>
  <c r="R937" i="4" s="1"/>
  <c r="O937" i="4"/>
  <c r="N937" i="4"/>
  <c r="M937" i="4"/>
  <c r="P937" i="4" s="1"/>
  <c r="L937" i="4"/>
  <c r="K937" i="4"/>
  <c r="J937" i="4"/>
  <c r="O936" i="4"/>
  <c r="N936" i="4"/>
  <c r="M936" i="4"/>
  <c r="P936" i="4" s="1"/>
  <c r="L936" i="4"/>
  <c r="Q936" i="4" s="1"/>
  <c r="K936" i="4"/>
  <c r="J936" i="4"/>
  <c r="O935" i="4"/>
  <c r="P935" i="4" s="1"/>
  <c r="N935" i="4"/>
  <c r="M935" i="4"/>
  <c r="L935" i="4"/>
  <c r="Q935" i="4" s="1"/>
  <c r="R935" i="4" s="1"/>
  <c r="K935" i="4"/>
  <c r="J935" i="4"/>
  <c r="P934" i="4"/>
  <c r="O934" i="4"/>
  <c r="N934" i="4"/>
  <c r="M934" i="4"/>
  <c r="L934" i="4"/>
  <c r="Q934" i="4" s="1"/>
  <c r="R934" i="4" s="1"/>
  <c r="K934" i="4"/>
  <c r="J934" i="4"/>
  <c r="Q933" i="4"/>
  <c r="R933" i="4" s="1"/>
  <c r="O933" i="4"/>
  <c r="N933" i="4"/>
  <c r="M933" i="4"/>
  <c r="P933" i="4" s="1"/>
  <c r="L933" i="4"/>
  <c r="K933" i="4"/>
  <c r="J933" i="4"/>
  <c r="O932" i="4"/>
  <c r="N932" i="4"/>
  <c r="M932" i="4"/>
  <c r="P932" i="4" s="1"/>
  <c r="L932" i="4"/>
  <c r="Q932" i="4" s="1"/>
  <c r="U932" i="4" s="1"/>
  <c r="K932" i="4"/>
  <c r="J932" i="4"/>
  <c r="O931" i="4"/>
  <c r="P931" i="4" s="1"/>
  <c r="N931" i="4"/>
  <c r="M931" i="4"/>
  <c r="L931" i="4"/>
  <c r="Q931" i="4" s="1"/>
  <c r="K931" i="4"/>
  <c r="J931" i="4"/>
  <c r="P930" i="4"/>
  <c r="O930" i="4"/>
  <c r="N930" i="4"/>
  <c r="M930" i="4"/>
  <c r="L930" i="4"/>
  <c r="Q930" i="4" s="1"/>
  <c r="R930" i="4" s="1"/>
  <c r="K930" i="4"/>
  <c r="J930" i="4"/>
  <c r="Q929" i="4"/>
  <c r="R929" i="4" s="1"/>
  <c r="O929" i="4"/>
  <c r="N929" i="4"/>
  <c r="M929" i="4"/>
  <c r="P929" i="4" s="1"/>
  <c r="L929" i="4"/>
  <c r="K929" i="4"/>
  <c r="J929" i="4"/>
  <c r="O928" i="4"/>
  <c r="N928" i="4"/>
  <c r="M928" i="4"/>
  <c r="L928" i="4"/>
  <c r="Q928" i="4" s="1"/>
  <c r="R928" i="4" s="1"/>
  <c r="K928" i="4"/>
  <c r="J928" i="4"/>
  <c r="O927" i="4"/>
  <c r="P927" i="4" s="1"/>
  <c r="N927" i="4"/>
  <c r="M927" i="4"/>
  <c r="L927" i="4"/>
  <c r="Q927" i="4" s="1"/>
  <c r="R927" i="4" s="1"/>
  <c r="K927" i="4"/>
  <c r="J927" i="4"/>
  <c r="P926" i="4"/>
  <c r="O926" i="4"/>
  <c r="N926" i="4"/>
  <c r="M926" i="4"/>
  <c r="L926" i="4"/>
  <c r="Q926" i="4" s="1"/>
  <c r="R926" i="4" s="1"/>
  <c r="K926" i="4"/>
  <c r="J926" i="4"/>
  <c r="Q925" i="4"/>
  <c r="R925" i="4" s="1"/>
  <c r="O925" i="4"/>
  <c r="N925" i="4"/>
  <c r="M925" i="4"/>
  <c r="P925" i="4" s="1"/>
  <c r="L925" i="4"/>
  <c r="K925" i="4"/>
  <c r="J925" i="4"/>
  <c r="O924" i="4"/>
  <c r="N924" i="4"/>
  <c r="M924" i="4"/>
  <c r="L924" i="4"/>
  <c r="Q924" i="4" s="1"/>
  <c r="R924" i="4" s="1"/>
  <c r="K924" i="4"/>
  <c r="J924" i="4"/>
  <c r="O923" i="4"/>
  <c r="P923" i="4" s="1"/>
  <c r="N923" i="4"/>
  <c r="M923" i="4"/>
  <c r="L923" i="4"/>
  <c r="Q923" i="4" s="1"/>
  <c r="R923" i="4" s="1"/>
  <c r="K923" i="4"/>
  <c r="J923" i="4"/>
  <c r="P922" i="4"/>
  <c r="O922" i="4"/>
  <c r="N922" i="4"/>
  <c r="M922" i="4"/>
  <c r="L922" i="4"/>
  <c r="Q922" i="4" s="1"/>
  <c r="R922" i="4" s="1"/>
  <c r="K922" i="4"/>
  <c r="J922" i="4"/>
  <c r="Q921" i="4"/>
  <c r="O921" i="4"/>
  <c r="N921" i="4"/>
  <c r="M921" i="4"/>
  <c r="P921" i="4" s="1"/>
  <c r="L921" i="4"/>
  <c r="K921" i="4"/>
  <c r="J921" i="4"/>
  <c r="O920" i="4"/>
  <c r="N920" i="4"/>
  <c r="M920" i="4"/>
  <c r="P920" i="4" s="1"/>
  <c r="L920" i="4"/>
  <c r="Q920" i="4" s="1"/>
  <c r="K920" i="4"/>
  <c r="J920" i="4"/>
  <c r="O919" i="4"/>
  <c r="P919" i="4" s="1"/>
  <c r="N919" i="4"/>
  <c r="M919" i="4"/>
  <c r="L919" i="4"/>
  <c r="Q919" i="4" s="1"/>
  <c r="K919" i="4"/>
  <c r="J919" i="4"/>
  <c r="P918" i="4"/>
  <c r="O918" i="4"/>
  <c r="N918" i="4"/>
  <c r="M918" i="4"/>
  <c r="L918" i="4"/>
  <c r="Q918" i="4" s="1"/>
  <c r="R918" i="4" s="1"/>
  <c r="K918" i="4"/>
  <c r="J918" i="4"/>
  <c r="Q917" i="4"/>
  <c r="R917" i="4" s="1"/>
  <c r="O917" i="4"/>
  <c r="N917" i="4"/>
  <c r="M917" i="4"/>
  <c r="P917" i="4" s="1"/>
  <c r="L917" i="4"/>
  <c r="K917" i="4"/>
  <c r="J917" i="4"/>
  <c r="O916" i="4"/>
  <c r="N916" i="4"/>
  <c r="M916" i="4"/>
  <c r="P916" i="4" s="1"/>
  <c r="L916" i="4"/>
  <c r="Q916" i="4" s="1"/>
  <c r="R916" i="4" s="1"/>
  <c r="K916" i="4"/>
  <c r="J916" i="4"/>
  <c r="O915" i="4"/>
  <c r="P915" i="4" s="1"/>
  <c r="N915" i="4"/>
  <c r="M915" i="4"/>
  <c r="L915" i="4"/>
  <c r="Q915" i="4" s="1"/>
  <c r="R915" i="4" s="1"/>
  <c r="K915" i="4"/>
  <c r="J915" i="4"/>
  <c r="P914" i="4"/>
  <c r="O914" i="4"/>
  <c r="N914" i="4"/>
  <c r="M914" i="4"/>
  <c r="L914" i="4"/>
  <c r="Q914" i="4" s="1"/>
  <c r="R914" i="4" s="1"/>
  <c r="K914" i="4"/>
  <c r="J914" i="4"/>
  <c r="Q913" i="4"/>
  <c r="U913" i="4" s="1"/>
  <c r="O913" i="4"/>
  <c r="N913" i="4"/>
  <c r="M913" i="4"/>
  <c r="L913" i="4"/>
  <c r="K913" i="4"/>
  <c r="J913" i="4"/>
  <c r="O912" i="4"/>
  <c r="N912" i="4"/>
  <c r="M912" i="4"/>
  <c r="L912" i="4"/>
  <c r="Q912" i="4" s="1"/>
  <c r="R912" i="4" s="1"/>
  <c r="K912" i="4"/>
  <c r="J912" i="4"/>
  <c r="P911" i="4"/>
  <c r="O911" i="4"/>
  <c r="N911" i="4"/>
  <c r="M911" i="4"/>
  <c r="L911" i="4"/>
  <c r="Q911" i="4" s="1"/>
  <c r="R911" i="4" s="1"/>
  <c r="K911" i="4"/>
  <c r="J911" i="4"/>
  <c r="P910" i="4"/>
  <c r="O910" i="4"/>
  <c r="N910" i="4"/>
  <c r="M910" i="4"/>
  <c r="L910" i="4"/>
  <c r="Q910" i="4" s="1"/>
  <c r="K910" i="4"/>
  <c r="J910" i="4"/>
  <c r="Q909" i="4"/>
  <c r="R909" i="4" s="1"/>
  <c r="O909" i="4"/>
  <c r="N909" i="4"/>
  <c r="M909" i="4"/>
  <c r="P909" i="4" s="1"/>
  <c r="L909" i="4"/>
  <c r="K909" i="4"/>
  <c r="J909" i="4"/>
  <c r="O908" i="4"/>
  <c r="N908" i="4"/>
  <c r="M908" i="4"/>
  <c r="L908" i="4"/>
  <c r="Q908" i="4" s="1"/>
  <c r="R908" i="4" s="1"/>
  <c r="K908" i="4"/>
  <c r="J908" i="4"/>
  <c r="O907" i="4"/>
  <c r="P907" i="4" s="1"/>
  <c r="N907" i="4"/>
  <c r="M907" i="4"/>
  <c r="L907" i="4"/>
  <c r="Q907" i="4" s="1"/>
  <c r="R907" i="4" s="1"/>
  <c r="K907" i="4"/>
  <c r="J907" i="4"/>
  <c r="Q906" i="4"/>
  <c r="R906" i="4" s="1"/>
  <c r="O906" i="4"/>
  <c r="N906" i="4"/>
  <c r="M906" i="4"/>
  <c r="P906" i="4" s="1"/>
  <c r="L906" i="4"/>
  <c r="K906" i="4"/>
  <c r="J906" i="4"/>
  <c r="Q905" i="4"/>
  <c r="R905" i="4" s="1"/>
  <c r="O905" i="4"/>
  <c r="N905" i="4"/>
  <c r="M905" i="4"/>
  <c r="L905" i="4"/>
  <c r="K905" i="4"/>
  <c r="J905" i="4"/>
  <c r="O904" i="4"/>
  <c r="N904" i="4"/>
  <c r="M904" i="4"/>
  <c r="L904" i="4"/>
  <c r="Q904" i="4" s="1"/>
  <c r="U904" i="4" s="1"/>
  <c r="K904" i="4"/>
  <c r="J904" i="4"/>
  <c r="P903" i="4"/>
  <c r="O903" i="4"/>
  <c r="N903" i="4"/>
  <c r="M903" i="4"/>
  <c r="L903" i="4"/>
  <c r="Q903" i="4" s="1"/>
  <c r="R903" i="4" s="1"/>
  <c r="K903" i="4"/>
  <c r="J903" i="4"/>
  <c r="P902" i="4"/>
  <c r="O902" i="4"/>
  <c r="N902" i="4"/>
  <c r="M902" i="4"/>
  <c r="L902" i="4"/>
  <c r="Q902" i="4" s="1"/>
  <c r="U902" i="4" s="1"/>
  <c r="K902" i="4"/>
  <c r="J902" i="4"/>
  <c r="Q901" i="4"/>
  <c r="R901" i="4" s="1"/>
  <c r="O901" i="4"/>
  <c r="N901" i="4"/>
  <c r="M901" i="4"/>
  <c r="P901" i="4" s="1"/>
  <c r="L901" i="4"/>
  <c r="K901" i="4"/>
  <c r="J901" i="4"/>
  <c r="O900" i="4"/>
  <c r="N900" i="4"/>
  <c r="M900" i="4"/>
  <c r="L900" i="4"/>
  <c r="Q900" i="4" s="1"/>
  <c r="R900" i="4" s="1"/>
  <c r="K900" i="4"/>
  <c r="J900" i="4"/>
  <c r="O899" i="4"/>
  <c r="P899" i="4" s="1"/>
  <c r="N899" i="4"/>
  <c r="M899" i="4"/>
  <c r="L899" i="4"/>
  <c r="Q899" i="4" s="1"/>
  <c r="R899" i="4" s="1"/>
  <c r="K899" i="4"/>
  <c r="J899" i="4"/>
  <c r="Q898" i="4"/>
  <c r="R898" i="4" s="1"/>
  <c r="O898" i="4"/>
  <c r="N898" i="4"/>
  <c r="M898" i="4"/>
  <c r="P898" i="4" s="1"/>
  <c r="L898" i="4"/>
  <c r="K898" i="4"/>
  <c r="J898" i="4"/>
  <c r="Q897" i="4"/>
  <c r="R897" i="4" s="1"/>
  <c r="O897" i="4"/>
  <c r="N897" i="4"/>
  <c r="M897" i="4"/>
  <c r="L897" i="4"/>
  <c r="K897" i="4"/>
  <c r="J897" i="4"/>
  <c r="O896" i="4"/>
  <c r="N896" i="4"/>
  <c r="M896" i="4"/>
  <c r="L896" i="4"/>
  <c r="Q896" i="4" s="1"/>
  <c r="U896" i="4" s="1"/>
  <c r="U897" i="4" s="1"/>
  <c r="K896" i="4"/>
  <c r="J896" i="4"/>
  <c r="P895" i="4"/>
  <c r="O895" i="4"/>
  <c r="N895" i="4"/>
  <c r="M895" i="4"/>
  <c r="L895" i="4"/>
  <c r="Q895" i="4" s="1"/>
  <c r="R895" i="4" s="1"/>
  <c r="K895" i="4"/>
  <c r="J895" i="4"/>
  <c r="P894" i="4"/>
  <c r="O894" i="4"/>
  <c r="N894" i="4"/>
  <c r="M894" i="4"/>
  <c r="L894" i="4"/>
  <c r="Q894" i="4" s="1"/>
  <c r="R894" i="4" s="1"/>
  <c r="K894" i="4"/>
  <c r="J894" i="4"/>
  <c r="Q893" i="4"/>
  <c r="R893" i="4" s="1"/>
  <c r="O893" i="4"/>
  <c r="N893" i="4"/>
  <c r="M893" i="4"/>
  <c r="P893" i="4" s="1"/>
  <c r="L893" i="4"/>
  <c r="K893" i="4"/>
  <c r="J893" i="4"/>
  <c r="O892" i="4"/>
  <c r="N892" i="4"/>
  <c r="M892" i="4"/>
  <c r="L892" i="4"/>
  <c r="Q892" i="4" s="1"/>
  <c r="R892" i="4" s="1"/>
  <c r="K892" i="4"/>
  <c r="J892" i="4"/>
  <c r="O891" i="4"/>
  <c r="P891" i="4" s="1"/>
  <c r="N891" i="4"/>
  <c r="M891" i="4"/>
  <c r="L891" i="4"/>
  <c r="Q891" i="4" s="1"/>
  <c r="K891" i="4"/>
  <c r="J891" i="4"/>
  <c r="Q890" i="4"/>
  <c r="R890" i="4" s="1"/>
  <c r="O890" i="4"/>
  <c r="N890" i="4"/>
  <c r="M890" i="4"/>
  <c r="P890" i="4" s="1"/>
  <c r="L890" i="4"/>
  <c r="K890" i="4"/>
  <c r="J890" i="4"/>
  <c r="Q889" i="4"/>
  <c r="R889" i="4" s="1"/>
  <c r="O889" i="4"/>
  <c r="N889" i="4"/>
  <c r="M889" i="4"/>
  <c r="L889" i="4"/>
  <c r="K889" i="4"/>
  <c r="J889" i="4"/>
  <c r="O888" i="4"/>
  <c r="N888" i="4"/>
  <c r="M888" i="4"/>
  <c r="L888" i="4"/>
  <c r="Q888" i="4" s="1"/>
  <c r="U888" i="4" s="1"/>
  <c r="K888" i="4"/>
  <c r="J888" i="4"/>
  <c r="P887" i="4"/>
  <c r="O887" i="4"/>
  <c r="N887" i="4"/>
  <c r="M887" i="4"/>
  <c r="L887" i="4"/>
  <c r="Q887" i="4" s="1"/>
  <c r="K887" i="4"/>
  <c r="J887" i="4"/>
  <c r="P886" i="4"/>
  <c r="O886" i="4"/>
  <c r="N886" i="4"/>
  <c r="M886" i="4"/>
  <c r="L886" i="4"/>
  <c r="Q886" i="4" s="1"/>
  <c r="K886" i="4"/>
  <c r="J886" i="4"/>
  <c r="Q885" i="4"/>
  <c r="R885" i="4" s="1"/>
  <c r="O885" i="4"/>
  <c r="N885" i="4"/>
  <c r="M885" i="4"/>
  <c r="P885" i="4" s="1"/>
  <c r="L885" i="4"/>
  <c r="K885" i="4"/>
  <c r="J885" i="4"/>
  <c r="O884" i="4"/>
  <c r="N884" i="4"/>
  <c r="M884" i="4"/>
  <c r="L884" i="4"/>
  <c r="Q884" i="4" s="1"/>
  <c r="R884" i="4" s="1"/>
  <c r="K884" i="4"/>
  <c r="J884" i="4"/>
  <c r="O883" i="4"/>
  <c r="P883" i="4" s="1"/>
  <c r="N883" i="4"/>
  <c r="M883" i="4"/>
  <c r="L883" i="4"/>
  <c r="Q883" i="4" s="1"/>
  <c r="K883" i="4"/>
  <c r="J883" i="4"/>
  <c r="Q882" i="4"/>
  <c r="R882" i="4" s="1"/>
  <c r="O882" i="4"/>
  <c r="N882" i="4"/>
  <c r="M882" i="4"/>
  <c r="P882" i="4" s="1"/>
  <c r="L882" i="4"/>
  <c r="K882" i="4"/>
  <c r="J882" i="4"/>
  <c r="Q881" i="4"/>
  <c r="R881" i="4" s="1"/>
  <c r="O881" i="4"/>
  <c r="N881" i="4"/>
  <c r="M881" i="4"/>
  <c r="L881" i="4"/>
  <c r="K881" i="4"/>
  <c r="J881" i="4"/>
  <c r="O880" i="4"/>
  <c r="N880" i="4"/>
  <c r="M880" i="4"/>
  <c r="L880" i="4"/>
  <c r="Q880" i="4" s="1"/>
  <c r="R880" i="4" s="1"/>
  <c r="K880" i="4"/>
  <c r="J880" i="4"/>
  <c r="P879" i="4"/>
  <c r="O879" i="4"/>
  <c r="N879" i="4"/>
  <c r="M879" i="4"/>
  <c r="L879" i="4"/>
  <c r="Q879" i="4" s="1"/>
  <c r="R879" i="4" s="1"/>
  <c r="K879" i="4"/>
  <c r="J879" i="4"/>
  <c r="P878" i="4"/>
  <c r="O878" i="4"/>
  <c r="N878" i="4"/>
  <c r="M878" i="4"/>
  <c r="L878" i="4"/>
  <c r="Q878" i="4" s="1"/>
  <c r="U878" i="4" s="1"/>
  <c r="K878" i="4"/>
  <c r="J878" i="4"/>
  <c r="Q877" i="4"/>
  <c r="R877" i="4" s="1"/>
  <c r="O877" i="4"/>
  <c r="N877" i="4"/>
  <c r="M877" i="4"/>
  <c r="P877" i="4" s="1"/>
  <c r="L877" i="4"/>
  <c r="K877" i="4"/>
  <c r="J877" i="4"/>
  <c r="O876" i="4"/>
  <c r="N876" i="4"/>
  <c r="M876" i="4"/>
  <c r="L876" i="4"/>
  <c r="Q876" i="4" s="1"/>
  <c r="K876" i="4"/>
  <c r="J876" i="4"/>
  <c r="O875" i="4"/>
  <c r="P875" i="4" s="1"/>
  <c r="N875" i="4"/>
  <c r="M875" i="4"/>
  <c r="L875" i="4"/>
  <c r="Q875" i="4" s="1"/>
  <c r="R875" i="4" s="1"/>
  <c r="K875" i="4"/>
  <c r="J875" i="4"/>
  <c r="Q874" i="4"/>
  <c r="R874" i="4" s="1"/>
  <c r="O874" i="4"/>
  <c r="N874" i="4"/>
  <c r="M874" i="4"/>
  <c r="P874" i="4" s="1"/>
  <c r="L874" i="4"/>
  <c r="K874" i="4"/>
  <c r="J874" i="4"/>
  <c r="Q873" i="4"/>
  <c r="R873" i="4" s="1"/>
  <c r="O873" i="4"/>
  <c r="N873" i="4"/>
  <c r="M873" i="4"/>
  <c r="L873" i="4"/>
  <c r="K873" i="4"/>
  <c r="J873" i="4"/>
  <c r="O872" i="4"/>
  <c r="N872" i="4"/>
  <c r="M872" i="4"/>
  <c r="L872" i="4"/>
  <c r="Q872" i="4" s="1"/>
  <c r="U872" i="4" s="1"/>
  <c r="K872" i="4"/>
  <c r="J872" i="4"/>
  <c r="P871" i="4"/>
  <c r="O871" i="4"/>
  <c r="N871" i="4"/>
  <c r="M871" i="4"/>
  <c r="L871" i="4"/>
  <c r="Q871" i="4" s="1"/>
  <c r="R871" i="4" s="1"/>
  <c r="K871" i="4"/>
  <c r="J871" i="4"/>
  <c r="P870" i="4"/>
  <c r="O870" i="4"/>
  <c r="N870" i="4"/>
  <c r="M870" i="4"/>
  <c r="L870" i="4"/>
  <c r="Q870" i="4" s="1"/>
  <c r="U870" i="4" s="1"/>
  <c r="K870" i="4"/>
  <c r="J870" i="4"/>
  <c r="Q869" i="4"/>
  <c r="R869" i="4" s="1"/>
  <c r="O869" i="4"/>
  <c r="N869" i="4"/>
  <c r="M869" i="4"/>
  <c r="P869" i="4" s="1"/>
  <c r="L869" i="4"/>
  <c r="K869" i="4"/>
  <c r="J869" i="4"/>
  <c r="O868" i="4"/>
  <c r="N868" i="4"/>
  <c r="M868" i="4"/>
  <c r="L868" i="4"/>
  <c r="Q868" i="4" s="1"/>
  <c r="R868" i="4" s="1"/>
  <c r="K868" i="4"/>
  <c r="J868" i="4"/>
  <c r="O867" i="4"/>
  <c r="P867" i="4" s="1"/>
  <c r="N867" i="4"/>
  <c r="M867" i="4"/>
  <c r="L867" i="4"/>
  <c r="Q867" i="4" s="1"/>
  <c r="R867" i="4" s="1"/>
  <c r="K867" i="4"/>
  <c r="J867" i="4"/>
  <c r="Q866" i="4"/>
  <c r="R866" i="4" s="1"/>
  <c r="O866" i="4"/>
  <c r="N866" i="4"/>
  <c r="M866" i="4"/>
  <c r="P866" i="4" s="1"/>
  <c r="L866" i="4"/>
  <c r="K866" i="4"/>
  <c r="J866" i="4"/>
  <c r="Q865" i="4"/>
  <c r="R865" i="4" s="1"/>
  <c r="O865" i="4"/>
  <c r="N865" i="4"/>
  <c r="M865" i="4"/>
  <c r="L865" i="4"/>
  <c r="K865" i="4"/>
  <c r="J865" i="4"/>
  <c r="O864" i="4"/>
  <c r="N864" i="4"/>
  <c r="M864" i="4"/>
  <c r="L864" i="4"/>
  <c r="Q864" i="4" s="1"/>
  <c r="R864" i="4" s="1"/>
  <c r="K864" i="4"/>
  <c r="J864" i="4"/>
  <c r="P863" i="4"/>
  <c r="O863" i="4"/>
  <c r="N863" i="4"/>
  <c r="M863" i="4"/>
  <c r="L863" i="4"/>
  <c r="Q863" i="4" s="1"/>
  <c r="R863" i="4" s="1"/>
  <c r="U863" i="4" s="1"/>
  <c r="K863" i="4"/>
  <c r="J863" i="4"/>
  <c r="P862" i="4"/>
  <c r="O862" i="4"/>
  <c r="N862" i="4"/>
  <c r="M862" i="4"/>
  <c r="L862" i="4"/>
  <c r="Q862" i="4" s="1"/>
  <c r="U862" i="4" s="1"/>
  <c r="K862" i="4"/>
  <c r="J862" i="4"/>
  <c r="O861" i="4"/>
  <c r="N861" i="4"/>
  <c r="M861" i="4"/>
  <c r="P861" i="4" s="1"/>
  <c r="L861" i="4"/>
  <c r="Q861" i="4" s="1"/>
  <c r="R861" i="4" s="1"/>
  <c r="K861" i="4"/>
  <c r="J861" i="4"/>
  <c r="Q860" i="4"/>
  <c r="U860" i="4" s="1"/>
  <c r="O860" i="4"/>
  <c r="N860" i="4"/>
  <c r="M860" i="4"/>
  <c r="P860" i="4" s="1"/>
  <c r="L860" i="4"/>
  <c r="K860" i="4"/>
  <c r="J860" i="4"/>
  <c r="O859" i="4"/>
  <c r="N859" i="4"/>
  <c r="M859" i="4"/>
  <c r="L859" i="4"/>
  <c r="Q859" i="4" s="1"/>
  <c r="R859" i="4" s="1"/>
  <c r="K859" i="4"/>
  <c r="J859" i="4"/>
  <c r="P858" i="4"/>
  <c r="O858" i="4"/>
  <c r="N858" i="4"/>
  <c r="M858" i="4"/>
  <c r="L858" i="4"/>
  <c r="Q858" i="4" s="1"/>
  <c r="R858" i="4" s="1"/>
  <c r="K858" i="4"/>
  <c r="J858" i="4"/>
  <c r="Q857" i="4"/>
  <c r="O857" i="4"/>
  <c r="N857" i="4"/>
  <c r="M857" i="4"/>
  <c r="P857" i="4" s="1"/>
  <c r="L857" i="4"/>
  <c r="K857" i="4"/>
  <c r="J857" i="4"/>
  <c r="Q856" i="4"/>
  <c r="R856" i="4" s="1"/>
  <c r="O856" i="4"/>
  <c r="N856" i="4"/>
  <c r="M856" i="4"/>
  <c r="P856" i="4" s="1"/>
  <c r="L856" i="4"/>
  <c r="K856" i="4"/>
  <c r="J856" i="4"/>
  <c r="O855" i="4"/>
  <c r="N855" i="4"/>
  <c r="M855" i="4"/>
  <c r="L855" i="4"/>
  <c r="Q855" i="4" s="1"/>
  <c r="R855" i="4" s="1"/>
  <c r="K855" i="4"/>
  <c r="J855" i="4"/>
  <c r="P854" i="4"/>
  <c r="O854" i="4"/>
  <c r="N854" i="4"/>
  <c r="M854" i="4"/>
  <c r="L854" i="4"/>
  <c r="Q854" i="4" s="1"/>
  <c r="R854" i="4" s="1"/>
  <c r="K854" i="4"/>
  <c r="J854" i="4"/>
  <c r="Q853" i="4"/>
  <c r="U853" i="4" s="1"/>
  <c r="O853" i="4"/>
  <c r="N853" i="4"/>
  <c r="M853" i="4"/>
  <c r="P853" i="4" s="1"/>
  <c r="L853" i="4"/>
  <c r="K853" i="4"/>
  <c r="J853" i="4"/>
  <c r="Q852" i="4"/>
  <c r="R852" i="4" s="1"/>
  <c r="O852" i="4"/>
  <c r="N852" i="4"/>
  <c r="M852" i="4"/>
  <c r="P852" i="4" s="1"/>
  <c r="L852" i="4"/>
  <c r="K852" i="4"/>
  <c r="J852" i="4"/>
  <c r="O851" i="4"/>
  <c r="N851" i="4"/>
  <c r="M851" i="4"/>
  <c r="L851" i="4"/>
  <c r="Q851" i="4" s="1"/>
  <c r="R851" i="4" s="1"/>
  <c r="K851" i="4"/>
  <c r="J851" i="4"/>
  <c r="P850" i="4"/>
  <c r="O850" i="4"/>
  <c r="N850" i="4"/>
  <c r="M850" i="4"/>
  <c r="L850" i="4"/>
  <c r="Q850" i="4" s="1"/>
  <c r="R850" i="4" s="1"/>
  <c r="K850" i="4"/>
  <c r="J850" i="4"/>
  <c r="Q849" i="4"/>
  <c r="R849" i="4" s="1"/>
  <c r="O849" i="4"/>
  <c r="N849" i="4"/>
  <c r="M849" i="4"/>
  <c r="P849" i="4" s="1"/>
  <c r="L849" i="4"/>
  <c r="K849" i="4"/>
  <c r="J849" i="4"/>
  <c r="Q848" i="4"/>
  <c r="R848" i="4" s="1"/>
  <c r="O848" i="4"/>
  <c r="N848" i="4"/>
  <c r="M848" i="4"/>
  <c r="P848" i="4" s="1"/>
  <c r="L848" i="4"/>
  <c r="K848" i="4"/>
  <c r="J848" i="4"/>
  <c r="O847" i="4"/>
  <c r="N847" i="4"/>
  <c r="M847" i="4"/>
  <c r="L847" i="4"/>
  <c r="Q847" i="4" s="1"/>
  <c r="R847" i="4" s="1"/>
  <c r="K847" i="4"/>
  <c r="J847" i="4"/>
  <c r="P846" i="4"/>
  <c r="O846" i="4"/>
  <c r="N846" i="4"/>
  <c r="M846" i="4"/>
  <c r="L846" i="4"/>
  <c r="Q846" i="4" s="1"/>
  <c r="K846" i="4"/>
  <c r="J846" i="4"/>
  <c r="Q845" i="4"/>
  <c r="O845" i="4"/>
  <c r="N845" i="4"/>
  <c r="M845" i="4"/>
  <c r="P845" i="4" s="1"/>
  <c r="L845" i="4"/>
  <c r="K845" i="4"/>
  <c r="J845" i="4"/>
  <c r="Q844" i="4"/>
  <c r="O844" i="4"/>
  <c r="N844" i="4"/>
  <c r="M844" i="4"/>
  <c r="P844" i="4" s="1"/>
  <c r="L844" i="4"/>
  <c r="K844" i="4"/>
  <c r="J844" i="4"/>
  <c r="O843" i="4"/>
  <c r="N843" i="4"/>
  <c r="M843" i="4"/>
  <c r="L843" i="4"/>
  <c r="Q843" i="4" s="1"/>
  <c r="R843" i="4" s="1"/>
  <c r="K843" i="4"/>
  <c r="J843" i="4"/>
  <c r="P842" i="4"/>
  <c r="O842" i="4"/>
  <c r="N842" i="4"/>
  <c r="M842" i="4"/>
  <c r="L842" i="4"/>
  <c r="Q842" i="4" s="1"/>
  <c r="K842" i="4"/>
  <c r="J842" i="4"/>
  <c r="Q841" i="4"/>
  <c r="O841" i="4"/>
  <c r="N841" i="4"/>
  <c r="M841" i="4"/>
  <c r="P841" i="4" s="1"/>
  <c r="L841" i="4"/>
  <c r="K841" i="4"/>
  <c r="J841" i="4"/>
  <c r="Q840" i="4"/>
  <c r="R840" i="4" s="1"/>
  <c r="O840" i="4"/>
  <c r="N840" i="4"/>
  <c r="M840" i="4"/>
  <c r="P840" i="4" s="1"/>
  <c r="L840" i="4"/>
  <c r="K840" i="4"/>
  <c r="J840" i="4"/>
  <c r="O839" i="4"/>
  <c r="N839" i="4"/>
  <c r="M839" i="4"/>
  <c r="L839" i="4"/>
  <c r="Q839" i="4" s="1"/>
  <c r="K839" i="4"/>
  <c r="J839" i="4"/>
  <c r="P838" i="4"/>
  <c r="O838" i="4"/>
  <c r="N838" i="4"/>
  <c r="M838" i="4"/>
  <c r="L838" i="4"/>
  <c r="Q838" i="4" s="1"/>
  <c r="K838" i="4"/>
  <c r="J838" i="4"/>
  <c r="Q837" i="4"/>
  <c r="O837" i="4"/>
  <c r="N837" i="4"/>
  <c r="M837" i="4"/>
  <c r="P837" i="4" s="1"/>
  <c r="L837" i="4"/>
  <c r="K837" i="4"/>
  <c r="J837" i="4"/>
  <c r="Q836" i="4"/>
  <c r="O836" i="4"/>
  <c r="N836" i="4"/>
  <c r="M836" i="4"/>
  <c r="P836" i="4" s="1"/>
  <c r="L836" i="4"/>
  <c r="K836" i="4"/>
  <c r="J836" i="4"/>
  <c r="O835" i="4"/>
  <c r="N835" i="4"/>
  <c r="M835" i="4"/>
  <c r="L835" i="4"/>
  <c r="Q835" i="4" s="1"/>
  <c r="R835" i="4" s="1"/>
  <c r="K835" i="4"/>
  <c r="J835" i="4"/>
  <c r="P834" i="4"/>
  <c r="O834" i="4"/>
  <c r="N834" i="4"/>
  <c r="M834" i="4"/>
  <c r="L834" i="4"/>
  <c r="Q834" i="4" s="1"/>
  <c r="U834" i="4" s="1"/>
  <c r="K834" i="4"/>
  <c r="J834" i="4"/>
  <c r="Q833" i="4"/>
  <c r="U833" i="4" s="1"/>
  <c r="O833" i="4"/>
  <c r="N833" i="4"/>
  <c r="M833" i="4"/>
  <c r="P833" i="4" s="1"/>
  <c r="L833" i="4"/>
  <c r="K833" i="4"/>
  <c r="J833" i="4"/>
  <c r="Q832" i="4"/>
  <c r="U832" i="4" s="1"/>
  <c r="O832" i="4"/>
  <c r="N832" i="4"/>
  <c r="M832" i="4"/>
  <c r="P832" i="4" s="1"/>
  <c r="L832" i="4"/>
  <c r="K832" i="4"/>
  <c r="J832" i="4"/>
  <c r="O831" i="4"/>
  <c r="N831" i="4"/>
  <c r="M831" i="4"/>
  <c r="L831" i="4"/>
  <c r="Q831" i="4" s="1"/>
  <c r="U831" i="4" s="1"/>
  <c r="K831" i="4"/>
  <c r="J831" i="4"/>
  <c r="P830" i="4"/>
  <c r="O830" i="4"/>
  <c r="N830" i="4"/>
  <c r="M830" i="4"/>
  <c r="L830" i="4"/>
  <c r="Q830" i="4" s="1"/>
  <c r="U830" i="4" s="1"/>
  <c r="K830" i="4"/>
  <c r="J830" i="4"/>
  <c r="Q829" i="4"/>
  <c r="R829" i="4" s="1"/>
  <c r="O829" i="4"/>
  <c r="N829" i="4"/>
  <c r="M829" i="4"/>
  <c r="P829" i="4" s="1"/>
  <c r="L829" i="4"/>
  <c r="K829" i="4"/>
  <c r="J829" i="4"/>
  <c r="Q828" i="4"/>
  <c r="O828" i="4"/>
  <c r="N828" i="4"/>
  <c r="M828" i="4"/>
  <c r="P828" i="4" s="1"/>
  <c r="L828" i="4"/>
  <c r="K828" i="4"/>
  <c r="J828" i="4"/>
  <c r="O827" i="4"/>
  <c r="N827" i="4"/>
  <c r="M827" i="4"/>
  <c r="L827" i="4"/>
  <c r="Q827" i="4" s="1"/>
  <c r="R827" i="4" s="1"/>
  <c r="K827" i="4"/>
  <c r="J827" i="4"/>
  <c r="P826" i="4"/>
  <c r="O826" i="4"/>
  <c r="N826" i="4"/>
  <c r="M826" i="4"/>
  <c r="L826" i="4"/>
  <c r="Q826" i="4" s="1"/>
  <c r="R826" i="4" s="1"/>
  <c r="K826" i="4"/>
  <c r="J826" i="4"/>
  <c r="Q825" i="4"/>
  <c r="O825" i="4"/>
  <c r="N825" i="4"/>
  <c r="M825" i="4"/>
  <c r="P825" i="4" s="1"/>
  <c r="L825" i="4"/>
  <c r="K825" i="4"/>
  <c r="J825" i="4"/>
  <c r="Q824" i="4"/>
  <c r="O824" i="4"/>
  <c r="N824" i="4"/>
  <c r="M824" i="4"/>
  <c r="P824" i="4" s="1"/>
  <c r="L824" i="4"/>
  <c r="K824" i="4"/>
  <c r="J824" i="4"/>
  <c r="O823" i="4"/>
  <c r="N823" i="4"/>
  <c r="M823" i="4"/>
  <c r="L823" i="4"/>
  <c r="Q823" i="4" s="1"/>
  <c r="K823" i="4"/>
  <c r="J823" i="4"/>
  <c r="P822" i="4"/>
  <c r="O822" i="4"/>
  <c r="N822" i="4"/>
  <c r="M822" i="4"/>
  <c r="L822" i="4"/>
  <c r="Q822" i="4" s="1"/>
  <c r="U822" i="4" s="1"/>
  <c r="K822" i="4"/>
  <c r="J822" i="4"/>
  <c r="Q821" i="4"/>
  <c r="O821" i="4"/>
  <c r="N821" i="4"/>
  <c r="M821" i="4"/>
  <c r="P821" i="4" s="1"/>
  <c r="L821" i="4"/>
  <c r="K821" i="4"/>
  <c r="J821" i="4"/>
  <c r="Q820" i="4"/>
  <c r="R820" i="4" s="1"/>
  <c r="O820" i="4"/>
  <c r="N820" i="4"/>
  <c r="M820" i="4"/>
  <c r="P820" i="4" s="1"/>
  <c r="L820" i="4"/>
  <c r="K820" i="4"/>
  <c r="J820" i="4"/>
  <c r="O819" i="4"/>
  <c r="N819" i="4"/>
  <c r="M819" i="4"/>
  <c r="L819" i="4"/>
  <c r="Q819" i="4" s="1"/>
  <c r="K819" i="4"/>
  <c r="J819" i="4"/>
  <c r="P818" i="4"/>
  <c r="O818" i="4"/>
  <c r="N818" i="4"/>
  <c r="M818" i="4"/>
  <c r="L818" i="4"/>
  <c r="Q818" i="4" s="1"/>
  <c r="R818" i="4" s="1"/>
  <c r="K818" i="4"/>
  <c r="J818" i="4"/>
  <c r="Q817" i="4"/>
  <c r="R817" i="4" s="1"/>
  <c r="O817" i="4"/>
  <c r="N817" i="4"/>
  <c r="M817" i="4"/>
  <c r="P817" i="4" s="1"/>
  <c r="L817" i="4"/>
  <c r="K817" i="4"/>
  <c r="J817" i="4"/>
  <c r="Q816" i="4"/>
  <c r="O816" i="4"/>
  <c r="N816" i="4"/>
  <c r="M816" i="4"/>
  <c r="P816" i="4" s="1"/>
  <c r="L816" i="4"/>
  <c r="K816" i="4"/>
  <c r="J816" i="4"/>
  <c r="O815" i="4"/>
  <c r="N815" i="4"/>
  <c r="M815" i="4"/>
  <c r="L815" i="4"/>
  <c r="Q815" i="4" s="1"/>
  <c r="R815" i="4" s="1"/>
  <c r="K815" i="4"/>
  <c r="J815" i="4"/>
  <c r="P814" i="4"/>
  <c r="O814" i="4"/>
  <c r="N814" i="4"/>
  <c r="M814" i="4"/>
  <c r="L814" i="4"/>
  <c r="Q814" i="4" s="1"/>
  <c r="R814" i="4" s="1"/>
  <c r="K814" i="4"/>
  <c r="J814" i="4"/>
  <c r="Q813" i="4"/>
  <c r="R813" i="4" s="1"/>
  <c r="O813" i="4"/>
  <c r="N813" i="4"/>
  <c r="M813" i="4"/>
  <c r="P813" i="4" s="1"/>
  <c r="L813" i="4"/>
  <c r="K813" i="4"/>
  <c r="J813" i="4"/>
  <c r="Q812" i="4"/>
  <c r="R812" i="4" s="1"/>
  <c r="O812" i="4"/>
  <c r="N812" i="4"/>
  <c r="M812" i="4"/>
  <c r="P812" i="4" s="1"/>
  <c r="L812" i="4"/>
  <c r="K812" i="4"/>
  <c r="J812" i="4"/>
  <c r="O811" i="4"/>
  <c r="N811" i="4"/>
  <c r="M811" i="4"/>
  <c r="L811" i="4"/>
  <c r="Q811" i="4" s="1"/>
  <c r="R811" i="4" s="1"/>
  <c r="K811" i="4"/>
  <c r="J811" i="4"/>
  <c r="P810" i="4"/>
  <c r="O810" i="4"/>
  <c r="N810" i="4"/>
  <c r="M810" i="4"/>
  <c r="L810" i="4"/>
  <c r="Q810" i="4" s="1"/>
  <c r="K810" i="4"/>
  <c r="J810" i="4"/>
  <c r="Q809" i="4"/>
  <c r="R809" i="4" s="1"/>
  <c r="O809" i="4"/>
  <c r="N809" i="4"/>
  <c r="M809" i="4"/>
  <c r="P809" i="4" s="1"/>
  <c r="L809" i="4"/>
  <c r="K809" i="4"/>
  <c r="J809" i="4"/>
  <c r="Q808" i="4"/>
  <c r="R808" i="4" s="1"/>
  <c r="O808" i="4"/>
  <c r="N808" i="4"/>
  <c r="M808" i="4"/>
  <c r="P808" i="4" s="1"/>
  <c r="L808" i="4"/>
  <c r="K808" i="4"/>
  <c r="J808" i="4"/>
  <c r="O807" i="4"/>
  <c r="N807" i="4"/>
  <c r="M807" i="4"/>
  <c r="L807" i="4"/>
  <c r="Q807" i="4" s="1"/>
  <c r="R807" i="4" s="1"/>
  <c r="K807" i="4"/>
  <c r="J807" i="4"/>
  <c r="P806" i="4"/>
  <c r="O806" i="4"/>
  <c r="N806" i="4"/>
  <c r="M806" i="4"/>
  <c r="L806" i="4"/>
  <c r="Q806" i="4" s="1"/>
  <c r="R806" i="4" s="1"/>
  <c r="K806" i="4"/>
  <c r="J806" i="4"/>
  <c r="Q805" i="4"/>
  <c r="R805" i="4" s="1"/>
  <c r="O805" i="4"/>
  <c r="N805" i="4"/>
  <c r="M805" i="4"/>
  <c r="P805" i="4" s="1"/>
  <c r="L805" i="4"/>
  <c r="K805" i="4"/>
  <c r="J805" i="4"/>
  <c r="Q804" i="4"/>
  <c r="R804" i="4" s="1"/>
  <c r="O804" i="4"/>
  <c r="N804" i="4"/>
  <c r="M804" i="4"/>
  <c r="P804" i="4" s="1"/>
  <c r="L804" i="4"/>
  <c r="K804" i="4"/>
  <c r="J804" i="4"/>
  <c r="O803" i="4"/>
  <c r="N803" i="4"/>
  <c r="M803" i="4"/>
  <c r="L803" i="4"/>
  <c r="Q803" i="4" s="1"/>
  <c r="R803" i="4" s="1"/>
  <c r="K803" i="4"/>
  <c r="J803" i="4"/>
  <c r="P802" i="4"/>
  <c r="O802" i="4"/>
  <c r="N802" i="4"/>
  <c r="M802" i="4"/>
  <c r="L802" i="4"/>
  <c r="Q802" i="4" s="1"/>
  <c r="K802" i="4"/>
  <c r="J802" i="4"/>
  <c r="Q801" i="4"/>
  <c r="R801" i="4" s="1"/>
  <c r="O801" i="4"/>
  <c r="N801" i="4"/>
  <c r="M801" i="4"/>
  <c r="P801" i="4" s="1"/>
  <c r="L801" i="4"/>
  <c r="K801" i="4"/>
  <c r="J801" i="4"/>
  <c r="Q800" i="4"/>
  <c r="R800" i="4" s="1"/>
  <c r="O800" i="4"/>
  <c r="N800" i="4"/>
  <c r="M800" i="4"/>
  <c r="P800" i="4" s="1"/>
  <c r="L800" i="4"/>
  <c r="K800" i="4"/>
  <c r="J800" i="4"/>
  <c r="O799" i="4"/>
  <c r="N799" i="4"/>
  <c r="M799" i="4"/>
  <c r="L799" i="4"/>
  <c r="Q799" i="4" s="1"/>
  <c r="U799" i="4" s="1"/>
  <c r="K799" i="4"/>
  <c r="J799" i="4"/>
  <c r="P798" i="4"/>
  <c r="O798" i="4"/>
  <c r="N798" i="4"/>
  <c r="M798" i="4"/>
  <c r="L798" i="4"/>
  <c r="Q798" i="4" s="1"/>
  <c r="R798" i="4" s="1"/>
  <c r="K798" i="4"/>
  <c r="J798" i="4"/>
  <c r="Q797" i="4"/>
  <c r="R797" i="4" s="1"/>
  <c r="O797" i="4"/>
  <c r="N797" i="4"/>
  <c r="M797" i="4"/>
  <c r="P797" i="4" s="1"/>
  <c r="L797" i="4"/>
  <c r="K797" i="4"/>
  <c r="J797" i="4"/>
  <c r="Q796" i="4"/>
  <c r="R796" i="4" s="1"/>
  <c r="O796" i="4"/>
  <c r="N796" i="4"/>
  <c r="M796" i="4"/>
  <c r="P796" i="4" s="1"/>
  <c r="L796" i="4"/>
  <c r="K796" i="4"/>
  <c r="J796" i="4"/>
  <c r="O795" i="4"/>
  <c r="N795" i="4"/>
  <c r="M795" i="4"/>
  <c r="L795" i="4"/>
  <c r="Q795" i="4" s="1"/>
  <c r="R795" i="4" s="1"/>
  <c r="K795" i="4"/>
  <c r="J795" i="4"/>
  <c r="P794" i="4"/>
  <c r="O794" i="4"/>
  <c r="N794" i="4"/>
  <c r="M794" i="4"/>
  <c r="L794" i="4"/>
  <c r="Q794" i="4" s="1"/>
  <c r="R794" i="4" s="1"/>
  <c r="K794" i="4"/>
  <c r="J794" i="4"/>
  <c r="Q793" i="4"/>
  <c r="R793" i="4" s="1"/>
  <c r="O793" i="4"/>
  <c r="N793" i="4"/>
  <c r="M793" i="4"/>
  <c r="P793" i="4" s="1"/>
  <c r="L793" i="4"/>
  <c r="K793" i="4"/>
  <c r="J793" i="4"/>
  <c r="Q792" i="4"/>
  <c r="R792" i="4" s="1"/>
  <c r="O792" i="4"/>
  <c r="N792" i="4"/>
  <c r="M792" i="4"/>
  <c r="P792" i="4" s="1"/>
  <c r="L792" i="4"/>
  <c r="K792" i="4"/>
  <c r="J792" i="4"/>
  <c r="O791" i="4"/>
  <c r="N791" i="4"/>
  <c r="P791" i="4" s="1"/>
  <c r="M791" i="4"/>
  <c r="L791" i="4"/>
  <c r="Q791" i="4" s="1"/>
  <c r="K791" i="4"/>
  <c r="J791" i="4"/>
  <c r="O790" i="4"/>
  <c r="P790" i="4" s="1"/>
  <c r="N790" i="4"/>
  <c r="M790" i="4"/>
  <c r="L790" i="4"/>
  <c r="Q790" i="4" s="1"/>
  <c r="U790" i="4" s="1"/>
  <c r="K790" i="4"/>
  <c r="J790" i="4"/>
  <c r="Q789" i="4"/>
  <c r="O789" i="4"/>
  <c r="N789" i="4"/>
  <c r="M789" i="4"/>
  <c r="P789" i="4" s="1"/>
  <c r="L789" i="4"/>
  <c r="K789" i="4"/>
  <c r="J789" i="4"/>
  <c r="Q788" i="4"/>
  <c r="U788" i="4" s="1"/>
  <c r="O788" i="4"/>
  <c r="N788" i="4"/>
  <c r="M788" i="4"/>
  <c r="L788" i="4"/>
  <c r="K788" i="4"/>
  <c r="J788" i="4"/>
  <c r="O787" i="4"/>
  <c r="N787" i="4"/>
  <c r="M787" i="4"/>
  <c r="L787" i="4"/>
  <c r="Q787" i="4" s="1"/>
  <c r="U787" i="4" s="1"/>
  <c r="K787" i="4"/>
  <c r="J787" i="4"/>
  <c r="P786" i="4"/>
  <c r="O786" i="4"/>
  <c r="N786" i="4"/>
  <c r="M786" i="4"/>
  <c r="L786" i="4"/>
  <c r="Q786" i="4" s="1"/>
  <c r="U786" i="4" s="1"/>
  <c r="K786" i="4"/>
  <c r="J786" i="4"/>
  <c r="P785" i="4"/>
  <c r="O785" i="4"/>
  <c r="N785" i="4"/>
  <c r="M785" i="4"/>
  <c r="L785" i="4"/>
  <c r="Q785" i="4" s="1"/>
  <c r="R785" i="4" s="1"/>
  <c r="K785" i="4"/>
  <c r="J785" i="4"/>
  <c r="Q784" i="4"/>
  <c r="R784" i="4" s="1"/>
  <c r="O784" i="4"/>
  <c r="N784" i="4"/>
  <c r="M784" i="4"/>
  <c r="P784" i="4" s="1"/>
  <c r="L784" i="4"/>
  <c r="K784" i="4"/>
  <c r="J784" i="4"/>
  <c r="O783" i="4"/>
  <c r="N783" i="4"/>
  <c r="P783" i="4" s="1"/>
  <c r="M783" i="4"/>
  <c r="L783" i="4"/>
  <c r="Q783" i="4" s="1"/>
  <c r="R783" i="4" s="1"/>
  <c r="K783" i="4"/>
  <c r="J783" i="4"/>
  <c r="O782" i="4"/>
  <c r="P782" i="4" s="1"/>
  <c r="N782" i="4"/>
  <c r="M782" i="4"/>
  <c r="L782" i="4"/>
  <c r="Q782" i="4" s="1"/>
  <c r="K782" i="4"/>
  <c r="J782" i="4"/>
  <c r="Q781" i="4"/>
  <c r="O781" i="4"/>
  <c r="N781" i="4"/>
  <c r="M781" i="4"/>
  <c r="P781" i="4" s="1"/>
  <c r="L781" i="4"/>
  <c r="K781" i="4"/>
  <c r="J781" i="4"/>
  <c r="Q780" i="4"/>
  <c r="R780" i="4" s="1"/>
  <c r="O780" i="4"/>
  <c r="N780" i="4"/>
  <c r="M780" i="4"/>
  <c r="L780" i="4"/>
  <c r="K780" i="4"/>
  <c r="J780" i="4"/>
  <c r="O779" i="4"/>
  <c r="N779" i="4"/>
  <c r="M779" i="4"/>
  <c r="L779" i="4"/>
  <c r="Q779" i="4" s="1"/>
  <c r="U779" i="4" s="1"/>
  <c r="K779" i="4"/>
  <c r="J779" i="4"/>
  <c r="P778" i="4"/>
  <c r="O778" i="4"/>
  <c r="N778" i="4"/>
  <c r="M778" i="4"/>
  <c r="L778" i="4"/>
  <c r="Q778" i="4" s="1"/>
  <c r="K778" i="4"/>
  <c r="J778" i="4"/>
  <c r="P777" i="4"/>
  <c r="O777" i="4"/>
  <c r="N777" i="4"/>
  <c r="M777" i="4"/>
  <c r="L777" i="4"/>
  <c r="Q777" i="4" s="1"/>
  <c r="K777" i="4"/>
  <c r="J777" i="4"/>
  <c r="Q776" i="4"/>
  <c r="O776" i="4"/>
  <c r="N776" i="4"/>
  <c r="M776" i="4"/>
  <c r="P776" i="4" s="1"/>
  <c r="L776" i="4"/>
  <c r="K776" i="4"/>
  <c r="J776" i="4"/>
  <c r="O775" i="4"/>
  <c r="N775" i="4"/>
  <c r="P775" i="4" s="1"/>
  <c r="M775" i="4"/>
  <c r="L775" i="4"/>
  <c r="Q775" i="4" s="1"/>
  <c r="R775" i="4" s="1"/>
  <c r="K775" i="4"/>
  <c r="J775" i="4"/>
  <c r="O774" i="4"/>
  <c r="P774" i="4" s="1"/>
  <c r="N774" i="4"/>
  <c r="M774" i="4"/>
  <c r="L774" i="4"/>
  <c r="Q774" i="4" s="1"/>
  <c r="U774" i="4" s="1"/>
  <c r="K774" i="4"/>
  <c r="J774" i="4"/>
  <c r="Q773" i="4"/>
  <c r="R773" i="4" s="1"/>
  <c r="O773" i="4"/>
  <c r="N773" i="4"/>
  <c r="M773" i="4"/>
  <c r="P773" i="4" s="1"/>
  <c r="L773" i="4"/>
  <c r="K773" i="4"/>
  <c r="J773" i="4"/>
  <c r="Q772" i="4"/>
  <c r="O772" i="4"/>
  <c r="N772" i="4"/>
  <c r="M772" i="4"/>
  <c r="L772" i="4"/>
  <c r="K772" i="4"/>
  <c r="J772" i="4"/>
  <c r="O771" i="4"/>
  <c r="N771" i="4"/>
  <c r="M771" i="4"/>
  <c r="L771" i="4"/>
  <c r="Q771" i="4" s="1"/>
  <c r="K771" i="4"/>
  <c r="J771" i="4"/>
  <c r="P770" i="4"/>
  <c r="O770" i="4"/>
  <c r="N770" i="4"/>
  <c r="M770" i="4"/>
  <c r="L770" i="4"/>
  <c r="Q770" i="4" s="1"/>
  <c r="K770" i="4"/>
  <c r="J770" i="4"/>
  <c r="P769" i="4"/>
  <c r="O769" i="4"/>
  <c r="N769" i="4"/>
  <c r="M769" i="4"/>
  <c r="L769" i="4"/>
  <c r="Q769" i="4" s="1"/>
  <c r="R769" i="4" s="1"/>
  <c r="K769" i="4"/>
  <c r="J769" i="4"/>
  <c r="Q768" i="4"/>
  <c r="R768" i="4" s="1"/>
  <c r="O768" i="4"/>
  <c r="N768" i="4"/>
  <c r="M768" i="4"/>
  <c r="P768" i="4" s="1"/>
  <c r="L768" i="4"/>
  <c r="K768" i="4"/>
  <c r="J768" i="4"/>
  <c r="O767" i="4"/>
  <c r="N767" i="4"/>
  <c r="P767" i="4" s="1"/>
  <c r="M767" i="4"/>
  <c r="L767" i="4"/>
  <c r="Q767" i="4" s="1"/>
  <c r="R767" i="4" s="1"/>
  <c r="K767" i="4"/>
  <c r="J767" i="4"/>
  <c r="O766" i="4"/>
  <c r="P766" i="4" s="1"/>
  <c r="N766" i="4"/>
  <c r="M766" i="4"/>
  <c r="L766" i="4"/>
  <c r="Q766" i="4" s="1"/>
  <c r="K766" i="4"/>
  <c r="J766" i="4"/>
  <c r="Q765" i="4"/>
  <c r="O765" i="4"/>
  <c r="N765" i="4"/>
  <c r="M765" i="4"/>
  <c r="P765" i="4" s="1"/>
  <c r="L765" i="4"/>
  <c r="K765" i="4"/>
  <c r="J765" i="4"/>
  <c r="Q764" i="4"/>
  <c r="O764" i="4"/>
  <c r="N764" i="4"/>
  <c r="M764" i="4"/>
  <c r="L764" i="4"/>
  <c r="K764" i="4"/>
  <c r="J764" i="4"/>
  <c r="O763" i="4"/>
  <c r="N763" i="4"/>
  <c r="M763" i="4"/>
  <c r="L763" i="4"/>
  <c r="Q763" i="4" s="1"/>
  <c r="R763" i="4" s="1"/>
  <c r="K763" i="4"/>
  <c r="J763" i="4"/>
  <c r="P762" i="4"/>
  <c r="O762" i="4"/>
  <c r="N762" i="4"/>
  <c r="M762" i="4"/>
  <c r="L762" i="4"/>
  <c r="Q762" i="4" s="1"/>
  <c r="R762" i="4" s="1"/>
  <c r="K762" i="4"/>
  <c r="J762" i="4"/>
  <c r="P761" i="4"/>
  <c r="O761" i="4"/>
  <c r="N761" i="4"/>
  <c r="M761" i="4"/>
  <c r="L761" i="4"/>
  <c r="Q761" i="4" s="1"/>
  <c r="R761" i="4" s="1"/>
  <c r="K761" i="4"/>
  <c r="J761" i="4"/>
  <c r="Q760" i="4"/>
  <c r="O760" i="4"/>
  <c r="N760" i="4"/>
  <c r="M760" i="4"/>
  <c r="P760" i="4" s="1"/>
  <c r="L760" i="4"/>
  <c r="K760" i="4"/>
  <c r="J760" i="4"/>
  <c r="O759" i="4"/>
  <c r="N759" i="4"/>
  <c r="P759" i="4" s="1"/>
  <c r="M759" i="4"/>
  <c r="L759" i="4"/>
  <c r="Q759" i="4" s="1"/>
  <c r="K759" i="4"/>
  <c r="J759" i="4"/>
  <c r="O758" i="4"/>
  <c r="P758" i="4" s="1"/>
  <c r="N758" i="4"/>
  <c r="M758" i="4"/>
  <c r="L758" i="4"/>
  <c r="Q758" i="4" s="1"/>
  <c r="R758" i="4" s="1"/>
  <c r="K758" i="4"/>
  <c r="J758" i="4"/>
  <c r="Q757" i="4"/>
  <c r="R757" i="4" s="1"/>
  <c r="O757" i="4"/>
  <c r="N757" i="4"/>
  <c r="M757" i="4"/>
  <c r="P757" i="4" s="1"/>
  <c r="L757" i="4"/>
  <c r="K757" i="4"/>
  <c r="J757" i="4"/>
  <c r="Q756" i="4"/>
  <c r="O756" i="4"/>
  <c r="N756" i="4"/>
  <c r="M756" i="4"/>
  <c r="L756" i="4"/>
  <c r="K756" i="4"/>
  <c r="J756" i="4"/>
  <c r="O755" i="4"/>
  <c r="N755" i="4"/>
  <c r="M755" i="4"/>
  <c r="L755" i="4"/>
  <c r="Q755" i="4" s="1"/>
  <c r="R755" i="4" s="1"/>
  <c r="K755" i="4"/>
  <c r="J755" i="4"/>
  <c r="P754" i="4"/>
  <c r="O754" i="4"/>
  <c r="N754" i="4"/>
  <c r="M754" i="4"/>
  <c r="L754" i="4"/>
  <c r="Q754" i="4" s="1"/>
  <c r="K754" i="4"/>
  <c r="J754" i="4"/>
  <c r="P753" i="4"/>
  <c r="O753" i="4"/>
  <c r="N753" i="4"/>
  <c r="M753" i="4"/>
  <c r="L753" i="4"/>
  <c r="Q753" i="4" s="1"/>
  <c r="R753" i="4" s="1"/>
  <c r="K753" i="4"/>
  <c r="J753" i="4"/>
  <c r="Q752" i="4"/>
  <c r="R752" i="4" s="1"/>
  <c r="O752" i="4"/>
  <c r="N752" i="4"/>
  <c r="M752" i="4"/>
  <c r="P752" i="4" s="1"/>
  <c r="L752" i="4"/>
  <c r="K752" i="4"/>
  <c r="J752" i="4"/>
  <c r="O751" i="4"/>
  <c r="N751" i="4"/>
  <c r="P751" i="4" s="1"/>
  <c r="M751" i="4"/>
  <c r="L751" i="4"/>
  <c r="Q751" i="4" s="1"/>
  <c r="U751" i="4" s="1"/>
  <c r="K751" i="4"/>
  <c r="J751" i="4"/>
  <c r="O750" i="4"/>
  <c r="P750" i="4" s="1"/>
  <c r="N750" i="4"/>
  <c r="M750" i="4"/>
  <c r="L750" i="4"/>
  <c r="Q750" i="4" s="1"/>
  <c r="R750" i="4" s="1"/>
  <c r="K750" i="4"/>
  <c r="J750" i="4"/>
  <c r="Q749" i="4"/>
  <c r="O749" i="4"/>
  <c r="N749" i="4"/>
  <c r="M749" i="4"/>
  <c r="P749" i="4" s="1"/>
  <c r="L749" i="4"/>
  <c r="K749" i="4"/>
  <c r="J749" i="4"/>
  <c r="Q748" i="4"/>
  <c r="R748" i="4" s="1"/>
  <c r="O748" i="4"/>
  <c r="N748" i="4"/>
  <c r="M748" i="4"/>
  <c r="L748" i="4"/>
  <c r="K748" i="4"/>
  <c r="J748" i="4"/>
  <c r="O747" i="4"/>
  <c r="N747" i="4"/>
  <c r="M747" i="4"/>
  <c r="L747" i="4"/>
  <c r="Q747" i="4" s="1"/>
  <c r="K747" i="4"/>
  <c r="J747" i="4"/>
  <c r="P746" i="4"/>
  <c r="O746" i="4"/>
  <c r="N746" i="4"/>
  <c r="M746" i="4"/>
  <c r="L746" i="4"/>
  <c r="Q746" i="4" s="1"/>
  <c r="R746" i="4" s="1"/>
  <c r="K746" i="4"/>
  <c r="J746" i="4"/>
  <c r="P745" i="4"/>
  <c r="O745" i="4"/>
  <c r="N745" i="4"/>
  <c r="M745" i="4"/>
  <c r="L745" i="4"/>
  <c r="Q745" i="4" s="1"/>
  <c r="K745" i="4"/>
  <c r="J745" i="4"/>
  <c r="Q744" i="4"/>
  <c r="O744" i="4"/>
  <c r="N744" i="4"/>
  <c r="M744" i="4"/>
  <c r="P744" i="4" s="1"/>
  <c r="L744" i="4"/>
  <c r="K744" i="4"/>
  <c r="J744" i="4"/>
  <c r="O743" i="4"/>
  <c r="N743" i="4"/>
  <c r="P743" i="4" s="1"/>
  <c r="M743" i="4"/>
  <c r="L743" i="4"/>
  <c r="Q743" i="4" s="1"/>
  <c r="R743" i="4" s="1"/>
  <c r="K743" i="4"/>
  <c r="J743" i="4"/>
  <c r="O742" i="4"/>
  <c r="P742" i="4" s="1"/>
  <c r="N742" i="4"/>
  <c r="M742" i="4"/>
  <c r="L742" i="4"/>
  <c r="Q742" i="4" s="1"/>
  <c r="R742" i="4" s="1"/>
  <c r="K742" i="4"/>
  <c r="J742" i="4"/>
  <c r="Q741" i="4"/>
  <c r="O741" i="4"/>
  <c r="N741" i="4"/>
  <c r="M741" i="4"/>
  <c r="P741" i="4" s="1"/>
  <c r="L741" i="4"/>
  <c r="K741" i="4"/>
  <c r="J741" i="4"/>
  <c r="Q740" i="4"/>
  <c r="O740" i="4"/>
  <c r="N740" i="4"/>
  <c r="M740" i="4"/>
  <c r="L740" i="4"/>
  <c r="K740" i="4"/>
  <c r="J740" i="4"/>
  <c r="O739" i="4"/>
  <c r="N739" i="4"/>
  <c r="M739" i="4"/>
  <c r="L739" i="4"/>
  <c r="Q739" i="4" s="1"/>
  <c r="R739" i="4" s="1"/>
  <c r="K739" i="4"/>
  <c r="J739" i="4"/>
  <c r="P738" i="4"/>
  <c r="O738" i="4"/>
  <c r="N738" i="4"/>
  <c r="M738" i="4"/>
  <c r="L738" i="4"/>
  <c r="Q738" i="4" s="1"/>
  <c r="K738" i="4"/>
  <c r="J738" i="4"/>
  <c r="P737" i="4"/>
  <c r="O737" i="4"/>
  <c r="N737" i="4"/>
  <c r="M737" i="4"/>
  <c r="L737" i="4"/>
  <c r="Q737" i="4" s="1"/>
  <c r="R737" i="4" s="1"/>
  <c r="K737" i="4"/>
  <c r="J737" i="4"/>
  <c r="Q736" i="4"/>
  <c r="R736" i="4" s="1"/>
  <c r="O736" i="4"/>
  <c r="N736" i="4"/>
  <c r="M736" i="4"/>
  <c r="P736" i="4" s="1"/>
  <c r="L736" i="4"/>
  <c r="K736" i="4"/>
  <c r="J736" i="4"/>
  <c r="O735" i="4"/>
  <c r="N735" i="4"/>
  <c r="P735" i="4" s="1"/>
  <c r="M735" i="4"/>
  <c r="L735" i="4"/>
  <c r="Q735" i="4" s="1"/>
  <c r="U735" i="4" s="1"/>
  <c r="K735" i="4"/>
  <c r="J735" i="4"/>
  <c r="O734" i="4"/>
  <c r="P734" i="4" s="1"/>
  <c r="N734" i="4"/>
  <c r="M734" i="4"/>
  <c r="L734" i="4"/>
  <c r="Q734" i="4" s="1"/>
  <c r="U734" i="4" s="1"/>
  <c r="K734" i="4"/>
  <c r="J734" i="4"/>
  <c r="Q733" i="4"/>
  <c r="R733" i="4" s="1"/>
  <c r="O733" i="4"/>
  <c r="N733" i="4"/>
  <c r="M733" i="4"/>
  <c r="P733" i="4" s="1"/>
  <c r="L733" i="4"/>
  <c r="K733" i="4"/>
  <c r="J733" i="4"/>
  <c r="Q732" i="4"/>
  <c r="R732" i="4" s="1"/>
  <c r="O732" i="4"/>
  <c r="N732" i="4"/>
  <c r="M732" i="4"/>
  <c r="L732" i="4"/>
  <c r="K732" i="4"/>
  <c r="J732" i="4"/>
  <c r="O731" i="4"/>
  <c r="N731" i="4"/>
  <c r="M731" i="4"/>
  <c r="L731" i="4"/>
  <c r="Q731" i="4" s="1"/>
  <c r="R731" i="4" s="1"/>
  <c r="K731" i="4"/>
  <c r="J731" i="4"/>
  <c r="O730" i="4"/>
  <c r="P730" i="4" s="1"/>
  <c r="N730" i="4"/>
  <c r="M730" i="4"/>
  <c r="L730" i="4"/>
  <c r="Q730" i="4" s="1"/>
  <c r="R730" i="4" s="1"/>
  <c r="K730" i="4"/>
  <c r="J730" i="4"/>
  <c r="P729" i="4"/>
  <c r="O729" i="4"/>
  <c r="N729" i="4"/>
  <c r="M729" i="4"/>
  <c r="L729" i="4"/>
  <c r="Q729" i="4" s="1"/>
  <c r="U729" i="4" s="1"/>
  <c r="K729" i="4"/>
  <c r="J729" i="4"/>
  <c r="Q728" i="4"/>
  <c r="R728" i="4" s="1"/>
  <c r="O728" i="4"/>
  <c r="N728" i="4"/>
  <c r="M728" i="4"/>
  <c r="L728" i="4"/>
  <c r="K728" i="4"/>
  <c r="J728" i="4"/>
  <c r="O727" i="4"/>
  <c r="N727" i="4"/>
  <c r="P727" i="4" s="1"/>
  <c r="M727" i="4"/>
  <c r="L727" i="4"/>
  <c r="Q727" i="4" s="1"/>
  <c r="R727" i="4" s="1"/>
  <c r="K727" i="4"/>
  <c r="J727" i="4"/>
  <c r="P726" i="4"/>
  <c r="O726" i="4"/>
  <c r="N726" i="4"/>
  <c r="M726" i="4"/>
  <c r="L726" i="4"/>
  <c r="Q726" i="4" s="1"/>
  <c r="K726" i="4"/>
  <c r="J726" i="4"/>
  <c r="P725" i="4"/>
  <c r="O725" i="4"/>
  <c r="N725" i="4"/>
  <c r="M725" i="4"/>
  <c r="L725" i="4"/>
  <c r="Q725" i="4" s="1"/>
  <c r="R725" i="4" s="1"/>
  <c r="K725" i="4"/>
  <c r="J725" i="4"/>
  <c r="Q724" i="4"/>
  <c r="U724" i="4" s="1"/>
  <c r="O724" i="4"/>
  <c r="N724" i="4"/>
  <c r="M724" i="4"/>
  <c r="L724" i="4"/>
  <c r="K724" i="4"/>
  <c r="J724" i="4"/>
  <c r="O723" i="4"/>
  <c r="N723" i="4"/>
  <c r="P723" i="4" s="1"/>
  <c r="M723" i="4"/>
  <c r="L723" i="4"/>
  <c r="Q723" i="4" s="1"/>
  <c r="R723" i="4" s="1"/>
  <c r="K723" i="4"/>
  <c r="J723" i="4"/>
  <c r="Q722" i="4"/>
  <c r="R722" i="4" s="1"/>
  <c r="O722" i="4"/>
  <c r="N722" i="4"/>
  <c r="M722" i="4"/>
  <c r="P722" i="4" s="1"/>
  <c r="L722" i="4"/>
  <c r="K722" i="4"/>
  <c r="J722" i="4"/>
  <c r="Q721" i="4"/>
  <c r="O721" i="4"/>
  <c r="N721" i="4"/>
  <c r="M721" i="4"/>
  <c r="P721" i="4" s="1"/>
  <c r="L721" i="4"/>
  <c r="K721" i="4"/>
  <c r="J721" i="4"/>
  <c r="Q720" i="4"/>
  <c r="O720" i="4"/>
  <c r="N720" i="4"/>
  <c r="M720" i="4"/>
  <c r="P720" i="4" s="1"/>
  <c r="L720" i="4"/>
  <c r="K720" i="4"/>
  <c r="J720" i="4"/>
  <c r="Q719" i="4"/>
  <c r="O719" i="4"/>
  <c r="N719" i="4"/>
  <c r="M719" i="4"/>
  <c r="P719" i="4" s="1"/>
  <c r="L719" i="4"/>
  <c r="K719" i="4"/>
  <c r="J719" i="4"/>
  <c r="O718" i="4"/>
  <c r="P718" i="4" s="1"/>
  <c r="N718" i="4"/>
  <c r="M718" i="4"/>
  <c r="L718" i="4"/>
  <c r="Q718" i="4" s="1"/>
  <c r="U718" i="4" s="1"/>
  <c r="K718" i="4"/>
  <c r="J718" i="4"/>
  <c r="P717" i="4"/>
  <c r="O717" i="4"/>
  <c r="N717" i="4"/>
  <c r="M717" i="4"/>
  <c r="L717" i="4"/>
  <c r="Q717" i="4" s="1"/>
  <c r="U717" i="4" s="1"/>
  <c r="K717" i="4"/>
  <c r="J717" i="4"/>
  <c r="Q716" i="4"/>
  <c r="R716" i="4" s="1"/>
  <c r="O716" i="4"/>
  <c r="N716" i="4"/>
  <c r="M716" i="4"/>
  <c r="P716" i="4" s="1"/>
  <c r="L716" i="4"/>
  <c r="K716" i="4"/>
  <c r="J716" i="4"/>
  <c r="Q715" i="4"/>
  <c r="R715" i="4" s="1"/>
  <c r="O715" i="4"/>
  <c r="N715" i="4"/>
  <c r="M715" i="4"/>
  <c r="P715" i="4" s="1"/>
  <c r="L715" i="4"/>
  <c r="K715" i="4"/>
  <c r="J715" i="4"/>
  <c r="O714" i="4"/>
  <c r="P714" i="4" s="1"/>
  <c r="N714" i="4"/>
  <c r="M714" i="4"/>
  <c r="L714" i="4"/>
  <c r="Q714" i="4" s="1"/>
  <c r="R714" i="4" s="1"/>
  <c r="K714" i="4"/>
  <c r="J714" i="4"/>
  <c r="P713" i="4"/>
  <c r="O713" i="4"/>
  <c r="N713" i="4"/>
  <c r="M713" i="4"/>
  <c r="L713" i="4"/>
  <c r="Q713" i="4" s="1"/>
  <c r="K713" i="4"/>
  <c r="J713" i="4"/>
  <c r="Q712" i="4"/>
  <c r="R712" i="4" s="1"/>
  <c r="O712" i="4"/>
  <c r="N712" i="4"/>
  <c r="M712" i="4"/>
  <c r="P712" i="4" s="1"/>
  <c r="L712" i="4"/>
  <c r="K712" i="4"/>
  <c r="J712" i="4"/>
  <c r="Q711" i="4"/>
  <c r="U711" i="4" s="1"/>
  <c r="O711" i="4"/>
  <c r="N711" i="4"/>
  <c r="M711" i="4"/>
  <c r="P711" i="4" s="1"/>
  <c r="L711" i="4"/>
  <c r="K711" i="4"/>
  <c r="J711" i="4"/>
  <c r="O710" i="4"/>
  <c r="P710" i="4" s="1"/>
  <c r="N710" i="4"/>
  <c r="M710" i="4"/>
  <c r="L710" i="4"/>
  <c r="Q710" i="4" s="1"/>
  <c r="R710" i="4" s="1"/>
  <c r="K710" i="4"/>
  <c r="J710" i="4"/>
  <c r="P709" i="4"/>
  <c r="O709" i="4"/>
  <c r="N709" i="4"/>
  <c r="M709" i="4"/>
  <c r="L709" i="4"/>
  <c r="Q709" i="4" s="1"/>
  <c r="K709" i="4"/>
  <c r="J709" i="4"/>
  <c r="Q708" i="4"/>
  <c r="O708" i="4"/>
  <c r="N708" i="4"/>
  <c r="M708" i="4"/>
  <c r="P708" i="4" s="1"/>
  <c r="L708" i="4"/>
  <c r="K708" i="4"/>
  <c r="J708" i="4"/>
  <c r="Q707" i="4"/>
  <c r="O707" i="4"/>
  <c r="N707" i="4"/>
  <c r="M707" i="4"/>
  <c r="P707" i="4" s="1"/>
  <c r="L707" i="4"/>
  <c r="K707" i="4"/>
  <c r="J707" i="4"/>
  <c r="O706" i="4"/>
  <c r="P706" i="4" s="1"/>
  <c r="N706" i="4"/>
  <c r="M706" i="4"/>
  <c r="L706" i="4"/>
  <c r="Q706" i="4" s="1"/>
  <c r="R706" i="4" s="1"/>
  <c r="K706" i="4"/>
  <c r="J706" i="4"/>
  <c r="P705" i="4"/>
  <c r="O705" i="4"/>
  <c r="N705" i="4"/>
  <c r="M705" i="4"/>
  <c r="L705" i="4"/>
  <c r="Q705" i="4" s="1"/>
  <c r="K705" i="4"/>
  <c r="J705" i="4"/>
  <c r="Q704" i="4"/>
  <c r="O704" i="4"/>
  <c r="N704" i="4"/>
  <c r="M704" i="4"/>
  <c r="P704" i="4" s="1"/>
  <c r="L704" i="4"/>
  <c r="K704" i="4"/>
  <c r="J704" i="4"/>
  <c r="Q703" i="4"/>
  <c r="U703" i="4" s="1"/>
  <c r="O703" i="4"/>
  <c r="N703" i="4"/>
  <c r="M703" i="4"/>
  <c r="P703" i="4" s="1"/>
  <c r="L703" i="4"/>
  <c r="K703" i="4"/>
  <c r="J703" i="4"/>
  <c r="O702" i="4"/>
  <c r="P702" i="4" s="1"/>
  <c r="N702" i="4"/>
  <c r="M702" i="4"/>
  <c r="L702" i="4"/>
  <c r="Q702" i="4" s="1"/>
  <c r="U702" i="4" s="1"/>
  <c r="K702" i="4"/>
  <c r="J702" i="4"/>
  <c r="P701" i="4"/>
  <c r="O701" i="4"/>
  <c r="N701" i="4"/>
  <c r="M701" i="4"/>
  <c r="L701" i="4"/>
  <c r="Q701" i="4" s="1"/>
  <c r="R701" i="4" s="1"/>
  <c r="K701" i="4"/>
  <c r="J701" i="4"/>
  <c r="Q700" i="4"/>
  <c r="U700" i="4" s="1"/>
  <c r="O700" i="4"/>
  <c r="N700" i="4"/>
  <c r="M700" i="4"/>
  <c r="P700" i="4" s="1"/>
  <c r="L700" i="4"/>
  <c r="K700" i="4"/>
  <c r="J700" i="4"/>
  <c r="Q699" i="4"/>
  <c r="U699" i="4" s="1"/>
  <c r="O699" i="4"/>
  <c r="N699" i="4"/>
  <c r="M699" i="4"/>
  <c r="P699" i="4" s="1"/>
  <c r="L699" i="4"/>
  <c r="K699" i="4"/>
  <c r="J699" i="4"/>
  <c r="O698" i="4"/>
  <c r="P698" i="4" s="1"/>
  <c r="N698" i="4"/>
  <c r="M698" i="4"/>
  <c r="L698" i="4"/>
  <c r="Q698" i="4" s="1"/>
  <c r="K698" i="4"/>
  <c r="J698" i="4"/>
  <c r="P697" i="4"/>
  <c r="O697" i="4"/>
  <c r="N697" i="4"/>
  <c r="M697" i="4"/>
  <c r="L697" i="4"/>
  <c r="Q697" i="4" s="1"/>
  <c r="R697" i="4" s="1"/>
  <c r="K697" i="4"/>
  <c r="J697" i="4"/>
  <c r="Q696" i="4"/>
  <c r="R696" i="4" s="1"/>
  <c r="O696" i="4"/>
  <c r="N696" i="4"/>
  <c r="M696" i="4"/>
  <c r="P696" i="4" s="1"/>
  <c r="L696" i="4"/>
  <c r="K696" i="4"/>
  <c r="J696" i="4"/>
  <c r="Q695" i="4"/>
  <c r="O695" i="4"/>
  <c r="N695" i="4"/>
  <c r="M695" i="4"/>
  <c r="P695" i="4" s="1"/>
  <c r="L695" i="4"/>
  <c r="K695" i="4"/>
  <c r="J695" i="4"/>
  <c r="O694" i="4"/>
  <c r="P694" i="4" s="1"/>
  <c r="N694" i="4"/>
  <c r="M694" i="4"/>
  <c r="L694" i="4"/>
  <c r="Q694" i="4" s="1"/>
  <c r="K694" i="4"/>
  <c r="J694" i="4"/>
  <c r="P693" i="4"/>
  <c r="O693" i="4"/>
  <c r="N693" i="4"/>
  <c r="M693" i="4"/>
  <c r="L693" i="4"/>
  <c r="Q693" i="4" s="1"/>
  <c r="K693" i="4"/>
  <c r="J693" i="4"/>
  <c r="Q692" i="4"/>
  <c r="R692" i="4" s="1"/>
  <c r="O692" i="4"/>
  <c r="N692" i="4"/>
  <c r="M692" i="4"/>
  <c r="P692" i="4" s="1"/>
  <c r="L692" i="4"/>
  <c r="K692" i="4"/>
  <c r="J692" i="4"/>
  <c r="Q691" i="4"/>
  <c r="O691" i="4"/>
  <c r="N691" i="4"/>
  <c r="M691" i="4"/>
  <c r="P691" i="4" s="1"/>
  <c r="L691" i="4"/>
  <c r="K691" i="4"/>
  <c r="J691" i="4"/>
  <c r="O690" i="4"/>
  <c r="P690" i="4" s="1"/>
  <c r="N690" i="4"/>
  <c r="M690" i="4"/>
  <c r="L690" i="4"/>
  <c r="Q690" i="4" s="1"/>
  <c r="R690" i="4" s="1"/>
  <c r="K690" i="4"/>
  <c r="J690" i="4"/>
  <c r="P689" i="4"/>
  <c r="O689" i="4"/>
  <c r="N689" i="4"/>
  <c r="M689" i="4"/>
  <c r="L689" i="4"/>
  <c r="Q689" i="4" s="1"/>
  <c r="R689" i="4" s="1"/>
  <c r="K689" i="4"/>
  <c r="J689" i="4"/>
  <c r="Q688" i="4"/>
  <c r="R688" i="4" s="1"/>
  <c r="O688" i="4"/>
  <c r="N688" i="4"/>
  <c r="M688" i="4"/>
  <c r="P688" i="4" s="1"/>
  <c r="L688" i="4"/>
  <c r="K688" i="4"/>
  <c r="J688" i="4"/>
  <c r="Q687" i="4"/>
  <c r="R687" i="4" s="1"/>
  <c r="O687" i="4"/>
  <c r="N687" i="4"/>
  <c r="M687" i="4"/>
  <c r="P687" i="4" s="1"/>
  <c r="L687" i="4"/>
  <c r="K687" i="4"/>
  <c r="J687" i="4"/>
  <c r="O686" i="4"/>
  <c r="P686" i="4" s="1"/>
  <c r="N686" i="4"/>
  <c r="M686" i="4"/>
  <c r="L686" i="4"/>
  <c r="Q686" i="4" s="1"/>
  <c r="U686" i="4" s="1"/>
  <c r="K686" i="4"/>
  <c r="J686" i="4"/>
  <c r="P685" i="4"/>
  <c r="O685" i="4"/>
  <c r="N685" i="4"/>
  <c r="M685" i="4"/>
  <c r="L685" i="4"/>
  <c r="Q685" i="4" s="1"/>
  <c r="U685" i="4" s="1"/>
  <c r="K685" i="4"/>
  <c r="J685" i="4"/>
  <c r="Q684" i="4"/>
  <c r="O684" i="4"/>
  <c r="N684" i="4"/>
  <c r="M684" i="4"/>
  <c r="P684" i="4" s="1"/>
  <c r="L684" i="4"/>
  <c r="K684" i="4"/>
  <c r="J684" i="4"/>
  <c r="Q683" i="4"/>
  <c r="O683" i="4"/>
  <c r="N683" i="4"/>
  <c r="M683" i="4"/>
  <c r="P683" i="4" s="1"/>
  <c r="L683" i="4"/>
  <c r="K683" i="4"/>
  <c r="J683" i="4"/>
  <c r="O682" i="4"/>
  <c r="P682" i="4" s="1"/>
  <c r="N682" i="4"/>
  <c r="M682" i="4"/>
  <c r="L682" i="4"/>
  <c r="Q682" i="4" s="1"/>
  <c r="R682" i="4" s="1"/>
  <c r="K682" i="4"/>
  <c r="J682" i="4"/>
  <c r="P681" i="4"/>
  <c r="O681" i="4"/>
  <c r="N681" i="4"/>
  <c r="M681" i="4"/>
  <c r="L681" i="4"/>
  <c r="Q681" i="4" s="1"/>
  <c r="K681" i="4"/>
  <c r="J681" i="4"/>
  <c r="Q680" i="4"/>
  <c r="O680" i="4"/>
  <c r="N680" i="4"/>
  <c r="M680" i="4"/>
  <c r="P680" i="4" s="1"/>
  <c r="L680" i="4"/>
  <c r="K680" i="4"/>
  <c r="J680" i="4"/>
  <c r="Q679" i="4"/>
  <c r="R679" i="4" s="1"/>
  <c r="O679" i="4"/>
  <c r="N679" i="4"/>
  <c r="M679" i="4"/>
  <c r="P679" i="4" s="1"/>
  <c r="L679" i="4"/>
  <c r="K679" i="4"/>
  <c r="J679" i="4"/>
  <c r="O678" i="4"/>
  <c r="P678" i="4" s="1"/>
  <c r="N678" i="4"/>
  <c r="M678" i="4"/>
  <c r="L678" i="4"/>
  <c r="Q678" i="4" s="1"/>
  <c r="R678" i="4" s="1"/>
  <c r="K678" i="4"/>
  <c r="J678" i="4"/>
  <c r="P677" i="4"/>
  <c r="O677" i="4"/>
  <c r="N677" i="4"/>
  <c r="M677" i="4"/>
  <c r="L677" i="4"/>
  <c r="Q677" i="4" s="1"/>
  <c r="U677" i="4" s="1"/>
  <c r="K677" i="4"/>
  <c r="J677" i="4"/>
  <c r="Q676" i="4"/>
  <c r="R676" i="4" s="1"/>
  <c r="O676" i="4"/>
  <c r="N676" i="4"/>
  <c r="M676" i="4"/>
  <c r="P676" i="4" s="1"/>
  <c r="L676" i="4"/>
  <c r="K676" i="4"/>
  <c r="J676" i="4"/>
  <c r="Q675" i="4"/>
  <c r="O675" i="4"/>
  <c r="N675" i="4"/>
  <c r="M675" i="4"/>
  <c r="P675" i="4" s="1"/>
  <c r="L675" i="4"/>
  <c r="K675" i="4"/>
  <c r="J675" i="4"/>
  <c r="O674" i="4"/>
  <c r="P674" i="4" s="1"/>
  <c r="N674" i="4"/>
  <c r="M674" i="4"/>
  <c r="L674" i="4"/>
  <c r="Q674" i="4" s="1"/>
  <c r="R674" i="4" s="1"/>
  <c r="K674" i="4"/>
  <c r="J674" i="4"/>
  <c r="P673" i="4"/>
  <c r="O673" i="4"/>
  <c r="N673" i="4"/>
  <c r="M673" i="4"/>
  <c r="L673" i="4"/>
  <c r="Q673" i="4" s="1"/>
  <c r="K673" i="4"/>
  <c r="J673" i="4"/>
  <c r="Q672" i="4"/>
  <c r="O672" i="4"/>
  <c r="N672" i="4"/>
  <c r="M672" i="4"/>
  <c r="P672" i="4" s="1"/>
  <c r="L672" i="4"/>
  <c r="K672" i="4"/>
  <c r="J672" i="4"/>
  <c r="Q671" i="4"/>
  <c r="O671" i="4"/>
  <c r="N671" i="4"/>
  <c r="M671" i="4"/>
  <c r="P671" i="4" s="1"/>
  <c r="L671" i="4"/>
  <c r="K671" i="4"/>
  <c r="J671" i="4"/>
  <c r="O670" i="4"/>
  <c r="P670" i="4" s="1"/>
  <c r="N670" i="4"/>
  <c r="M670" i="4"/>
  <c r="L670" i="4"/>
  <c r="Q670" i="4" s="1"/>
  <c r="R670" i="4" s="1"/>
  <c r="K670" i="4"/>
  <c r="J670" i="4"/>
  <c r="P669" i="4"/>
  <c r="O669" i="4"/>
  <c r="N669" i="4"/>
  <c r="M669" i="4"/>
  <c r="L669" i="4"/>
  <c r="Q669" i="4" s="1"/>
  <c r="K669" i="4"/>
  <c r="J669" i="4"/>
  <c r="Q668" i="4"/>
  <c r="O668" i="4"/>
  <c r="N668" i="4"/>
  <c r="M668" i="4"/>
  <c r="P668" i="4" s="1"/>
  <c r="L668" i="4"/>
  <c r="K668" i="4"/>
  <c r="J668" i="4"/>
  <c r="Q667" i="4"/>
  <c r="R667" i="4" s="1"/>
  <c r="O667" i="4"/>
  <c r="N667" i="4"/>
  <c r="M667" i="4"/>
  <c r="P667" i="4" s="1"/>
  <c r="L667" i="4"/>
  <c r="K667" i="4"/>
  <c r="J667" i="4"/>
  <c r="O666" i="4"/>
  <c r="P666" i="4" s="1"/>
  <c r="N666" i="4"/>
  <c r="M666" i="4"/>
  <c r="L666" i="4"/>
  <c r="Q666" i="4" s="1"/>
  <c r="K666" i="4"/>
  <c r="J666" i="4"/>
  <c r="P665" i="4"/>
  <c r="O665" i="4"/>
  <c r="N665" i="4"/>
  <c r="M665" i="4"/>
  <c r="L665" i="4"/>
  <c r="Q665" i="4" s="1"/>
  <c r="K665" i="4"/>
  <c r="J665" i="4"/>
  <c r="Q664" i="4"/>
  <c r="R664" i="4" s="1"/>
  <c r="O664" i="4"/>
  <c r="N664" i="4"/>
  <c r="M664" i="4"/>
  <c r="P664" i="4" s="1"/>
  <c r="L664" i="4"/>
  <c r="K664" i="4"/>
  <c r="J664" i="4"/>
  <c r="Q663" i="4"/>
  <c r="O663" i="4"/>
  <c r="N663" i="4"/>
  <c r="M663" i="4"/>
  <c r="P663" i="4" s="1"/>
  <c r="L663" i="4"/>
  <c r="K663" i="4"/>
  <c r="J663" i="4"/>
  <c r="O662" i="4"/>
  <c r="P662" i="4" s="1"/>
  <c r="N662" i="4"/>
  <c r="M662" i="4"/>
  <c r="L662" i="4"/>
  <c r="Q662" i="4" s="1"/>
  <c r="U662" i="4" s="1"/>
  <c r="K662" i="4"/>
  <c r="J662" i="4"/>
  <c r="P661" i="4"/>
  <c r="O661" i="4"/>
  <c r="N661" i="4"/>
  <c r="M661" i="4"/>
  <c r="L661" i="4"/>
  <c r="Q661" i="4" s="1"/>
  <c r="R661" i="4" s="1"/>
  <c r="K661" i="4"/>
  <c r="J661" i="4"/>
  <c r="Q660" i="4"/>
  <c r="O660" i="4"/>
  <c r="N660" i="4"/>
  <c r="M660" i="4"/>
  <c r="P660" i="4" s="1"/>
  <c r="L660" i="4"/>
  <c r="K660" i="4"/>
  <c r="J660" i="4"/>
  <c r="Q659" i="4"/>
  <c r="O659" i="4"/>
  <c r="N659" i="4"/>
  <c r="M659" i="4"/>
  <c r="P659" i="4" s="1"/>
  <c r="L659" i="4"/>
  <c r="K659" i="4"/>
  <c r="J659" i="4"/>
  <c r="O658" i="4"/>
  <c r="P658" i="4" s="1"/>
  <c r="N658" i="4"/>
  <c r="M658" i="4"/>
  <c r="L658" i="4"/>
  <c r="Q658" i="4" s="1"/>
  <c r="R658" i="4" s="1"/>
  <c r="K658" i="4"/>
  <c r="J658" i="4"/>
  <c r="P657" i="4"/>
  <c r="O657" i="4"/>
  <c r="N657" i="4"/>
  <c r="M657" i="4"/>
  <c r="L657" i="4"/>
  <c r="Q657" i="4" s="1"/>
  <c r="K657" i="4"/>
  <c r="J657" i="4"/>
  <c r="Q656" i="4"/>
  <c r="R656" i="4" s="1"/>
  <c r="O656" i="4"/>
  <c r="N656" i="4"/>
  <c r="M656" i="4"/>
  <c r="P656" i="4" s="1"/>
  <c r="L656" i="4"/>
  <c r="K656" i="4"/>
  <c r="J656" i="4"/>
  <c r="Q655" i="4"/>
  <c r="O655" i="4"/>
  <c r="N655" i="4"/>
  <c r="M655" i="4"/>
  <c r="P655" i="4" s="1"/>
  <c r="L655" i="4"/>
  <c r="K655" i="4"/>
  <c r="J655" i="4"/>
  <c r="O654" i="4"/>
  <c r="P654" i="4" s="1"/>
  <c r="N654" i="4"/>
  <c r="M654" i="4"/>
  <c r="L654" i="4"/>
  <c r="Q654" i="4" s="1"/>
  <c r="R654" i="4" s="1"/>
  <c r="K654" i="4"/>
  <c r="J654" i="4"/>
  <c r="P653" i="4"/>
  <c r="O653" i="4"/>
  <c r="N653" i="4"/>
  <c r="M653" i="4"/>
  <c r="L653" i="4"/>
  <c r="Q653" i="4" s="1"/>
  <c r="R653" i="4" s="1"/>
  <c r="K653" i="4"/>
  <c r="J653" i="4"/>
  <c r="Q652" i="4"/>
  <c r="U652" i="4" s="1"/>
  <c r="O652" i="4"/>
  <c r="N652" i="4"/>
  <c r="M652" i="4"/>
  <c r="P652" i="4" s="1"/>
  <c r="L652" i="4"/>
  <c r="K652" i="4"/>
  <c r="J652" i="4"/>
  <c r="Q651" i="4"/>
  <c r="R651" i="4" s="1"/>
  <c r="O651" i="4"/>
  <c r="N651" i="4"/>
  <c r="M651" i="4"/>
  <c r="P651" i="4" s="1"/>
  <c r="L651" i="4"/>
  <c r="K651" i="4"/>
  <c r="J651" i="4"/>
  <c r="O650" i="4"/>
  <c r="P650" i="4" s="1"/>
  <c r="N650" i="4"/>
  <c r="M650" i="4"/>
  <c r="L650" i="4"/>
  <c r="Q650" i="4" s="1"/>
  <c r="R650" i="4" s="1"/>
  <c r="K650" i="4"/>
  <c r="J650" i="4"/>
  <c r="P649" i="4"/>
  <c r="O649" i="4"/>
  <c r="N649" i="4"/>
  <c r="M649" i="4"/>
  <c r="L649" i="4"/>
  <c r="Q649" i="4" s="1"/>
  <c r="R649" i="4" s="1"/>
  <c r="K649" i="4"/>
  <c r="J649" i="4"/>
  <c r="Q648" i="4"/>
  <c r="R648" i="4" s="1"/>
  <c r="O648" i="4"/>
  <c r="N648" i="4"/>
  <c r="M648" i="4"/>
  <c r="P648" i="4" s="1"/>
  <c r="L648" i="4"/>
  <c r="K648" i="4"/>
  <c r="J648" i="4"/>
  <c r="Q647" i="4"/>
  <c r="U647" i="4" s="1"/>
  <c r="O647" i="4"/>
  <c r="N647" i="4"/>
  <c r="M647" i="4"/>
  <c r="P647" i="4" s="1"/>
  <c r="L647" i="4"/>
  <c r="K647" i="4"/>
  <c r="J647" i="4"/>
  <c r="O646" i="4"/>
  <c r="P646" i="4" s="1"/>
  <c r="N646" i="4"/>
  <c r="M646" i="4"/>
  <c r="L646" i="4"/>
  <c r="Q646" i="4" s="1"/>
  <c r="U646" i="4" s="1"/>
  <c r="K646" i="4"/>
  <c r="J646" i="4"/>
  <c r="P645" i="4"/>
  <c r="O645" i="4"/>
  <c r="N645" i="4"/>
  <c r="M645" i="4"/>
  <c r="L645" i="4"/>
  <c r="Q645" i="4" s="1"/>
  <c r="U645" i="4" s="1"/>
  <c r="K645" i="4"/>
  <c r="J645" i="4"/>
  <c r="Q644" i="4"/>
  <c r="U644" i="4" s="1"/>
  <c r="O644" i="4"/>
  <c r="N644" i="4"/>
  <c r="M644" i="4"/>
  <c r="P644" i="4" s="1"/>
  <c r="L644" i="4"/>
  <c r="K644" i="4"/>
  <c r="J644" i="4"/>
  <c r="Q643" i="4"/>
  <c r="R643" i="4" s="1"/>
  <c r="O643" i="4"/>
  <c r="N643" i="4"/>
  <c r="M643" i="4"/>
  <c r="P643" i="4" s="1"/>
  <c r="L643" i="4"/>
  <c r="K643" i="4"/>
  <c r="J643" i="4"/>
  <c r="O642" i="4"/>
  <c r="P642" i="4" s="1"/>
  <c r="N642" i="4"/>
  <c r="M642" i="4"/>
  <c r="L642" i="4"/>
  <c r="Q642" i="4" s="1"/>
  <c r="K642" i="4"/>
  <c r="J642" i="4"/>
  <c r="P641" i="4"/>
  <c r="O641" i="4"/>
  <c r="N641" i="4"/>
  <c r="M641" i="4"/>
  <c r="L641" i="4"/>
  <c r="Q641" i="4" s="1"/>
  <c r="K641" i="4"/>
  <c r="J641" i="4"/>
  <c r="Q640" i="4"/>
  <c r="U640" i="4" s="1"/>
  <c r="O640" i="4"/>
  <c r="N640" i="4"/>
  <c r="M640" i="4"/>
  <c r="P640" i="4" s="1"/>
  <c r="L640" i="4"/>
  <c r="K640" i="4"/>
  <c r="J640" i="4"/>
  <c r="Q639" i="4"/>
  <c r="R639" i="4" s="1"/>
  <c r="O639" i="4"/>
  <c r="N639" i="4"/>
  <c r="M639" i="4"/>
  <c r="P639" i="4" s="1"/>
  <c r="L639" i="4"/>
  <c r="K639" i="4"/>
  <c r="J639" i="4"/>
  <c r="O638" i="4"/>
  <c r="P638" i="4" s="1"/>
  <c r="N638" i="4"/>
  <c r="M638" i="4"/>
  <c r="L638" i="4"/>
  <c r="Q638" i="4" s="1"/>
  <c r="K638" i="4"/>
  <c r="J638" i="4"/>
  <c r="P637" i="4"/>
  <c r="O637" i="4"/>
  <c r="N637" i="4"/>
  <c r="M637" i="4"/>
  <c r="L637" i="4"/>
  <c r="Q637" i="4" s="1"/>
  <c r="K637" i="4"/>
  <c r="J637" i="4"/>
  <c r="Q636" i="4"/>
  <c r="O636" i="4"/>
  <c r="N636" i="4"/>
  <c r="M636" i="4"/>
  <c r="P636" i="4" s="1"/>
  <c r="L636" i="4"/>
  <c r="K636" i="4"/>
  <c r="J636" i="4"/>
  <c r="Q635" i="4"/>
  <c r="R635" i="4" s="1"/>
  <c r="O635" i="4"/>
  <c r="N635" i="4"/>
  <c r="M635" i="4"/>
  <c r="P635" i="4" s="1"/>
  <c r="L635" i="4"/>
  <c r="K635" i="4"/>
  <c r="J635" i="4"/>
  <c r="O634" i="4"/>
  <c r="P634" i="4" s="1"/>
  <c r="N634" i="4"/>
  <c r="M634" i="4"/>
  <c r="L634" i="4"/>
  <c r="Q634" i="4" s="1"/>
  <c r="R634" i="4" s="1"/>
  <c r="K634" i="4"/>
  <c r="J634" i="4"/>
  <c r="Q633" i="4"/>
  <c r="R633" i="4" s="1"/>
  <c r="O633" i="4"/>
  <c r="N633" i="4"/>
  <c r="M633" i="4"/>
  <c r="P633" i="4" s="1"/>
  <c r="L633" i="4"/>
  <c r="K633" i="4"/>
  <c r="J633" i="4"/>
  <c r="Q632" i="4"/>
  <c r="O632" i="4"/>
  <c r="N632" i="4"/>
  <c r="M632" i="4"/>
  <c r="P632" i="4" s="1"/>
  <c r="L632" i="4"/>
  <c r="K632" i="4"/>
  <c r="J632" i="4"/>
  <c r="Q631" i="4"/>
  <c r="R631" i="4" s="1"/>
  <c r="O631" i="4"/>
  <c r="N631" i="4"/>
  <c r="M631" i="4"/>
  <c r="P631" i="4" s="1"/>
  <c r="L631" i="4"/>
  <c r="K631" i="4"/>
  <c r="J631" i="4"/>
  <c r="O630" i="4"/>
  <c r="P630" i="4" s="1"/>
  <c r="N630" i="4"/>
  <c r="M630" i="4"/>
  <c r="L630" i="4"/>
  <c r="Q630" i="4" s="1"/>
  <c r="R630" i="4" s="1"/>
  <c r="K630" i="4"/>
  <c r="J630" i="4"/>
  <c r="P629" i="4"/>
  <c r="O629" i="4"/>
  <c r="N629" i="4"/>
  <c r="M629" i="4"/>
  <c r="L629" i="4"/>
  <c r="Q629" i="4" s="1"/>
  <c r="R629" i="4" s="1"/>
  <c r="K629" i="4"/>
  <c r="J629" i="4"/>
  <c r="Q628" i="4"/>
  <c r="O628" i="4"/>
  <c r="N628" i="4"/>
  <c r="M628" i="4"/>
  <c r="L628" i="4"/>
  <c r="K628" i="4"/>
  <c r="J628" i="4"/>
  <c r="Q627" i="4"/>
  <c r="R627" i="4" s="1"/>
  <c r="O627" i="4"/>
  <c r="N627" i="4"/>
  <c r="M627" i="4"/>
  <c r="P627" i="4" s="1"/>
  <c r="L627" i="4"/>
  <c r="K627" i="4"/>
  <c r="J627" i="4"/>
  <c r="O626" i="4"/>
  <c r="P626" i="4" s="1"/>
  <c r="N626" i="4"/>
  <c r="M626" i="4"/>
  <c r="L626" i="4"/>
  <c r="Q626" i="4" s="1"/>
  <c r="R626" i="4" s="1"/>
  <c r="K626" i="4"/>
  <c r="J626" i="4"/>
  <c r="P625" i="4"/>
  <c r="O625" i="4"/>
  <c r="N625" i="4"/>
  <c r="M625" i="4"/>
  <c r="L625" i="4"/>
  <c r="Q625" i="4" s="1"/>
  <c r="R625" i="4" s="1"/>
  <c r="K625" i="4"/>
  <c r="J625" i="4"/>
  <c r="Q624" i="4"/>
  <c r="O624" i="4"/>
  <c r="N624" i="4"/>
  <c r="M624" i="4"/>
  <c r="P624" i="4" s="1"/>
  <c r="L624" i="4"/>
  <c r="K624" i="4"/>
  <c r="J624" i="4"/>
  <c r="Q623" i="4"/>
  <c r="R623" i="4" s="1"/>
  <c r="O623" i="4"/>
  <c r="N623" i="4"/>
  <c r="M623" i="4"/>
  <c r="L623" i="4"/>
  <c r="K623" i="4"/>
  <c r="J623" i="4"/>
  <c r="P622" i="4"/>
  <c r="O622" i="4"/>
  <c r="N622" i="4"/>
  <c r="M622" i="4"/>
  <c r="L622" i="4"/>
  <c r="Q622" i="4" s="1"/>
  <c r="U622" i="4" s="1"/>
  <c r="K622" i="4"/>
  <c r="J622" i="4"/>
  <c r="P621" i="4"/>
  <c r="O621" i="4"/>
  <c r="N621" i="4"/>
  <c r="M621" i="4"/>
  <c r="L621" i="4"/>
  <c r="Q621" i="4" s="1"/>
  <c r="K621" i="4"/>
  <c r="J621" i="4"/>
  <c r="Q620" i="4"/>
  <c r="U620" i="4" s="1"/>
  <c r="O620" i="4"/>
  <c r="N620" i="4"/>
  <c r="M620" i="4"/>
  <c r="P620" i="4" s="1"/>
  <c r="L620" i="4"/>
  <c r="K620" i="4"/>
  <c r="J620" i="4"/>
  <c r="Q619" i="4"/>
  <c r="R619" i="4" s="1"/>
  <c r="O619" i="4"/>
  <c r="N619" i="4"/>
  <c r="M619" i="4"/>
  <c r="L619" i="4"/>
  <c r="K619" i="4"/>
  <c r="J619" i="4"/>
  <c r="O618" i="4"/>
  <c r="P618" i="4" s="1"/>
  <c r="N618" i="4"/>
  <c r="M618" i="4"/>
  <c r="L618" i="4"/>
  <c r="Q618" i="4" s="1"/>
  <c r="R618" i="4" s="1"/>
  <c r="K618" i="4"/>
  <c r="J618" i="4"/>
  <c r="Q617" i="4"/>
  <c r="R617" i="4" s="1"/>
  <c r="O617" i="4"/>
  <c r="N617" i="4"/>
  <c r="M617" i="4"/>
  <c r="P617" i="4" s="1"/>
  <c r="L617" i="4"/>
  <c r="K617" i="4"/>
  <c r="J617" i="4"/>
  <c r="Q616" i="4"/>
  <c r="O616" i="4"/>
  <c r="N616" i="4"/>
  <c r="M616" i="4"/>
  <c r="P616" i="4" s="1"/>
  <c r="L616" i="4"/>
  <c r="K616" i="4"/>
  <c r="J616" i="4"/>
  <c r="Q615" i="4"/>
  <c r="R615" i="4" s="1"/>
  <c r="O615" i="4"/>
  <c r="N615" i="4"/>
  <c r="M615" i="4"/>
  <c r="P615" i="4" s="1"/>
  <c r="L615" i="4"/>
  <c r="K615" i="4"/>
  <c r="J615" i="4"/>
  <c r="O614" i="4"/>
  <c r="P614" i="4" s="1"/>
  <c r="N614" i="4"/>
  <c r="M614" i="4"/>
  <c r="L614" i="4"/>
  <c r="Q614" i="4" s="1"/>
  <c r="K614" i="4"/>
  <c r="J614" i="4"/>
  <c r="P613" i="4"/>
  <c r="O613" i="4"/>
  <c r="N613" i="4"/>
  <c r="M613" i="4"/>
  <c r="L613" i="4"/>
  <c r="Q613" i="4" s="1"/>
  <c r="K613" i="4"/>
  <c r="J613" i="4"/>
  <c r="Q612" i="4"/>
  <c r="O612" i="4"/>
  <c r="N612" i="4"/>
  <c r="M612" i="4"/>
  <c r="L612" i="4"/>
  <c r="K612" i="4"/>
  <c r="J612" i="4"/>
  <c r="Q611" i="4"/>
  <c r="O611" i="4"/>
  <c r="N611" i="4"/>
  <c r="M611" i="4"/>
  <c r="P611" i="4" s="1"/>
  <c r="L611" i="4"/>
  <c r="K611" i="4"/>
  <c r="J611" i="4"/>
  <c r="O610" i="4"/>
  <c r="P610" i="4" s="1"/>
  <c r="N610" i="4"/>
  <c r="M610" i="4"/>
  <c r="L610" i="4"/>
  <c r="Q610" i="4" s="1"/>
  <c r="K610" i="4"/>
  <c r="J610" i="4"/>
  <c r="P609" i="4"/>
  <c r="O609" i="4"/>
  <c r="N609" i="4"/>
  <c r="M609" i="4"/>
  <c r="L609" i="4"/>
  <c r="Q609" i="4" s="1"/>
  <c r="R609" i="4" s="1"/>
  <c r="K609" i="4"/>
  <c r="J609" i="4"/>
  <c r="Q608" i="4"/>
  <c r="R608" i="4" s="1"/>
  <c r="O608" i="4"/>
  <c r="N608" i="4"/>
  <c r="M608" i="4"/>
  <c r="P608" i="4" s="1"/>
  <c r="L608" i="4"/>
  <c r="K608" i="4"/>
  <c r="J608" i="4"/>
  <c r="Q607" i="4"/>
  <c r="R607" i="4" s="1"/>
  <c r="O607" i="4"/>
  <c r="N607" i="4"/>
  <c r="M607" i="4"/>
  <c r="L607" i="4"/>
  <c r="K607" i="4"/>
  <c r="J607" i="4"/>
  <c r="P606" i="4"/>
  <c r="O606" i="4"/>
  <c r="N606" i="4"/>
  <c r="M606" i="4"/>
  <c r="L606" i="4"/>
  <c r="Q606" i="4" s="1"/>
  <c r="R606" i="4" s="1"/>
  <c r="K606" i="4"/>
  <c r="J606" i="4"/>
  <c r="P605" i="4"/>
  <c r="O605" i="4"/>
  <c r="N605" i="4"/>
  <c r="M605" i="4"/>
  <c r="L605" i="4"/>
  <c r="Q605" i="4" s="1"/>
  <c r="K605" i="4"/>
  <c r="J605" i="4"/>
  <c r="Q604" i="4"/>
  <c r="O604" i="4"/>
  <c r="N604" i="4"/>
  <c r="M604" i="4"/>
  <c r="P604" i="4" s="1"/>
  <c r="L604" i="4"/>
  <c r="K604" i="4"/>
  <c r="J604" i="4"/>
  <c r="Q603" i="4"/>
  <c r="R603" i="4" s="1"/>
  <c r="O603" i="4"/>
  <c r="N603" i="4"/>
  <c r="M603" i="4"/>
  <c r="L603" i="4"/>
  <c r="K603" i="4"/>
  <c r="J603" i="4"/>
  <c r="O602" i="4"/>
  <c r="P602" i="4" s="1"/>
  <c r="N602" i="4"/>
  <c r="M602" i="4"/>
  <c r="L602" i="4"/>
  <c r="Q602" i="4" s="1"/>
  <c r="R602" i="4" s="1"/>
  <c r="K602" i="4"/>
  <c r="J602" i="4"/>
  <c r="Q601" i="4"/>
  <c r="R601" i="4" s="1"/>
  <c r="O601" i="4"/>
  <c r="N601" i="4"/>
  <c r="M601" i="4"/>
  <c r="P601" i="4" s="1"/>
  <c r="L601" i="4"/>
  <c r="K601" i="4"/>
  <c r="J601" i="4"/>
  <c r="Q600" i="4"/>
  <c r="R600" i="4" s="1"/>
  <c r="O600" i="4"/>
  <c r="N600" i="4"/>
  <c r="M600" i="4"/>
  <c r="P600" i="4" s="1"/>
  <c r="L600" i="4"/>
  <c r="K600" i="4"/>
  <c r="J600" i="4"/>
  <c r="Q599" i="4"/>
  <c r="U599" i="4" s="1"/>
  <c r="O599" i="4"/>
  <c r="N599" i="4"/>
  <c r="M599" i="4"/>
  <c r="P599" i="4" s="1"/>
  <c r="L599" i="4"/>
  <c r="K599" i="4"/>
  <c r="J599" i="4"/>
  <c r="O598" i="4"/>
  <c r="P598" i="4" s="1"/>
  <c r="N598" i="4"/>
  <c r="M598" i="4"/>
  <c r="L598" i="4"/>
  <c r="Q598" i="4" s="1"/>
  <c r="R598" i="4" s="1"/>
  <c r="K598" i="4"/>
  <c r="J598" i="4"/>
  <c r="P597" i="4"/>
  <c r="O597" i="4"/>
  <c r="N597" i="4"/>
  <c r="M597" i="4"/>
  <c r="L597" i="4"/>
  <c r="Q597" i="4" s="1"/>
  <c r="R597" i="4" s="1"/>
  <c r="K597" i="4"/>
  <c r="J597" i="4"/>
  <c r="Q596" i="4"/>
  <c r="R596" i="4" s="1"/>
  <c r="O596" i="4"/>
  <c r="N596" i="4"/>
  <c r="M596" i="4"/>
  <c r="L596" i="4"/>
  <c r="K596" i="4"/>
  <c r="J596" i="4"/>
  <c r="Q595" i="4"/>
  <c r="R595" i="4" s="1"/>
  <c r="O595" i="4"/>
  <c r="N595" i="4"/>
  <c r="M595" i="4"/>
  <c r="P595" i="4" s="1"/>
  <c r="L595" i="4"/>
  <c r="K595" i="4"/>
  <c r="J595" i="4"/>
  <c r="O594" i="4"/>
  <c r="P594" i="4" s="1"/>
  <c r="N594" i="4"/>
  <c r="M594" i="4"/>
  <c r="L594" i="4"/>
  <c r="Q594" i="4" s="1"/>
  <c r="R594" i="4" s="1"/>
  <c r="K594" i="4"/>
  <c r="J594" i="4"/>
  <c r="P593" i="4"/>
  <c r="O593" i="4"/>
  <c r="N593" i="4"/>
  <c r="M593" i="4"/>
  <c r="L593" i="4"/>
  <c r="Q593" i="4" s="1"/>
  <c r="R593" i="4" s="1"/>
  <c r="K593" i="4"/>
  <c r="J593" i="4"/>
  <c r="Q592" i="4"/>
  <c r="R592" i="4" s="1"/>
  <c r="O592" i="4"/>
  <c r="N592" i="4"/>
  <c r="M592" i="4"/>
  <c r="P592" i="4" s="1"/>
  <c r="L592" i="4"/>
  <c r="K592" i="4"/>
  <c r="J592" i="4"/>
  <c r="Q591" i="4"/>
  <c r="R591" i="4" s="1"/>
  <c r="O591" i="4"/>
  <c r="N591" i="4"/>
  <c r="M591" i="4"/>
  <c r="L591" i="4"/>
  <c r="K591" i="4"/>
  <c r="J591" i="4"/>
  <c r="P590" i="4"/>
  <c r="O590" i="4"/>
  <c r="N590" i="4"/>
  <c r="M590" i="4"/>
  <c r="L590" i="4"/>
  <c r="Q590" i="4" s="1"/>
  <c r="R590" i="4" s="1"/>
  <c r="K590" i="4"/>
  <c r="J590" i="4"/>
  <c r="P589" i="4"/>
  <c r="O589" i="4"/>
  <c r="N589" i="4"/>
  <c r="M589" i="4"/>
  <c r="L589" i="4"/>
  <c r="Q589" i="4" s="1"/>
  <c r="K589" i="4"/>
  <c r="J589" i="4"/>
  <c r="Q588" i="4"/>
  <c r="U588" i="4" s="1"/>
  <c r="O588" i="4"/>
  <c r="N588" i="4"/>
  <c r="M588" i="4"/>
  <c r="P588" i="4" s="1"/>
  <c r="L588" i="4"/>
  <c r="K588" i="4"/>
  <c r="J588" i="4"/>
  <c r="Q587" i="4"/>
  <c r="O587" i="4"/>
  <c r="N587" i="4"/>
  <c r="M587" i="4"/>
  <c r="L587" i="4"/>
  <c r="K587" i="4"/>
  <c r="J587" i="4"/>
  <c r="O586" i="4"/>
  <c r="P586" i="4" s="1"/>
  <c r="N586" i="4"/>
  <c r="M586" i="4"/>
  <c r="L586" i="4"/>
  <c r="Q586" i="4" s="1"/>
  <c r="R586" i="4" s="1"/>
  <c r="K586" i="4"/>
  <c r="J586" i="4"/>
  <c r="Q585" i="4"/>
  <c r="R585" i="4" s="1"/>
  <c r="O585" i="4"/>
  <c r="N585" i="4"/>
  <c r="M585" i="4"/>
  <c r="P585" i="4" s="1"/>
  <c r="L585" i="4"/>
  <c r="K585" i="4"/>
  <c r="J585" i="4"/>
  <c r="Q584" i="4"/>
  <c r="R584" i="4" s="1"/>
  <c r="O584" i="4"/>
  <c r="N584" i="4"/>
  <c r="M584" i="4"/>
  <c r="P584" i="4" s="1"/>
  <c r="L584" i="4"/>
  <c r="K584" i="4"/>
  <c r="J584" i="4"/>
  <c r="Q583" i="4"/>
  <c r="R583" i="4" s="1"/>
  <c r="O583" i="4"/>
  <c r="N583" i="4"/>
  <c r="M583" i="4"/>
  <c r="P583" i="4" s="1"/>
  <c r="L583" i="4"/>
  <c r="K583" i="4"/>
  <c r="J583" i="4"/>
  <c r="O582" i="4"/>
  <c r="P582" i="4" s="1"/>
  <c r="N582" i="4"/>
  <c r="M582" i="4"/>
  <c r="L582" i="4"/>
  <c r="Q582" i="4" s="1"/>
  <c r="R582" i="4" s="1"/>
  <c r="K582" i="4"/>
  <c r="J582" i="4"/>
  <c r="P581" i="4"/>
  <c r="O581" i="4"/>
  <c r="N581" i="4"/>
  <c r="M581" i="4"/>
  <c r="L581" i="4"/>
  <c r="Q581" i="4" s="1"/>
  <c r="R581" i="4" s="1"/>
  <c r="K581" i="4"/>
  <c r="J581" i="4"/>
  <c r="Q580" i="4"/>
  <c r="R580" i="4" s="1"/>
  <c r="O580" i="4"/>
  <c r="N580" i="4"/>
  <c r="M580" i="4"/>
  <c r="L580" i="4"/>
  <c r="K580" i="4"/>
  <c r="J580" i="4"/>
  <c r="Q579" i="4"/>
  <c r="R579" i="4" s="1"/>
  <c r="O579" i="4"/>
  <c r="N579" i="4"/>
  <c r="M579" i="4"/>
  <c r="P579" i="4" s="1"/>
  <c r="L579" i="4"/>
  <c r="K579" i="4"/>
  <c r="J579" i="4"/>
  <c r="O578" i="4"/>
  <c r="P578" i="4" s="1"/>
  <c r="N578" i="4"/>
  <c r="M578" i="4"/>
  <c r="L578" i="4"/>
  <c r="Q578" i="4" s="1"/>
  <c r="R578" i="4" s="1"/>
  <c r="K578" i="4"/>
  <c r="J578" i="4"/>
  <c r="P577" i="4"/>
  <c r="O577" i="4"/>
  <c r="N577" i="4"/>
  <c r="M577" i="4"/>
  <c r="L577" i="4"/>
  <c r="Q577" i="4" s="1"/>
  <c r="R577" i="4" s="1"/>
  <c r="K577" i="4"/>
  <c r="J577" i="4"/>
  <c r="Q576" i="4"/>
  <c r="R576" i="4" s="1"/>
  <c r="O576" i="4"/>
  <c r="N576" i="4"/>
  <c r="M576" i="4"/>
  <c r="P576" i="4" s="1"/>
  <c r="L576" i="4"/>
  <c r="K576" i="4"/>
  <c r="J576" i="4"/>
  <c r="Q575" i="4"/>
  <c r="R575" i="4" s="1"/>
  <c r="O575" i="4"/>
  <c r="N575" i="4"/>
  <c r="M575" i="4"/>
  <c r="L575" i="4"/>
  <c r="K575" i="4"/>
  <c r="J575" i="4"/>
  <c r="P574" i="4"/>
  <c r="O574" i="4"/>
  <c r="N574" i="4"/>
  <c r="M574" i="4"/>
  <c r="L574" i="4"/>
  <c r="Q574" i="4" s="1"/>
  <c r="R574" i="4" s="1"/>
  <c r="K574" i="4"/>
  <c r="J574" i="4"/>
  <c r="P573" i="4"/>
  <c r="O573" i="4"/>
  <c r="N573" i="4"/>
  <c r="M573" i="4"/>
  <c r="L573" i="4"/>
  <c r="Q573" i="4" s="1"/>
  <c r="R573" i="4" s="1"/>
  <c r="K573" i="4"/>
  <c r="J573" i="4"/>
  <c r="Q572" i="4"/>
  <c r="R572" i="4" s="1"/>
  <c r="O572" i="4"/>
  <c r="N572" i="4"/>
  <c r="M572" i="4"/>
  <c r="P572" i="4" s="1"/>
  <c r="L572" i="4"/>
  <c r="K572" i="4"/>
  <c r="J572" i="4"/>
  <c r="Q571" i="4"/>
  <c r="O571" i="4"/>
  <c r="N571" i="4"/>
  <c r="M571" i="4"/>
  <c r="L571" i="4"/>
  <c r="K571" i="4"/>
  <c r="J571" i="4"/>
  <c r="O570" i="4"/>
  <c r="P570" i="4" s="1"/>
  <c r="N570" i="4"/>
  <c r="M570" i="4"/>
  <c r="L570" i="4"/>
  <c r="Q570" i="4" s="1"/>
  <c r="R570" i="4" s="1"/>
  <c r="K570" i="4"/>
  <c r="J570" i="4"/>
  <c r="Q569" i="4"/>
  <c r="R569" i="4" s="1"/>
  <c r="O569" i="4"/>
  <c r="N569" i="4"/>
  <c r="M569" i="4"/>
  <c r="P569" i="4" s="1"/>
  <c r="L569" i="4"/>
  <c r="K569" i="4"/>
  <c r="J569" i="4"/>
  <c r="Q568" i="4"/>
  <c r="R568" i="4" s="1"/>
  <c r="O568" i="4"/>
  <c r="N568" i="4"/>
  <c r="M568" i="4"/>
  <c r="P568" i="4" s="1"/>
  <c r="L568" i="4"/>
  <c r="K568" i="4"/>
  <c r="J568" i="4"/>
  <c r="Q567" i="4"/>
  <c r="R567" i="4" s="1"/>
  <c r="O567" i="4"/>
  <c r="N567" i="4"/>
  <c r="M567" i="4"/>
  <c r="P567" i="4" s="1"/>
  <c r="L567" i="4"/>
  <c r="K567" i="4"/>
  <c r="J567" i="4"/>
  <c r="O566" i="4"/>
  <c r="P566" i="4" s="1"/>
  <c r="N566" i="4"/>
  <c r="M566" i="4"/>
  <c r="L566" i="4"/>
  <c r="Q566" i="4" s="1"/>
  <c r="R566" i="4" s="1"/>
  <c r="K566" i="4"/>
  <c r="J566" i="4"/>
  <c r="P565" i="4"/>
  <c r="O565" i="4"/>
  <c r="N565" i="4"/>
  <c r="M565" i="4"/>
  <c r="L565" i="4"/>
  <c r="Q565" i="4" s="1"/>
  <c r="R565" i="4" s="1"/>
  <c r="K565" i="4"/>
  <c r="J565" i="4"/>
  <c r="Q564" i="4"/>
  <c r="O564" i="4"/>
  <c r="N564" i="4"/>
  <c r="M564" i="4"/>
  <c r="L564" i="4"/>
  <c r="K564" i="4"/>
  <c r="J564" i="4"/>
  <c r="Q563" i="4"/>
  <c r="R563" i="4" s="1"/>
  <c r="O563" i="4"/>
  <c r="N563" i="4"/>
  <c r="M563" i="4"/>
  <c r="P563" i="4" s="1"/>
  <c r="L563" i="4"/>
  <c r="K563" i="4"/>
  <c r="J563" i="4"/>
  <c r="O562" i="4"/>
  <c r="P562" i="4" s="1"/>
  <c r="N562" i="4"/>
  <c r="M562" i="4"/>
  <c r="L562" i="4"/>
  <c r="Q562" i="4" s="1"/>
  <c r="R562" i="4" s="1"/>
  <c r="K562" i="4"/>
  <c r="J562" i="4"/>
  <c r="P561" i="4"/>
  <c r="O561" i="4"/>
  <c r="N561" i="4"/>
  <c r="M561" i="4"/>
  <c r="L561" i="4"/>
  <c r="Q561" i="4" s="1"/>
  <c r="K561" i="4"/>
  <c r="J561" i="4"/>
  <c r="Q560" i="4"/>
  <c r="R560" i="4" s="1"/>
  <c r="O560" i="4"/>
  <c r="N560" i="4"/>
  <c r="M560" i="4"/>
  <c r="P560" i="4" s="1"/>
  <c r="L560" i="4"/>
  <c r="K560" i="4"/>
  <c r="J560" i="4"/>
  <c r="Q559" i="4"/>
  <c r="R559" i="4" s="1"/>
  <c r="O559" i="4"/>
  <c r="N559" i="4"/>
  <c r="M559" i="4"/>
  <c r="L559" i="4"/>
  <c r="K559" i="4"/>
  <c r="J559" i="4"/>
  <c r="P558" i="4"/>
  <c r="O558" i="4"/>
  <c r="N558" i="4"/>
  <c r="M558" i="4"/>
  <c r="L558" i="4"/>
  <c r="Q558" i="4" s="1"/>
  <c r="R558" i="4" s="1"/>
  <c r="K558" i="4"/>
  <c r="J558" i="4"/>
  <c r="P557" i="4"/>
  <c r="O557" i="4"/>
  <c r="N557" i="4"/>
  <c r="M557" i="4"/>
  <c r="L557" i="4"/>
  <c r="Q557" i="4" s="1"/>
  <c r="R557" i="4" s="1"/>
  <c r="K557" i="4"/>
  <c r="J557" i="4"/>
  <c r="Q556" i="4"/>
  <c r="R556" i="4" s="1"/>
  <c r="O556" i="4"/>
  <c r="N556" i="4"/>
  <c r="M556" i="4"/>
  <c r="P556" i="4" s="1"/>
  <c r="L556" i="4"/>
  <c r="K556" i="4"/>
  <c r="J556" i="4"/>
  <c r="Q555" i="4"/>
  <c r="R555" i="4" s="1"/>
  <c r="O555" i="4"/>
  <c r="N555" i="4"/>
  <c r="M555" i="4"/>
  <c r="L555" i="4"/>
  <c r="K555" i="4"/>
  <c r="J555" i="4"/>
  <c r="O554" i="4"/>
  <c r="P554" i="4" s="1"/>
  <c r="N554" i="4"/>
  <c r="M554" i="4"/>
  <c r="L554" i="4"/>
  <c r="Q554" i="4" s="1"/>
  <c r="U554" i="4" s="1"/>
  <c r="K554" i="4"/>
  <c r="J554" i="4"/>
  <c r="Q553" i="4"/>
  <c r="U553" i="4" s="1"/>
  <c r="O553" i="4"/>
  <c r="N553" i="4"/>
  <c r="M553" i="4"/>
  <c r="P553" i="4" s="1"/>
  <c r="L553" i="4"/>
  <c r="K553" i="4"/>
  <c r="J553" i="4"/>
  <c r="O552" i="4"/>
  <c r="N552" i="4"/>
  <c r="M552" i="4"/>
  <c r="P552" i="4" s="1"/>
  <c r="L552" i="4"/>
  <c r="Q552" i="4" s="1"/>
  <c r="R552" i="4" s="1"/>
  <c r="K552" i="4"/>
  <c r="J552" i="4"/>
  <c r="Q551" i="4"/>
  <c r="O551" i="4"/>
  <c r="N551" i="4"/>
  <c r="M551" i="4"/>
  <c r="L551" i="4"/>
  <c r="K551" i="4"/>
  <c r="J551" i="4"/>
  <c r="O550" i="4"/>
  <c r="N550" i="4"/>
  <c r="P550" i="4" s="1"/>
  <c r="M550" i="4"/>
  <c r="L550" i="4"/>
  <c r="Q550" i="4" s="1"/>
  <c r="K550" i="4"/>
  <c r="J550" i="4"/>
  <c r="P549" i="4"/>
  <c r="O549" i="4"/>
  <c r="N549" i="4"/>
  <c r="M549" i="4"/>
  <c r="L549" i="4"/>
  <c r="Q549" i="4" s="1"/>
  <c r="R549" i="4" s="1"/>
  <c r="K549" i="4"/>
  <c r="J549" i="4"/>
  <c r="P548" i="4"/>
  <c r="O548" i="4"/>
  <c r="N548" i="4"/>
  <c r="M548" i="4"/>
  <c r="L548" i="4"/>
  <c r="Q548" i="4" s="1"/>
  <c r="R548" i="4" s="1"/>
  <c r="K548" i="4"/>
  <c r="J548" i="4"/>
  <c r="Q547" i="4"/>
  <c r="O547" i="4"/>
  <c r="N547" i="4"/>
  <c r="M547" i="4"/>
  <c r="L547" i="4"/>
  <c r="K547" i="4"/>
  <c r="J547" i="4"/>
  <c r="O546" i="4"/>
  <c r="N546" i="4"/>
  <c r="P546" i="4" s="1"/>
  <c r="M546" i="4"/>
  <c r="L546" i="4"/>
  <c r="Q546" i="4" s="1"/>
  <c r="K546" i="4"/>
  <c r="J546" i="4"/>
  <c r="Q545" i="4"/>
  <c r="R545" i="4" s="1"/>
  <c r="O545" i="4"/>
  <c r="N545" i="4"/>
  <c r="M545" i="4"/>
  <c r="P545" i="4" s="1"/>
  <c r="L545" i="4"/>
  <c r="K545" i="4"/>
  <c r="J545" i="4"/>
  <c r="Q544" i="4"/>
  <c r="O544" i="4"/>
  <c r="N544" i="4"/>
  <c r="M544" i="4"/>
  <c r="P544" i="4" s="1"/>
  <c r="L544" i="4"/>
  <c r="K544" i="4"/>
  <c r="J544" i="4"/>
  <c r="Q543" i="4"/>
  <c r="R543" i="4" s="1"/>
  <c r="O543" i="4"/>
  <c r="N543" i="4"/>
  <c r="M543" i="4"/>
  <c r="P543" i="4" s="1"/>
  <c r="L543" i="4"/>
  <c r="K543" i="4"/>
  <c r="J543" i="4"/>
  <c r="O542" i="4"/>
  <c r="P542" i="4" s="1"/>
  <c r="N542" i="4"/>
  <c r="M542" i="4"/>
  <c r="L542" i="4"/>
  <c r="Q542" i="4" s="1"/>
  <c r="R542" i="4" s="1"/>
  <c r="K542" i="4"/>
  <c r="J542" i="4"/>
  <c r="O541" i="4"/>
  <c r="P541" i="4" s="1"/>
  <c r="N541" i="4"/>
  <c r="M541" i="4"/>
  <c r="L541" i="4"/>
  <c r="Q541" i="4" s="1"/>
  <c r="R541" i="4" s="1"/>
  <c r="K541" i="4"/>
  <c r="J541" i="4"/>
  <c r="O540" i="4"/>
  <c r="N540" i="4"/>
  <c r="P540" i="4" s="1"/>
  <c r="M540" i="4"/>
  <c r="L540" i="4"/>
  <c r="Q540" i="4" s="1"/>
  <c r="R540" i="4" s="1"/>
  <c r="K540" i="4"/>
  <c r="J540" i="4"/>
  <c r="Q539" i="4"/>
  <c r="R539" i="4" s="1"/>
  <c r="O539" i="4"/>
  <c r="N539" i="4"/>
  <c r="M539" i="4"/>
  <c r="P539" i="4" s="1"/>
  <c r="L539" i="4"/>
  <c r="K539" i="4"/>
  <c r="J539" i="4"/>
  <c r="P538" i="4"/>
  <c r="O538" i="4"/>
  <c r="N538" i="4"/>
  <c r="M538" i="4"/>
  <c r="L538" i="4"/>
  <c r="Q538" i="4" s="1"/>
  <c r="R538" i="4" s="1"/>
  <c r="K538" i="4"/>
  <c r="J538" i="4"/>
  <c r="O537" i="4"/>
  <c r="P537" i="4" s="1"/>
  <c r="N537" i="4"/>
  <c r="M537" i="4"/>
  <c r="L537" i="4"/>
  <c r="Q537" i="4" s="1"/>
  <c r="R537" i="4" s="1"/>
  <c r="K537" i="4"/>
  <c r="J537" i="4"/>
  <c r="P536" i="4"/>
  <c r="O536" i="4"/>
  <c r="N536" i="4"/>
  <c r="M536" i="4"/>
  <c r="L536" i="4"/>
  <c r="Q536" i="4" s="1"/>
  <c r="R536" i="4" s="1"/>
  <c r="K536" i="4"/>
  <c r="J536" i="4"/>
  <c r="Q535" i="4"/>
  <c r="R535" i="4" s="1"/>
  <c r="O535" i="4"/>
  <c r="N535" i="4"/>
  <c r="M535" i="4"/>
  <c r="L535" i="4"/>
  <c r="K535" i="4"/>
  <c r="J535" i="4"/>
  <c r="O534" i="4"/>
  <c r="N534" i="4"/>
  <c r="P534" i="4" s="1"/>
  <c r="M534" i="4"/>
  <c r="L534" i="4"/>
  <c r="Q534" i="4" s="1"/>
  <c r="R534" i="4" s="1"/>
  <c r="K534" i="4"/>
  <c r="J534" i="4"/>
  <c r="P533" i="4"/>
  <c r="O533" i="4"/>
  <c r="N533" i="4"/>
  <c r="M533" i="4"/>
  <c r="L533" i="4"/>
  <c r="Q533" i="4" s="1"/>
  <c r="R533" i="4" s="1"/>
  <c r="K533" i="4"/>
  <c r="J533" i="4"/>
  <c r="P532" i="4"/>
  <c r="O532" i="4"/>
  <c r="N532" i="4"/>
  <c r="M532" i="4"/>
  <c r="L532" i="4"/>
  <c r="Q532" i="4" s="1"/>
  <c r="R532" i="4" s="1"/>
  <c r="K532" i="4"/>
  <c r="J532" i="4"/>
  <c r="Q531" i="4"/>
  <c r="O531" i="4"/>
  <c r="N531" i="4"/>
  <c r="M531" i="4"/>
  <c r="L531" i="4"/>
  <c r="K531" i="4"/>
  <c r="J531" i="4"/>
  <c r="O530" i="4"/>
  <c r="N530" i="4"/>
  <c r="P530" i="4" s="1"/>
  <c r="M530" i="4"/>
  <c r="L530" i="4"/>
  <c r="Q530" i="4" s="1"/>
  <c r="R530" i="4" s="1"/>
  <c r="K530" i="4"/>
  <c r="J530" i="4"/>
  <c r="Q529" i="4"/>
  <c r="R529" i="4" s="1"/>
  <c r="O529" i="4"/>
  <c r="N529" i="4"/>
  <c r="M529" i="4"/>
  <c r="P529" i="4" s="1"/>
  <c r="L529" i="4"/>
  <c r="K529" i="4"/>
  <c r="J529" i="4"/>
  <c r="Q528" i="4"/>
  <c r="R528" i="4" s="1"/>
  <c r="O528" i="4"/>
  <c r="N528" i="4"/>
  <c r="M528" i="4"/>
  <c r="P528" i="4" s="1"/>
  <c r="L528" i="4"/>
  <c r="K528" i="4"/>
  <c r="J528" i="4"/>
  <c r="Q527" i="4"/>
  <c r="R527" i="4" s="1"/>
  <c r="O527" i="4"/>
  <c r="N527" i="4"/>
  <c r="M527" i="4"/>
  <c r="P527" i="4" s="1"/>
  <c r="L527" i="4"/>
  <c r="K527" i="4"/>
  <c r="J527" i="4"/>
  <c r="O526" i="4"/>
  <c r="P526" i="4" s="1"/>
  <c r="N526" i="4"/>
  <c r="M526" i="4"/>
  <c r="L526" i="4"/>
  <c r="Q526" i="4" s="1"/>
  <c r="K526" i="4"/>
  <c r="J526" i="4"/>
  <c r="O525" i="4"/>
  <c r="P525" i="4" s="1"/>
  <c r="N525" i="4"/>
  <c r="M525" i="4"/>
  <c r="L525" i="4"/>
  <c r="Q525" i="4" s="1"/>
  <c r="R525" i="4" s="1"/>
  <c r="K525" i="4"/>
  <c r="J525" i="4"/>
  <c r="O524" i="4"/>
  <c r="N524" i="4"/>
  <c r="P524" i="4" s="1"/>
  <c r="M524" i="4"/>
  <c r="L524" i="4"/>
  <c r="Q524" i="4" s="1"/>
  <c r="R524" i="4" s="1"/>
  <c r="K524" i="4"/>
  <c r="J524" i="4"/>
  <c r="Q523" i="4"/>
  <c r="R523" i="4" s="1"/>
  <c r="O523" i="4"/>
  <c r="N523" i="4"/>
  <c r="M523" i="4"/>
  <c r="P523" i="4" s="1"/>
  <c r="L523" i="4"/>
  <c r="K523" i="4"/>
  <c r="J523" i="4"/>
  <c r="P522" i="4"/>
  <c r="O522" i="4"/>
  <c r="N522" i="4"/>
  <c r="M522" i="4"/>
  <c r="L522" i="4"/>
  <c r="Q522" i="4" s="1"/>
  <c r="R522" i="4" s="1"/>
  <c r="K522" i="4"/>
  <c r="J522" i="4"/>
  <c r="O521" i="4"/>
  <c r="P521" i="4" s="1"/>
  <c r="N521" i="4"/>
  <c r="M521" i="4"/>
  <c r="L521" i="4"/>
  <c r="Q521" i="4" s="1"/>
  <c r="R521" i="4" s="1"/>
  <c r="K521" i="4"/>
  <c r="J521" i="4"/>
  <c r="P520" i="4"/>
  <c r="O520" i="4"/>
  <c r="N520" i="4"/>
  <c r="M520" i="4"/>
  <c r="L520" i="4"/>
  <c r="Q520" i="4" s="1"/>
  <c r="R520" i="4" s="1"/>
  <c r="K520" i="4"/>
  <c r="J520" i="4"/>
  <c r="Q519" i="4"/>
  <c r="R519" i="4" s="1"/>
  <c r="O519" i="4"/>
  <c r="N519" i="4"/>
  <c r="M519" i="4"/>
  <c r="L519" i="4"/>
  <c r="K519" i="4"/>
  <c r="J519" i="4"/>
  <c r="O518" i="4"/>
  <c r="N518" i="4"/>
  <c r="P518" i="4" s="1"/>
  <c r="M518" i="4"/>
  <c r="L518" i="4"/>
  <c r="Q518" i="4" s="1"/>
  <c r="R518" i="4" s="1"/>
  <c r="K518" i="4"/>
  <c r="J518" i="4"/>
  <c r="P517" i="4"/>
  <c r="O517" i="4"/>
  <c r="N517" i="4"/>
  <c r="M517" i="4"/>
  <c r="L517" i="4"/>
  <c r="Q517" i="4" s="1"/>
  <c r="R517" i="4" s="1"/>
  <c r="K517" i="4"/>
  <c r="J517" i="4"/>
  <c r="P516" i="4"/>
  <c r="O516" i="4"/>
  <c r="N516" i="4"/>
  <c r="M516" i="4"/>
  <c r="L516" i="4"/>
  <c r="Q516" i="4" s="1"/>
  <c r="R516" i="4" s="1"/>
  <c r="K516" i="4"/>
  <c r="J516" i="4"/>
  <c r="Q515" i="4"/>
  <c r="R515" i="4" s="1"/>
  <c r="O515" i="4"/>
  <c r="N515" i="4"/>
  <c r="M515" i="4"/>
  <c r="L515" i="4"/>
  <c r="K515" i="4"/>
  <c r="J515" i="4"/>
  <c r="O514" i="4"/>
  <c r="N514" i="4"/>
  <c r="P514" i="4" s="1"/>
  <c r="M514" i="4"/>
  <c r="L514" i="4"/>
  <c r="Q514" i="4" s="1"/>
  <c r="R514" i="4" s="1"/>
  <c r="K514" i="4"/>
  <c r="J514" i="4"/>
  <c r="Q513" i="4"/>
  <c r="R513" i="4" s="1"/>
  <c r="O513" i="4"/>
  <c r="N513" i="4"/>
  <c r="M513" i="4"/>
  <c r="P513" i="4" s="1"/>
  <c r="L513" i="4"/>
  <c r="K513" i="4"/>
  <c r="J513" i="4"/>
  <c r="Q512" i="4"/>
  <c r="R512" i="4" s="1"/>
  <c r="O512" i="4"/>
  <c r="N512" i="4"/>
  <c r="M512" i="4"/>
  <c r="P512" i="4" s="1"/>
  <c r="L512" i="4"/>
  <c r="K512" i="4"/>
  <c r="J512" i="4"/>
  <c r="Q511" i="4"/>
  <c r="R511" i="4" s="1"/>
  <c r="O511" i="4"/>
  <c r="N511" i="4"/>
  <c r="M511" i="4"/>
  <c r="P511" i="4" s="1"/>
  <c r="L511" i="4"/>
  <c r="K511" i="4"/>
  <c r="J511" i="4"/>
  <c r="O510" i="4"/>
  <c r="N510" i="4"/>
  <c r="P510" i="4" s="1"/>
  <c r="M510" i="4"/>
  <c r="L510" i="4"/>
  <c r="Q510" i="4" s="1"/>
  <c r="R510" i="4" s="1"/>
  <c r="K510" i="4"/>
  <c r="J510" i="4"/>
  <c r="O509" i="4"/>
  <c r="P509" i="4" s="1"/>
  <c r="N509" i="4"/>
  <c r="M509" i="4"/>
  <c r="L509" i="4"/>
  <c r="Q509" i="4" s="1"/>
  <c r="R509" i="4" s="1"/>
  <c r="K509" i="4"/>
  <c r="J509" i="4"/>
  <c r="P508" i="4"/>
  <c r="O508" i="4"/>
  <c r="N508" i="4"/>
  <c r="M508" i="4"/>
  <c r="L508" i="4"/>
  <c r="Q508" i="4" s="1"/>
  <c r="R508" i="4" s="1"/>
  <c r="K508" i="4"/>
  <c r="J508" i="4"/>
  <c r="Q507" i="4"/>
  <c r="R507" i="4" s="1"/>
  <c r="O507" i="4"/>
  <c r="N507" i="4"/>
  <c r="M507" i="4"/>
  <c r="P507" i="4" s="1"/>
  <c r="L507" i="4"/>
  <c r="K507" i="4"/>
  <c r="J507" i="4"/>
  <c r="O506" i="4"/>
  <c r="N506" i="4"/>
  <c r="P506" i="4" s="1"/>
  <c r="M506" i="4"/>
  <c r="L506" i="4"/>
  <c r="Q506" i="4" s="1"/>
  <c r="K506" i="4"/>
  <c r="J506" i="4"/>
  <c r="O505" i="4"/>
  <c r="P505" i="4" s="1"/>
  <c r="N505" i="4"/>
  <c r="M505" i="4"/>
  <c r="L505" i="4"/>
  <c r="Q505" i="4" s="1"/>
  <c r="U505" i="4" s="1"/>
  <c r="K505" i="4"/>
  <c r="J505" i="4"/>
  <c r="P504" i="4"/>
  <c r="O504" i="4"/>
  <c r="N504" i="4"/>
  <c r="M504" i="4"/>
  <c r="L504" i="4"/>
  <c r="Q504" i="4" s="1"/>
  <c r="R504" i="4" s="1"/>
  <c r="K504" i="4"/>
  <c r="J504" i="4"/>
  <c r="Q503" i="4"/>
  <c r="O503" i="4"/>
  <c r="N503" i="4"/>
  <c r="M503" i="4"/>
  <c r="P503" i="4" s="1"/>
  <c r="L503" i="4"/>
  <c r="K503" i="4"/>
  <c r="J503" i="4"/>
  <c r="O502" i="4"/>
  <c r="N502" i="4"/>
  <c r="P502" i="4" s="1"/>
  <c r="M502" i="4"/>
  <c r="L502" i="4"/>
  <c r="Q502" i="4" s="1"/>
  <c r="R502" i="4" s="1"/>
  <c r="K502" i="4"/>
  <c r="J502" i="4"/>
  <c r="O501" i="4"/>
  <c r="P501" i="4" s="1"/>
  <c r="N501" i="4"/>
  <c r="M501" i="4"/>
  <c r="L501" i="4"/>
  <c r="Q501" i="4" s="1"/>
  <c r="R501" i="4" s="1"/>
  <c r="K501" i="4"/>
  <c r="J501" i="4"/>
  <c r="P500" i="4"/>
  <c r="O500" i="4"/>
  <c r="N500" i="4"/>
  <c r="M500" i="4"/>
  <c r="L500" i="4"/>
  <c r="Q500" i="4" s="1"/>
  <c r="R500" i="4" s="1"/>
  <c r="K500" i="4"/>
  <c r="J500" i="4"/>
  <c r="Q499" i="4"/>
  <c r="R499" i="4" s="1"/>
  <c r="O499" i="4"/>
  <c r="N499" i="4"/>
  <c r="M499" i="4"/>
  <c r="P499" i="4" s="1"/>
  <c r="L499" i="4"/>
  <c r="K499" i="4"/>
  <c r="J499" i="4"/>
  <c r="O498" i="4"/>
  <c r="N498" i="4"/>
  <c r="M498" i="4"/>
  <c r="L498" i="4"/>
  <c r="Q498" i="4" s="1"/>
  <c r="R498" i="4" s="1"/>
  <c r="K498" i="4"/>
  <c r="J498" i="4"/>
  <c r="P497" i="4"/>
  <c r="O497" i="4"/>
  <c r="N497" i="4"/>
  <c r="M497" i="4"/>
  <c r="L497" i="4"/>
  <c r="Q497" i="4" s="1"/>
  <c r="R497" i="4" s="1"/>
  <c r="K497" i="4"/>
  <c r="J497" i="4"/>
  <c r="P496" i="4"/>
  <c r="O496" i="4"/>
  <c r="N496" i="4"/>
  <c r="M496" i="4"/>
  <c r="L496" i="4"/>
  <c r="Q496" i="4" s="1"/>
  <c r="R496" i="4" s="1"/>
  <c r="K496" i="4"/>
  <c r="J496" i="4"/>
  <c r="Q495" i="4"/>
  <c r="R495" i="4" s="1"/>
  <c r="O495" i="4"/>
  <c r="N495" i="4"/>
  <c r="M495" i="4"/>
  <c r="P495" i="4" s="1"/>
  <c r="L495" i="4"/>
  <c r="K495" i="4"/>
  <c r="J495" i="4"/>
  <c r="O494" i="4"/>
  <c r="N494" i="4"/>
  <c r="P494" i="4" s="1"/>
  <c r="M494" i="4"/>
  <c r="L494" i="4"/>
  <c r="Q494" i="4" s="1"/>
  <c r="U494" i="4" s="1"/>
  <c r="K494" i="4"/>
  <c r="J494" i="4"/>
  <c r="O493" i="4"/>
  <c r="P493" i="4" s="1"/>
  <c r="N493" i="4"/>
  <c r="M493" i="4"/>
  <c r="L493" i="4"/>
  <c r="Q493" i="4" s="1"/>
  <c r="R493" i="4" s="1"/>
  <c r="K493" i="4"/>
  <c r="J493" i="4"/>
  <c r="P492" i="4"/>
  <c r="O492" i="4"/>
  <c r="N492" i="4"/>
  <c r="M492" i="4"/>
  <c r="L492" i="4"/>
  <c r="Q492" i="4" s="1"/>
  <c r="R492" i="4" s="1"/>
  <c r="K492" i="4"/>
  <c r="J492" i="4"/>
  <c r="Q491" i="4"/>
  <c r="R491" i="4" s="1"/>
  <c r="O491" i="4"/>
  <c r="N491" i="4"/>
  <c r="M491" i="4"/>
  <c r="L491" i="4"/>
  <c r="K491" i="4"/>
  <c r="J491" i="4"/>
  <c r="O490" i="4"/>
  <c r="N490" i="4"/>
  <c r="M490" i="4"/>
  <c r="L490" i="4"/>
  <c r="Q490" i="4" s="1"/>
  <c r="U490" i="4" s="1"/>
  <c r="K490" i="4"/>
  <c r="J490" i="4"/>
  <c r="P489" i="4"/>
  <c r="O489" i="4"/>
  <c r="N489" i="4"/>
  <c r="M489" i="4"/>
  <c r="L489" i="4"/>
  <c r="Q489" i="4" s="1"/>
  <c r="K489" i="4"/>
  <c r="J489" i="4"/>
  <c r="P488" i="4"/>
  <c r="O488" i="4"/>
  <c r="N488" i="4"/>
  <c r="M488" i="4"/>
  <c r="L488" i="4"/>
  <c r="Q488" i="4" s="1"/>
  <c r="U488" i="4" s="1"/>
  <c r="K488" i="4"/>
  <c r="J488" i="4"/>
  <c r="Q487" i="4"/>
  <c r="R487" i="4" s="1"/>
  <c r="O487" i="4"/>
  <c r="N487" i="4"/>
  <c r="M487" i="4"/>
  <c r="P487" i="4" s="1"/>
  <c r="L487" i="4"/>
  <c r="K487" i="4"/>
  <c r="J487" i="4"/>
  <c r="O486" i="4"/>
  <c r="N486" i="4"/>
  <c r="P486" i="4" s="1"/>
  <c r="M486" i="4"/>
  <c r="L486" i="4"/>
  <c r="Q486" i="4" s="1"/>
  <c r="R486" i="4" s="1"/>
  <c r="K486" i="4"/>
  <c r="J486" i="4"/>
  <c r="O485" i="4"/>
  <c r="P485" i="4" s="1"/>
  <c r="N485" i="4"/>
  <c r="M485" i="4"/>
  <c r="L485" i="4"/>
  <c r="Q485" i="4" s="1"/>
  <c r="R485" i="4" s="1"/>
  <c r="K485" i="4"/>
  <c r="J485" i="4"/>
  <c r="P484" i="4"/>
  <c r="O484" i="4"/>
  <c r="N484" i="4"/>
  <c r="M484" i="4"/>
  <c r="L484" i="4"/>
  <c r="Q484" i="4" s="1"/>
  <c r="R484" i="4" s="1"/>
  <c r="K484" i="4"/>
  <c r="J484" i="4"/>
  <c r="Q483" i="4"/>
  <c r="R483" i="4" s="1"/>
  <c r="O483" i="4"/>
  <c r="N483" i="4"/>
  <c r="M483" i="4"/>
  <c r="L483" i="4"/>
  <c r="K483" i="4"/>
  <c r="J483" i="4"/>
  <c r="O482" i="4"/>
  <c r="N482" i="4"/>
  <c r="M482" i="4"/>
  <c r="L482" i="4"/>
  <c r="Q482" i="4" s="1"/>
  <c r="R482" i="4" s="1"/>
  <c r="K482" i="4"/>
  <c r="J482" i="4"/>
  <c r="P481" i="4"/>
  <c r="O481" i="4"/>
  <c r="N481" i="4"/>
  <c r="M481" i="4"/>
  <c r="L481" i="4"/>
  <c r="Q481" i="4" s="1"/>
  <c r="R481" i="4" s="1"/>
  <c r="K481" i="4"/>
  <c r="J481" i="4"/>
  <c r="P480" i="4"/>
  <c r="O480" i="4"/>
  <c r="N480" i="4"/>
  <c r="M480" i="4"/>
  <c r="L480" i="4"/>
  <c r="Q480" i="4" s="1"/>
  <c r="R480" i="4" s="1"/>
  <c r="K480" i="4"/>
  <c r="J480" i="4"/>
  <c r="Q479" i="4"/>
  <c r="R479" i="4" s="1"/>
  <c r="O479" i="4"/>
  <c r="N479" i="4"/>
  <c r="M479" i="4"/>
  <c r="P479" i="4" s="1"/>
  <c r="L479" i="4"/>
  <c r="K479" i="4"/>
  <c r="J479" i="4"/>
  <c r="O478" i="4"/>
  <c r="N478" i="4"/>
  <c r="P478" i="4" s="1"/>
  <c r="M478" i="4"/>
  <c r="L478" i="4"/>
  <c r="Q478" i="4" s="1"/>
  <c r="R478" i="4" s="1"/>
  <c r="K478" i="4"/>
  <c r="J478" i="4"/>
  <c r="O477" i="4"/>
  <c r="P477" i="4" s="1"/>
  <c r="N477" i="4"/>
  <c r="M477" i="4"/>
  <c r="L477" i="4"/>
  <c r="Q477" i="4" s="1"/>
  <c r="R477" i="4" s="1"/>
  <c r="K477" i="4"/>
  <c r="J477" i="4"/>
  <c r="P476" i="4"/>
  <c r="O476" i="4"/>
  <c r="N476" i="4"/>
  <c r="M476" i="4"/>
  <c r="L476" i="4"/>
  <c r="Q476" i="4" s="1"/>
  <c r="R476" i="4" s="1"/>
  <c r="K476" i="4"/>
  <c r="J476" i="4"/>
  <c r="Q475" i="4"/>
  <c r="R475" i="4" s="1"/>
  <c r="O475" i="4"/>
  <c r="N475" i="4"/>
  <c r="M475" i="4"/>
  <c r="L475" i="4"/>
  <c r="K475" i="4"/>
  <c r="J475" i="4"/>
  <c r="O474" i="4"/>
  <c r="N474" i="4"/>
  <c r="M474" i="4"/>
  <c r="L474" i="4"/>
  <c r="Q474" i="4" s="1"/>
  <c r="R474" i="4" s="1"/>
  <c r="K474" i="4"/>
  <c r="J474" i="4"/>
  <c r="P473" i="4"/>
  <c r="O473" i="4"/>
  <c r="N473" i="4"/>
  <c r="M473" i="4"/>
  <c r="L473" i="4"/>
  <c r="Q473" i="4" s="1"/>
  <c r="K473" i="4"/>
  <c r="J473" i="4"/>
  <c r="P472" i="4"/>
  <c r="O472" i="4"/>
  <c r="N472" i="4"/>
  <c r="M472" i="4"/>
  <c r="L472" i="4"/>
  <c r="Q472" i="4" s="1"/>
  <c r="R472" i="4" s="1"/>
  <c r="K472" i="4"/>
  <c r="J472" i="4"/>
  <c r="Q471" i="4"/>
  <c r="R471" i="4" s="1"/>
  <c r="O471" i="4"/>
  <c r="N471" i="4"/>
  <c r="M471" i="4"/>
  <c r="P471" i="4" s="1"/>
  <c r="L471" i="4"/>
  <c r="K471" i="4"/>
  <c r="J471" i="4"/>
  <c r="O470" i="4"/>
  <c r="N470" i="4"/>
  <c r="P470" i="4" s="1"/>
  <c r="M470" i="4"/>
  <c r="L470" i="4"/>
  <c r="Q470" i="4" s="1"/>
  <c r="R470" i="4" s="1"/>
  <c r="K470" i="4"/>
  <c r="J470" i="4"/>
  <c r="O469" i="4"/>
  <c r="P469" i="4" s="1"/>
  <c r="N469" i="4"/>
  <c r="M469" i="4"/>
  <c r="L469" i="4"/>
  <c r="Q469" i="4" s="1"/>
  <c r="R469" i="4" s="1"/>
  <c r="K469" i="4"/>
  <c r="J469" i="4"/>
  <c r="P468" i="4"/>
  <c r="O468" i="4"/>
  <c r="N468" i="4"/>
  <c r="M468" i="4"/>
  <c r="L468" i="4"/>
  <c r="Q468" i="4" s="1"/>
  <c r="U468" i="4" s="1"/>
  <c r="K468" i="4"/>
  <c r="J468" i="4"/>
  <c r="Q467" i="4"/>
  <c r="R467" i="4" s="1"/>
  <c r="O467" i="4"/>
  <c r="N467" i="4"/>
  <c r="M467" i="4"/>
  <c r="L467" i="4"/>
  <c r="K467" i="4"/>
  <c r="J467" i="4"/>
  <c r="O466" i="4"/>
  <c r="N466" i="4"/>
  <c r="M466" i="4"/>
  <c r="L466" i="4"/>
  <c r="Q466" i="4" s="1"/>
  <c r="K466" i="4"/>
  <c r="J466" i="4"/>
  <c r="P465" i="4"/>
  <c r="O465" i="4"/>
  <c r="N465" i="4"/>
  <c r="M465" i="4"/>
  <c r="L465" i="4"/>
  <c r="Q465" i="4" s="1"/>
  <c r="R465" i="4" s="1"/>
  <c r="K465" i="4"/>
  <c r="J465" i="4"/>
  <c r="P464" i="4"/>
  <c r="O464" i="4"/>
  <c r="N464" i="4"/>
  <c r="M464" i="4"/>
  <c r="L464" i="4"/>
  <c r="Q464" i="4" s="1"/>
  <c r="R464" i="4" s="1"/>
  <c r="K464" i="4"/>
  <c r="J464" i="4"/>
  <c r="Q463" i="4"/>
  <c r="R463" i="4" s="1"/>
  <c r="O463" i="4"/>
  <c r="N463" i="4"/>
  <c r="M463" i="4"/>
  <c r="P463" i="4" s="1"/>
  <c r="L463" i="4"/>
  <c r="K463" i="4"/>
  <c r="J463" i="4"/>
  <c r="O462" i="4"/>
  <c r="N462" i="4"/>
  <c r="P462" i="4" s="1"/>
  <c r="M462" i="4"/>
  <c r="L462" i="4"/>
  <c r="Q462" i="4" s="1"/>
  <c r="U462" i="4" s="1"/>
  <c r="K462" i="4"/>
  <c r="J462" i="4"/>
  <c r="O461" i="4"/>
  <c r="P461" i="4" s="1"/>
  <c r="N461" i="4"/>
  <c r="M461" i="4"/>
  <c r="L461" i="4"/>
  <c r="Q461" i="4" s="1"/>
  <c r="R461" i="4" s="1"/>
  <c r="K461" i="4"/>
  <c r="J461" i="4"/>
  <c r="P460" i="4"/>
  <c r="O460" i="4"/>
  <c r="N460" i="4"/>
  <c r="M460" i="4"/>
  <c r="L460" i="4"/>
  <c r="Q460" i="4" s="1"/>
  <c r="R460" i="4" s="1"/>
  <c r="K460" i="4"/>
  <c r="J460" i="4"/>
  <c r="Q459" i="4"/>
  <c r="O459" i="4"/>
  <c r="N459" i="4"/>
  <c r="M459" i="4"/>
  <c r="L459" i="4"/>
  <c r="K459" i="4"/>
  <c r="J459" i="4"/>
  <c r="O458" i="4"/>
  <c r="N458" i="4"/>
  <c r="M458" i="4"/>
  <c r="L458" i="4"/>
  <c r="Q458" i="4" s="1"/>
  <c r="K458" i="4"/>
  <c r="J458" i="4"/>
  <c r="P457" i="4"/>
  <c r="O457" i="4"/>
  <c r="N457" i="4"/>
  <c r="M457" i="4"/>
  <c r="L457" i="4"/>
  <c r="Q457" i="4" s="1"/>
  <c r="R457" i="4" s="1"/>
  <c r="K457" i="4"/>
  <c r="J457" i="4"/>
  <c r="P456" i="4"/>
  <c r="O456" i="4"/>
  <c r="N456" i="4"/>
  <c r="M456" i="4"/>
  <c r="L456" i="4"/>
  <c r="Q456" i="4" s="1"/>
  <c r="K456" i="4"/>
  <c r="J456" i="4"/>
  <c r="Q455" i="4"/>
  <c r="R455" i="4" s="1"/>
  <c r="O455" i="4"/>
  <c r="N455" i="4"/>
  <c r="M455" i="4"/>
  <c r="P455" i="4" s="1"/>
  <c r="L455" i="4"/>
  <c r="K455" i="4"/>
  <c r="J455" i="4"/>
  <c r="O454" i="4"/>
  <c r="N454" i="4"/>
  <c r="P454" i="4" s="1"/>
  <c r="M454" i="4"/>
  <c r="L454" i="4"/>
  <c r="Q454" i="4" s="1"/>
  <c r="R454" i="4" s="1"/>
  <c r="K454" i="4"/>
  <c r="J454" i="4"/>
  <c r="O453" i="4"/>
  <c r="P453" i="4" s="1"/>
  <c r="N453" i="4"/>
  <c r="M453" i="4"/>
  <c r="L453" i="4"/>
  <c r="Q453" i="4" s="1"/>
  <c r="R453" i="4" s="1"/>
  <c r="K453" i="4"/>
  <c r="J453" i="4"/>
  <c r="P452" i="4"/>
  <c r="O452" i="4"/>
  <c r="N452" i="4"/>
  <c r="M452" i="4"/>
  <c r="L452" i="4"/>
  <c r="Q452" i="4" s="1"/>
  <c r="R452" i="4" s="1"/>
  <c r="K452" i="4"/>
  <c r="J452" i="4"/>
  <c r="Q451" i="4"/>
  <c r="R451" i="4" s="1"/>
  <c r="O451" i="4"/>
  <c r="N451" i="4"/>
  <c r="M451" i="4"/>
  <c r="L451" i="4"/>
  <c r="K451" i="4"/>
  <c r="J451" i="4"/>
  <c r="O450" i="4"/>
  <c r="N450" i="4"/>
  <c r="M450" i="4"/>
  <c r="L450" i="4"/>
  <c r="Q450" i="4" s="1"/>
  <c r="R450" i="4" s="1"/>
  <c r="K450" i="4"/>
  <c r="J450" i="4"/>
  <c r="P449" i="4"/>
  <c r="O449" i="4"/>
  <c r="N449" i="4"/>
  <c r="M449" i="4"/>
  <c r="L449" i="4"/>
  <c r="Q449" i="4" s="1"/>
  <c r="R449" i="4" s="1"/>
  <c r="K449" i="4"/>
  <c r="J449" i="4"/>
  <c r="P448" i="4"/>
  <c r="O448" i="4"/>
  <c r="N448" i="4"/>
  <c r="M448" i="4"/>
  <c r="L448" i="4"/>
  <c r="Q448" i="4" s="1"/>
  <c r="R448" i="4" s="1"/>
  <c r="K448" i="4"/>
  <c r="J448" i="4"/>
  <c r="Q447" i="4"/>
  <c r="R447" i="4" s="1"/>
  <c r="O447" i="4"/>
  <c r="N447" i="4"/>
  <c r="M447" i="4"/>
  <c r="P447" i="4" s="1"/>
  <c r="L447" i="4"/>
  <c r="K447" i="4"/>
  <c r="J447" i="4"/>
  <c r="O446" i="4"/>
  <c r="N446" i="4"/>
  <c r="M446" i="4"/>
  <c r="P446" i="4" s="1"/>
  <c r="L446" i="4"/>
  <c r="Q446" i="4" s="1"/>
  <c r="R446" i="4" s="1"/>
  <c r="K446" i="4"/>
  <c r="J446" i="4"/>
  <c r="O445" i="4"/>
  <c r="P445" i="4" s="1"/>
  <c r="N445" i="4"/>
  <c r="M445" i="4"/>
  <c r="L445" i="4"/>
  <c r="Q445" i="4" s="1"/>
  <c r="R445" i="4" s="1"/>
  <c r="K445" i="4"/>
  <c r="J445" i="4"/>
  <c r="P444" i="4"/>
  <c r="O444" i="4"/>
  <c r="N444" i="4"/>
  <c r="M444" i="4"/>
  <c r="L444" i="4"/>
  <c r="Q444" i="4" s="1"/>
  <c r="R444" i="4" s="1"/>
  <c r="K444" i="4"/>
  <c r="J444" i="4"/>
  <c r="Q443" i="4"/>
  <c r="R443" i="4" s="1"/>
  <c r="O443" i="4"/>
  <c r="N443" i="4"/>
  <c r="M443" i="4"/>
  <c r="L443" i="4"/>
  <c r="K443" i="4"/>
  <c r="J443" i="4"/>
  <c r="O442" i="4"/>
  <c r="N442" i="4"/>
  <c r="M442" i="4"/>
  <c r="L442" i="4"/>
  <c r="Q442" i="4" s="1"/>
  <c r="R442" i="4" s="1"/>
  <c r="K442" i="4"/>
  <c r="J442" i="4"/>
  <c r="P441" i="4"/>
  <c r="O441" i="4"/>
  <c r="N441" i="4"/>
  <c r="M441" i="4"/>
  <c r="L441" i="4"/>
  <c r="Q441" i="4" s="1"/>
  <c r="R441" i="4" s="1"/>
  <c r="K441" i="4"/>
  <c r="J441" i="4"/>
  <c r="P440" i="4"/>
  <c r="O440" i="4"/>
  <c r="N440" i="4"/>
  <c r="M440" i="4"/>
  <c r="L440" i="4"/>
  <c r="Q440" i="4" s="1"/>
  <c r="U440" i="4" s="1"/>
  <c r="K440" i="4"/>
  <c r="J440" i="4"/>
  <c r="Q439" i="4"/>
  <c r="R439" i="4" s="1"/>
  <c r="O439" i="4"/>
  <c r="N439" i="4"/>
  <c r="M439" i="4"/>
  <c r="P439" i="4" s="1"/>
  <c r="L439" i="4"/>
  <c r="K439" i="4"/>
  <c r="J439" i="4"/>
  <c r="O438" i="4"/>
  <c r="N438" i="4"/>
  <c r="M438" i="4"/>
  <c r="P438" i="4" s="1"/>
  <c r="L438" i="4"/>
  <c r="Q438" i="4" s="1"/>
  <c r="U438" i="4" s="1"/>
  <c r="K438" i="4"/>
  <c r="J438" i="4"/>
  <c r="O437" i="4"/>
  <c r="P437" i="4" s="1"/>
  <c r="N437" i="4"/>
  <c r="M437" i="4"/>
  <c r="L437" i="4"/>
  <c r="Q437" i="4" s="1"/>
  <c r="K437" i="4"/>
  <c r="J437" i="4"/>
  <c r="P436" i="4"/>
  <c r="O436" i="4"/>
  <c r="N436" i="4"/>
  <c r="M436" i="4"/>
  <c r="L436" i="4"/>
  <c r="Q436" i="4" s="1"/>
  <c r="U436" i="4" s="1"/>
  <c r="K436" i="4"/>
  <c r="J436" i="4"/>
  <c r="Q435" i="4"/>
  <c r="R435" i="4" s="1"/>
  <c r="O435" i="4"/>
  <c r="N435" i="4"/>
  <c r="M435" i="4"/>
  <c r="L435" i="4"/>
  <c r="K435" i="4"/>
  <c r="J435" i="4"/>
  <c r="O434" i="4"/>
  <c r="N434" i="4"/>
  <c r="M434" i="4"/>
  <c r="L434" i="4"/>
  <c r="Q434" i="4" s="1"/>
  <c r="R434" i="4" s="1"/>
  <c r="K434" i="4"/>
  <c r="J434" i="4"/>
  <c r="P433" i="4"/>
  <c r="O433" i="4"/>
  <c r="N433" i="4"/>
  <c r="M433" i="4"/>
  <c r="L433" i="4"/>
  <c r="Q433" i="4" s="1"/>
  <c r="U433" i="4" s="1"/>
  <c r="K433" i="4"/>
  <c r="J433" i="4"/>
  <c r="P432" i="4"/>
  <c r="O432" i="4"/>
  <c r="N432" i="4"/>
  <c r="M432" i="4"/>
  <c r="L432" i="4"/>
  <c r="Q432" i="4" s="1"/>
  <c r="R432" i="4" s="1"/>
  <c r="K432" i="4"/>
  <c r="J432" i="4"/>
  <c r="Q431" i="4"/>
  <c r="R431" i="4" s="1"/>
  <c r="O431" i="4"/>
  <c r="N431" i="4"/>
  <c r="M431" i="4"/>
  <c r="P431" i="4" s="1"/>
  <c r="L431" i="4"/>
  <c r="K431" i="4"/>
  <c r="J431" i="4"/>
  <c r="O430" i="4"/>
  <c r="N430" i="4"/>
  <c r="M430" i="4"/>
  <c r="P430" i="4" s="1"/>
  <c r="L430" i="4"/>
  <c r="Q430" i="4" s="1"/>
  <c r="R430" i="4" s="1"/>
  <c r="K430" i="4"/>
  <c r="J430" i="4"/>
  <c r="O429" i="4"/>
  <c r="P429" i="4" s="1"/>
  <c r="N429" i="4"/>
  <c r="M429" i="4"/>
  <c r="L429" i="4"/>
  <c r="Q429" i="4" s="1"/>
  <c r="K429" i="4"/>
  <c r="J429" i="4"/>
  <c r="P428" i="4"/>
  <c r="O428" i="4"/>
  <c r="N428" i="4"/>
  <c r="M428" i="4"/>
  <c r="L428" i="4"/>
  <c r="Q428" i="4" s="1"/>
  <c r="R428" i="4" s="1"/>
  <c r="K428" i="4"/>
  <c r="J428" i="4"/>
  <c r="Q427" i="4"/>
  <c r="O427" i="4"/>
  <c r="N427" i="4"/>
  <c r="M427" i="4"/>
  <c r="L427" i="4"/>
  <c r="K427" i="4"/>
  <c r="J427" i="4"/>
  <c r="O426" i="4"/>
  <c r="N426" i="4"/>
  <c r="M426" i="4"/>
  <c r="L426" i="4"/>
  <c r="Q426" i="4" s="1"/>
  <c r="K426" i="4"/>
  <c r="J426" i="4"/>
  <c r="P425" i="4"/>
  <c r="O425" i="4"/>
  <c r="N425" i="4"/>
  <c r="M425" i="4"/>
  <c r="L425" i="4"/>
  <c r="Q425" i="4" s="1"/>
  <c r="R425" i="4" s="1"/>
  <c r="K425" i="4"/>
  <c r="J425" i="4"/>
  <c r="P424" i="4"/>
  <c r="O424" i="4"/>
  <c r="N424" i="4"/>
  <c r="M424" i="4"/>
  <c r="L424" i="4"/>
  <c r="Q424" i="4" s="1"/>
  <c r="U424" i="4" s="1"/>
  <c r="K424" i="4"/>
  <c r="J424" i="4"/>
  <c r="Q423" i="4"/>
  <c r="R423" i="4" s="1"/>
  <c r="O423" i="4"/>
  <c r="N423" i="4"/>
  <c r="M423" i="4"/>
  <c r="P423" i="4" s="1"/>
  <c r="L423" i="4"/>
  <c r="K423" i="4"/>
  <c r="J423" i="4"/>
  <c r="O422" i="4"/>
  <c r="N422" i="4"/>
  <c r="M422" i="4"/>
  <c r="P422" i="4" s="1"/>
  <c r="L422" i="4"/>
  <c r="Q422" i="4" s="1"/>
  <c r="K422" i="4"/>
  <c r="J422" i="4"/>
  <c r="O421" i="4"/>
  <c r="P421" i="4" s="1"/>
  <c r="N421" i="4"/>
  <c r="M421" i="4"/>
  <c r="L421" i="4"/>
  <c r="Q421" i="4" s="1"/>
  <c r="R421" i="4" s="1"/>
  <c r="K421" i="4"/>
  <c r="J421" i="4"/>
  <c r="P420" i="4"/>
  <c r="O420" i="4"/>
  <c r="N420" i="4"/>
  <c r="M420" i="4"/>
  <c r="L420" i="4"/>
  <c r="Q420" i="4" s="1"/>
  <c r="U420" i="4" s="1"/>
  <c r="K420" i="4"/>
  <c r="J420" i="4"/>
  <c r="Q419" i="4"/>
  <c r="O419" i="4"/>
  <c r="N419" i="4"/>
  <c r="M419" i="4"/>
  <c r="L419" i="4"/>
  <c r="K419" i="4"/>
  <c r="J419" i="4"/>
  <c r="O418" i="4"/>
  <c r="N418" i="4"/>
  <c r="M418" i="4"/>
  <c r="L418" i="4"/>
  <c r="Q418" i="4" s="1"/>
  <c r="K418" i="4"/>
  <c r="J418" i="4"/>
  <c r="P417" i="4"/>
  <c r="O417" i="4"/>
  <c r="N417" i="4"/>
  <c r="M417" i="4"/>
  <c r="L417" i="4"/>
  <c r="Q417" i="4" s="1"/>
  <c r="K417" i="4"/>
  <c r="J417" i="4"/>
  <c r="P416" i="4"/>
  <c r="O416" i="4"/>
  <c r="N416" i="4"/>
  <c r="M416" i="4"/>
  <c r="L416" i="4"/>
  <c r="Q416" i="4" s="1"/>
  <c r="K416" i="4"/>
  <c r="J416" i="4"/>
  <c r="Q415" i="4"/>
  <c r="O415" i="4"/>
  <c r="N415" i="4"/>
  <c r="M415" i="4"/>
  <c r="P415" i="4" s="1"/>
  <c r="L415" i="4"/>
  <c r="K415" i="4"/>
  <c r="J415" i="4"/>
  <c r="O414" i="4"/>
  <c r="N414" i="4"/>
  <c r="M414" i="4"/>
  <c r="P414" i="4" s="1"/>
  <c r="L414" i="4"/>
  <c r="Q414" i="4" s="1"/>
  <c r="U414" i="4" s="1"/>
  <c r="K414" i="4"/>
  <c r="J414" i="4"/>
  <c r="O413" i="4"/>
  <c r="P413" i="4" s="1"/>
  <c r="N413" i="4"/>
  <c r="M413" i="4"/>
  <c r="L413" i="4"/>
  <c r="Q413" i="4" s="1"/>
  <c r="R413" i="4" s="1"/>
  <c r="K413" i="4"/>
  <c r="J413" i="4"/>
  <c r="P412" i="4"/>
  <c r="O412" i="4"/>
  <c r="N412" i="4"/>
  <c r="M412" i="4"/>
  <c r="L412" i="4"/>
  <c r="Q412" i="4" s="1"/>
  <c r="K412" i="4"/>
  <c r="J412" i="4"/>
  <c r="Q411" i="4"/>
  <c r="O411" i="4"/>
  <c r="N411" i="4"/>
  <c r="M411" i="4"/>
  <c r="L411" i="4"/>
  <c r="K411" i="4"/>
  <c r="J411" i="4"/>
  <c r="O410" i="4"/>
  <c r="N410" i="4"/>
  <c r="M410" i="4"/>
  <c r="L410" i="4"/>
  <c r="Q410" i="4" s="1"/>
  <c r="R410" i="4" s="1"/>
  <c r="K410" i="4"/>
  <c r="J410" i="4"/>
  <c r="P409" i="4"/>
  <c r="O409" i="4"/>
  <c r="N409" i="4"/>
  <c r="M409" i="4"/>
  <c r="L409" i="4"/>
  <c r="Q409" i="4" s="1"/>
  <c r="K409" i="4"/>
  <c r="J409" i="4"/>
  <c r="P408" i="4"/>
  <c r="O408" i="4"/>
  <c r="N408" i="4"/>
  <c r="M408" i="4"/>
  <c r="L408" i="4"/>
  <c r="Q408" i="4" s="1"/>
  <c r="R408" i="4" s="1"/>
  <c r="K408" i="4"/>
  <c r="J408" i="4"/>
  <c r="Q407" i="4"/>
  <c r="O407" i="4"/>
  <c r="N407" i="4"/>
  <c r="M407" i="4"/>
  <c r="P407" i="4" s="1"/>
  <c r="L407" i="4"/>
  <c r="K407" i="4"/>
  <c r="J407" i="4"/>
  <c r="O406" i="4"/>
  <c r="N406" i="4"/>
  <c r="M406" i="4"/>
  <c r="P406" i="4" s="1"/>
  <c r="L406" i="4"/>
  <c r="Q406" i="4" s="1"/>
  <c r="R406" i="4" s="1"/>
  <c r="K406" i="4"/>
  <c r="J406" i="4"/>
  <c r="O405" i="4"/>
  <c r="P405" i="4" s="1"/>
  <c r="N405" i="4"/>
  <c r="M405" i="4"/>
  <c r="L405" i="4"/>
  <c r="Q405" i="4" s="1"/>
  <c r="R405" i="4" s="1"/>
  <c r="K405" i="4"/>
  <c r="J405" i="4"/>
  <c r="P404" i="4"/>
  <c r="O404" i="4"/>
  <c r="N404" i="4"/>
  <c r="M404" i="4"/>
  <c r="L404" i="4"/>
  <c r="Q404" i="4" s="1"/>
  <c r="K404" i="4"/>
  <c r="J404" i="4"/>
  <c r="Q403" i="4"/>
  <c r="R403" i="4" s="1"/>
  <c r="O403" i="4"/>
  <c r="N403" i="4"/>
  <c r="M403" i="4"/>
  <c r="L403" i="4"/>
  <c r="K403" i="4"/>
  <c r="J403" i="4"/>
  <c r="O402" i="4"/>
  <c r="N402" i="4"/>
  <c r="M402" i="4"/>
  <c r="L402" i="4"/>
  <c r="Q402" i="4" s="1"/>
  <c r="R402" i="4" s="1"/>
  <c r="K402" i="4"/>
  <c r="J402" i="4"/>
  <c r="P401" i="4"/>
  <c r="O401" i="4"/>
  <c r="N401" i="4"/>
  <c r="M401" i="4"/>
  <c r="L401" i="4"/>
  <c r="Q401" i="4" s="1"/>
  <c r="U401" i="4" s="1"/>
  <c r="K401" i="4"/>
  <c r="J401" i="4"/>
  <c r="P400" i="4"/>
  <c r="O400" i="4"/>
  <c r="N400" i="4"/>
  <c r="M400" i="4"/>
  <c r="L400" i="4"/>
  <c r="Q400" i="4" s="1"/>
  <c r="U400" i="4" s="1"/>
  <c r="K400" i="4"/>
  <c r="J400" i="4"/>
  <c r="Q399" i="4"/>
  <c r="R399" i="4" s="1"/>
  <c r="O399" i="4"/>
  <c r="N399" i="4"/>
  <c r="M399" i="4"/>
  <c r="P399" i="4" s="1"/>
  <c r="L399" i="4"/>
  <c r="K399" i="4"/>
  <c r="J399" i="4"/>
  <c r="O398" i="4"/>
  <c r="N398" i="4"/>
  <c r="M398" i="4"/>
  <c r="P398" i="4" s="1"/>
  <c r="L398" i="4"/>
  <c r="Q398" i="4" s="1"/>
  <c r="R398" i="4" s="1"/>
  <c r="K398" i="4"/>
  <c r="J398" i="4"/>
  <c r="O397" i="4"/>
  <c r="P397" i="4" s="1"/>
  <c r="N397" i="4"/>
  <c r="M397" i="4"/>
  <c r="L397" i="4"/>
  <c r="Q397" i="4" s="1"/>
  <c r="K397" i="4"/>
  <c r="J397" i="4"/>
  <c r="P396" i="4"/>
  <c r="O396" i="4"/>
  <c r="N396" i="4"/>
  <c r="M396" i="4"/>
  <c r="L396" i="4"/>
  <c r="Q396" i="4" s="1"/>
  <c r="R396" i="4" s="1"/>
  <c r="K396" i="4"/>
  <c r="J396" i="4"/>
  <c r="Q395" i="4"/>
  <c r="R395" i="4" s="1"/>
  <c r="O395" i="4"/>
  <c r="N395" i="4"/>
  <c r="M395" i="4"/>
  <c r="L395" i="4"/>
  <c r="K395" i="4"/>
  <c r="J395" i="4"/>
  <c r="O394" i="4"/>
  <c r="N394" i="4"/>
  <c r="M394" i="4"/>
  <c r="L394" i="4"/>
  <c r="Q394" i="4" s="1"/>
  <c r="R394" i="4" s="1"/>
  <c r="K394" i="4"/>
  <c r="J394" i="4"/>
  <c r="P393" i="4"/>
  <c r="O393" i="4"/>
  <c r="N393" i="4"/>
  <c r="M393" i="4"/>
  <c r="L393" i="4"/>
  <c r="Q393" i="4" s="1"/>
  <c r="R393" i="4" s="1"/>
  <c r="K393" i="4"/>
  <c r="J393" i="4"/>
  <c r="P392" i="4"/>
  <c r="O392" i="4"/>
  <c r="N392" i="4"/>
  <c r="M392" i="4"/>
  <c r="L392" i="4"/>
  <c r="Q392" i="4" s="1"/>
  <c r="U392" i="4" s="1"/>
  <c r="K392" i="4"/>
  <c r="J392" i="4"/>
  <c r="Q391" i="4"/>
  <c r="U391" i="4" s="1"/>
  <c r="O391" i="4"/>
  <c r="N391" i="4"/>
  <c r="M391" i="4"/>
  <c r="P391" i="4" s="1"/>
  <c r="L391" i="4"/>
  <c r="K391" i="4"/>
  <c r="J391" i="4"/>
  <c r="O390" i="4"/>
  <c r="N390" i="4"/>
  <c r="M390" i="4"/>
  <c r="P390" i="4" s="1"/>
  <c r="L390" i="4"/>
  <c r="Q390" i="4" s="1"/>
  <c r="R390" i="4" s="1"/>
  <c r="K390" i="4"/>
  <c r="J390" i="4"/>
  <c r="O389" i="4"/>
  <c r="P389" i="4" s="1"/>
  <c r="N389" i="4"/>
  <c r="M389" i="4"/>
  <c r="L389" i="4"/>
  <c r="Q389" i="4" s="1"/>
  <c r="R389" i="4" s="1"/>
  <c r="K389" i="4"/>
  <c r="J389" i="4"/>
  <c r="P388" i="4"/>
  <c r="O388" i="4"/>
  <c r="N388" i="4"/>
  <c r="M388" i="4"/>
  <c r="L388" i="4"/>
  <c r="Q388" i="4" s="1"/>
  <c r="R388" i="4" s="1"/>
  <c r="K388" i="4"/>
  <c r="J388" i="4"/>
  <c r="Q387" i="4"/>
  <c r="R387" i="4" s="1"/>
  <c r="O387" i="4"/>
  <c r="N387" i="4"/>
  <c r="M387" i="4"/>
  <c r="L387" i="4"/>
  <c r="K387" i="4"/>
  <c r="J387" i="4"/>
  <c r="O386" i="4"/>
  <c r="N386" i="4"/>
  <c r="M386" i="4"/>
  <c r="L386" i="4"/>
  <c r="Q386" i="4" s="1"/>
  <c r="R386" i="4" s="1"/>
  <c r="K386" i="4"/>
  <c r="J386" i="4"/>
  <c r="P385" i="4"/>
  <c r="O385" i="4"/>
  <c r="N385" i="4"/>
  <c r="M385" i="4"/>
  <c r="L385" i="4"/>
  <c r="Q385" i="4" s="1"/>
  <c r="U385" i="4" s="1"/>
  <c r="K385" i="4"/>
  <c r="J385" i="4"/>
  <c r="P384" i="4"/>
  <c r="O384" i="4"/>
  <c r="N384" i="4"/>
  <c r="M384" i="4"/>
  <c r="L384" i="4"/>
  <c r="Q384" i="4" s="1"/>
  <c r="R384" i="4" s="1"/>
  <c r="K384" i="4"/>
  <c r="J384" i="4"/>
  <c r="Q383" i="4"/>
  <c r="R383" i="4" s="1"/>
  <c r="O383" i="4"/>
  <c r="N383" i="4"/>
  <c r="M383" i="4"/>
  <c r="P383" i="4" s="1"/>
  <c r="L383" i="4"/>
  <c r="K383" i="4"/>
  <c r="J383" i="4"/>
  <c r="O382" i="4"/>
  <c r="N382" i="4"/>
  <c r="M382" i="4"/>
  <c r="P382" i="4" s="1"/>
  <c r="L382" i="4"/>
  <c r="Q382" i="4" s="1"/>
  <c r="R382" i="4" s="1"/>
  <c r="K382" i="4"/>
  <c r="J382" i="4"/>
  <c r="O381" i="4"/>
  <c r="P381" i="4" s="1"/>
  <c r="N381" i="4"/>
  <c r="M381" i="4"/>
  <c r="L381" i="4"/>
  <c r="Q381" i="4" s="1"/>
  <c r="R381" i="4" s="1"/>
  <c r="K381" i="4"/>
  <c r="J381" i="4"/>
  <c r="P380" i="4"/>
  <c r="O380" i="4"/>
  <c r="N380" i="4"/>
  <c r="M380" i="4"/>
  <c r="L380" i="4"/>
  <c r="Q380" i="4" s="1"/>
  <c r="R380" i="4" s="1"/>
  <c r="K380" i="4"/>
  <c r="J380" i="4"/>
  <c r="Q379" i="4"/>
  <c r="R379" i="4" s="1"/>
  <c r="O379" i="4"/>
  <c r="N379" i="4"/>
  <c r="M379" i="4"/>
  <c r="L379" i="4"/>
  <c r="K379" i="4"/>
  <c r="J379" i="4"/>
  <c r="O378" i="4"/>
  <c r="N378" i="4"/>
  <c r="M378" i="4"/>
  <c r="L378" i="4"/>
  <c r="Q378" i="4" s="1"/>
  <c r="R378" i="4" s="1"/>
  <c r="K378" i="4"/>
  <c r="J378" i="4"/>
  <c r="P377" i="4"/>
  <c r="O377" i="4"/>
  <c r="N377" i="4"/>
  <c r="M377" i="4"/>
  <c r="L377" i="4"/>
  <c r="Q377" i="4" s="1"/>
  <c r="R377" i="4" s="1"/>
  <c r="K377" i="4"/>
  <c r="J377" i="4"/>
  <c r="P376" i="4"/>
  <c r="O376" i="4"/>
  <c r="N376" i="4"/>
  <c r="M376" i="4"/>
  <c r="L376" i="4"/>
  <c r="Q376" i="4" s="1"/>
  <c r="R376" i="4" s="1"/>
  <c r="K376" i="4"/>
  <c r="J376" i="4"/>
  <c r="Q375" i="4"/>
  <c r="R375" i="4" s="1"/>
  <c r="O375" i="4"/>
  <c r="N375" i="4"/>
  <c r="M375" i="4"/>
  <c r="P375" i="4" s="1"/>
  <c r="L375" i="4"/>
  <c r="K375" i="4"/>
  <c r="J375" i="4"/>
  <c r="O374" i="4"/>
  <c r="N374" i="4"/>
  <c r="M374" i="4"/>
  <c r="P374" i="4" s="1"/>
  <c r="L374" i="4"/>
  <c r="Q374" i="4" s="1"/>
  <c r="R374" i="4" s="1"/>
  <c r="K374" i="4"/>
  <c r="J374" i="4"/>
  <c r="O373" i="4"/>
  <c r="P373" i="4" s="1"/>
  <c r="N373" i="4"/>
  <c r="M373" i="4"/>
  <c r="L373" i="4"/>
  <c r="Q373" i="4" s="1"/>
  <c r="R373" i="4" s="1"/>
  <c r="K373" i="4"/>
  <c r="J373" i="4"/>
  <c r="P372" i="4"/>
  <c r="O372" i="4"/>
  <c r="N372" i="4"/>
  <c r="M372" i="4"/>
  <c r="L372" i="4"/>
  <c r="Q372" i="4" s="1"/>
  <c r="R372" i="4" s="1"/>
  <c r="K372" i="4"/>
  <c r="J372" i="4"/>
  <c r="Q371" i="4"/>
  <c r="R371" i="4" s="1"/>
  <c r="O371" i="4"/>
  <c r="N371" i="4"/>
  <c r="M371" i="4"/>
  <c r="L371" i="4"/>
  <c r="K371" i="4"/>
  <c r="J371" i="4"/>
  <c r="O370" i="4"/>
  <c r="N370" i="4"/>
  <c r="M370" i="4"/>
  <c r="L370" i="4"/>
  <c r="Q370" i="4" s="1"/>
  <c r="R370" i="4" s="1"/>
  <c r="K370" i="4"/>
  <c r="J370" i="4"/>
  <c r="P369" i="4"/>
  <c r="O369" i="4"/>
  <c r="N369" i="4"/>
  <c r="M369" i="4"/>
  <c r="L369" i="4"/>
  <c r="Q369" i="4" s="1"/>
  <c r="R369" i="4" s="1"/>
  <c r="K369" i="4"/>
  <c r="J369" i="4"/>
  <c r="P368" i="4"/>
  <c r="O368" i="4"/>
  <c r="N368" i="4"/>
  <c r="M368" i="4"/>
  <c r="L368" i="4"/>
  <c r="Q368" i="4" s="1"/>
  <c r="R368" i="4" s="1"/>
  <c r="K368" i="4"/>
  <c r="J368" i="4"/>
  <c r="Q367" i="4"/>
  <c r="R367" i="4" s="1"/>
  <c r="O367" i="4"/>
  <c r="N367" i="4"/>
  <c r="M367" i="4"/>
  <c r="P367" i="4" s="1"/>
  <c r="L367" i="4"/>
  <c r="K367" i="4"/>
  <c r="J367" i="4"/>
  <c r="O366" i="4"/>
  <c r="N366" i="4"/>
  <c r="M366" i="4"/>
  <c r="P366" i="4" s="1"/>
  <c r="L366" i="4"/>
  <c r="Q366" i="4" s="1"/>
  <c r="R366" i="4" s="1"/>
  <c r="K366" i="4"/>
  <c r="J366" i="4"/>
  <c r="O365" i="4"/>
  <c r="P365" i="4" s="1"/>
  <c r="N365" i="4"/>
  <c r="M365" i="4"/>
  <c r="L365" i="4"/>
  <c r="Q365" i="4" s="1"/>
  <c r="R365" i="4" s="1"/>
  <c r="K365" i="4"/>
  <c r="J365" i="4"/>
  <c r="P364" i="4"/>
  <c r="O364" i="4"/>
  <c r="N364" i="4"/>
  <c r="M364" i="4"/>
  <c r="L364" i="4"/>
  <c r="Q364" i="4" s="1"/>
  <c r="U364" i="4" s="1"/>
  <c r="K364" i="4"/>
  <c r="J364" i="4"/>
  <c r="Q363" i="4"/>
  <c r="R363" i="4" s="1"/>
  <c r="O363" i="4"/>
  <c r="N363" i="4"/>
  <c r="M363" i="4"/>
  <c r="L363" i="4"/>
  <c r="K363" i="4"/>
  <c r="J363" i="4"/>
  <c r="O362" i="4"/>
  <c r="N362" i="4"/>
  <c r="M362" i="4"/>
  <c r="L362" i="4"/>
  <c r="Q362" i="4" s="1"/>
  <c r="R362" i="4" s="1"/>
  <c r="K362" i="4"/>
  <c r="J362" i="4"/>
  <c r="P361" i="4"/>
  <c r="O361" i="4"/>
  <c r="N361" i="4"/>
  <c r="M361" i="4"/>
  <c r="L361" i="4"/>
  <c r="Q361" i="4" s="1"/>
  <c r="U361" i="4" s="1"/>
  <c r="K361" i="4"/>
  <c r="J361" i="4"/>
  <c r="P360" i="4"/>
  <c r="O360" i="4"/>
  <c r="N360" i="4"/>
  <c r="M360" i="4"/>
  <c r="L360" i="4"/>
  <c r="Q360" i="4" s="1"/>
  <c r="R360" i="4" s="1"/>
  <c r="K360" i="4"/>
  <c r="J360" i="4"/>
  <c r="Q359" i="4"/>
  <c r="R359" i="4" s="1"/>
  <c r="O359" i="4"/>
  <c r="N359" i="4"/>
  <c r="M359" i="4"/>
  <c r="P359" i="4" s="1"/>
  <c r="L359" i="4"/>
  <c r="K359" i="4"/>
  <c r="J359" i="4"/>
  <c r="O358" i="4"/>
  <c r="N358" i="4"/>
  <c r="M358" i="4"/>
  <c r="P358" i="4" s="1"/>
  <c r="L358" i="4"/>
  <c r="Q358" i="4" s="1"/>
  <c r="R358" i="4" s="1"/>
  <c r="K358" i="4"/>
  <c r="J358" i="4"/>
  <c r="O357" i="4"/>
  <c r="P357" i="4" s="1"/>
  <c r="N357" i="4"/>
  <c r="M357" i="4"/>
  <c r="L357" i="4"/>
  <c r="Q357" i="4" s="1"/>
  <c r="R357" i="4" s="1"/>
  <c r="K357" i="4"/>
  <c r="J357" i="4"/>
  <c r="P356" i="4"/>
  <c r="O356" i="4"/>
  <c r="N356" i="4"/>
  <c r="M356" i="4"/>
  <c r="L356" i="4"/>
  <c r="Q356" i="4" s="1"/>
  <c r="R356" i="4" s="1"/>
  <c r="K356" i="4"/>
  <c r="J356" i="4"/>
  <c r="Q355" i="4"/>
  <c r="R355" i="4" s="1"/>
  <c r="O355" i="4"/>
  <c r="N355" i="4"/>
  <c r="M355" i="4"/>
  <c r="L355" i="4"/>
  <c r="K355" i="4"/>
  <c r="J355" i="4"/>
  <c r="O354" i="4"/>
  <c r="N354" i="4"/>
  <c r="M354" i="4"/>
  <c r="L354" i="4"/>
  <c r="Q354" i="4" s="1"/>
  <c r="K354" i="4"/>
  <c r="J354" i="4"/>
  <c r="P353" i="4"/>
  <c r="O353" i="4"/>
  <c r="N353" i="4"/>
  <c r="M353" i="4"/>
  <c r="L353" i="4"/>
  <c r="Q353" i="4" s="1"/>
  <c r="R353" i="4" s="1"/>
  <c r="K353" i="4"/>
  <c r="J353" i="4"/>
  <c r="P352" i="4"/>
  <c r="O352" i="4"/>
  <c r="N352" i="4"/>
  <c r="M352" i="4"/>
  <c r="L352" i="4"/>
  <c r="Q352" i="4" s="1"/>
  <c r="U352" i="4" s="1"/>
  <c r="K352" i="4"/>
  <c r="J352" i="4"/>
  <c r="Q351" i="4"/>
  <c r="O351" i="4"/>
  <c r="N351" i="4"/>
  <c r="M351" i="4"/>
  <c r="P351" i="4" s="1"/>
  <c r="L351" i="4"/>
  <c r="K351" i="4"/>
  <c r="J351" i="4"/>
  <c r="O350" i="4"/>
  <c r="N350" i="4"/>
  <c r="M350" i="4"/>
  <c r="P350" i="4" s="1"/>
  <c r="L350" i="4"/>
  <c r="Q350" i="4" s="1"/>
  <c r="K350" i="4"/>
  <c r="J350" i="4"/>
  <c r="O349" i="4"/>
  <c r="P349" i="4" s="1"/>
  <c r="N349" i="4"/>
  <c r="M349" i="4"/>
  <c r="L349" i="4"/>
  <c r="Q349" i="4" s="1"/>
  <c r="R349" i="4" s="1"/>
  <c r="K349" i="4"/>
  <c r="J349" i="4"/>
  <c r="P348" i="4"/>
  <c r="O348" i="4"/>
  <c r="N348" i="4"/>
  <c r="M348" i="4"/>
  <c r="L348" i="4"/>
  <c r="Q348" i="4" s="1"/>
  <c r="U348" i="4" s="1"/>
  <c r="K348" i="4"/>
  <c r="J348" i="4"/>
  <c r="Q347" i="4"/>
  <c r="U347" i="4" s="1"/>
  <c r="O347" i="4"/>
  <c r="N347" i="4"/>
  <c r="M347" i="4"/>
  <c r="L347" i="4"/>
  <c r="K347" i="4"/>
  <c r="J347" i="4"/>
  <c r="O346" i="4"/>
  <c r="N346" i="4"/>
  <c r="M346" i="4"/>
  <c r="L346" i="4"/>
  <c r="Q346" i="4" s="1"/>
  <c r="U346" i="4" s="1"/>
  <c r="K346" i="4"/>
  <c r="J346" i="4"/>
  <c r="P345" i="4"/>
  <c r="O345" i="4"/>
  <c r="N345" i="4"/>
  <c r="M345" i="4"/>
  <c r="L345" i="4"/>
  <c r="Q345" i="4" s="1"/>
  <c r="R345" i="4" s="1"/>
  <c r="K345" i="4"/>
  <c r="J345" i="4"/>
  <c r="P344" i="4"/>
  <c r="O344" i="4"/>
  <c r="N344" i="4"/>
  <c r="M344" i="4"/>
  <c r="L344" i="4"/>
  <c r="Q344" i="4" s="1"/>
  <c r="R344" i="4" s="1"/>
  <c r="K344" i="4"/>
  <c r="J344" i="4"/>
  <c r="Q343" i="4"/>
  <c r="O343" i="4"/>
  <c r="N343" i="4"/>
  <c r="M343" i="4"/>
  <c r="P343" i="4" s="1"/>
  <c r="L343" i="4"/>
  <c r="K343" i="4"/>
  <c r="J343" i="4"/>
  <c r="O342" i="4"/>
  <c r="N342" i="4"/>
  <c r="M342" i="4"/>
  <c r="P342" i="4" s="1"/>
  <c r="L342" i="4"/>
  <c r="Q342" i="4" s="1"/>
  <c r="K342" i="4"/>
  <c r="J342" i="4"/>
  <c r="O341" i="4"/>
  <c r="P341" i="4" s="1"/>
  <c r="N341" i="4"/>
  <c r="M341" i="4"/>
  <c r="L341" i="4"/>
  <c r="Q341" i="4" s="1"/>
  <c r="K341" i="4"/>
  <c r="J341" i="4"/>
  <c r="P340" i="4"/>
  <c r="O340" i="4"/>
  <c r="N340" i="4"/>
  <c r="M340" i="4"/>
  <c r="L340" i="4"/>
  <c r="Q340" i="4" s="1"/>
  <c r="R340" i="4" s="1"/>
  <c r="K340" i="4"/>
  <c r="J340" i="4"/>
  <c r="Q339" i="4"/>
  <c r="R339" i="4" s="1"/>
  <c r="O339" i="4"/>
  <c r="N339" i="4"/>
  <c r="M339" i="4"/>
  <c r="L339" i="4"/>
  <c r="K339" i="4"/>
  <c r="J339" i="4"/>
  <c r="O338" i="4"/>
  <c r="N338" i="4"/>
  <c r="M338" i="4"/>
  <c r="L338" i="4"/>
  <c r="Q338" i="4" s="1"/>
  <c r="R338" i="4" s="1"/>
  <c r="K338" i="4"/>
  <c r="J338" i="4"/>
  <c r="P337" i="4"/>
  <c r="O337" i="4"/>
  <c r="N337" i="4"/>
  <c r="M337" i="4"/>
  <c r="L337" i="4"/>
  <c r="Q337" i="4" s="1"/>
  <c r="R337" i="4" s="1"/>
  <c r="K337" i="4"/>
  <c r="J337" i="4"/>
  <c r="P336" i="4"/>
  <c r="O336" i="4"/>
  <c r="N336" i="4"/>
  <c r="M336" i="4"/>
  <c r="L336" i="4"/>
  <c r="Q336" i="4" s="1"/>
  <c r="R336" i="4" s="1"/>
  <c r="K336" i="4"/>
  <c r="J336" i="4"/>
  <c r="Q335" i="4"/>
  <c r="R335" i="4" s="1"/>
  <c r="O335" i="4"/>
  <c r="N335" i="4"/>
  <c r="M335" i="4"/>
  <c r="P335" i="4" s="1"/>
  <c r="L335" i="4"/>
  <c r="K335" i="4"/>
  <c r="J335" i="4"/>
  <c r="O334" i="4"/>
  <c r="N334" i="4"/>
  <c r="M334" i="4"/>
  <c r="P334" i="4" s="1"/>
  <c r="L334" i="4"/>
  <c r="Q334" i="4" s="1"/>
  <c r="R334" i="4" s="1"/>
  <c r="K334" i="4"/>
  <c r="J334" i="4"/>
  <c r="O333" i="4"/>
  <c r="P333" i="4" s="1"/>
  <c r="N333" i="4"/>
  <c r="M333" i="4"/>
  <c r="L333" i="4"/>
  <c r="Q333" i="4" s="1"/>
  <c r="K333" i="4"/>
  <c r="J333" i="4"/>
  <c r="P332" i="4"/>
  <c r="O332" i="4"/>
  <c r="N332" i="4"/>
  <c r="M332" i="4"/>
  <c r="L332" i="4"/>
  <c r="Q332" i="4" s="1"/>
  <c r="R332" i="4" s="1"/>
  <c r="K332" i="4"/>
  <c r="J332" i="4"/>
  <c r="Q331" i="4"/>
  <c r="U331" i="4" s="1"/>
  <c r="O331" i="4"/>
  <c r="N331" i="4"/>
  <c r="M331" i="4"/>
  <c r="L331" i="4"/>
  <c r="K331" i="4"/>
  <c r="J331" i="4"/>
  <c r="O330" i="4"/>
  <c r="N330" i="4"/>
  <c r="M330" i="4"/>
  <c r="L330" i="4"/>
  <c r="Q330" i="4" s="1"/>
  <c r="U330" i="4" s="1"/>
  <c r="K330" i="4"/>
  <c r="J330" i="4"/>
  <c r="P329" i="4"/>
  <c r="O329" i="4"/>
  <c r="N329" i="4"/>
  <c r="M329" i="4"/>
  <c r="L329" i="4"/>
  <c r="Q329" i="4" s="1"/>
  <c r="R329" i="4" s="1"/>
  <c r="K329" i="4"/>
  <c r="J329" i="4"/>
  <c r="P328" i="4"/>
  <c r="O328" i="4"/>
  <c r="N328" i="4"/>
  <c r="M328" i="4"/>
  <c r="L328" i="4"/>
  <c r="Q328" i="4" s="1"/>
  <c r="R328" i="4" s="1"/>
  <c r="K328" i="4"/>
  <c r="J328" i="4"/>
  <c r="Q327" i="4"/>
  <c r="R327" i="4" s="1"/>
  <c r="O327" i="4"/>
  <c r="N327" i="4"/>
  <c r="M327" i="4"/>
  <c r="P327" i="4" s="1"/>
  <c r="L327" i="4"/>
  <c r="K327" i="4"/>
  <c r="J327" i="4"/>
  <c r="O326" i="4"/>
  <c r="N326" i="4"/>
  <c r="M326" i="4"/>
  <c r="P326" i="4" s="1"/>
  <c r="L326" i="4"/>
  <c r="Q326" i="4" s="1"/>
  <c r="U326" i="4" s="1"/>
  <c r="K326" i="4"/>
  <c r="J326" i="4"/>
  <c r="O325" i="4"/>
  <c r="P325" i="4" s="1"/>
  <c r="N325" i="4"/>
  <c r="M325" i="4"/>
  <c r="L325" i="4"/>
  <c r="Q325" i="4" s="1"/>
  <c r="R325" i="4" s="1"/>
  <c r="K325" i="4"/>
  <c r="J325" i="4"/>
  <c r="P324" i="4"/>
  <c r="O324" i="4"/>
  <c r="N324" i="4"/>
  <c r="M324" i="4"/>
  <c r="L324" i="4"/>
  <c r="Q324" i="4" s="1"/>
  <c r="R324" i="4" s="1"/>
  <c r="K324" i="4"/>
  <c r="J324" i="4"/>
  <c r="Q323" i="4"/>
  <c r="R323" i="4" s="1"/>
  <c r="O323" i="4"/>
  <c r="N323" i="4"/>
  <c r="M323" i="4"/>
  <c r="L323" i="4"/>
  <c r="K323" i="4"/>
  <c r="J323" i="4"/>
  <c r="O322" i="4"/>
  <c r="N322" i="4"/>
  <c r="M322" i="4"/>
  <c r="L322" i="4"/>
  <c r="Q322" i="4" s="1"/>
  <c r="K322" i="4"/>
  <c r="J322" i="4"/>
  <c r="P321" i="4"/>
  <c r="O321" i="4"/>
  <c r="N321" i="4"/>
  <c r="M321" i="4"/>
  <c r="L321" i="4"/>
  <c r="Q321" i="4" s="1"/>
  <c r="K321" i="4"/>
  <c r="J321" i="4"/>
  <c r="P320" i="4"/>
  <c r="O320" i="4"/>
  <c r="N320" i="4"/>
  <c r="M320" i="4"/>
  <c r="L320" i="4"/>
  <c r="Q320" i="4" s="1"/>
  <c r="K320" i="4"/>
  <c r="J320" i="4"/>
  <c r="Q319" i="4"/>
  <c r="O319" i="4"/>
  <c r="N319" i="4"/>
  <c r="M319" i="4"/>
  <c r="P319" i="4" s="1"/>
  <c r="L319" i="4"/>
  <c r="K319" i="4"/>
  <c r="J319" i="4"/>
  <c r="O318" i="4"/>
  <c r="N318" i="4"/>
  <c r="M318" i="4"/>
  <c r="P318" i="4" s="1"/>
  <c r="L318" i="4"/>
  <c r="Q318" i="4" s="1"/>
  <c r="R318" i="4" s="1"/>
  <c r="K318" i="4"/>
  <c r="J318" i="4"/>
  <c r="O317" i="4"/>
  <c r="P317" i="4" s="1"/>
  <c r="N317" i="4"/>
  <c r="M317" i="4"/>
  <c r="L317" i="4"/>
  <c r="Q317" i="4" s="1"/>
  <c r="K317" i="4"/>
  <c r="J317" i="4"/>
  <c r="P316" i="4"/>
  <c r="O316" i="4"/>
  <c r="N316" i="4"/>
  <c r="M316" i="4"/>
  <c r="L316" i="4"/>
  <c r="Q316" i="4" s="1"/>
  <c r="R316" i="4" s="1"/>
  <c r="K316" i="4"/>
  <c r="J316" i="4"/>
  <c r="Q315" i="4"/>
  <c r="R315" i="4" s="1"/>
  <c r="O315" i="4"/>
  <c r="N315" i="4"/>
  <c r="M315" i="4"/>
  <c r="L315" i="4"/>
  <c r="K315" i="4"/>
  <c r="J315" i="4"/>
  <c r="O314" i="4"/>
  <c r="N314" i="4"/>
  <c r="M314" i="4"/>
  <c r="L314" i="4"/>
  <c r="Q314" i="4" s="1"/>
  <c r="K314" i="4"/>
  <c r="J314" i="4"/>
  <c r="P313" i="4"/>
  <c r="O313" i="4"/>
  <c r="N313" i="4"/>
  <c r="M313" i="4"/>
  <c r="L313" i="4"/>
  <c r="Q313" i="4" s="1"/>
  <c r="K313" i="4"/>
  <c r="J313" i="4"/>
  <c r="P312" i="4"/>
  <c r="O312" i="4"/>
  <c r="N312" i="4"/>
  <c r="M312" i="4"/>
  <c r="L312" i="4"/>
  <c r="Q312" i="4" s="1"/>
  <c r="K312" i="4"/>
  <c r="J312" i="4"/>
  <c r="Q311" i="4"/>
  <c r="U311" i="4" s="1"/>
  <c r="O311" i="4"/>
  <c r="N311" i="4"/>
  <c r="M311" i="4"/>
  <c r="P311" i="4" s="1"/>
  <c r="L311" i="4"/>
  <c r="K311" i="4"/>
  <c r="J311" i="4"/>
  <c r="O310" i="4"/>
  <c r="N310" i="4"/>
  <c r="M310" i="4"/>
  <c r="P310" i="4" s="1"/>
  <c r="L310" i="4"/>
  <c r="Q310" i="4" s="1"/>
  <c r="K310" i="4"/>
  <c r="J310" i="4"/>
  <c r="O309" i="4"/>
  <c r="P309" i="4" s="1"/>
  <c r="N309" i="4"/>
  <c r="M309" i="4"/>
  <c r="L309" i="4"/>
  <c r="Q309" i="4" s="1"/>
  <c r="R309" i="4" s="1"/>
  <c r="K309" i="4"/>
  <c r="J309" i="4"/>
  <c r="P308" i="4"/>
  <c r="O308" i="4"/>
  <c r="N308" i="4"/>
  <c r="M308" i="4"/>
  <c r="L308" i="4"/>
  <c r="Q308" i="4" s="1"/>
  <c r="U308" i="4" s="1"/>
  <c r="K308" i="4"/>
  <c r="J308" i="4"/>
  <c r="Q307" i="4"/>
  <c r="R307" i="4" s="1"/>
  <c r="O307" i="4"/>
  <c r="N307" i="4"/>
  <c r="M307" i="4"/>
  <c r="L307" i="4"/>
  <c r="K307" i="4"/>
  <c r="J307" i="4"/>
  <c r="O306" i="4"/>
  <c r="N306" i="4"/>
  <c r="M306" i="4"/>
  <c r="L306" i="4"/>
  <c r="Q306" i="4" s="1"/>
  <c r="R306" i="4" s="1"/>
  <c r="K306" i="4"/>
  <c r="J306" i="4"/>
  <c r="P305" i="4"/>
  <c r="O305" i="4"/>
  <c r="N305" i="4"/>
  <c r="M305" i="4"/>
  <c r="L305" i="4"/>
  <c r="Q305" i="4" s="1"/>
  <c r="U305" i="4" s="1"/>
  <c r="K305" i="4"/>
  <c r="J305" i="4"/>
  <c r="P304" i="4"/>
  <c r="O304" i="4"/>
  <c r="N304" i="4"/>
  <c r="M304" i="4"/>
  <c r="L304" i="4"/>
  <c r="Q304" i="4" s="1"/>
  <c r="R304" i="4" s="1"/>
  <c r="K304" i="4"/>
  <c r="J304" i="4"/>
  <c r="Q303" i="4"/>
  <c r="R303" i="4" s="1"/>
  <c r="O303" i="4"/>
  <c r="N303" i="4"/>
  <c r="M303" i="4"/>
  <c r="P303" i="4" s="1"/>
  <c r="L303" i="4"/>
  <c r="K303" i="4"/>
  <c r="J303" i="4"/>
  <c r="O302" i="4"/>
  <c r="N302" i="4"/>
  <c r="M302" i="4"/>
  <c r="P302" i="4" s="1"/>
  <c r="L302" i="4"/>
  <c r="Q302" i="4" s="1"/>
  <c r="R302" i="4" s="1"/>
  <c r="K302" i="4"/>
  <c r="J302" i="4"/>
  <c r="O301" i="4"/>
  <c r="P301" i="4" s="1"/>
  <c r="N301" i="4"/>
  <c r="M301" i="4"/>
  <c r="L301" i="4"/>
  <c r="Q301" i="4" s="1"/>
  <c r="R301" i="4" s="1"/>
  <c r="K301" i="4"/>
  <c r="J301" i="4"/>
  <c r="P300" i="4"/>
  <c r="O300" i="4"/>
  <c r="N300" i="4"/>
  <c r="M300" i="4"/>
  <c r="L300" i="4"/>
  <c r="Q300" i="4" s="1"/>
  <c r="R300" i="4" s="1"/>
  <c r="K300" i="4"/>
  <c r="J300" i="4"/>
  <c r="Q299" i="4"/>
  <c r="R299" i="4" s="1"/>
  <c r="O299" i="4"/>
  <c r="N299" i="4"/>
  <c r="M299" i="4"/>
  <c r="L299" i="4"/>
  <c r="K299" i="4"/>
  <c r="J299" i="4"/>
  <c r="O298" i="4"/>
  <c r="N298" i="4"/>
  <c r="M298" i="4"/>
  <c r="L298" i="4"/>
  <c r="Q298" i="4" s="1"/>
  <c r="U298" i="4" s="1"/>
  <c r="K298" i="4"/>
  <c r="J298" i="4"/>
  <c r="P297" i="4"/>
  <c r="O297" i="4"/>
  <c r="N297" i="4"/>
  <c r="M297" i="4"/>
  <c r="L297" i="4"/>
  <c r="Q297" i="4" s="1"/>
  <c r="K297" i="4"/>
  <c r="J297" i="4"/>
  <c r="P296" i="4"/>
  <c r="O296" i="4"/>
  <c r="N296" i="4"/>
  <c r="M296" i="4"/>
  <c r="L296" i="4"/>
  <c r="Q296" i="4" s="1"/>
  <c r="K296" i="4"/>
  <c r="J296" i="4"/>
  <c r="Q295" i="4"/>
  <c r="O295" i="4"/>
  <c r="N295" i="4"/>
  <c r="M295" i="4"/>
  <c r="P295" i="4" s="1"/>
  <c r="L295" i="4"/>
  <c r="K295" i="4"/>
  <c r="J295" i="4"/>
  <c r="O294" i="4"/>
  <c r="N294" i="4"/>
  <c r="M294" i="4"/>
  <c r="P294" i="4" s="1"/>
  <c r="L294" i="4"/>
  <c r="Q294" i="4" s="1"/>
  <c r="R294" i="4" s="1"/>
  <c r="K294" i="4"/>
  <c r="J294" i="4"/>
  <c r="O293" i="4"/>
  <c r="P293" i="4" s="1"/>
  <c r="N293" i="4"/>
  <c r="M293" i="4"/>
  <c r="L293" i="4"/>
  <c r="Q293" i="4" s="1"/>
  <c r="R293" i="4" s="1"/>
  <c r="K293" i="4"/>
  <c r="J293" i="4"/>
  <c r="P292" i="4"/>
  <c r="O292" i="4"/>
  <c r="N292" i="4"/>
  <c r="M292" i="4"/>
  <c r="L292" i="4"/>
  <c r="Q292" i="4" s="1"/>
  <c r="U292" i="4" s="1"/>
  <c r="K292" i="4"/>
  <c r="J292" i="4"/>
  <c r="Q291" i="4"/>
  <c r="O291" i="4"/>
  <c r="N291" i="4"/>
  <c r="M291" i="4"/>
  <c r="L291" i="4"/>
  <c r="K291" i="4"/>
  <c r="J291" i="4"/>
  <c r="O290" i="4"/>
  <c r="N290" i="4"/>
  <c r="M290" i="4"/>
  <c r="L290" i="4"/>
  <c r="Q290" i="4" s="1"/>
  <c r="R290" i="4" s="1"/>
  <c r="K290" i="4"/>
  <c r="J290" i="4"/>
  <c r="P289" i="4"/>
  <c r="O289" i="4"/>
  <c r="N289" i="4"/>
  <c r="M289" i="4"/>
  <c r="L289" i="4"/>
  <c r="Q289" i="4" s="1"/>
  <c r="U289" i="4" s="1"/>
  <c r="K289" i="4"/>
  <c r="J289" i="4"/>
  <c r="P288" i="4"/>
  <c r="O288" i="4"/>
  <c r="N288" i="4"/>
  <c r="M288" i="4"/>
  <c r="L288" i="4"/>
  <c r="Q288" i="4" s="1"/>
  <c r="K288" i="4"/>
  <c r="J288" i="4"/>
  <c r="Q287" i="4"/>
  <c r="O287" i="4"/>
  <c r="N287" i="4"/>
  <c r="M287" i="4"/>
  <c r="P287" i="4" s="1"/>
  <c r="L287" i="4"/>
  <c r="K287" i="4"/>
  <c r="J287" i="4"/>
  <c r="O286" i="4"/>
  <c r="N286" i="4"/>
  <c r="M286" i="4"/>
  <c r="P286" i="4" s="1"/>
  <c r="L286" i="4"/>
  <c r="Q286" i="4" s="1"/>
  <c r="R286" i="4" s="1"/>
  <c r="K286" i="4"/>
  <c r="J286" i="4"/>
  <c r="O285" i="4"/>
  <c r="P285" i="4" s="1"/>
  <c r="N285" i="4"/>
  <c r="M285" i="4"/>
  <c r="L285" i="4"/>
  <c r="Q285" i="4" s="1"/>
  <c r="K285" i="4"/>
  <c r="J285" i="4"/>
  <c r="P284" i="4"/>
  <c r="O284" i="4"/>
  <c r="N284" i="4"/>
  <c r="M284" i="4"/>
  <c r="L284" i="4"/>
  <c r="Q284" i="4" s="1"/>
  <c r="U284" i="4" s="1"/>
  <c r="K284" i="4"/>
  <c r="J284" i="4"/>
  <c r="Q283" i="4"/>
  <c r="O283" i="4"/>
  <c r="N283" i="4"/>
  <c r="M283" i="4"/>
  <c r="L283" i="4"/>
  <c r="K283" i="4"/>
  <c r="J283" i="4"/>
  <c r="O282" i="4"/>
  <c r="N282" i="4"/>
  <c r="M282" i="4"/>
  <c r="L282" i="4"/>
  <c r="Q282" i="4" s="1"/>
  <c r="K282" i="4"/>
  <c r="J282" i="4"/>
  <c r="P281" i="4"/>
  <c r="O281" i="4"/>
  <c r="N281" i="4"/>
  <c r="M281" i="4"/>
  <c r="L281" i="4"/>
  <c r="Q281" i="4" s="1"/>
  <c r="R281" i="4" s="1"/>
  <c r="K281" i="4"/>
  <c r="J281" i="4"/>
  <c r="P280" i="4"/>
  <c r="O280" i="4"/>
  <c r="N280" i="4"/>
  <c r="M280" i="4"/>
  <c r="L280" i="4"/>
  <c r="Q280" i="4" s="1"/>
  <c r="R280" i="4" s="1"/>
  <c r="K280" i="4"/>
  <c r="J280" i="4"/>
  <c r="Q279" i="4"/>
  <c r="R279" i="4" s="1"/>
  <c r="O279" i="4"/>
  <c r="N279" i="4"/>
  <c r="M279" i="4"/>
  <c r="P279" i="4" s="1"/>
  <c r="L279" i="4"/>
  <c r="K279" i="4"/>
  <c r="J279" i="4"/>
  <c r="O278" i="4"/>
  <c r="N278" i="4"/>
  <c r="M278" i="4"/>
  <c r="P278" i="4" s="1"/>
  <c r="L278" i="4"/>
  <c r="Q278" i="4" s="1"/>
  <c r="R278" i="4" s="1"/>
  <c r="K278" i="4"/>
  <c r="J278" i="4"/>
  <c r="O277" i="4"/>
  <c r="P277" i="4" s="1"/>
  <c r="N277" i="4"/>
  <c r="M277" i="4"/>
  <c r="L277" i="4"/>
  <c r="Q277" i="4" s="1"/>
  <c r="R277" i="4" s="1"/>
  <c r="K277" i="4"/>
  <c r="J277" i="4"/>
  <c r="P276" i="4"/>
  <c r="O276" i="4"/>
  <c r="N276" i="4"/>
  <c r="M276" i="4"/>
  <c r="L276" i="4"/>
  <c r="Q276" i="4" s="1"/>
  <c r="U276" i="4" s="1"/>
  <c r="K276" i="4"/>
  <c r="J276" i="4"/>
  <c r="Q275" i="4"/>
  <c r="O275" i="4"/>
  <c r="N275" i="4"/>
  <c r="M275" i="4"/>
  <c r="L275" i="4"/>
  <c r="K275" i="4"/>
  <c r="J275" i="4"/>
  <c r="O274" i="4"/>
  <c r="N274" i="4"/>
  <c r="M274" i="4"/>
  <c r="L274" i="4"/>
  <c r="Q274" i="4" s="1"/>
  <c r="U274" i="4" s="1"/>
  <c r="K274" i="4"/>
  <c r="J274" i="4"/>
  <c r="P273" i="4"/>
  <c r="O273" i="4"/>
  <c r="N273" i="4"/>
  <c r="M273" i="4"/>
  <c r="L273" i="4"/>
  <c r="Q273" i="4" s="1"/>
  <c r="U273" i="4" s="1"/>
  <c r="K273" i="4"/>
  <c r="J273" i="4"/>
  <c r="P272" i="4"/>
  <c r="O272" i="4"/>
  <c r="N272" i="4"/>
  <c r="M272" i="4"/>
  <c r="L272" i="4"/>
  <c r="Q272" i="4" s="1"/>
  <c r="R272" i="4" s="1"/>
  <c r="K272" i="4"/>
  <c r="J272" i="4"/>
  <c r="Q271" i="4"/>
  <c r="U271" i="4" s="1"/>
  <c r="O271" i="4"/>
  <c r="N271" i="4"/>
  <c r="M271" i="4"/>
  <c r="P271" i="4" s="1"/>
  <c r="L271" i="4"/>
  <c r="K271" i="4"/>
  <c r="J271" i="4"/>
  <c r="O270" i="4"/>
  <c r="N270" i="4"/>
  <c r="M270" i="4"/>
  <c r="P270" i="4" s="1"/>
  <c r="L270" i="4"/>
  <c r="Q270" i="4" s="1"/>
  <c r="R270" i="4" s="1"/>
  <c r="K270" i="4"/>
  <c r="J270" i="4"/>
  <c r="O269" i="4"/>
  <c r="P269" i="4" s="1"/>
  <c r="N269" i="4"/>
  <c r="M269" i="4"/>
  <c r="L269" i="4"/>
  <c r="Q269" i="4" s="1"/>
  <c r="K269" i="4"/>
  <c r="J269" i="4"/>
  <c r="P268" i="4"/>
  <c r="O268" i="4"/>
  <c r="N268" i="4"/>
  <c r="M268" i="4"/>
  <c r="L268" i="4"/>
  <c r="Q268" i="4" s="1"/>
  <c r="R268" i="4" s="1"/>
  <c r="K268" i="4"/>
  <c r="J268" i="4"/>
  <c r="Q267" i="4"/>
  <c r="R267" i="4" s="1"/>
  <c r="O267" i="4"/>
  <c r="N267" i="4"/>
  <c r="M267" i="4"/>
  <c r="L267" i="4"/>
  <c r="K267" i="4"/>
  <c r="J267" i="4"/>
  <c r="O266" i="4"/>
  <c r="N266" i="4"/>
  <c r="M266" i="4"/>
  <c r="L266" i="4"/>
  <c r="Q266" i="4" s="1"/>
  <c r="R266" i="4" s="1"/>
  <c r="K266" i="4"/>
  <c r="J266" i="4"/>
  <c r="P265" i="4"/>
  <c r="O265" i="4"/>
  <c r="N265" i="4"/>
  <c r="M265" i="4"/>
  <c r="L265" i="4"/>
  <c r="Q265" i="4" s="1"/>
  <c r="R265" i="4" s="1"/>
  <c r="K265" i="4"/>
  <c r="J265" i="4"/>
  <c r="P264" i="4"/>
  <c r="O264" i="4"/>
  <c r="N264" i="4"/>
  <c r="M264" i="4"/>
  <c r="L264" i="4"/>
  <c r="Q264" i="4" s="1"/>
  <c r="R264" i="4" s="1"/>
  <c r="K264" i="4"/>
  <c r="J264" i="4"/>
  <c r="Q263" i="4"/>
  <c r="U263" i="4" s="1"/>
  <c r="O263" i="4"/>
  <c r="N263" i="4"/>
  <c r="M263" i="4"/>
  <c r="P263" i="4" s="1"/>
  <c r="L263" i="4"/>
  <c r="K263" i="4"/>
  <c r="J263" i="4"/>
  <c r="O262" i="4"/>
  <c r="N262" i="4"/>
  <c r="M262" i="4"/>
  <c r="P262" i="4" s="1"/>
  <c r="L262" i="4"/>
  <c r="Q262" i="4" s="1"/>
  <c r="R262" i="4" s="1"/>
  <c r="K262" i="4"/>
  <c r="J262" i="4"/>
  <c r="O261" i="4"/>
  <c r="P261" i="4" s="1"/>
  <c r="N261" i="4"/>
  <c r="M261" i="4"/>
  <c r="L261" i="4"/>
  <c r="Q261" i="4" s="1"/>
  <c r="R261" i="4" s="1"/>
  <c r="K261" i="4"/>
  <c r="J261" i="4"/>
  <c r="P260" i="4"/>
  <c r="O260" i="4"/>
  <c r="N260" i="4"/>
  <c r="M260" i="4"/>
  <c r="L260" i="4"/>
  <c r="Q260" i="4" s="1"/>
  <c r="K260" i="4"/>
  <c r="J260" i="4"/>
  <c r="Q259" i="4"/>
  <c r="R259" i="4" s="1"/>
  <c r="O259" i="4"/>
  <c r="N259" i="4"/>
  <c r="M259" i="4"/>
  <c r="L259" i="4"/>
  <c r="K259" i="4"/>
  <c r="J259" i="4"/>
  <c r="O258" i="4"/>
  <c r="N258" i="4"/>
  <c r="M258" i="4"/>
  <c r="L258" i="4"/>
  <c r="Q258" i="4" s="1"/>
  <c r="R258" i="4" s="1"/>
  <c r="K258" i="4"/>
  <c r="J258" i="4"/>
  <c r="P257" i="4"/>
  <c r="O257" i="4"/>
  <c r="N257" i="4"/>
  <c r="M257" i="4"/>
  <c r="L257" i="4"/>
  <c r="Q257" i="4" s="1"/>
  <c r="R257" i="4" s="1"/>
  <c r="K257" i="4"/>
  <c r="J257" i="4"/>
  <c r="P256" i="4"/>
  <c r="O256" i="4"/>
  <c r="N256" i="4"/>
  <c r="M256" i="4"/>
  <c r="L256" i="4"/>
  <c r="Q256" i="4" s="1"/>
  <c r="K256" i="4"/>
  <c r="J256" i="4"/>
  <c r="Q255" i="4"/>
  <c r="R255" i="4" s="1"/>
  <c r="O255" i="4"/>
  <c r="N255" i="4"/>
  <c r="M255" i="4"/>
  <c r="P255" i="4" s="1"/>
  <c r="L255" i="4"/>
  <c r="K255" i="4"/>
  <c r="J255" i="4"/>
  <c r="O254" i="4"/>
  <c r="N254" i="4"/>
  <c r="M254" i="4"/>
  <c r="P254" i="4" s="1"/>
  <c r="L254" i="4"/>
  <c r="Q254" i="4" s="1"/>
  <c r="R254" i="4" s="1"/>
  <c r="K254" i="4"/>
  <c r="J254" i="4"/>
  <c r="O253" i="4"/>
  <c r="P253" i="4" s="1"/>
  <c r="N253" i="4"/>
  <c r="M253" i="4"/>
  <c r="L253" i="4"/>
  <c r="Q253" i="4" s="1"/>
  <c r="R253" i="4" s="1"/>
  <c r="K253" i="4"/>
  <c r="J253" i="4"/>
  <c r="O252" i="4"/>
  <c r="N252" i="4"/>
  <c r="P252" i="4" s="1"/>
  <c r="M252" i="4"/>
  <c r="L252" i="4"/>
  <c r="Q252" i="4" s="1"/>
  <c r="U252" i="4" s="1"/>
  <c r="K252" i="4"/>
  <c r="J252" i="4"/>
  <c r="O251" i="4"/>
  <c r="P251" i="4" s="1"/>
  <c r="N251" i="4"/>
  <c r="M251" i="4"/>
  <c r="L251" i="4"/>
  <c r="Q251" i="4" s="1"/>
  <c r="R251" i="4" s="1"/>
  <c r="K251" i="4"/>
  <c r="J251" i="4"/>
  <c r="P250" i="4"/>
  <c r="O250" i="4"/>
  <c r="N250" i="4"/>
  <c r="M250" i="4"/>
  <c r="L250" i="4"/>
  <c r="Q250" i="4" s="1"/>
  <c r="R250" i="4" s="1"/>
  <c r="K250" i="4"/>
  <c r="J250" i="4"/>
  <c r="Q249" i="4"/>
  <c r="R249" i="4" s="1"/>
  <c r="O249" i="4"/>
  <c r="N249" i="4"/>
  <c r="M249" i="4"/>
  <c r="P249" i="4" s="1"/>
  <c r="L249" i="4"/>
  <c r="K249" i="4"/>
  <c r="J249" i="4"/>
  <c r="O248" i="4"/>
  <c r="N248" i="4"/>
  <c r="P248" i="4" s="1"/>
  <c r="M248" i="4"/>
  <c r="L248" i="4"/>
  <c r="Q248" i="4" s="1"/>
  <c r="K248" i="4"/>
  <c r="J248" i="4"/>
  <c r="O247" i="4"/>
  <c r="P247" i="4" s="1"/>
  <c r="N247" i="4"/>
  <c r="M247" i="4"/>
  <c r="L247" i="4"/>
  <c r="Q247" i="4" s="1"/>
  <c r="K247" i="4"/>
  <c r="J247" i="4"/>
  <c r="P246" i="4"/>
  <c r="O246" i="4"/>
  <c r="N246" i="4"/>
  <c r="M246" i="4"/>
  <c r="L246" i="4"/>
  <c r="Q246" i="4" s="1"/>
  <c r="U246" i="4" s="1"/>
  <c r="K246" i="4"/>
  <c r="J246" i="4"/>
  <c r="Q245" i="4"/>
  <c r="R245" i="4" s="1"/>
  <c r="O245" i="4"/>
  <c r="N245" i="4"/>
  <c r="M245" i="4"/>
  <c r="P245" i="4" s="1"/>
  <c r="L245" i="4"/>
  <c r="K245" i="4"/>
  <c r="J245" i="4"/>
  <c r="O244" i="4"/>
  <c r="N244" i="4"/>
  <c r="P244" i="4" s="1"/>
  <c r="M244" i="4"/>
  <c r="L244" i="4"/>
  <c r="Q244" i="4" s="1"/>
  <c r="K244" i="4"/>
  <c r="J244" i="4"/>
  <c r="O243" i="4"/>
  <c r="P243" i="4" s="1"/>
  <c r="N243" i="4"/>
  <c r="M243" i="4"/>
  <c r="L243" i="4"/>
  <c r="Q243" i="4" s="1"/>
  <c r="R243" i="4" s="1"/>
  <c r="K243" i="4"/>
  <c r="J243" i="4"/>
  <c r="P242" i="4"/>
  <c r="O242" i="4"/>
  <c r="N242" i="4"/>
  <c r="M242" i="4"/>
  <c r="L242" i="4"/>
  <c r="Q242" i="4" s="1"/>
  <c r="R242" i="4" s="1"/>
  <c r="K242" i="4"/>
  <c r="J242" i="4"/>
  <c r="Q241" i="4"/>
  <c r="R241" i="4" s="1"/>
  <c r="O241" i="4"/>
  <c r="N241" i="4"/>
  <c r="M241" i="4"/>
  <c r="P241" i="4" s="1"/>
  <c r="L241" i="4"/>
  <c r="K241" i="4"/>
  <c r="J241" i="4"/>
  <c r="O240" i="4"/>
  <c r="N240" i="4"/>
  <c r="P240" i="4" s="1"/>
  <c r="M240" i="4"/>
  <c r="L240" i="4"/>
  <c r="Q240" i="4" s="1"/>
  <c r="R240" i="4" s="1"/>
  <c r="K240" i="4"/>
  <c r="J240" i="4"/>
  <c r="O239" i="4"/>
  <c r="P239" i="4" s="1"/>
  <c r="N239" i="4"/>
  <c r="M239" i="4"/>
  <c r="L239" i="4"/>
  <c r="Q239" i="4" s="1"/>
  <c r="R239" i="4" s="1"/>
  <c r="K239" i="4"/>
  <c r="J239" i="4"/>
  <c r="P238" i="4"/>
  <c r="O238" i="4"/>
  <c r="N238" i="4"/>
  <c r="M238" i="4"/>
  <c r="L238" i="4"/>
  <c r="Q238" i="4" s="1"/>
  <c r="U238" i="4" s="1"/>
  <c r="K238" i="4"/>
  <c r="J238" i="4"/>
  <c r="Q237" i="4"/>
  <c r="U237" i="4" s="1"/>
  <c r="O237" i="4"/>
  <c r="N237" i="4"/>
  <c r="M237" i="4"/>
  <c r="P237" i="4" s="1"/>
  <c r="L237" i="4"/>
  <c r="K237" i="4"/>
  <c r="J237" i="4"/>
  <c r="O236" i="4"/>
  <c r="N236" i="4"/>
  <c r="P236" i="4" s="1"/>
  <c r="M236" i="4"/>
  <c r="L236" i="4"/>
  <c r="Q236" i="4" s="1"/>
  <c r="R236" i="4" s="1"/>
  <c r="K236" i="4"/>
  <c r="J236" i="4"/>
  <c r="O235" i="4"/>
  <c r="P235" i="4" s="1"/>
  <c r="N235" i="4"/>
  <c r="M235" i="4"/>
  <c r="L235" i="4"/>
  <c r="Q235" i="4" s="1"/>
  <c r="R235" i="4" s="1"/>
  <c r="K235" i="4"/>
  <c r="J235" i="4"/>
  <c r="P234" i="4"/>
  <c r="O234" i="4"/>
  <c r="N234" i="4"/>
  <c r="M234" i="4"/>
  <c r="L234" i="4"/>
  <c r="Q234" i="4" s="1"/>
  <c r="R234" i="4" s="1"/>
  <c r="K234" i="4"/>
  <c r="J234" i="4"/>
  <c r="Q233" i="4"/>
  <c r="O233" i="4"/>
  <c r="N233" i="4"/>
  <c r="M233" i="4"/>
  <c r="P233" i="4" s="1"/>
  <c r="L233" i="4"/>
  <c r="K233" i="4"/>
  <c r="J233" i="4"/>
  <c r="O232" i="4"/>
  <c r="N232" i="4"/>
  <c r="P232" i="4" s="1"/>
  <c r="M232" i="4"/>
  <c r="L232" i="4"/>
  <c r="Q232" i="4" s="1"/>
  <c r="R232" i="4" s="1"/>
  <c r="K232" i="4"/>
  <c r="J232" i="4"/>
  <c r="O231" i="4"/>
  <c r="P231" i="4" s="1"/>
  <c r="N231" i="4"/>
  <c r="M231" i="4"/>
  <c r="L231" i="4"/>
  <c r="Q231" i="4" s="1"/>
  <c r="R231" i="4" s="1"/>
  <c r="K231" i="4"/>
  <c r="J231" i="4"/>
  <c r="P230" i="4"/>
  <c r="O230" i="4"/>
  <c r="N230" i="4"/>
  <c r="M230" i="4"/>
  <c r="L230" i="4"/>
  <c r="Q230" i="4" s="1"/>
  <c r="K230" i="4"/>
  <c r="J230" i="4"/>
  <c r="Q229" i="4"/>
  <c r="R229" i="4" s="1"/>
  <c r="O229" i="4"/>
  <c r="N229" i="4"/>
  <c r="M229" i="4"/>
  <c r="P229" i="4" s="1"/>
  <c r="L229" i="4"/>
  <c r="K229" i="4"/>
  <c r="J229" i="4"/>
  <c r="O228" i="4"/>
  <c r="N228" i="4"/>
  <c r="P228" i="4" s="1"/>
  <c r="M228" i="4"/>
  <c r="L228" i="4"/>
  <c r="Q228" i="4" s="1"/>
  <c r="U228" i="4" s="1"/>
  <c r="K228" i="4"/>
  <c r="J228" i="4"/>
  <c r="O227" i="4"/>
  <c r="P227" i="4" s="1"/>
  <c r="N227" i="4"/>
  <c r="M227" i="4"/>
  <c r="L227" i="4"/>
  <c r="Q227" i="4" s="1"/>
  <c r="R227" i="4" s="1"/>
  <c r="K227" i="4"/>
  <c r="J227" i="4"/>
  <c r="Q226" i="4"/>
  <c r="U226" i="4" s="1"/>
  <c r="O226" i="4"/>
  <c r="N226" i="4"/>
  <c r="M226" i="4"/>
  <c r="P226" i="4" s="1"/>
  <c r="L226" i="4"/>
  <c r="K226" i="4"/>
  <c r="J226" i="4"/>
  <c r="Q225" i="4"/>
  <c r="U225" i="4" s="1"/>
  <c r="O225" i="4"/>
  <c r="N225" i="4"/>
  <c r="M225" i="4"/>
  <c r="P225" i="4" s="1"/>
  <c r="L225" i="4"/>
  <c r="K225" i="4"/>
  <c r="J225" i="4"/>
  <c r="O224" i="4"/>
  <c r="N224" i="4"/>
  <c r="P224" i="4" s="1"/>
  <c r="M224" i="4"/>
  <c r="L224" i="4"/>
  <c r="Q224" i="4" s="1"/>
  <c r="R224" i="4" s="1"/>
  <c r="K224" i="4"/>
  <c r="J224" i="4"/>
  <c r="O223" i="4"/>
  <c r="P223" i="4" s="1"/>
  <c r="N223" i="4"/>
  <c r="M223" i="4"/>
  <c r="L223" i="4"/>
  <c r="Q223" i="4" s="1"/>
  <c r="U223" i="4" s="1"/>
  <c r="K223" i="4"/>
  <c r="J223" i="4"/>
  <c r="Q222" i="4"/>
  <c r="U222" i="4" s="1"/>
  <c r="O222" i="4"/>
  <c r="N222" i="4"/>
  <c r="M222" i="4"/>
  <c r="P222" i="4" s="1"/>
  <c r="L222" i="4"/>
  <c r="K222" i="4"/>
  <c r="J222" i="4"/>
  <c r="Q221" i="4"/>
  <c r="R221" i="4" s="1"/>
  <c r="O221" i="4"/>
  <c r="N221" i="4"/>
  <c r="M221" i="4"/>
  <c r="P221" i="4" s="1"/>
  <c r="L221" i="4"/>
  <c r="K221" i="4"/>
  <c r="J221" i="4"/>
  <c r="O220" i="4"/>
  <c r="N220" i="4"/>
  <c r="P220" i="4" s="1"/>
  <c r="M220" i="4"/>
  <c r="L220" i="4"/>
  <c r="Q220" i="4" s="1"/>
  <c r="R220" i="4" s="1"/>
  <c r="K220" i="4"/>
  <c r="J220" i="4"/>
  <c r="O219" i="4"/>
  <c r="P219" i="4" s="1"/>
  <c r="N219" i="4"/>
  <c r="M219" i="4"/>
  <c r="L219" i="4"/>
  <c r="Q219" i="4" s="1"/>
  <c r="K219" i="4"/>
  <c r="J219" i="4"/>
  <c r="Q218" i="4"/>
  <c r="U218" i="4" s="1"/>
  <c r="O218" i="4"/>
  <c r="N218" i="4"/>
  <c r="M218" i="4"/>
  <c r="P218" i="4" s="1"/>
  <c r="L218" i="4"/>
  <c r="K218" i="4"/>
  <c r="J218" i="4"/>
  <c r="Q217" i="4"/>
  <c r="R217" i="4" s="1"/>
  <c r="O217" i="4"/>
  <c r="N217" i="4"/>
  <c r="M217" i="4"/>
  <c r="P217" i="4" s="1"/>
  <c r="L217" i="4"/>
  <c r="K217" i="4"/>
  <c r="J217" i="4"/>
  <c r="O216" i="4"/>
  <c r="N216" i="4"/>
  <c r="P216" i="4" s="1"/>
  <c r="M216" i="4"/>
  <c r="L216" i="4"/>
  <c r="Q216" i="4" s="1"/>
  <c r="K216" i="4"/>
  <c r="J216" i="4"/>
  <c r="O215" i="4"/>
  <c r="P215" i="4" s="1"/>
  <c r="N215" i="4"/>
  <c r="M215" i="4"/>
  <c r="L215" i="4"/>
  <c r="Q215" i="4" s="1"/>
  <c r="R215" i="4" s="1"/>
  <c r="K215" i="4"/>
  <c r="J215" i="4"/>
  <c r="Q214" i="4"/>
  <c r="U214" i="4" s="1"/>
  <c r="O214" i="4"/>
  <c r="N214" i="4"/>
  <c r="M214" i="4"/>
  <c r="P214" i="4" s="1"/>
  <c r="L214" i="4"/>
  <c r="K214" i="4"/>
  <c r="J214" i="4"/>
  <c r="Q213" i="4"/>
  <c r="U213" i="4" s="1"/>
  <c r="O213" i="4"/>
  <c r="N213" i="4"/>
  <c r="M213" i="4"/>
  <c r="P213" i="4" s="1"/>
  <c r="L213" i="4"/>
  <c r="K213" i="4"/>
  <c r="J213" i="4"/>
  <c r="O212" i="4"/>
  <c r="N212" i="4"/>
  <c r="P212" i="4" s="1"/>
  <c r="M212" i="4"/>
  <c r="L212" i="4"/>
  <c r="Q212" i="4" s="1"/>
  <c r="K212" i="4"/>
  <c r="J212" i="4"/>
  <c r="O211" i="4"/>
  <c r="P211" i="4" s="1"/>
  <c r="N211" i="4"/>
  <c r="M211" i="4"/>
  <c r="L211" i="4"/>
  <c r="Q211" i="4" s="1"/>
  <c r="R211" i="4" s="1"/>
  <c r="K211" i="4"/>
  <c r="J211" i="4"/>
  <c r="Q210" i="4"/>
  <c r="O210" i="4"/>
  <c r="N210" i="4"/>
  <c r="M210" i="4"/>
  <c r="P210" i="4" s="1"/>
  <c r="L210" i="4"/>
  <c r="K210" i="4"/>
  <c r="J210" i="4"/>
  <c r="Q209" i="4"/>
  <c r="U209" i="4" s="1"/>
  <c r="O209" i="4"/>
  <c r="N209" i="4"/>
  <c r="M209" i="4"/>
  <c r="P209" i="4" s="1"/>
  <c r="L209" i="4"/>
  <c r="K209" i="4"/>
  <c r="J209" i="4"/>
  <c r="O208" i="4"/>
  <c r="N208" i="4"/>
  <c r="P208" i="4" s="1"/>
  <c r="M208" i="4"/>
  <c r="L208" i="4"/>
  <c r="Q208" i="4" s="1"/>
  <c r="K208" i="4"/>
  <c r="J208" i="4"/>
  <c r="O207" i="4"/>
  <c r="P207" i="4" s="1"/>
  <c r="N207" i="4"/>
  <c r="M207" i="4"/>
  <c r="L207" i="4"/>
  <c r="Q207" i="4" s="1"/>
  <c r="U207" i="4" s="1"/>
  <c r="K207" i="4"/>
  <c r="J207" i="4"/>
  <c r="Q206" i="4"/>
  <c r="O206" i="4"/>
  <c r="N206" i="4"/>
  <c r="M206" i="4"/>
  <c r="P206" i="4" s="1"/>
  <c r="L206" i="4"/>
  <c r="K206" i="4"/>
  <c r="J206" i="4"/>
  <c r="Q205" i="4"/>
  <c r="R205" i="4" s="1"/>
  <c r="O205" i="4"/>
  <c r="N205" i="4"/>
  <c r="M205" i="4"/>
  <c r="P205" i="4" s="1"/>
  <c r="L205" i="4"/>
  <c r="K205" i="4"/>
  <c r="J205" i="4"/>
  <c r="O204" i="4"/>
  <c r="N204" i="4"/>
  <c r="P204" i="4" s="1"/>
  <c r="M204" i="4"/>
  <c r="L204" i="4"/>
  <c r="Q204" i="4" s="1"/>
  <c r="K204" i="4"/>
  <c r="J204" i="4"/>
  <c r="O203" i="4"/>
  <c r="P203" i="4" s="1"/>
  <c r="N203" i="4"/>
  <c r="M203" i="4"/>
  <c r="L203" i="4"/>
  <c r="Q203" i="4" s="1"/>
  <c r="K203" i="4"/>
  <c r="J203" i="4"/>
  <c r="Q202" i="4"/>
  <c r="O202" i="4"/>
  <c r="N202" i="4"/>
  <c r="M202" i="4"/>
  <c r="P202" i="4" s="1"/>
  <c r="L202" i="4"/>
  <c r="K202" i="4"/>
  <c r="J202" i="4"/>
  <c r="Q201" i="4"/>
  <c r="U201" i="4" s="1"/>
  <c r="O201" i="4"/>
  <c r="N201" i="4"/>
  <c r="M201" i="4"/>
  <c r="P201" i="4" s="1"/>
  <c r="L201" i="4"/>
  <c r="K201" i="4"/>
  <c r="J201" i="4"/>
  <c r="O200" i="4"/>
  <c r="N200" i="4"/>
  <c r="P200" i="4" s="1"/>
  <c r="M200" i="4"/>
  <c r="L200" i="4"/>
  <c r="Q200" i="4" s="1"/>
  <c r="K200" i="4"/>
  <c r="J200" i="4"/>
  <c r="O199" i="4"/>
  <c r="P199" i="4" s="1"/>
  <c r="N199" i="4"/>
  <c r="M199" i="4"/>
  <c r="L199" i="4"/>
  <c r="Q199" i="4" s="1"/>
  <c r="U199" i="4" s="1"/>
  <c r="K199" i="4"/>
  <c r="J199" i="4"/>
  <c r="Q198" i="4"/>
  <c r="R198" i="4" s="1"/>
  <c r="O198" i="4"/>
  <c r="N198" i="4"/>
  <c r="M198" i="4"/>
  <c r="P198" i="4" s="1"/>
  <c r="L198" i="4"/>
  <c r="K198" i="4"/>
  <c r="J198" i="4"/>
  <c r="Q197" i="4"/>
  <c r="O197" i="4"/>
  <c r="N197" i="4"/>
  <c r="M197" i="4"/>
  <c r="P197" i="4" s="1"/>
  <c r="L197" i="4"/>
  <c r="K197" i="4"/>
  <c r="J197" i="4"/>
  <c r="O196" i="4"/>
  <c r="N196" i="4"/>
  <c r="P196" i="4" s="1"/>
  <c r="M196" i="4"/>
  <c r="L196" i="4"/>
  <c r="Q196" i="4" s="1"/>
  <c r="R196" i="4" s="1"/>
  <c r="K196" i="4"/>
  <c r="J196" i="4"/>
  <c r="O195" i="4"/>
  <c r="P195" i="4" s="1"/>
  <c r="N195" i="4"/>
  <c r="M195" i="4"/>
  <c r="L195" i="4"/>
  <c r="Q195" i="4" s="1"/>
  <c r="K195" i="4"/>
  <c r="J195" i="4"/>
  <c r="Q194" i="4"/>
  <c r="O194" i="4"/>
  <c r="N194" i="4"/>
  <c r="M194" i="4"/>
  <c r="P194" i="4" s="1"/>
  <c r="L194" i="4"/>
  <c r="K194" i="4"/>
  <c r="J194" i="4"/>
  <c r="Q193" i="4"/>
  <c r="R193" i="4" s="1"/>
  <c r="O193" i="4"/>
  <c r="N193" i="4"/>
  <c r="M193" i="4"/>
  <c r="P193" i="4" s="1"/>
  <c r="L193" i="4"/>
  <c r="K193" i="4"/>
  <c r="J193" i="4"/>
  <c r="O192" i="4"/>
  <c r="N192" i="4"/>
  <c r="P192" i="4" s="1"/>
  <c r="M192" i="4"/>
  <c r="L192" i="4"/>
  <c r="Q192" i="4" s="1"/>
  <c r="R192" i="4" s="1"/>
  <c r="K192" i="4"/>
  <c r="J192" i="4"/>
  <c r="O191" i="4"/>
  <c r="P191" i="4" s="1"/>
  <c r="N191" i="4"/>
  <c r="M191" i="4"/>
  <c r="L191" i="4"/>
  <c r="Q191" i="4" s="1"/>
  <c r="R191" i="4" s="1"/>
  <c r="K191" i="4"/>
  <c r="J191" i="4"/>
  <c r="Q190" i="4"/>
  <c r="R190" i="4" s="1"/>
  <c r="O190" i="4"/>
  <c r="N190" i="4"/>
  <c r="M190" i="4"/>
  <c r="P190" i="4" s="1"/>
  <c r="L190" i="4"/>
  <c r="K190" i="4"/>
  <c r="J190" i="4"/>
  <c r="Q189" i="4"/>
  <c r="R189" i="4" s="1"/>
  <c r="O189" i="4"/>
  <c r="N189" i="4"/>
  <c r="M189" i="4"/>
  <c r="P189" i="4" s="1"/>
  <c r="L189" i="4"/>
  <c r="K189" i="4"/>
  <c r="J189" i="4"/>
  <c r="O188" i="4"/>
  <c r="N188" i="4"/>
  <c r="P188" i="4" s="1"/>
  <c r="M188" i="4"/>
  <c r="L188" i="4"/>
  <c r="Q188" i="4" s="1"/>
  <c r="K188" i="4"/>
  <c r="J188" i="4"/>
  <c r="O187" i="4"/>
  <c r="P187" i="4" s="1"/>
  <c r="N187" i="4"/>
  <c r="M187" i="4"/>
  <c r="L187" i="4"/>
  <c r="Q187" i="4" s="1"/>
  <c r="U187" i="4" s="1"/>
  <c r="K187" i="4"/>
  <c r="J187" i="4"/>
  <c r="Q186" i="4"/>
  <c r="R186" i="4" s="1"/>
  <c r="O186" i="4"/>
  <c r="N186" i="4"/>
  <c r="M186" i="4"/>
  <c r="P186" i="4" s="1"/>
  <c r="L186" i="4"/>
  <c r="K186" i="4"/>
  <c r="J186" i="4"/>
  <c r="Q185" i="4"/>
  <c r="R185" i="4" s="1"/>
  <c r="O185" i="4"/>
  <c r="N185" i="4"/>
  <c r="M185" i="4"/>
  <c r="P185" i="4" s="1"/>
  <c r="L185" i="4"/>
  <c r="K185" i="4"/>
  <c r="J185" i="4"/>
  <c r="O184" i="4"/>
  <c r="N184" i="4"/>
  <c r="P184" i="4" s="1"/>
  <c r="M184" i="4"/>
  <c r="L184" i="4"/>
  <c r="Q184" i="4" s="1"/>
  <c r="R184" i="4" s="1"/>
  <c r="K184" i="4"/>
  <c r="J184" i="4"/>
  <c r="O183" i="4"/>
  <c r="P183" i="4" s="1"/>
  <c r="N183" i="4"/>
  <c r="M183" i="4"/>
  <c r="L183" i="4"/>
  <c r="Q183" i="4" s="1"/>
  <c r="U183" i="4" s="1"/>
  <c r="K183" i="4"/>
  <c r="J183" i="4"/>
  <c r="Q182" i="4"/>
  <c r="R182" i="4" s="1"/>
  <c r="O182" i="4"/>
  <c r="N182" i="4"/>
  <c r="M182" i="4"/>
  <c r="P182" i="4" s="1"/>
  <c r="L182" i="4"/>
  <c r="K182" i="4"/>
  <c r="J182" i="4"/>
  <c r="R181" i="4"/>
  <c r="Q181" i="4"/>
  <c r="O181" i="4"/>
  <c r="N181" i="4"/>
  <c r="M181" i="4"/>
  <c r="P181" i="4" s="1"/>
  <c r="L181" i="4"/>
  <c r="K181" i="4"/>
  <c r="J181" i="4"/>
  <c r="O180" i="4"/>
  <c r="N180" i="4"/>
  <c r="P180" i="4" s="1"/>
  <c r="M180" i="4"/>
  <c r="L180" i="4"/>
  <c r="Q180" i="4" s="1"/>
  <c r="R180" i="4" s="1"/>
  <c r="K180" i="4"/>
  <c r="J180" i="4"/>
  <c r="O179" i="4"/>
  <c r="P179" i="4" s="1"/>
  <c r="N179" i="4"/>
  <c r="M179" i="4"/>
  <c r="L179" i="4"/>
  <c r="Q179" i="4" s="1"/>
  <c r="R179" i="4" s="1"/>
  <c r="K179" i="4"/>
  <c r="J179" i="4"/>
  <c r="Q178" i="4"/>
  <c r="R178" i="4" s="1"/>
  <c r="O178" i="4"/>
  <c r="N178" i="4"/>
  <c r="M178" i="4"/>
  <c r="P178" i="4" s="1"/>
  <c r="L178" i="4"/>
  <c r="K178" i="4"/>
  <c r="J178" i="4"/>
  <c r="Q177" i="4"/>
  <c r="O177" i="4"/>
  <c r="N177" i="4"/>
  <c r="M177" i="4"/>
  <c r="P177" i="4" s="1"/>
  <c r="L177" i="4"/>
  <c r="K177" i="4"/>
  <c r="J177" i="4"/>
  <c r="O176" i="4"/>
  <c r="N176" i="4"/>
  <c r="P176" i="4" s="1"/>
  <c r="M176" i="4"/>
  <c r="L176" i="4"/>
  <c r="Q176" i="4" s="1"/>
  <c r="R176" i="4" s="1"/>
  <c r="K176" i="4"/>
  <c r="J176" i="4"/>
  <c r="O175" i="4"/>
  <c r="P175" i="4" s="1"/>
  <c r="N175" i="4"/>
  <c r="M175" i="4"/>
  <c r="L175" i="4"/>
  <c r="Q175" i="4" s="1"/>
  <c r="R175" i="4" s="1"/>
  <c r="K175" i="4"/>
  <c r="J175" i="4"/>
  <c r="Q174" i="4"/>
  <c r="R174" i="4" s="1"/>
  <c r="O174" i="4"/>
  <c r="N174" i="4"/>
  <c r="M174" i="4"/>
  <c r="P174" i="4" s="1"/>
  <c r="L174" i="4"/>
  <c r="K174" i="4"/>
  <c r="J174" i="4"/>
  <c r="Q173" i="4"/>
  <c r="R173" i="4" s="1"/>
  <c r="O173" i="4"/>
  <c r="N173" i="4"/>
  <c r="M173" i="4"/>
  <c r="P173" i="4" s="1"/>
  <c r="L173" i="4"/>
  <c r="K173" i="4"/>
  <c r="J173" i="4"/>
  <c r="O172" i="4"/>
  <c r="N172" i="4"/>
  <c r="P172" i="4" s="1"/>
  <c r="M172" i="4"/>
  <c r="L172" i="4"/>
  <c r="Q172" i="4" s="1"/>
  <c r="K172" i="4"/>
  <c r="J172" i="4"/>
  <c r="O171" i="4"/>
  <c r="P171" i="4" s="1"/>
  <c r="N171" i="4"/>
  <c r="M171" i="4"/>
  <c r="L171" i="4"/>
  <c r="Q171" i="4" s="1"/>
  <c r="R171" i="4" s="1"/>
  <c r="K171" i="4"/>
  <c r="J171" i="4"/>
  <c r="Q170" i="4"/>
  <c r="O170" i="4"/>
  <c r="N170" i="4"/>
  <c r="M170" i="4"/>
  <c r="P170" i="4" s="1"/>
  <c r="L170" i="4"/>
  <c r="K170" i="4"/>
  <c r="J170" i="4"/>
  <c r="Q169" i="4"/>
  <c r="R169" i="4" s="1"/>
  <c r="O169" i="4"/>
  <c r="N169" i="4"/>
  <c r="M169" i="4"/>
  <c r="P169" i="4" s="1"/>
  <c r="L169" i="4"/>
  <c r="K169" i="4"/>
  <c r="J169" i="4"/>
  <c r="O168" i="4"/>
  <c r="N168" i="4"/>
  <c r="P168" i="4" s="1"/>
  <c r="M168" i="4"/>
  <c r="L168" i="4"/>
  <c r="Q168" i="4" s="1"/>
  <c r="R168" i="4" s="1"/>
  <c r="K168" i="4"/>
  <c r="J168" i="4"/>
  <c r="O167" i="4"/>
  <c r="P167" i="4" s="1"/>
  <c r="N167" i="4"/>
  <c r="M167" i="4"/>
  <c r="L167" i="4"/>
  <c r="Q167" i="4" s="1"/>
  <c r="R167" i="4" s="1"/>
  <c r="K167" i="4"/>
  <c r="J167" i="4"/>
  <c r="Q166" i="4"/>
  <c r="R166" i="4" s="1"/>
  <c r="O166" i="4"/>
  <c r="N166" i="4"/>
  <c r="M166" i="4"/>
  <c r="P166" i="4" s="1"/>
  <c r="L166" i="4"/>
  <c r="K166" i="4"/>
  <c r="J166" i="4"/>
  <c r="Q165" i="4"/>
  <c r="R165" i="4" s="1"/>
  <c r="O165" i="4"/>
  <c r="N165" i="4"/>
  <c r="M165" i="4"/>
  <c r="P165" i="4" s="1"/>
  <c r="L165" i="4"/>
  <c r="K165" i="4"/>
  <c r="J165" i="4"/>
  <c r="O164" i="4"/>
  <c r="N164" i="4"/>
  <c r="P164" i="4" s="1"/>
  <c r="M164" i="4"/>
  <c r="L164" i="4"/>
  <c r="Q164" i="4" s="1"/>
  <c r="R164" i="4" s="1"/>
  <c r="K164" i="4"/>
  <c r="J164" i="4"/>
  <c r="O163" i="4"/>
  <c r="P163" i="4" s="1"/>
  <c r="N163" i="4"/>
  <c r="M163" i="4"/>
  <c r="L163" i="4"/>
  <c r="Q163" i="4" s="1"/>
  <c r="R163" i="4" s="1"/>
  <c r="K163" i="4"/>
  <c r="J163" i="4"/>
  <c r="Q162" i="4"/>
  <c r="R162" i="4" s="1"/>
  <c r="O162" i="4"/>
  <c r="N162" i="4"/>
  <c r="M162" i="4"/>
  <c r="P162" i="4" s="1"/>
  <c r="L162" i="4"/>
  <c r="K162" i="4"/>
  <c r="J162" i="4"/>
  <c r="Q161" i="4"/>
  <c r="R161" i="4" s="1"/>
  <c r="O161" i="4"/>
  <c r="N161" i="4"/>
  <c r="M161" i="4"/>
  <c r="P161" i="4" s="1"/>
  <c r="L161" i="4"/>
  <c r="K161" i="4"/>
  <c r="J161" i="4"/>
  <c r="O160" i="4"/>
  <c r="N160" i="4"/>
  <c r="P160" i="4" s="1"/>
  <c r="M160" i="4"/>
  <c r="L160" i="4"/>
  <c r="Q160" i="4" s="1"/>
  <c r="K160" i="4"/>
  <c r="J160" i="4"/>
  <c r="O159" i="4"/>
  <c r="P159" i="4" s="1"/>
  <c r="N159" i="4"/>
  <c r="M159" i="4"/>
  <c r="L159" i="4"/>
  <c r="Q159" i="4" s="1"/>
  <c r="R159" i="4" s="1"/>
  <c r="K159" i="4"/>
  <c r="J159" i="4"/>
  <c r="Q158" i="4"/>
  <c r="R158" i="4" s="1"/>
  <c r="O158" i="4"/>
  <c r="N158" i="4"/>
  <c r="M158" i="4"/>
  <c r="P158" i="4" s="1"/>
  <c r="L158" i="4"/>
  <c r="K158" i="4"/>
  <c r="J158" i="4"/>
  <c r="Q157" i="4"/>
  <c r="R157" i="4" s="1"/>
  <c r="O157" i="4"/>
  <c r="N157" i="4"/>
  <c r="M157" i="4"/>
  <c r="P157" i="4" s="1"/>
  <c r="L157" i="4"/>
  <c r="K157" i="4"/>
  <c r="J157" i="4"/>
  <c r="O156" i="4"/>
  <c r="N156" i="4"/>
  <c r="P156" i="4" s="1"/>
  <c r="M156" i="4"/>
  <c r="L156" i="4"/>
  <c r="Q156" i="4" s="1"/>
  <c r="K156" i="4"/>
  <c r="J156" i="4"/>
  <c r="O155" i="4"/>
  <c r="P155" i="4" s="1"/>
  <c r="N155" i="4"/>
  <c r="M155" i="4"/>
  <c r="L155" i="4"/>
  <c r="Q155" i="4" s="1"/>
  <c r="R155" i="4" s="1"/>
  <c r="K155" i="4"/>
  <c r="J155" i="4"/>
  <c r="Q154" i="4"/>
  <c r="R154" i="4" s="1"/>
  <c r="O154" i="4"/>
  <c r="N154" i="4"/>
  <c r="M154" i="4"/>
  <c r="P154" i="4" s="1"/>
  <c r="L154" i="4"/>
  <c r="K154" i="4"/>
  <c r="J154" i="4"/>
  <c r="Q153" i="4"/>
  <c r="R153" i="4" s="1"/>
  <c r="O153" i="4"/>
  <c r="N153" i="4"/>
  <c r="M153" i="4"/>
  <c r="P153" i="4" s="1"/>
  <c r="L153" i="4"/>
  <c r="K153" i="4"/>
  <c r="J153" i="4"/>
  <c r="O152" i="4"/>
  <c r="N152" i="4"/>
  <c r="P152" i="4" s="1"/>
  <c r="M152" i="4"/>
  <c r="L152" i="4"/>
  <c r="Q152" i="4" s="1"/>
  <c r="R152" i="4" s="1"/>
  <c r="K152" i="4"/>
  <c r="J152" i="4"/>
  <c r="O151" i="4"/>
  <c r="P151" i="4" s="1"/>
  <c r="N151" i="4"/>
  <c r="M151" i="4"/>
  <c r="L151" i="4"/>
  <c r="Q151" i="4" s="1"/>
  <c r="R151" i="4" s="1"/>
  <c r="K151" i="4"/>
  <c r="J151" i="4"/>
  <c r="Q150" i="4"/>
  <c r="R150" i="4" s="1"/>
  <c r="O150" i="4"/>
  <c r="N150" i="4"/>
  <c r="M150" i="4"/>
  <c r="P150" i="4" s="1"/>
  <c r="L150" i="4"/>
  <c r="K150" i="4"/>
  <c r="J150" i="4"/>
  <c r="Q149" i="4"/>
  <c r="R149" i="4" s="1"/>
  <c r="O149" i="4"/>
  <c r="N149" i="4"/>
  <c r="M149" i="4"/>
  <c r="P149" i="4" s="1"/>
  <c r="L149" i="4"/>
  <c r="K149" i="4"/>
  <c r="J149" i="4"/>
  <c r="O148" i="4"/>
  <c r="N148" i="4"/>
  <c r="P148" i="4" s="1"/>
  <c r="M148" i="4"/>
  <c r="L148" i="4"/>
  <c r="Q148" i="4" s="1"/>
  <c r="R148" i="4" s="1"/>
  <c r="K148" i="4"/>
  <c r="J148" i="4"/>
  <c r="O147" i="4"/>
  <c r="P147" i="4" s="1"/>
  <c r="N147" i="4"/>
  <c r="M147" i="4"/>
  <c r="L147" i="4"/>
  <c r="Q147" i="4" s="1"/>
  <c r="R147" i="4" s="1"/>
  <c r="K147" i="4"/>
  <c r="J147" i="4"/>
  <c r="Q146" i="4"/>
  <c r="R146" i="4" s="1"/>
  <c r="O146" i="4"/>
  <c r="N146" i="4"/>
  <c r="M146" i="4"/>
  <c r="P146" i="4" s="1"/>
  <c r="L146" i="4"/>
  <c r="K146" i="4"/>
  <c r="J146" i="4"/>
  <c r="Q145" i="4"/>
  <c r="R145" i="4" s="1"/>
  <c r="O145" i="4"/>
  <c r="N145" i="4"/>
  <c r="M145" i="4"/>
  <c r="P145" i="4" s="1"/>
  <c r="L145" i="4"/>
  <c r="K145" i="4"/>
  <c r="J145" i="4"/>
  <c r="O144" i="4"/>
  <c r="N144" i="4"/>
  <c r="P144" i="4" s="1"/>
  <c r="M144" i="4"/>
  <c r="L144" i="4"/>
  <c r="Q144" i="4" s="1"/>
  <c r="R144" i="4" s="1"/>
  <c r="K144" i="4"/>
  <c r="J144" i="4"/>
  <c r="O143" i="4"/>
  <c r="P143" i="4" s="1"/>
  <c r="N143" i="4"/>
  <c r="M143" i="4"/>
  <c r="L143" i="4"/>
  <c r="Q143" i="4" s="1"/>
  <c r="R143" i="4" s="1"/>
  <c r="K143" i="4"/>
  <c r="J143" i="4"/>
  <c r="Q142" i="4"/>
  <c r="R142" i="4" s="1"/>
  <c r="O142" i="4"/>
  <c r="N142" i="4"/>
  <c r="M142" i="4"/>
  <c r="P142" i="4" s="1"/>
  <c r="L142" i="4"/>
  <c r="K142" i="4"/>
  <c r="J142" i="4"/>
  <c r="Q141" i="4"/>
  <c r="R141" i="4" s="1"/>
  <c r="O141" i="4"/>
  <c r="N141" i="4"/>
  <c r="M141" i="4"/>
  <c r="P141" i="4" s="1"/>
  <c r="L141" i="4"/>
  <c r="K141" i="4"/>
  <c r="J141" i="4"/>
  <c r="O140" i="4"/>
  <c r="N140" i="4"/>
  <c r="P140" i="4" s="1"/>
  <c r="M140" i="4"/>
  <c r="L140" i="4"/>
  <c r="Q140" i="4" s="1"/>
  <c r="R140" i="4" s="1"/>
  <c r="K140" i="4"/>
  <c r="J140" i="4"/>
  <c r="O139" i="4"/>
  <c r="P139" i="4" s="1"/>
  <c r="N139" i="4"/>
  <c r="M139" i="4"/>
  <c r="L139" i="4"/>
  <c r="Q139" i="4" s="1"/>
  <c r="R139" i="4" s="1"/>
  <c r="K139" i="4"/>
  <c r="J139" i="4"/>
  <c r="Q138" i="4"/>
  <c r="R138" i="4" s="1"/>
  <c r="O138" i="4"/>
  <c r="N138" i="4"/>
  <c r="M138" i="4"/>
  <c r="P138" i="4" s="1"/>
  <c r="L138" i="4"/>
  <c r="K138" i="4"/>
  <c r="J138" i="4"/>
  <c r="Q137" i="4"/>
  <c r="R137" i="4" s="1"/>
  <c r="O137" i="4"/>
  <c r="N137" i="4"/>
  <c r="M137" i="4"/>
  <c r="P137" i="4" s="1"/>
  <c r="L137" i="4"/>
  <c r="K137" i="4"/>
  <c r="J137" i="4"/>
  <c r="O136" i="4"/>
  <c r="N136" i="4"/>
  <c r="P136" i="4" s="1"/>
  <c r="M136" i="4"/>
  <c r="L136" i="4"/>
  <c r="Q136" i="4" s="1"/>
  <c r="R136" i="4" s="1"/>
  <c r="K136" i="4"/>
  <c r="J136" i="4"/>
  <c r="O135" i="4"/>
  <c r="P135" i="4" s="1"/>
  <c r="N135" i="4"/>
  <c r="M135" i="4"/>
  <c r="L135" i="4"/>
  <c r="Q135" i="4" s="1"/>
  <c r="R135" i="4" s="1"/>
  <c r="K135" i="4"/>
  <c r="J135" i="4"/>
  <c r="Q134" i="4"/>
  <c r="O134" i="4"/>
  <c r="N134" i="4"/>
  <c r="M134" i="4"/>
  <c r="P134" i="4" s="1"/>
  <c r="L134" i="4"/>
  <c r="K134" i="4"/>
  <c r="J134" i="4"/>
  <c r="Q133" i="4"/>
  <c r="R133" i="4" s="1"/>
  <c r="O133" i="4"/>
  <c r="N133" i="4"/>
  <c r="M133" i="4"/>
  <c r="P133" i="4" s="1"/>
  <c r="L133" i="4"/>
  <c r="K133" i="4"/>
  <c r="J133" i="4"/>
  <c r="O132" i="4"/>
  <c r="N132" i="4"/>
  <c r="P132" i="4" s="1"/>
  <c r="M132" i="4"/>
  <c r="L132" i="4"/>
  <c r="Q132" i="4" s="1"/>
  <c r="R132" i="4" s="1"/>
  <c r="K132" i="4"/>
  <c r="J132" i="4"/>
  <c r="O131" i="4"/>
  <c r="P131" i="4" s="1"/>
  <c r="N131" i="4"/>
  <c r="M131" i="4"/>
  <c r="L131" i="4"/>
  <c r="Q131" i="4" s="1"/>
  <c r="R131" i="4" s="1"/>
  <c r="K131" i="4"/>
  <c r="J131" i="4"/>
  <c r="Q130" i="4"/>
  <c r="R130" i="4" s="1"/>
  <c r="O130" i="4"/>
  <c r="N130" i="4"/>
  <c r="M130" i="4"/>
  <c r="P130" i="4" s="1"/>
  <c r="L130" i="4"/>
  <c r="K130" i="4"/>
  <c r="J130" i="4"/>
  <c r="Q129" i="4"/>
  <c r="U129" i="4" s="1"/>
  <c r="O129" i="4"/>
  <c r="N129" i="4"/>
  <c r="M129" i="4"/>
  <c r="P129" i="4" s="1"/>
  <c r="L129" i="4"/>
  <c r="K129" i="4"/>
  <c r="J129" i="4"/>
  <c r="O128" i="4"/>
  <c r="N128" i="4"/>
  <c r="P128" i="4" s="1"/>
  <c r="M128" i="4"/>
  <c r="L128" i="4"/>
  <c r="Q128" i="4" s="1"/>
  <c r="R128" i="4" s="1"/>
  <c r="K128" i="4"/>
  <c r="J128" i="4"/>
  <c r="O127" i="4"/>
  <c r="P127" i="4" s="1"/>
  <c r="N127" i="4"/>
  <c r="M127" i="4"/>
  <c r="L127" i="4"/>
  <c r="Q127" i="4" s="1"/>
  <c r="R127" i="4" s="1"/>
  <c r="K127" i="4"/>
  <c r="J127" i="4"/>
  <c r="Q126" i="4"/>
  <c r="R126" i="4" s="1"/>
  <c r="O126" i="4"/>
  <c r="N126" i="4"/>
  <c r="M126" i="4"/>
  <c r="P126" i="4" s="1"/>
  <c r="L126" i="4"/>
  <c r="K126" i="4"/>
  <c r="J126" i="4"/>
  <c r="Q125" i="4"/>
  <c r="R125" i="4" s="1"/>
  <c r="O125" i="4"/>
  <c r="N125" i="4"/>
  <c r="M125" i="4"/>
  <c r="P125" i="4" s="1"/>
  <c r="L125" i="4"/>
  <c r="K125" i="4"/>
  <c r="J125" i="4"/>
  <c r="O124" i="4"/>
  <c r="N124" i="4"/>
  <c r="P124" i="4" s="1"/>
  <c r="M124" i="4"/>
  <c r="L124" i="4"/>
  <c r="Q124" i="4" s="1"/>
  <c r="R124" i="4" s="1"/>
  <c r="K124" i="4"/>
  <c r="J124" i="4"/>
  <c r="O123" i="4"/>
  <c r="P123" i="4" s="1"/>
  <c r="N123" i="4"/>
  <c r="M123" i="4"/>
  <c r="L123" i="4"/>
  <c r="Q123" i="4" s="1"/>
  <c r="R123" i="4" s="1"/>
  <c r="K123" i="4"/>
  <c r="J123" i="4"/>
  <c r="Q122" i="4"/>
  <c r="R122" i="4" s="1"/>
  <c r="O122" i="4"/>
  <c r="N122" i="4"/>
  <c r="M122" i="4"/>
  <c r="P122" i="4" s="1"/>
  <c r="L122" i="4"/>
  <c r="K122" i="4"/>
  <c r="J122" i="4"/>
  <c r="Q121" i="4"/>
  <c r="R121" i="4" s="1"/>
  <c r="O121" i="4"/>
  <c r="N121" i="4"/>
  <c r="M121" i="4"/>
  <c r="P121" i="4" s="1"/>
  <c r="L121" i="4"/>
  <c r="K121" i="4"/>
  <c r="J121" i="4"/>
  <c r="O120" i="4"/>
  <c r="N120" i="4"/>
  <c r="P120" i="4" s="1"/>
  <c r="M120" i="4"/>
  <c r="L120" i="4"/>
  <c r="Q120" i="4" s="1"/>
  <c r="U120" i="4" s="1"/>
  <c r="K120" i="4"/>
  <c r="J120" i="4"/>
  <c r="O119" i="4"/>
  <c r="P119" i="4" s="1"/>
  <c r="N119" i="4"/>
  <c r="M119" i="4"/>
  <c r="L119" i="4"/>
  <c r="Q119" i="4" s="1"/>
  <c r="R119" i="4" s="1"/>
  <c r="K119" i="4"/>
  <c r="J119" i="4"/>
  <c r="Q118" i="4"/>
  <c r="R118" i="4" s="1"/>
  <c r="O118" i="4"/>
  <c r="N118" i="4"/>
  <c r="M118" i="4"/>
  <c r="P118" i="4" s="1"/>
  <c r="L118" i="4"/>
  <c r="K118" i="4"/>
  <c r="J118" i="4"/>
  <c r="Q117" i="4"/>
  <c r="R117" i="4" s="1"/>
  <c r="O117" i="4"/>
  <c r="N117" i="4"/>
  <c r="M117" i="4"/>
  <c r="P117" i="4" s="1"/>
  <c r="L117" i="4"/>
  <c r="K117" i="4"/>
  <c r="J117" i="4"/>
  <c r="O116" i="4"/>
  <c r="N116" i="4"/>
  <c r="P116" i="4" s="1"/>
  <c r="M116" i="4"/>
  <c r="L116" i="4"/>
  <c r="Q116" i="4" s="1"/>
  <c r="R116" i="4" s="1"/>
  <c r="K116" i="4"/>
  <c r="J116" i="4"/>
  <c r="O115" i="4"/>
  <c r="P115" i="4" s="1"/>
  <c r="N115" i="4"/>
  <c r="M115" i="4"/>
  <c r="L115" i="4"/>
  <c r="Q115" i="4" s="1"/>
  <c r="R115" i="4" s="1"/>
  <c r="K115" i="4"/>
  <c r="J115" i="4"/>
  <c r="Q114" i="4"/>
  <c r="R114" i="4" s="1"/>
  <c r="O114" i="4"/>
  <c r="N114" i="4"/>
  <c r="M114" i="4"/>
  <c r="P114" i="4" s="1"/>
  <c r="L114" i="4"/>
  <c r="K114" i="4"/>
  <c r="J114" i="4"/>
  <c r="Q113" i="4"/>
  <c r="R113" i="4" s="1"/>
  <c r="O113" i="4"/>
  <c r="N113" i="4"/>
  <c r="M113" i="4"/>
  <c r="P113" i="4" s="1"/>
  <c r="L113" i="4"/>
  <c r="K113" i="4"/>
  <c r="J113" i="4"/>
  <c r="O112" i="4"/>
  <c r="N112" i="4"/>
  <c r="P112" i="4" s="1"/>
  <c r="M112" i="4"/>
  <c r="L112" i="4"/>
  <c r="Q112" i="4" s="1"/>
  <c r="K112" i="4"/>
  <c r="J112" i="4"/>
  <c r="O111" i="4"/>
  <c r="P111" i="4" s="1"/>
  <c r="N111" i="4"/>
  <c r="M111" i="4"/>
  <c r="L111" i="4"/>
  <c r="Q111" i="4" s="1"/>
  <c r="R111" i="4" s="1"/>
  <c r="K111" i="4"/>
  <c r="J111" i="4"/>
  <c r="Q110" i="4"/>
  <c r="R110" i="4" s="1"/>
  <c r="O110" i="4"/>
  <c r="N110" i="4"/>
  <c r="M110" i="4"/>
  <c r="P110" i="4" s="1"/>
  <c r="L110" i="4"/>
  <c r="K110" i="4"/>
  <c r="J110" i="4"/>
  <c r="Q109" i="4"/>
  <c r="R109" i="4" s="1"/>
  <c r="O109" i="4"/>
  <c r="N109" i="4"/>
  <c r="M109" i="4"/>
  <c r="P109" i="4" s="1"/>
  <c r="L109" i="4"/>
  <c r="K109" i="4"/>
  <c r="J109" i="4"/>
  <c r="O108" i="4"/>
  <c r="N108" i="4"/>
  <c r="P108" i="4" s="1"/>
  <c r="M108" i="4"/>
  <c r="L108" i="4"/>
  <c r="Q108" i="4" s="1"/>
  <c r="R108" i="4" s="1"/>
  <c r="K108" i="4"/>
  <c r="J108" i="4"/>
  <c r="O107" i="4"/>
  <c r="P107" i="4" s="1"/>
  <c r="N107" i="4"/>
  <c r="M107" i="4"/>
  <c r="L107" i="4"/>
  <c r="Q107" i="4" s="1"/>
  <c r="R107" i="4" s="1"/>
  <c r="K107" i="4"/>
  <c r="J107" i="4"/>
  <c r="Q106" i="4"/>
  <c r="R106" i="4" s="1"/>
  <c r="O106" i="4"/>
  <c r="N106" i="4"/>
  <c r="M106" i="4"/>
  <c r="P106" i="4" s="1"/>
  <c r="L106" i="4"/>
  <c r="K106" i="4"/>
  <c r="J106" i="4"/>
  <c r="Q105" i="4"/>
  <c r="R105" i="4" s="1"/>
  <c r="O105" i="4"/>
  <c r="N105" i="4"/>
  <c r="M105" i="4"/>
  <c r="P105" i="4" s="1"/>
  <c r="L105" i="4"/>
  <c r="K105" i="4"/>
  <c r="J105" i="4"/>
  <c r="O104" i="4"/>
  <c r="N104" i="4"/>
  <c r="P104" i="4" s="1"/>
  <c r="M104" i="4"/>
  <c r="L104" i="4"/>
  <c r="Q104" i="4" s="1"/>
  <c r="R104" i="4" s="1"/>
  <c r="K104" i="4"/>
  <c r="J104" i="4"/>
  <c r="O103" i="4"/>
  <c r="P103" i="4" s="1"/>
  <c r="N103" i="4"/>
  <c r="M103" i="4"/>
  <c r="L103" i="4"/>
  <c r="Q103" i="4" s="1"/>
  <c r="R103" i="4" s="1"/>
  <c r="U103" i="4" s="1"/>
  <c r="K103" i="4"/>
  <c r="J103" i="4"/>
  <c r="Q102" i="4"/>
  <c r="U102" i="4" s="1"/>
  <c r="O102" i="4"/>
  <c r="N102" i="4"/>
  <c r="M102" i="4"/>
  <c r="P102" i="4" s="1"/>
  <c r="L102" i="4"/>
  <c r="K102" i="4"/>
  <c r="J102" i="4"/>
  <c r="R101" i="4"/>
  <c r="Q101" i="4"/>
  <c r="O101" i="4"/>
  <c r="N101" i="4"/>
  <c r="M101" i="4"/>
  <c r="P101" i="4" s="1"/>
  <c r="L101" i="4"/>
  <c r="K101" i="4"/>
  <c r="J101" i="4"/>
  <c r="O100" i="4"/>
  <c r="N100" i="4"/>
  <c r="P100" i="4" s="1"/>
  <c r="M100" i="4"/>
  <c r="L100" i="4"/>
  <c r="Q100" i="4" s="1"/>
  <c r="R100" i="4" s="1"/>
  <c r="K100" i="4"/>
  <c r="J100" i="4"/>
  <c r="O99" i="4"/>
  <c r="P99" i="4" s="1"/>
  <c r="N99" i="4"/>
  <c r="M99" i="4"/>
  <c r="L99" i="4"/>
  <c r="Q99" i="4" s="1"/>
  <c r="R99" i="4" s="1"/>
  <c r="K99" i="4"/>
  <c r="J99" i="4"/>
  <c r="Q98" i="4"/>
  <c r="R98" i="4" s="1"/>
  <c r="O98" i="4"/>
  <c r="N98" i="4"/>
  <c r="M98" i="4"/>
  <c r="P98" i="4" s="1"/>
  <c r="L98" i="4"/>
  <c r="K98" i="4"/>
  <c r="J98" i="4"/>
  <c r="Q97" i="4"/>
  <c r="R97" i="4" s="1"/>
  <c r="O97" i="4"/>
  <c r="N97" i="4"/>
  <c r="M97" i="4"/>
  <c r="P97" i="4" s="1"/>
  <c r="L97" i="4"/>
  <c r="K97" i="4"/>
  <c r="J97" i="4"/>
  <c r="O96" i="4"/>
  <c r="N96" i="4"/>
  <c r="P96" i="4" s="1"/>
  <c r="M96" i="4"/>
  <c r="L96" i="4"/>
  <c r="Q96" i="4" s="1"/>
  <c r="R96" i="4" s="1"/>
  <c r="K96" i="4"/>
  <c r="J96" i="4"/>
  <c r="O95" i="4"/>
  <c r="P95" i="4" s="1"/>
  <c r="N95" i="4"/>
  <c r="M95" i="4"/>
  <c r="L95" i="4"/>
  <c r="Q95" i="4" s="1"/>
  <c r="K95" i="4"/>
  <c r="J95" i="4"/>
  <c r="Q94" i="4"/>
  <c r="R94" i="4" s="1"/>
  <c r="O94" i="4"/>
  <c r="N94" i="4"/>
  <c r="M94" i="4"/>
  <c r="P94" i="4" s="1"/>
  <c r="L94" i="4"/>
  <c r="K94" i="4"/>
  <c r="J94" i="4"/>
  <c r="Q93" i="4"/>
  <c r="R93" i="4" s="1"/>
  <c r="O93" i="4"/>
  <c r="N93" i="4"/>
  <c r="M93" i="4"/>
  <c r="P93" i="4" s="1"/>
  <c r="L93" i="4"/>
  <c r="K93" i="4"/>
  <c r="J93" i="4"/>
  <c r="O92" i="4"/>
  <c r="N92" i="4"/>
  <c r="P92" i="4" s="1"/>
  <c r="M92" i="4"/>
  <c r="L92" i="4"/>
  <c r="Q92" i="4" s="1"/>
  <c r="R92" i="4" s="1"/>
  <c r="K92" i="4"/>
  <c r="J92" i="4"/>
  <c r="O91" i="4"/>
  <c r="P91" i="4" s="1"/>
  <c r="N91" i="4"/>
  <c r="M91" i="4"/>
  <c r="L91" i="4"/>
  <c r="Q91" i="4" s="1"/>
  <c r="R91" i="4" s="1"/>
  <c r="K91" i="4"/>
  <c r="J91" i="4"/>
  <c r="Q90" i="4"/>
  <c r="R90" i="4" s="1"/>
  <c r="O90" i="4"/>
  <c r="N90" i="4"/>
  <c r="M90" i="4"/>
  <c r="P90" i="4" s="1"/>
  <c r="L90" i="4"/>
  <c r="K90" i="4"/>
  <c r="J90" i="4"/>
  <c r="Q89" i="4"/>
  <c r="R89" i="4" s="1"/>
  <c r="O89" i="4"/>
  <c r="N89" i="4"/>
  <c r="M89" i="4"/>
  <c r="P89" i="4" s="1"/>
  <c r="L89" i="4"/>
  <c r="K89" i="4"/>
  <c r="J89" i="4"/>
  <c r="O88" i="4"/>
  <c r="N88" i="4"/>
  <c r="P88" i="4" s="1"/>
  <c r="M88" i="4"/>
  <c r="L88" i="4"/>
  <c r="Q88" i="4" s="1"/>
  <c r="R88" i="4" s="1"/>
  <c r="K88" i="4"/>
  <c r="J88" i="4"/>
  <c r="O87" i="4"/>
  <c r="P87" i="4" s="1"/>
  <c r="N87" i="4"/>
  <c r="M87" i="4"/>
  <c r="L87" i="4"/>
  <c r="Q87" i="4" s="1"/>
  <c r="R87" i="4" s="1"/>
  <c r="K87" i="4"/>
  <c r="J87" i="4"/>
  <c r="Q86" i="4"/>
  <c r="R86" i="4" s="1"/>
  <c r="O86" i="4"/>
  <c r="N86" i="4"/>
  <c r="M86" i="4"/>
  <c r="P86" i="4" s="1"/>
  <c r="L86" i="4"/>
  <c r="K86" i="4"/>
  <c r="J86" i="4"/>
  <c r="Q85" i="4"/>
  <c r="R85" i="4" s="1"/>
  <c r="O85" i="4"/>
  <c r="N85" i="4"/>
  <c r="M85" i="4"/>
  <c r="P85" i="4" s="1"/>
  <c r="L85" i="4"/>
  <c r="K85" i="4"/>
  <c r="J85" i="4"/>
  <c r="O84" i="4"/>
  <c r="N84" i="4"/>
  <c r="P84" i="4" s="1"/>
  <c r="M84" i="4"/>
  <c r="L84" i="4"/>
  <c r="Q84" i="4" s="1"/>
  <c r="R84" i="4" s="1"/>
  <c r="K84" i="4"/>
  <c r="J84" i="4"/>
  <c r="O83" i="4"/>
  <c r="P83" i="4" s="1"/>
  <c r="N83" i="4"/>
  <c r="M83" i="4"/>
  <c r="L83" i="4"/>
  <c r="Q83" i="4" s="1"/>
  <c r="R83" i="4" s="1"/>
  <c r="K83" i="4"/>
  <c r="J83" i="4"/>
  <c r="Q82" i="4"/>
  <c r="O82" i="4"/>
  <c r="N82" i="4"/>
  <c r="M82" i="4"/>
  <c r="P82" i="4" s="1"/>
  <c r="L82" i="4"/>
  <c r="K82" i="4"/>
  <c r="J82" i="4"/>
  <c r="Q81" i="4"/>
  <c r="O81" i="4"/>
  <c r="N81" i="4"/>
  <c r="M81" i="4"/>
  <c r="P81" i="4" s="1"/>
  <c r="L81" i="4"/>
  <c r="K81" i="4"/>
  <c r="J81" i="4"/>
  <c r="O80" i="4"/>
  <c r="N80" i="4"/>
  <c r="P80" i="4" s="1"/>
  <c r="M80" i="4"/>
  <c r="L80" i="4"/>
  <c r="Q80" i="4" s="1"/>
  <c r="R80" i="4" s="1"/>
  <c r="K80" i="4"/>
  <c r="J80" i="4"/>
  <c r="O79" i="4"/>
  <c r="P79" i="4" s="1"/>
  <c r="N79" i="4"/>
  <c r="M79" i="4"/>
  <c r="L79" i="4"/>
  <c r="Q79" i="4" s="1"/>
  <c r="K79" i="4"/>
  <c r="J79" i="4"/>
  <c r="Q78" i="4"/>
  <c r="R78" i="4" s="1"/>
  <c r="O78" i="4"/>
  <c r="N78" i="4"/>
  <c r="M78" i="4"/>
  <c r="P78" i="4" s="1"/>
  <c r="L78" i="4"/>
  <c r="K78" i="4"/>
  <c r="J78" i="4"/>
  <c r="Q77" i="4"/>
  <c r="R77" i="4" s="1"/>
  <c r="O77" i="4"/>
  <c r="N77" i="4"/>
  <c r="M77" i="4"/>
  <c r="P77" i="4" s="1"/>
  <c r="L77" i="4"/>
  <c r="K77" i="4"/>
  <c r="J77" i="4"/>
  <c r="O76" i="4"/>
  <c r="N76" i="4"/>
  <c r="P76" i="4" s="1"/>
  <c r="M76" i="4"/>
  <c r="L76" i="4"/>
  <c r="Q76" i="4" s="1"/>
  <c r="R76" i="4" s="1"/>
  <c r="K76" i="4"/>
  <c r="J76" i="4"/>
  <c r="O75" i="4"/>
  <c r="P75" i="4" s="1"/>
  <c r="N75" i="4"/>
  <c r="M75" i="4"/>
  <c r="L75" i="4"/>
  <c r="Q75" i="4" s="1"/>
  <c r="R75" i="4" s="1"/>
  <c r="K75" i="4"/>
  <c r="J75" i="4"/>
  <c r="Q74" i="4"/>
  <c r="R74" i="4" s="1"/>
  <c r="O74" i="4"/>
  <c r="N74" i="4"/>
  <c r="M74" i="4"/>
  <c r="P74" i="4" s="1"/>
  <c r="L74" i="4"/>
  <c r="K74" i="4"/>
  <c r="J74" i="4"/>
  <c r="R73" i="4"/>
  <c r="Q73" i="4"/>
  <c r="O73" i="4"/>
  <c r="N73" i="4"/>
  <c r="M73" i="4"/>
  <c r="P73" i="4" s="1"/>
  <c r="L73" i="4"/>
  <c r="K73" i="4"/>
  <c r="J73" i="4"/>
  <c r="O72" i="4"/>
  <c r="N72" i="4"/>
  <c r="P72" i="4" s="1"/>
  <c r="M72" i="4"/>
  <c r="L72" i="4"/>
  <c r="Q72" i="4" s="1"/>
  <c r="R72" i="4" s="1"/>
  <c r="K72" i="4"/>
  <c r="J72" i="4"/>
  <c r="O71" i="4"/>
  <c r="P71" i="4" s="1"/>
  <c r="N71" i="4"/>
  <c r="M71" i="4"/>
  <c r="L71" i="4"/>
  <c r="Q71" i="4" s="1"/>
  <c r="R71" i="4" s="1"/>
  <c r="K71" i="4"/>
  <c r="J71" i="4"/>
  <c r="Q70" i="4"/>
  <c r="O70" i="4"/>
  <c r="N70" i="4"/>
  <c r="M70" i="4"/>
  <c r="P70" i="4" s="1"/>
  <c r="L70" i="4"/>
  <c r="K70" i="4"/>
  <c r="J70" i="4"/>
  <c r="Q69" i="4"/>
  <c r="R69" i="4" s="1"/>
  <c r="O69" i="4"/>
  <c r="N69" i="4"/>
  <c r="M69" i="4"/>
  <c r="P69" i="4" s="1"/>
  <c r="L69" i="4"/>
  <c r="K69" i="4"/>
  <c r="J69" i="4"/>
  <c r="O68" i="4"/>
  <c r="N68" i="4"/>
  <c r="P68" i="4" s="1"/>
  <c r="M68" i="4"/>
  <c r="L68" i="4"/>
  <c r="Q68" i="4" s="1"/>
  <c r="R68" i="4" s="1"/>
  <c r="K68" i="4"/>
  <c r="J68" i="4"/>
  <c r="O67" i="4"/>
  <c r="P67" i="4" s="1"/>
  <c r="N67" i="4"/>
  <c r="M67" i="4"/>
  <c r="L67" i="4"/>
  <c r="Q67" i="4" s="1"/>
  <c r="R67" i="4" s="1"/>
  <c r="K67" i="4"/>
  <c r="J67" i="4"/>
  <c r="Q66" i="4"/>
  <c r="R66" i="4" s="1"/>
  <c r="O66" i="4"/>
  <c r="N66" i="4"/>
  <c r="M66" i="4"/>
  <c r="P66" i="4" s="1"/>
  <c r="L66" i="4"/>
  <c r="K66" i="4"/>
  <c r="J66" i="4"/>
  <c r="Q65" i="4"/>
  <c r="U65" i="4" s="1"/>
  <c r="O65" i="4"/>
  <c r="N65" i="4"/>
  <c r="M65" i="4"/>
  <c r="P65" i="4" s="1"/>
  <c r="L65" i="4"/>
  <c r="K65" i="4"/>
  <c r="J65" i="4"/>
  <c r="O64" i="4"/>
  <c r="N64" i="4"/>
  <c r="P64" i="4" s="1"/>
  <c r="M64" i="4"/>
  <c r="L64" i="4"/>
  <c r="Q64" i="4" s="1"/>
  <c r="R64" i="4" s="1"/>
  <c r="K64" i="4"/>
  <c r="J64" i="4"/>
  <c r="O63" i="4"/>
  <c r="P63" i="4" s="1"/>
  <c r="N63" i="4"/>
  <c r="M63" i="4"/>
  <c r="L63" i="4"/>
  <c r="Q63" i="4" s="1"/>
  <c r="R63" i="4" s="1"/>
  <c r="K63" i="4"/>
  <c r="J63" i="4"/>
  <c r="Q62" i="4"/>
  <c r="R62" i="4" s="1"/>
  <c r="O62" i="4"/>
  <c r="N62" i="4"/>
  <c r="M62" i="4"/>
  <c r="P62" i="4" s="1"/>
  <c r="L62" i="4"/>
  <c r="K62" i="4"/>
  <c r="J62" i="4"/>
  <c r="Q61" i="4"/>
  <c r="R61" i="4" s="1"/>
  <c r="O61" i="4"/>
  <c r="N61" i="4"/>
  <c r="M61" i="4"/>
  <c r="P61" i="4" s="1"/>
  <c r="L61" i="4"/>
  <c r="K61" i="4"/>
  <c r="J61" i="4"/>
  <c r="O60" i="4"/>
  <c r="N60" i="4"/>
  <c r="P60" i="4" s="1"/>
  <c r="M60" i="4"/>
  <c r="L60" i="4"/>
  <c r="Q60" i="4" s="1"/>
  <c r="R60" i="4" s="1"/>
  <c r="K60" i="4"/>
  <c r="J60" i="4"/>
  <c r="O59" i="4"/>
  <c r="P59" i="4" s="1"/>
  <c r="N59" i="4"/>
  <c r="M59" i="4"/>
  <c r="L59" i="4"/>
  <c r="Q59" i="4" s="1"/>
  <c r="R59" i="4" s="1"/>
  <c r="K59" i="4"/>
  <c r="J59" i="4"/>
  <c r="Q58" i="4"/>
  <c r="R58" i="4" s="1"/>
  <c r="O58" i="4"/>
  <c r="N58" i="4"/>
  <c r="M58" i="4"/>
  <c r="P58" i="4" s="1"/>
  <c r="L58" i="4"/>
  <c r="K58" i="4"/>
  <c r="J58" i="4"/>
  <c r="Q57" i="4"/>
  <c r="R57" i="4" s="1"/>
  <c r="O57" i="4"/>
  <c r="N57" i="4"/>
  <c r="M57" i="4"/>
  <c r="P57" i="4" s="1"/>
  <c r="L57" i="4"/>
  <c r="K57" i="4"/>
  <c r="J57" i="4"/>
  <c r="O56" i="4"/>
  <c r="N56" i="4"/>
  <c r="P56" i="4" s="1"/>
  <c r="M56" i="4"/>
  <c r="L56" i="4"/>
  <c r="Q56" i="4" s="1"/>
  <c r="R56" i="4" s="1"/>
  <c r="K56" i="4"/>
  <c r="J56" i="4"/>
  <c r="O55" i="4"/>
  <c r="P55" i="4" s="1"/>
  <c r="N55" i="4"/>
  <c r="M55" i="4"/>
  <c r="L55" i="4"/>
  <c r="Q55" i="4" s="1"/>
  <c r="K55" i="4"/>
  <c r="J55" i="4"/>
  <c r="Q54" i="4"/>
  <c r="R54" i="4" s="1"/>
  <c r="O54" i="4"/>
  <c r="N54" i="4"/>
  <c r="M54" i="4"/>
  <c r="P54" i="4" s="1"/>
  <c r="L54" i="4"/>
  <c r="K54" i="4"/>
  <c r="J54" i="4"/>
  <c r="Q53" i="4"/>
  <c r="R53" i="4" s="1"/>
  <c r="O53" i="4"/>
  <c r="N53" i="4"/>
  <c r="M53" i="4"/>
  <c r="P53" i="4" s="1"/>
  <c r="L53" i="4"/>
  <c r="K53" i="4"/>
  <c r="J53" i="4"/>
  <c r="O52" i="4"/>
  <c r="N52" i="4"/>
  <c r="P52" i="4" s="1"/>
  <c r="M52" i="4"/>
  <c r="L52" i="4"/>
  <c r="Q52" i="4" s="1"/>
  <c r="U52" i="4" s="1"/>
  <c r="K52" i="4"/>
  <c r="J52" i="4"/>
  <c r="O51" i="4"/>
  <c r="P51" i="4" s="1"/>
  <c r="N51" i="4"/>
  <c r="M51" i="4"/>
  <c r="L51" i="4"/>
  <c r="Q51" i="4" s="1"/>
  <c r="R51" i="4" s="1"/>
  <c r="K51" i="4"/>
  <c r="J51" i="4"/>
  <c r="Q50" i="4"/>
  <c r="R50" i="4" s="1"/>
  <c r="O50" i="4"/>
  <c r="N50" i="4"/>
  <c r="M50" i="4"/>
  <c r="P50" i="4" s="1"/>
  <c r="L50" i="4"/>
  <c r="K50" i="4"/>
  <c r="J50" i="4"/>
  <c r="Q49" i="4"/>
  <c r="O49" i="4"/>
  <c r="N49" i="4"/>
  <c r="M49" i="4"/>
  <c r="P49" i="4" s="1"/>
  <c r="L49" i="4"/>
  <c r="K49" i="4"/>
  <c r="J49" i="4"/>
  <c r="O48" i="4"/>
  <c r="N48" i="4"/>
  <c r="P48" i="4" s="1"/>
  <c r="M48" i="4"/>
  <c r="L48" i="4"/>
  <c r="Q48" i="4" s="1"/>
  <c r="R48" i="4" s="1"/>
  <c r="K48" i="4"/>
  <c r="J48" i="4"/>
  <c r="O47" i="4"/>
  <c r="P47" i="4" s="1"/>
  <c r="N47" i="4"/>
  <c r="M47" i="4"/>
  <c r="L47" i="4"/>
  <c r="Q47" i="4" s="1"/>
  <c r="R47" i="4" s="1"/>
  <c r="K47" i="4"/>
  <c r="J47" i="4"/>
  <c r="Q46" i="4"/>
  <c r="R46" i="4" s="1"/>
  <c r="O46" i="4"/>
  <c r="N46" i="4"/>
  <c r="M46" i="4"/>
  <c r="P46" i="4" s="1"/>
  <c r="L46" i="4"/>
  <c r="K46" i="4"/>
  <c r="J46" i="4"/>
  <c r="Q45" i="4"/>
  <c r="U45" i="4" s="1"/>
  <c r="O45" i="4"/>
  <c r="N45" i="4"/>
  <c r="M45" i="4"/>
  <c r="P45" i="4" s="1"/>
  <c r="L45" i="4"/>
  <c r="K45" i="4"/>
  <c r="J45" i="4"/>
  <c r="O44" i="4"/>
  <c r="N44" i="4"/>
  <c r="P44" i="4" s="1"/>
  <c r="M44" i="4"/>
  <c r="L44" i="4"/>
  <c r="Q44" i="4" s="1"/>
  <c r="U44" i="4" s="1"/>
  <c r="K44" i="4"/>
  <c r="J44" i="4"/>
  <c r="Q43" i="4"/>
  <c r="R43" i="4" s="1"/>
  <c r="O43" i="4"/>
  <c r="N43" i="4"/>
  <c r="M43" i="4"/>
  <c r="P43" i="4" s="1"/>
  <c r="L43" i="4"/>
  <c r="K43" i="4"/>
  <c r="J43" i="4"/>
  <c r="Q42" i="4"/>
  <c r="R42" i="4" s="1"/>
  <c r="O42" i="4"/>
  <c r="N42" i="4"/>
  <c r="M42" i="4"/>
  <c r="P42" i="4" s="1"/>
  <c r="L42" i="4"/>
  <c r="K42" i="4"/>
  <c r="J42" i="4"/>
  <c r="Q41" i="4"/>
  <c r="R41" i="4" s="1"/>
  <c r="O41" i="4"/>
  <c r="N41" i="4"/>
  <c r="M41" i="4"/>
  <c r="L41" i="4"/>
  <c r="K41" i="4"/>
  <c r="J41" i="4"/>
  <c r="O40" i="4"/>
  <c r="N40" i="4"/>
  <c r="P40" i="4" s="1"/>
  <c r="M40" i="4"/>
  <c r="L40" i="4"/>
  <c r="Q40" i="4" s="1"/>
  <c r="R40" i="4" s="1"/>
  <c r="K40" i="4"/>
  <c r="J40" i="4"/>
  <c r="P39" i="4"/>
  <c r="O39" i="4"/>
  <c r="N39" i="4"/>
  <c r="M39" i="4"/>
  <c r="L39" i="4"/>
  <c r="Q39" i="4" s="1"/>
  <c r="R39" i="4" s="1"/>
  <c r="K39" i="4"/>
  <c r="J39" i="4"/>
  <c r="P38" i="4"/>
  <c r="O38" i="4"/>
  <c r="N38" i="4"/>
  <c r="M38" i="4"/>
  <c r="L38" i="4"/>
  <c r="Q38" i="4" s="1"/>
  <c r="K38" i="4"/>
  <c r="J38" i="4"/>
  <c r="Q37" i="4"/>
  <c r="R37" i="4" s="1"/>
  <c r="O37" i="4"/>
  <c r="N37" i="4"/>
  <c r="M37" i="4"/>
  <c r="L37" i="4"/>
  <c r="K37" i="4"/>
  <c r="J37" i="4"/>
  <c r="O36" i="4"/>
  <c r="N36" i="4"/>
  <c r="P36" i="4" s="1"/>
  <c r="M36" i="4"/>
  <c r="L36" i="4"/>
  <c r="Q36" i="4" s="1"/>
  <c r="R36" i="4" s="1"/>
  <c r="K36" i="4"/>
  <c r="J36" i="4"/>
  <c r="Q35" i="4"/>
  <c r="O35" i="4"/>
  <c r="N35" i="4"/>
  <c r="M35" i="4"/>
  <c r="P35" i="4" s="1"/>
  <c r="L35" i="4"/>
  <c r="K35" i="4"/>
  <c r="J35" i="4"/>
  <c r="Q34" i="4"/>
  <c r="R34" i="4" s="1"/>
  <c r="O34" i="4"/>
  <c r="N34" i="4"/>
  <c r="M34" i="4"/>
  <c r="P34" i="4" s="1"/>
  <c r="L34" i="4"/>
  <c r="K34" i="4"/>
  <c r="J34" i="4"/>
  <c r="Q33" i="4"/>
  <c r="O33" i="4"/>
  <c r="N33" i="4"/>
  <c r="M33" i="4"/>
  <c r="L33" i="4"/>
  <c r="K33" i="4"/>
  <c r="J33" i="4"/>
  <c r="O32" i="4"/>
  <c r="N32" i="4"/>
  <c r="M32" i="4"/>
  <c r="L32" i="4"/>
  <c r="Q32" i="4" s="1"/>
  <c r="R32" i="4" s="1"/>
  <c r="K32" i="4"/>
  <c r="J32" i="4"/>
  <c r="P31" i="4"/>
  <c r="O31" i="4"/>
  <c r="N31" i="4"/>
  <c r="M31" i="4"/>
  <c r="L31" i="4"/>
  <c r="Q31" i="4" s="1"/>
  <c r="R31" i="4" s="1"/>
  <c r="K31" i="4"/>
  <c r="J31" i="4"/>
  <c r="Q30" i="4"/>
  <c r="O30" i="4"/>
  <c r="N30" i="4"/>
  <c r="M30" i="4"/>
  <c r="P30" i="4" s="1"/>
  <c r="L30" i="4"/>
  <c r="K30" i="4"/>
  <c r="J30" i="4"/>
  <c r="O29" i="4"/>
  <c r="N29" i="4"/>
  <c r="P29" i="4" s="1"/>
  <c r="M29" i="4"/>
  <c r="L29" i="4"/>
  <c r="Q29" i="4" s="1"/>
  <c r="U29" i="4" s="1"/>
  <c r="K29" i="4"/>
  <c r="J29" i="4"/>
  <c r="Q28" i="4"/>
  <c r="R28" i="4" s="1"/>
  <c r="O28" i="4"/>
  <c r="N28" i="4"/>
  <c r="M28" i="4"/>
  <c r="L28" i="4"/>
  <c r="K28" i="4"/>
  <c r="J28" i="4"/>
  <c r="P27" i="4"/>
  <c r="O27" i="4"/>
  <c r="N27" i="4"/>
  <c r="M27" i="4"/>
  <c r="L27" i="4"/>
  <c r="Q27" i="4" s="1"/>
  <c r="R27" i="4" s="1"/>
  <c r="K27" i="4"/>
  <c r="J27" i="4"/>
  <c r="Q26" i="4"/>
  <c r="R26" i="4" s="1"/>
  <c r="O26" i="4"/>
  <c r="N26" i="4"/>
  <c r="M26" i="4"/>
  <c r="P26" i="4" s="1"/>
  <c r="L26" i="4"/>
  <c r="K26" i="4"/>
  <c r="J26" i="4"/>
  <c r="O25" i="4"/>
  <c r="N25" i="4"/>
  <c r="P25" i="4" s="1"/>
  <c r="M25" i="4"/>
  <c r="L25" i="4"/>
  <c r="Q25" i="4" s="1"/>
  <c r="K25" i="4"/>
  <c r="J25" i="4"/>
  <c r="Q24" i="4"/>
  <c r="R24" i="4" s="1"/>
  <c r="O24" i="4"/>
  <c r="N24" i="4"/>
  <c r="M24" i="4"/>
  <c r="L24" i="4"/>
  <c r="K24" i="4"/>
  <c r="J24" i="4"/>
  <c r="P23" i="4"/>
  <c r="O23" i="4"/>
  <c r="N23" i="4"/>
  <c r="M23" i="4"/>
  <c r="L23" i="4"/>
  <c r="Q23" i="4" s="1"/>
  <c r="K23" i="4"/>
  <c r="J23" i="4"/>
  <c r="Q22" i="4"/>
  <c r="O22" i="4"/>
  <c r="N22" i="4"/>
  <c r="M22" i="4"/>
  <c r="P22" i="4" s="1"/>
  <c r="L22" i="4"/>
  <c r="K22" i="4"/>
  <c r="J22" i="4"/>
  <c r="O21" i="4"/>
  <c r="N21" i="4"/>
  <c r="P21" i="4" s="1"/>
  <c r="M21" i="4"/>
  <c r="L21" i="4"/>
  <c r="Q21" i="4" s="1"/>
  <c r="R21" i="4" s="1"/>
  <c r="K21" i="4"/>
  <c r="J21" i="4"/>
  <c r="Q20" i="4"/>
  <c r="R20" i="4" s="1"/>
  <c r="O20" i="4"/>
  <c r="N20" i="4"/>
  <c r="M20" i="4"/>
  <c r="L20" i="4"/>
  <c r="K20" i="4"/>
  <c r="J20" i="4"/>
  <c r="P19" i="4"/>
  <c r="O19" i="4"/>
  <c r="N19" i="4"/>
  <c r="M19" i="4"/>
  <c r="L19" i="4"/>
  <c r="Q19" i="4" s="1"/>
  <c r="R19" i="4" s="1"/>
  <c r="K19" i="4"/>
  <c r="J19" i="4"/>
  <c r="Q18" i="4"/>
  <c r="R18" i="4" s="1"/>
  <c r="O18" i="4"/>
  <c r="N18" i="4"/>
  <c r="M18" i="4"/>
  <c r="P18" i="4" s="1"/>
  <c r="L18" i="4"/>
  <c r="K18" i="4"/>
  <c r="J18" i="4"/>
  <c r="O17" i="4"/>
  <c r="N17" i="4"/>
  <c r="P17" i="4" s="1"/>
  <c r="M17" i="4"/>
  <c r="L17" i="4"/>
  <c r="Q17" i="4" s="1"/>
  <c r="R17" i="4" s="1"/>
  <c r="K17" i="4"/>
  <c r="J17" i="4"/>
  <c r="Q16" i="4"/>
  <c r="R16" i="4" s="1"/>
  <c r="O16" i="4"/>
  <c r="N16" i="4"/>
  <c r="M16" i="4"/>
  <c r="L16" i="4"/>
  <c r="K16" i="4"/>
  <c r="J16" i="4"/>
  <c r="P15" i="4"/>
  <c r="O15" i="4"/>
  <c r="N15" i="4"/>
  <c r="M15" i="4"/>
  <c r="L15" i="4"/>
  <c r="Q15" i="4" s="1"/>
  <c r="R15" i="4" s="1"/>
  <c r="K15" i="4"/>
  <c r="J15" i="4"/>
  <c r="Q14" i="4"/>
  <c r="R14" i="4" s="1"/>
  <c r="O14" i="4"/>
  <c r="N14" i="4"/>
  <c r="M14" i="4"/>
  <c r="P14" i="4" s="1"/>
  <c r="L14" i="4"/>
  <c r="K14" i="4"/>
  <c r="J14" i="4"/>
  <c r="O13" i="4"/>
  <c r="N13" i="4"/>
  <c r="P13" i="4" s="1"/>
  <c r="M13" i="4"/>
  <c r="L13" i="4"/>
  <c r="Q13" i="4" s="1"/>
  <c r="R13" i="4" s="1"/>
  <c r="K13" i="4"/>
  <c r="J13" i="4"/>
  <c r="Q12" i="4"/>
  <c r="R12" i="4" s="1"/>
  <c r="O12" i="4"/>
  <c r="N12" i="4"/>
  <c r="M12" i="4"/>
  <c r="L12" i="4"/>
  <c r="K12" i="4"/>
  <c r="J12" i="4"/>
  <c r="P11" i="4"/>
  <c r="O11" i="4"/>
  <c r="N11" i="4"/>
  <c r="M11" i="4"/>
  <c r="L11" i="4"/>
  <c r="Q11" i="4" s="1"/>
  <c r="R11" i="4" s="1"/>
  <c r="K11" i="4"/>
  <c r="J11" i="4"/>
  <c r="Q10" i="4"/>
  <c r="R10" i="4" s="1"/>
  <c r="O10" i="4"/>
  <c r="N10" i="4"/>
  <c r="M10" i="4"/>
  <c r="P10" i="4" s="1"/>
  <c r="L10" i="4"/>
  <c r="K10" i="4"/>
  <c r="J10" i="4"/>
  <c r="O9" i="4"/>
  <c r="N9" i="4"/>
  <c r="P9" i="4" s="1"/>
  <c r="M9" i="4"/>
  <c r="L9" i="4"/>
  <c r="Q9" i="4" s="1"/>
  <c r="R9" i="4" s="1"/>
  <c r="K9" i="4"/>
  <c r="J9" i="4"/>
  <c r="Q8" i="4"/>
  <c r="R8" i="4" s="1"/>
  <c r="O8" i="4"/>
  <c r="N8" i="4"/>
  <c r="M8" i="4"/>
  <c r="L8" i="4"/>
  <c r="K8" i="4"/>
  <c r="J8" i="4"/>
  <c r="P7" i="4"/>
  <c r="O7" i="4"/>
  <c r="N7" i="4"/>
  <c r="M7" i="4"/>
  <c r="L7" i="4"/>
  <c r="Q7" i="4" s="1"/>
  <c r="R7" i="4" s="1"/>
  <c r="K7" i="4"/>
  <c r="J7" i="4"/>
  <c r="Q6" i="4"/>
  <c r="O6" i="4"/>
  <c r="N6" i="4"/>
  <c r="M6" i="4"/>
  <c r="P6" i="4" s="1"/>
  <c r="L6" i="4"/>
  <c r="K6" i="4"/>
  <c r="J6" i="4"/>
  <c r="O5" i="4"/>
  <c r="N5" i="4"/>
  <c r="P5" i="4" s="1"/>
  <c r="M5" i="4"/>
  <c r="L5" i="4"/>
  <c r="Q5" i="4" s="1"/>
  <c r="K5" i="4"/>
  <c r="J5" i="4"/>
  <c r="O4" i="4"/>
  <c r="N4" i="4"/>
  <c r="P4" i="4" s="1"/>
  <c r="M4" i="4"/>
  <c r="L4" i="4"/>
  <c r="Q4" i="4" s="1"/>
  <c r="K4" i="4"/>
  <c r="J4" i="4"/>
  <c r="P3" i="4"/>
  <c r="O3" i="4"/>
  <c r="N3" i="4"/>
  <c r="M3" i="4"/>
  <c r="L3" i="4"/>
  <c r="Q3" i="4" s="1"/>
  <c r="R3" i="4" s="1"/>
  <c r="K3" i="4"/>
  <c r="J3" i="4"/>
  <c r="I2" i="4"/>
  <c r="H241" i="4" s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4" i="3"/>
  <c r="P5" i="3"/>
  <c r="P3" i="3"/>
  <c r="O1190" i="3"/>
  <c r="N1190" i="3"/>
  <c r="M1190" i="3"/>
  <c r="L1190" i="3"/>
  <c r="Q1190" i="3" s="1"/>
  <c r="K1190" i="3"/>
  <c r="J1190" i="3"/>
  <c r="O1189" i="3"/>
  <c r="N1189" i="3"/>
  <c r="M1189" i="3"/>
  <c r="L1189" i="3"/>
  <c r="Q1189" i="3" s="1"/>
  <c r="K1189" i="3"/>
  <c r="J1189" i="3"/>
  <c r="O1188" i="3"/>
  <c r="N1188" i="3"/>
  <c r="M1188" i="3"/>
  <c r="L1188" i="3"/>
  <c r="Q1188" i="3" s="1"/>
  <c r="K1188" i="3"/>
  <c r="J1188" i="3"/>
  <c r="Q1187" i="3"/>
  <c r="O1187" i="3"/>
  <c r="N1187" i="3"/>
  <c r="M1187" i="3"/>
  <c r="L1187" i="3"/>
  <c r="K1187" i="3"/>
  <c r="J1187" i="3"/>
  <c r="O1186" i="3"/>
  <c r="N1186" i="3"/>
  <c r="M1186" i="3"/>
  <c r="L1186" i="3"/>
  <c r="Q1186" i="3" s="1"/>
  <c r="R1186" i="3" s="1"/>
  <c r="K1186" i="3"/>
  <c r="J1186" i="3"/>
  <c r="O1185" i="3"/>
  <c r="N1185" i="3"/>
  <c r="M1185" i="3"/>
  <c r="L1185" i="3"/>
  <c r="Q1185" i="3" s="1"/>
  <c r="K1185" i="3"/>
  <c r="J1185" i="3"/>
  <c r="O1184" i="3"/>
  <c r="N1184" i="3"/>
  <c r="M1184" i="3"/>
  <c r="L1184" i="3"/>
  <c r="Q1184" i="3" s="1"/>
  <c r="R1184" i="3" s="1"/>
  <c r="K1184" i="3"/>
  <c r="J1184" i="3"/>
  <c r="Q1183" i="3"/>
  <c r="O1183" i="3"/>
  <c r="N1183" i="3"/>
  <c r="M1183" i="3"/>
  <c r="L1183" i="3"/>
  <c r="K1183" i="3"/>
  <c r="J1183" i="3"/>
  <c r="O1182" i="3"/>
  <c r="N1182" i="3"/>
  <c r="M1182" i="3"/>
  <c r="L1182" i="3"/>
  <c r="Q1182" i="3" s="1"/>
  <c r="K1182" i="3"/>
  <c r="J1182" i="3"/>
  <c r="O1181" i="3"/>
  <c r="N1181" i="3"/>
  <c r="M1181" i="3"/>
  <c r="L1181" i="3"/>
  <c r="Q1181" i="3" s="1"/>
  <c r="R1181" i="3" s="1"/>
  <c r="K1181" i="3"/>
  <c r="J1181" i="3"/>
  <c r="O1180" i="3"/>
  <c r="N1180" i="3"/>
  <c r="M1180" i="3"/>
  <c r="L1180" i="3"/>
  <c r="Q1180" i="3" s="1"/>
  <c r="R1180" i="3" s="1"/>
  <c r="K1180" i="3"/>
  <c r="J1180" i="3"/>
  <c r="Q1179" i="3"/>
  <c r="R1179" i="3" s="1"/>
  <c r="O1179" i="3"/>
  <c r="N1179" i="3"/>
  <c r="M1179" i="3"/>
  <c r="L1179" i="3"/>
  <c r="K1179" i="3"/>
  <c r="J1179" i="3"/>
  <c r="O1178" i="3"/>
  <c r="N1178" i="3"/>
  <c r="M1178" i="3"/>
  <c r="L1178" i="3"/>
  <c r="Q1178" i="3" s="1"/>
  <c r="R1178" i="3" s="1"/>
  <c r="K1178" i="3"/>
  <c r="J1178" i="3"/>
  <c r="O1177" i="3"/>
  <c r="N1177" i="3"/>
  <c r="M1177" i="3"/>
  <c r="L1177" i="3"/>
  <c r="Q1177" i="3" s="1"/>
  <c r="R1177" i="3" s="1"/>
  <c r="K1177" i="3"/>
  <c r="J1177" i="3"/>
  <c r="O1176" i="3"/>
  <c r="N1176" i="3"/>
  <c r="M1176" i="3"/>
  <c r="L1176" i="3"/>
  <c r="Q1176" i="3" s="1"/>
  <c r="R1176" i="3" s="1"/>
  <c r="K1176" i="3"/>
  <c r="J1176" i="3"/>
  <c r="Q1175" i="3"/>
  <c r="R1175" i="3" s="1"/>
  <c r="O1175" i="3"/>
  <c r="N1175" i="3"/>
  <c r="M1175" i="3"/>
  <c r="L1175" i="3"/>
  <c r="K1175" i="3"/>
  <c r="J1175" i="3"/>
  <c r="O1174" i="3"/>
  <c r="N1174" i="3"/>
  <c r="M1174" i="3"/>
  <c r="L1174" i="3"/>
  <c r="Q1174" i="3" s="1"/>
  <c r="R1174" i="3" s="1"/>
  <c r="K1174" i="3"/>
  <c r="J1174" i="3"/>
  <c r="O1173" i="3"/>
  <c r="N1173" i="3"/>
  <c r="M1173" i="3"/>
  <c r="L1173" i="3"/>
  <c r="Q1173" i="3" s="1"/>
  <c r="K1173" i="3"/>
  <c r="J1173" i="3"/>
  <c r="O1172" i="3"/>
  <c r="N1172" i="3"/>
  <c r="M1172" i="3"/>
  <c r="L1172" i="3"/>
  <c r="Q1172" i="3" s="1"/>
  <c r="R1172" i="3" s="1"/>
  <c r="K1172" i="3"/>
  <c r="J1172" i="3"/>
  <c r="Q1171" i="3"/>
  <c r="O1171" i="3"/>
  <c r="N1171" i="3"/>
  <c r="M1171" i="3"/>
  <c r="L1171" i="3"/>
  <c r="K1171" i="3"/>
  <c r="J1171" i="3"/>
  <c r="O1170" i="3"/>
  <c r="N1170" i="3"/>
  <c r="M1170" i="3"/>
  <c r="L1170" i="3"/>
  <c r="Q1170" i="3" s="1"/>
  <c r="K1170" i="3"/>
  <c r="J1170" i="3"/>
  <c r="O1169" i="3"/>
  <c r="N1169" i="3"/>
  <c r="M1169" i="3"/>
  <c r="L1169" i="3"/>
  <c r="Q1169" i="3" s="1"/>
  <c r="K1169" i="3"/>
  <c r="J1169" i="3"/>
  <c r="O1168" i="3"/>
  <c r="N1168" i="3"/>
  <c r="M1168" i="3"/>
  <c r="L1168" i="3"/>
  <c r="Q1168" i="3" s="1"/>
  <c r="K1168" i="3"/>
  <c r="J1168" i="3"/>
  <c r="Q1167" i="3"/>
  <c r="R1167" i="3" s="1"/>
  <c r="O1167" i="3"/>
  <c r="N1167" i="3"/>
  <c r="M1167" i="3"/>
  <c r="L1167" i="3"/>
  <c r="K1167" i="3"/>
  <c r="J1167" i="3"/>
  <c r="O1166" i="3"/>
  <c r="N1166" i="3"/>
  <c r="M1166" i="3"/>
  <c r="L1166" i="3"/>
  <c r="Q1166" i="3" s="1"/>
  <c r="R1166" i="3" s="1"/>
  <c r="K1166" i="3"/>
  <c r="J1166" i="3"/>
  <c r="O1165" i="3"/>
  <c r="N1165" i="3"/>
  <c r="M1165" i="3"/>
  <c r="L1165" i="3"/>
  <c r="Q1165" i="3" s="1"/>
  <c r="K1165" i="3"/>
  <c r="J1165" i="3"/>
  <c r="O1164" i="3"/>
  <c r="N1164" i="3"/>
  <c r="M1164" i="3"/>
  <c r="L1164" i="3"/>
  <c r="Q1164" i="3" s="1"/>
  <c r="K1164" i="3"/>
  <c r="J1164" i="3"/>
  <c r="Q1163" i="3"/>
  <c r="O1163" i="3"/>
  <c r="N1163" i="3"/>
  <c r="M1163" i="3"/>
  <c r="L1163" i="3"/>
  <c r="K1163" i="3"/>
  <c r="J1163" i="3"/>
  <c r="O1162" i="3"/>
  <c r="N1162" i="3"/>
  <c r="M1162" i="3"/>
  <c r="L1162" i="3"/>
  <c r="Q1162" i="3" s="1"/>
  <c r="R1162" i="3" s="1"/>
  <c r="K1162" i="3"/>
  <c r="J1162" i="3"/>
  <c r="O1161" i="3"/>
  <c r="N1161" i="3"/>
  <c r="M1161" i="3"/>
  <c r="L1161" i="3"/>
  <c r="Q1161" i="3" s="1"/>
  <c r="R1161" i="3" s="1"/>
  <c r="K1161" i="3"/>
  <c r="J1161" i="3"/>
  <c r="Q1160" i="3"/>
  <c r="R1160" i="3" s="1"/>
  <c r="O1160" i="3"/>
  <c r="N1160" i="3"/>
  <c r="M1160" i="3"/>
  <c r="L1160" i="3"/>
  <c r="K1160" i="3"/>
  <c r="J1160" i="3"/>
  <c r="Q1159" i="3"/>
  <c r="R1159" i="3" s="1"/>
  <c r="O1159" i="3"/>
  <c r="N1159" i="3"/>
  <c r="M1159" i="3"/>
  <c r="L1159" i="3"/>
  <c r="K1159" i="3"/>
  <c r="J1159" i="3"/>
  <c r="O1158" i="3"/>
  <c r="N1158" i="3"/>
  <c r="M1158" i="3"/>
  <c r="L1158" i="3"/>
  <c r="Q1158" i="3" s="1"/>
  <c r="R1158" i="3" s="1"/>
  <c r="K1158" i="3"/>
  <c r="J1158" i="3"/>
  <c r="O1157" i="3"/>
  <c r="N1157" i="3"/>
  <c r="M1157" i="3"/>
  <c r="L1157" i="3"/>
  <c r="Q1157" i="3" s="1"/>
  <c r="K1157" i="3"/>
  <c r="J1157" i="3"/>
  <c r="O1156" i="3"/>
  <c r="N1156" i="3"/>
  <c r="M1156" i="3"/>
  <c r="L1156" i="3"/>
  <c r="Q1156" i="3" s="1"/>
  <c r="K1156" i="3"/>
  <c r="J1156" i="3"/>
  <c r="Q1155" i="3"/>
  <c r="R1155" i="3" s="1"/>
  <c r="O1155" i="3"/>
  <c r="N1155" i="3"/>
  <c r="M1155" i="3"/>
  <c r="L1155" i="3"/>
  <c r="K1155" i="3"/>
  <c r="J1155" i="3"/>
  <c r="O1154" i="3"/>
  <c r="N1154" i="3"/>
  <c r="M1154" i="3"/>
  <c r="L1154" i="3"/>
  <c r="Q1154" i="3" s="1"/>
  <c r="R1154" i="3" s="1"/>
  <c r="K1154" i="3"/>
  <c r="J1154" i="3"/>
  <c r="O1153" i="3"/>
  <c r="N1153" i="3"/>
  <c r="M1153" i="3"/>
  <c r="L1153" i="3"/>
  <c r="Q1153" i="3" s="1"/>
  <c r="R1153" i="3" s="1"/>
  <c r="K1153" i="3"/>
  <c r="J1153" i="3"/>
  <c r="Q1152" i="3"/>
  <c r="O1152" i="3"/>
  <c r="N1152" i="3"/>
  <c r="M1152" i="3"/>
  <c r="L1152" i="3"/>
  <c r="K1152" i="3"/>
  <c r="J1152" i="3"/>
  <c r="Q1151" i="3"/>
  <c r="O1151" i="3"/>
  <c r="N1151" i="3"/>
  <c r="M1151" i="3"/>
  <c r="L1151" i="3"/>
  <c r="K1151" i="3"/>
  <c r="J1151" i="3"/>
  <c r="O1150" i="3"/>
  <c r="N1150" i="3"/>
  <c r="M1150" i="3"/>
  <c r="L1150" i="3"/>
  <c r="Q1150" i="3" s="1"/>
  <c r="R1150" i="3" s="1"/>
  <c r="K1150" i="3"/>
  <c r="J1150" i="3"/>
  <c r="O1149" i="3"/>
  <c r="N1149" i="3"/>
  <c r="M1149" i="3"/>
  <c r="L1149" i="3"/>
  <c r="Q1149" i="3" s="1"/>
  <c r="R1149" i="3" s="1"/>
  <c r="K1149" i="3"/>
  <c r="J1149" i="3"/>
  <c r="O1148" i="3"/>
  <c r="N1148" i="3"/>
  <c r="M1148" i="3"/>
  <c r="L1148" i="3"/>
  <c r="Q1148" i="3" s="1"/>
  <c r="K1148" i="3"/>
  <c r="J1148" i="3"/>
  <c r="Q1147" i="3"/>
  <c r="R1147" i="3" s="1"/>
  <c r="O1147" i="3"/>
  <c r="N1147" i="3"/>
  <c r="M1147" i="3"/>
  <c r="L1147" i="3"/>
  <c r="K1147" i="3"/>
  <c r="J1147" i="3"/>
  <c r="O1146" i="3"/>
  <c r="N1146" i="3"/>
  <c r="M1146" i="3"/>
  <c r="L1146" i="3"/>
  <c r="Q1146" i="3" s="1"/>
  <c r="R1146" i="3" s="1"/>
  <c r="K1146" i="3"/>
  <c r="J1146" i="3"/>
  <c r="Q1145" i="3"/>
  <c r="R1145" i="3" s="1"/>
  <c r="O1145" i="3"/>
  <c r="N1145" i="3"/>
  <c r="M1145" i="3"/>
  <c r="L1145" i="3"/>
  <c r="K1145" i="3"/>
  <c r="J1145" i="3"/>
  <c r="Q1144" i="3"/>
  <c r="O1144" i="3"/>
  <c r="N1144" i="3"/>
  <c r="M1144" i="3"/>
  <c r="L1144" i="3"/>
  <c r="K1144" i="3"/>
  <c r="J1144" i="3"/>
  <c r="Q1143" i="3"/>
  <c r="O1143" i="3"/>
  <c r="N1143" i="3"/>
  <c r="M1143" i="3"/>
  <c r="L1143" i="3"/>
  <c r="K1143" i="3"/>
  <c r="J1143" i="3"/>
  <c r="O1142" i="3"/>
  <c r="N1142" i="3"/>
  <c r="M1142" i="3"/>
  <c r="L1142" i="3"/>
  <c r="Q1142" i="3" s="1"/>
  <c r="R1142" i="3" s="1"/>
  <c r="K1142" i="3"/>
  <c r="J1142" i="3"/>
  <c r="Q1141" i="3"/>
  <c r="R1141" i="3" s="1"/>
  <c r="O1141" i="3"/>
  <c r="N1141" i="3"/>
  <c r="M1141" i="3"/>
  <c r="L1141" i="3"/>
  <c r="K1141" i="3"/>
  <c r="J1141" i="3"/>
  <c r="O1140" i="3"/>
  <c r="N1140" i="3"/>
  <c r="M1140" i="3"/>
  <c r="L1140" i="3"/>
  <c r="Q1140" i="3" s="1"/>
  <c r="R1140" i="3" s="1"/>
  <c r="K1140" i="3"/>
  <c r="J1140" i="3"/>
  <c r="O1139" i="3"/>
  <c r="N1139" i="3"/>
  <c r="M1139" i="3"/>
  <c r="L1139" i="3"/>
  <c r="Q1139" i="3" s="1"/>
  <c r="R1139" i="3" s="1"/>
  <c r="K1139" i="3"/>
  <c r="J1139" i="3"/>
  <c r="O1138" i="3"/>
  <c r="N1138" i="3"/>
  <c r="M1138" i="3"/>
  <c r="L1138" i="3"/>
  <c r="Q1138" i="3" s="1"/>
  <c r="R1138" i="3" s="1"/>
  <c r="K1138" i="3"/>
  <c r="J1138" i="3"/>
  <c r="Q1137" i="3"/>
  <c r="R1137" i="3" s="1"/>
  <c r="O1137" i="3"/>
  <c r="N1137" i="3"/>
  <c r="M1137" i="3"/>
  <c r="L1137" i="3"/>
  <c r="K1137" i="3"/>
  <c r="J1137" i="3"/>
  <c r="O1136" i="3"/>
  <c r="N1136" i="3"/>
  <c r="M1136" i="3"/>
  <c r="L1136" i="3"/>
  <c r="Q1136" i="3" s="1"/>
  <c r="R1136" i="3" s="1"/>
  <c r="K1136" i="3"/>
  <c r="J1136" i="3"/>
  <c r="O1135" i="3"/>
  <c r="N1135" i="3"/>
  <c r="M1135" i="3"/>
  <c r="L1135" i="3"/>
  <c r="Q1135" i="3" s="1"/>
  <c r="K1135" i="3"/>
  <c r="J1135" i="3"/>
  <c r="O1134" i="3"/>
  <c r="N1134" i="3"/>
  <c r="M1134" i="3"/>
  <c r="L1134" i="3"/>
  <c r="Q1134" i="3" s="1"/>
  <c r="R1134" i="3" s="1"/>
  <c r="K1134" i="3"/>
  <c r="J1134" i="3"/>
  <c r="Q1133" i="3"/>
  <c r="O1133" i="3"/>
  <c r="N1133" i="3"/>
  <c r="M1133" i="3"/>
  <c r="L1133" i="3"/>
  <c r="K1133" i="3"/>
  <c r="J1133" i="3"/>
  <c r="O1132" i="3"/>
  <c r="N1132" i="3"/>
  <c r="M1132" i="3"/>
  <c r="L1132" i="3"/>
  <c r="Q1132" i="3" s="1"/>
  <c r="R1132" i="3" s="1"/>
  <c r="K1132" i="3"/>
  <c r="J1132" i="3"/>
  <c r="O1131" i="3"/>
  <c r="N1131" i="3"/>
  <c r="M1131" i="3"/>
  <c r="L1131" i="3"/>
  <c r="Q1131" i="3" s="1"/>
  <c r="R1131" i="3" s="1"/>
  <c r="K1131" i="3"/>
  <c r="J1131" i="3"/>
  <c r="O1130" i="3"/>
  <c r="N1130" i="3"/>
  <c r="M1130" i="3"/>
  <c r="L1130" i="3"/>
  <c r="Q1130" i="3" s="1"/>
  <c r="K1130" i="3"/>
  <c r="J1130" i="3"/>
  <c r="Q1129" i="3"/>
  <c r="O1129" i="3"/>
  <c r="N1129" i="3"/>
  <c r="M1129" i="3"/>
  <c r="L1129" i="3"/>
  <c r="K1129" i="3"/>
  <c r="J1129" i="3"/>
  <c r="O1128" i="3"/>
  <c r="N1128" i="3"/>
  <c r="M1128" i="3"/>
  <c r="L1128" i="3"/>
  <c r="Q1128" i="3" s="1"/>
  <c r="R1128" i="3" s="1"/>
  <c r="K1128" i="3"/>
  <c r="J1128" i="3"/>
  <c r="O1127" i="3"/>
  <c r="N1127" i="3"/>
  <c r="M1127" i="3"/>
  <c r="L1127" i="3"/>
  <c r="Q1127" i="3" s="1"/>
  <c r="R1127" i="3" s="1"/>
  <c r="K1127" i="3"/>
  <c r="J1127" i="3"/>
  <c r="O1126" i="3"/>
  <c r="N1126" i="3"/>
  <c r="M1126" i="3"/>
  <c r="L1126" i="3"/>
  <c r="Q1126" i="3" s="1"/>
  <c r="K1126" i="3"/>
  <c r="J1126" i="3"/>
  <c r="Q1125" i="3"/>
  <c r="O1125" i="3"/>
  <c r="N1125" i="3"/>
  <c r="M1125" i="3"/>
  <c r="L1125" i="3"/>
  <c r="K1125" i="3"/>
  <c r="J1125" i="3"/>
  <c r="O1124" i="3"/>
  <c r="N1124" i="3"/>
  <c r="M1124" i="3"/>
  <c r="L1124" i="3"/>
  <c r="Q1124" i="3" s="1"/>
  <c r="K1124" i="3"/>
  <c r="J1124" i="3"/>
  <c r="O1123" i="3"/>
  <c r="N1123" i="3"/>
  <c r="M1123" i="3"/>
  <c r="L1123" i="3"/>
  <c r="Q1123" i="3" s="1"/>
  <c r="R1123" i="3" s="1"/>
  <c r="K1123" i="3"/>
  <c r="J1123" i="3"/>
  <c r="O1122" i="3"/>
  <c r="N1122" i="3"/>
  <c r="M1122" i="3"/>
  <c r="L1122" i="3"/>
  <c r="Q1122" i="3" s="1"/>
  <c r="K1122" i="3"/>
  <c r="J1122" i="3"/>
  <c r="Q1121" i="3"/>
  <c r="R1121" i="3" s="1"/>
  <c r="O1121" i="3"/>
  <c r="N1121" i="3"/>
  <c r="M1121" i="3"/>
  <c r="L1121" i="3"/>
  <c r="K1121" i="3"/>
  <c r="J1121" i="3"/>
  <c r="O1120" i="3"/>
  <c r="N1120" i="3"/>
  <c r="M1120" i="3"/>
  <c r="L1120" i="3"/>
  <c r="Q1120" i="3" s="1"/>
  <c r="R1120" i="3" s="1"/>
  <c r="K1120" i="3"/>
  <c r="J1120" i="3"/>
  <c r="O1119" i="3"/>
  <c r="N1119" i="3"/>
  <c r="M1119" i="3"/>
  <c r="L1119" i="3"/>
  <c r="Q1119" i="3" s="1"/>
  <c r="R1119" i="3" s="1"/>
  <c r="K1119" i="3"/>
  <c r="J1119" i="3"/>
  <c r="O1118" i="3"/>
  <c r="N1118" i="3"/>
  <c r="M1118" i="3"/>
  <c r="L1118" i="3"/>
  <c r="Q1118" i="3" s="1"/>
  <c r="R1118" i="3" s="1"/>
  <c r="K1118" i="3"/>
  <c r="J1118" i="3"/>
  <c r="Q1117" i="3"/>
  <c r="R1117" i="3" s="1"/>
  <c r="O1117" i="3"/>
  <c r="N1117" i="3"/>
  <c r="M1117" i="3"/>
  <c r="L1117" i="3"/>
  <c r="K1117" i="3"/>
  <c r="J1117" i="3"/>
  <c r="O1116" i="3"/>
  <c r="N1116" i="3"/>
  <c r="M1116" i="3"/>
  <c r="L1116" i="3"/>
  <c r="Q1116" i="3" s="1"/>
  <c r="R1116" i="3" s="1"/>
  <c r="K1116" i="3"/>
  <c r="J1116" i="3"/>
  <c r="O1115" i="3"/>
  <c r="N1115" i="3"/>
  <c r="M1115" i="3"/>
  <c r="L1115" i="3"/>
  <c r="Q1115" i="3" s="1"/>
  <c r="R1115" i="3" s="1"/>
  <c r="K1115" i="3"/>
  <c r="J1115" i="3"/>
  <c r="O1114" i="3"/>
  <c r="N1114" i="3"/>
  <c r="M1114" i="3"/>
  <c r="L1114" i="3"/>
  <c r="Q1114" i="3" s="1"/>
  <c r="R1114" i="3" s="1"/>
  <c r="K1114" i="3"/>
  <c r="J1114" i="3"/>
  <c r="Q1113" i="3"/>
  <c r="R1113" i="3" s="1"/>
  <c r="O1113" i="3"/>
  <c r="N1113" i="3"/>
  <c r="M1113" i="3"/>
  <c r="L1113" i="3"/>
  <c r="K1113" i="3"/>
  <c r="J1113" i="3"/>
  <c r="O1112" i="3"/>
  <c r="N1112" i="3"/>
  <c r="M1112" i="3"/>
  <c r="L1112" i="3"/>
  <c r="Q1112" i="3" s="1"/>
  <c r="K1112" i="3"/>
  <c r="J1112" i="3"/>
  <c r="O1111" i="3"/>
  <c r="N1111" i="3"/>
  <c r="M1111" i="3"/>
  <c r="L1111" i="3"/>
  <c r="Q1111" i="3" s="1"/>
  <c r="R1111" i="3" s="1"/>
  <c r="K1111" i="3"/>
  <c r="J1111" i="3"/>
  <c r="O1110" i="3"/>
  <c r="N1110" i="3"/>
  <c r="M1110" i="3"/>
  <c r="L1110" i="3"/>
  <c r="Q1110" i="3" s="1"/>
  <c r="R1110" i="3" s="1"/>
  <c r="K1110" i="3"/>
  <c r="J1110" i="3"/>
  <c r="Q1109" i="3"/>
  <c r="O1109" i="3"/>
  <c r="N1109" i="3"/>
  <c r="M1109" i="3"/>
  <c r="L1109" i="3"/>
  <c r="K1109" i="3"/>
  <c r="J1109" i="3"/>
  <c r="O1108" i="3"/>
  <c r="N1108" i="3"/>
  <c r="M1108" i="3"/>
  <c r="L1108" i="3"/>
  <c r="Q1108" i="3" s="1"/>
  <c r="R1108" i="3" s="1"/>
  <c r="K1108" i="3"/>
  <c r="J1108" i="3"/>
  <c r="Q1107" i="3"/>
  <c r="R1107" i="3" s="1"/>
  <c r="O1107" i="3"/>
  <c r="N1107" i="3"/>
  <c r="M1107" i="3"/>
  <c r="L1107" i="3"/>
  <c r="K1107" i="3"/>
  <c r="J1107" i="3"/>
  <c r="Q1106" i="3"/>
  <c r="O1106" i="3"/>
  <c r="N1106" i="3"/>
  <c r="M1106" i="3"/>
  <c r="L1106" i="3"/>
  <c r="K1106" i="3"/>
  <c r="J1106" i="3"/>
  <c r="Q1105" i="3"/>
  <c r="O1105" i="3"/>
  <c r="N1105" i="3"/>
  <c r="M1105" i="3"/>
  <c r="L1105" i="3"/>
  <c r="K1105" i="3"/>
  <c r="J1105" i="3"/>
  <c r="O1104" i="3"/>
  <c r="N1104" i="3"/>
  <c r="M1104" i="3"/>
  <c r="L1104" i="3"/>
  <c r="Q1104" i="3" s="1"/>
  <c r="K1104" i="3"/>
  <c r="J1104" i="3"/>
  <c r="O1103" i="3"/>
  <c r="N1103" i="3"/>
  <c r="M1103" i="3"/>
  <c r="L1103" i="3"/>
  <c r="Q1103" i="3" s="1"/>
  <c r="R1103" i="3" s="1"/>
  <c r="K1103" i="3"/>
  <c r="J1103" i="3"/>
  <c r="O1102" i="3"/>
  <c r="N1102" i="3"/>
  <c r="M1102" i="3"/>
  <c r="L1102" i="3"/>
  <c r="Q1102" i="3" s="1"/>
  <c r="R1102" i="3" s="1"/>
  <c r="K1102" i="3"/>
  <c r="J1102" i="3"/>
  <c r="Q1101" i="3"/>
  <c r="O1101" i="3"/>
  <c r="N1101" i="3"/>
  <c r="M1101" i="3"/>
  <c r="L1101" i="3"/>
  <c r="K1101" i="3"/>
  <c r="J1101" i="3"/>
  <c r="O1100" i="3"/>
  <c r="N1100" i="3"/>
  <c r="M1100" i="3"/>
  <c r="L1100" i="3"/>
  <c r="Q1100" i="3" s="1"/>
  <c r="R1100" i="3" s="1"/>
  <c r="K1100" i="3"/>
  <c r="J1100" i="3"/>
  <c r="Q1099" i="3"/>
  <c r="O1099" i="3"/>
  <c r="N1099" i="3"/>
  <c r="M1099" i="3"/>
  <c r="L1099" i="3"/>
  <c r="K1099" i="3"/>
  <c r="J1099" i="3"/>
  <c r="Q1098" i="3"/>
  <c r="O1098" i="3"/>
  <c r="N1098" i="3"/>
  <c r="M1098" i="3"/>
  <c r="L1098" i="3"/>
  <c r="K1098" i="3"/>
  <c r="J1098" i="3"/>
  <c r="Q1097" i="3"/>
  <c r="R1097" i="3" s="1"/>
  <c r="O1097" i="3"/>
  <c r="N1097" i="3"/>
  <c r="M1097" i="3"/>
  <c r="L1097" i="3"/>
  <c r="K1097" i="3"/>
  <c r="J1097" i="3"/>
  <c r="O1096" i="3"/>
  <c r="N1096" i="3"/>
  <c r="M1096" i="3"/>
  <c r="L1096" i="3"/>
  <c r="Q1096" i="3" s="1"/>
  <c r="R1096" i="3" s="1"/>
  <c r="K1096" i="3"/>
  <c r="J1096" i="3"/>
  <c r="Q1095" i="3"/>
  <c r="O1095" i="3"/>
  <c r="N1095" i="3"/>
  <c r="M1095" i="3"/>
  <c r="L1095" i="3"/>
  <c r="K1095" i="3"/>
  <c r="J1095" i="3"/>
  <c r="O1094" i="3"/>
  <c r="N1094" i="3"/>
  <c r="M1094" i="3"/>
  <c r="L1094" i="3"/>
  <c r="Q1094" i="3" s="1"/>
  <c r="K1094" i="3"/>
  <c r="J1094" i="3"/>
  <c r="Q1093" i="3"/>
  <c r="R1093" i="3" s="1"/>
  <c r="O1093" i="3"/>
  <c r="N1093" i="3"/>
  <c r="M1093" i="3"/>
  <c r="L1093" i="3"/>
  <c r="K1093" i="3"/>
  <c r="J1093" i="3"/>
  <c r="O1092" i="3"/>
  <c r="N1092" i="3"/>
  <c r="M1092" i="3"/>
  <c r="L1092" i="3"/>
  <c r="Q1092" i="3" s="1"/>
  <c r="R1092" i="3" s="1"/>
  <c r="K1092" i="3"/>
  <c r="J1092" i="3"/>
  <c r="Q1091" i="3"/>
  <c r="R1091" i="3" s="1"/>
  <c r="O1091" i="3"/>
  <c r="N1091" i="3"/>
  <c r="M1091" i="3"/>
  <c r="L1091" i="3"/>
  <c r="K1091" i="3"/>
  <c r="J1091" i="3"/>
  <c r="Q1090" i="3"/>
  <c r="R1090" i="3" s="1"/>
  <c r="O1090" i="3"/>
  <c r="N1090" i="3"/>
  <c r="M1090" i="3"/>
  <c r="L1090" i="3"/>
  <c r="K1090" i="3"/>
  <c r="J1090" i="3"/>
  <c r="Q1089" i="3"/>
  <c r="R1089" i="3" s="1"/>
  <c r="O1089" i="3"/>
  <c r="N1089" i="3"/>
  <c r="M1089" i="3"/>
  <c r="L1089" i="3"/>
  <c r="K1089" i="3"/>
  <c r="J1089" i="3"/>
  <c r="O1088" i="3"/>
  <c r="N1088" i="3"/>
  <c r="M1088" i="3"/>
  <c r="L1088" i="3"/>
  <c r="Q1088" i="3" s="1"/>
  <c r="R1088" i="3" s="1"/>
  <c r="K1088" i="3"/>
  <c r="J1088" i="3"/>
  <c r="O1087" i="3"/>
  <c r="N1087" i="3"/>
  <c r="M1087" i="3"/>
  <c r="L1087" i="3"/>
  <c r="Q1087" i="3" s="1"/>
  <c r="R1087" i="3" s="1"/>
  <c r="K1087" i="3"/>
  <c r="J1087" i="3"/>
  <c r="Q1086" i="3"/>
  <c r="R1086" i="3" s="1"/>
  <c r="O1086" i="3"/>
  <c r="N1086" i="3"/>
  <c r="M1086" i="3"/>
  <c r="L1086" i="3"/>
  <c r="K1086" i="3"/>
  <c r="J1086" i="3"/>
  <c r="O1085" i="3"/>
  <c r="N1085" i="3"/>
  <c r="M1085" i="3"/>
  <c r="L1085" i="3"/>
  <c r="Q1085" i="3" s="1"/>
  <c r="R1085" i="3" s="1"/>
  <c r="K1085" i="3"/>
  <c r="J1085" i="3"/>
  <c r="O1084" i="3"/>
  <c r="N1084" i="3"/>
  <c r="M1084" i="3"/>
  <c r="L1084" i="3"/>
  <c r="Q1084" i="3" s="1"/>
  <c r="R1084" i="3" s="1"/>
  <c r="K1084" i="3"/>
  <c r="J1084" i="3"/>
  <c r="O1083" i="3"/>
  <c r="N1083" i="3"/>
  <c r="M1083" i="3"/>
  <c r="L1083" i="3"/>
  <c r="Q1083" i="3" s="1"/>
  <c r="R1083" i="3" s="1"/>
  <c r="K1083" i="3"/>
  <c r="J1083" i="3"/>
  <c r="Q1082" i="3"/>
  <c r="R1082" i="3" s="1"/>
  <c r="O1082" i="3"/>
  <c r="N1082" i="3"/>
  <c r="M1082" i="3"/>
  <c r="L1082" i="3"/>
  <c r="K1082" i="3"/>
  <c r="J1082" i="3"/>
  <c r="O1081" i="3"/>
  <c r="N1081" i="3"/>
  <c r="M1081" i="3"/>
  <c r="L1081" i="3"/>
  <c r="Q1081" i="3" s="1"/>
  <c r="R1081" i="3" s="1"/>
  <c r="K1081" i="3"/>
  <c r="J1081" i="3"/>
  <c r="Q1080" i="3"/>
  <c r="O1080" i="3"/>
  <c r="N1080" i="3"/>
  <c r="M1080" i="3"/>
  <c r="L1080" i="3"/>
  <c r="K1080" i="3"/>
  <c r="J1080" i="3"/>
  <c r="Q1079" i="3"/>
  <c r="O1079" i="3"/>
  <c r="N1079" i="3"/>
  <c r="M1079" i="3"/>
  <c r="L1079" i="3"/>
  <c r="K1079" i="3"/>
  <c r="J1079" i="3"/>
  <c r="Q1078" i="3"/>
  <c r="R1078" i="3" s="1"/>
  <c r="O1078" i="3"/>
  <c r="N1078" i="3"/>
  <c r="M1078" i="3"/>
  <c r="L1078" i="3"/>
  <c r="K1078" i="3"/>
  <c r="J1078" i="3"/>
  <c r="O1077" i="3"/>
  <c r="N1077" i="3"/>
  <c r="M1077" i="3"/>
  <c r="L1077" i="3"/>
  <c r="Q1077" i="3" s="1"/>
  <c r="R1077" i="3" s="1"/>
  <c r="K1077" i="3"/>
  <c r="J1077" i="3"/>
  <c r="Q1076" i="3"/>
  <c r="R1076" i="3" s="1"/>
  <c r="O1076" i="3"/>
  <c r="N1076" i="3"/>
  <c r="M1076" i="3"/>
  <c r="L1076" i="3"/>
  <c r="K1076" i="3"/>
  <c r="J1076" i="3"/>
  <c r="Q1075" i="3"/>
  <c r="R1075" i="3" s="1"/>
  <c r="O1075" i="3"/>
  <c r="N1075" i="3"/>
  <c r="M1075" i="3"/>
  <c r="L1075" i="3"/>
  <c r="K1075" i="3"/>
  <c r="J1075" i="3"/>
  <c r="Q1074" i="3"/>
  <c r="O1074" i="3"/>
  <c r="N1074" i="3"/>
  <c r="M1074" i="3"/>
  <c r="L1074" i="3"/>
  <c r="K1074" i="3"/>
  <c r="J1074" i="3"/>
  <c r="O1073" i="3"/>
  <c r="N1073" i="3"/>
  <c r="M1073" i="3"/>
  <c r="L1073" i="3"/>
  <c r="Q1073" i="3" s="1"/>
  <c r="R1073" i="3" s="1"/>
  <c r="K1073" i="3"/>
  <c r="J1073" i="3"/>
  <c r="O1072" i="3"/>
  <c r="N1072" i="3"/>
  <c r="M1072" i="3"/>
  <c r="L1072" i="3"/>
  <c r="Q1072" i="3" s="1"/>
  <c r="R1072" i="3" s="1"/>
  <c r="K1072" i="3"/>
  <c r="J1072" i="3"/>
  <c r="O1071" i="3"/>
  <c r="N1071" i="3"/>
  <c r="M1071" i="3"/>
  <c r="L1071" i="3"/>
  <c r="Q1071" i="3" s="1"/>
  <c r="R1071" i="3" s="1"/>
  <c r="K1071" i="3"/>
  <c r="J1071" i="3"/>
  <c r="Q1070" i="3"/>
  <c r="R1070" i="3" s="1"/>
  <c r="O1070" i="3"/>
  <c r="N1070" i="3"/>
  <c r="M1070" i="3"/>
  <c r="L1070" i="3"/>
  <c r="K1070" i="3"/>
  <c r="J1070" i="3"/>
  <c r="O1069" i="3"/>
  <c r="N1069" i="3"/>
  <c r="M1069" i="3"/>
  <c r="L1069" i="3"/>
  <c r="Q1069" i="3" s="1"/>
  <c r="K1069" i="3"/>
  <c r="J1069" i="3"/>
  <c r="O1068" i="3"/>
  <c r="N1068" i="3"/>
  <c r="M1068" i="3"/>
  <c r="L1068" i="3"/>
  <c r="Q1068" i="3" s="1"/>
  <c r="R1068" i="3" s="1"/>
  <c r="K1068" i="3"/>
  <c r="J1068" i="3"/>
  <c r="O1067" i="3"/>
  <c r="N1067" i="3"/>
  <c r="M1067" i="3"/>
  <c r="L1067" i="3"/>
  <c r="Q1067" i="3" s="1"/>
  <c r="R1067" i="3" s="1"/>
  <c r="K1067" i="3"/>
  <c r="J1067" i="3"/>
  <c r="Q1066" i="3"/>
  <c r="R1066" i="3" s="1"/>
  <c r="O1066" i="3"/>
  <c r="N1066" i="3"/>
  <c r="M1066" i="3"/>
  <c r="L1066" i="3"/>
  <c r="K1066" i="3"/>
  <c r="J1066" i="3"/>
  <c r="O1065" i="3"/>
  <c r="N1065" i="3"/>
  <c r="M1065" i="3"/>
  <c r="L1065" i="3"/>
  <c r="Q1065" i="3" s="1"/>
  <c r="R1065" i="3" s="1"/>
  <c r="K1065" i="3"/>
  <c r="J1065" i="3"/>
  <c r="Q1064" i="3"/>
  <c r="O1064" i="3"/>
  <c r="N1064" i="3"/>
  <c r="M1064" i="3"/>
  <c r="L1064" i="3"/>
  <c r="K1064" i="3"/>
  <c r="J1064" i="3"/>
  <c r="Q1063" i="3"/>
  <c r="R1063" i="3" s="1"/>
  <c r="O1063" i="3"/>
  <c r="N1063" i="3"/>
  <c r="M1063" i="3"/>
  <c r="L1063" i="3"/>
  <c r="K1063" i="3"/>
  <c r="J1063" i="3"/>
  <c r="Q1062" i="3"/>
  <c r="O1062" i="3"/>
  <c r="N1062" i="3"/>
  <c r="M1062" i="3"/>
  <c r="L1062" i="3"/>
  <c r="K1062" i="3"/>
  <c r="J1062" i="3"/>
  <c r="O1061" i="3"/>
  <c r="N1061" i="3"/>
  <c r="M1061" i="3"/>
  <c r="L1061" i="3"/>
  <c r="Q1061" i="3" s="1"/>
  <c r="R1061" i="3" s="1"/>
  <c r="K1061" i="3"/>
  <c r="J1061" i="3"/>
  <c r="Q1060" i="3"/>
  <c r="R1060" i="3" s="1"/>
  <c r="O1060" i="3"/>
  <c r="N1060" i="3"/>
  <c r="M1060" i="3"/>
  <c r="L1060" i="3"/>
  <c r="K1060" i="3"/>
  <c r="J1060" i="3"/>
  <c r="Q1059" i="3"/>
  <c r="R1059" i="3" s="1"/>
  <c r="O1059" i="3"/>
  <c r="N1059" i="3"/>
  <c r="M1059" i="3"/>
  <c r="L1059" i="3"/>
  <c r="K1059" i="3"/>
  <c r="J1059" i="3"/>
  <c r="Q1058" i="3"/>
  <c r="R1058" i="3" s="1"/>
  <c r="O1058" i="3"/>
  <c r="N1058" i="3"/>
  <c r="M1058" i="3"/>
  <c r="L1058" i="3"/>
  <c r="K1058" i="3"/>
  <c r="J1058" i="3"/>
  <c r="O1057" i="3"/>
  <c r="N1057" i="3"/>
  <c r="M1057" i="3"/>
  <c r="L1057" i="3"/>
  <c r="Q1057" i="3" s="1"/>
  <c r="K1057" i="3"/>
  <c r="J1057" i="3"/>
  <c r="O1056" i="3"/>
  <c r="N1056" i="3"/>
  <c r="M1056" i="3"/>
  <c r="L1056" i="3"/>
  <c r="Q1056" i="3" s="1"/>
  <c r="K1056" i="3"/>
  <c r="J1056" i="3"/>
  <c r="O1055" i="3"/>
  <c r="N1055" i="3"/>
  <c r="M1055" i="3"/>
  <c r="L1055" i="3"/>
  <c r="Q1055" i="3" s="1"/>
  <c r="K1055" i="3"/>
  <c r="J1055" i="3"/>
  <c r="Q1054" i="3"/>
  <c r="R1054" i="3" s="1"/>
  <c r="O1054" i="3"/>
  <c r="N1054" i="3"/>
  <c r="M1054" i="3"/>
  <c r="L1054" i="3"/>
  <c r="K1054" i="3"/>
  <c r="J1054" i="3"/>
  <c r="O1053" i="3"/>
  <c r="N1053" i="3"/>
  <c r="M1053" i="3"/>
  <c r="L1053" i="3"/>
  <c r="Q1053" i="3" s="1"/>
  <c r="R1053" i="3" s="1"/>
  <c r="K1053" i="3"/>
  <c r="J1053" i="3"/>
  <c r="O1052" i="3"/>
  <c r="N1052" i="3"/>
  <c r="M1052" i="3"/>
  <c r="L1052" i="3"/>
  <c r="Q1052" i="3" s="1"/>
  <c r="R1052" i="3" s="1"/>
  <c r="K1052" i="3"/>
  <c r="J1052" i="3"/>
  <c r="O1051" i="3"/>
  <c r="N1051" i="3"/>
  <c r="M1051" i="3"/>
  <c r="L1051" i="3"/>
  <c r="Q1051" i="3" s="1"/>
  <c r="R1051" i="3" s="1"/>
  <c r="K1051" i="3"/>
  <c r="J1051" i="3"/>
  <c r="Q1050" i="3"/>
  <c r="O1050" i="3"/>
  <c r="N1050" i="3"/>
  <c r="M1050" i="3"/>
  <c r="L1050" i="3"/>
  <c r="K1050" i="3"/>
  <c r="J1050" i="3"/>
  <c r="O1049" i="3"/>
  <c r="N1049" i="3"/>
  <c r="M1049" i="3"/>
  <c r="L1049" i="3"/>
  <c r="Q1049" i="3" s="1"/>
  <c r="R1049" i="3" s="1"/>
  <c r="K1049" i="3"/>
  <c r="J1049" i="3"/>
  <c r="Q1048" i="3"/>
  <c r="R1048" i="3" s="1"/>
  <c r="O1048" i="3"/>
  <c r="N1048" i="3"/>
  <c r="M1048" i="3"/>
  <c r="L1048" i="3"/>
  <c r="K1048" i="3"/>
  <c r="J1048" i="3"/>
  <c r="Q1047" i="3"/>
  <c r="O1047" i="3"/>
  <c r="N1047" i="3"/>
  <c r="M1047" i="3"/>
  <c r="L1047" i="3"/>
  <c r="K1047" i="3"/>
  <c r="J1047" i="3"/>
  <c r="Q1046" i="3"/>
  <c r="R1046" i="3" s="1"/>
  <c r="O1046" i="3"/>
  <c r="N1046" i="3"/>
  <c r="M1046" i="3"/>
  <c r="L1046" i="3"/>
  <c r="K1046" i="3"/>
  <c r="J1046" i="3"/>
  <c r="O1045" i="3"/>
  <c r="N1045" i="3"/>
  <c r="M1045" i="3"/>
  <c r="L1045" i="3"/>
  <c r="Q1045" i="3" s="1"/>
  <c r="R1045" i="3" s="1"/>
  <c r="K1045" i="3"/>
  <c r="J1045" i="3"/>
  <c r="Q1044" i="3"/>
  <c r="R1044" i="3" s="1"/>
  <c r="O1044" i="3"/>
  <c r="N1044" i="3"/>
  <c r="M1044" i="3"/>
  <c r="L1044" i="3"/>
  <c r="K1044" i="3"/>
  <c r="J1044" i="3"/>
  <c r="Q1043" i="3"/>
  <c r="R1043" i="3" s="1"/>
  <c r="O1043" i="3"/>
  <c r="N1043" i="3"/>
  <c r="M1043" i="3"/>
  <c r="L1043" i="3"/>
  <c r="K1043" i="3"/>
  <c r="J1043" i="3"/>
  <c r="Q1042" i="3"/>
  <c r="R1042" i="3" s="1"/>
  <c r="O1042" i="3"/>
  <c r="N1042" i="3"/>
  <c r="M1042" i="3"/>
  <c r="L1042" i="3"/>
  <c r="K1042" i="3"/>
  <c r="J1042" i="3"/>
  <c r="O1041" i="3"/>
  <c r="N1041" i="3"/>
  <c r="M1041" i="3"/>
  <c r="L1041" i="3"/>
  <c r="Q1041" i="3" s="1"/>
  <c r="K1041" i="3"/>
  <c r="J1041" i="3"/>
  <c r="O1040" i="3"/>
  <c r="N1040" i="3"/>
  <c r="M1040" i="3"/>
  <c r="L1040" i="3"/>
  <c r="Q1040" i="3" s="1"/>
  <c r="K1040" i="3"/>
  <c r="J1040" i="3"/>
  <c r="O1039" i="3"/>
  <c r="N1039" i="3"/>
  <c r="M1039" i="3"/>
  <c r="L1039" i="3"/>
  <c r="Q1039" i="3" s="1"/>
  <c r="R1039" i="3" s="1"/>
  <c r="K1039" i="3"/>
  <c r="J1039" i="3"/>
  <c r="Q1038" i="3"/>
  <c r="O1038" i="3"/>
  <c r="N1038" i="3"/>
  <c r="M1038" i="3"/>
  <c r="L1038" i="3"/>
  <c r="K1038" i="3"/>
  <c r="J1038" i="3"/>
  <c r="O1037" i="3"/>
  <c r="N1037" i="3"/>
  <c r="M1037" i="3"/>
  <c r="L1037" i="3"/>
  <c r="Q1037" i="3" s="1"/>
  <c r="R1037" i="3" s="1"/>
  <c r="K1037" i="3"/>
  <c r="J1037" i="3"/>
  <c r="O1036" i="3"/>
  <c r="N1036" i="3"/>
  <c r="M1036" i="3"/>
  <c r="L1036" i="3"/>
  <c r="Q1036" i="3" s="1"/>
  <c r="R1036" i="3" s="1"/>
  <c r="K1036" i="3"/>
  <c r="J1036" i="3"/>
  <c r="Q1035" i="3"/>
  <c r="R1035" i="3" s="1"/>
  <c r="O1035" i="3"/>
  <c r="N1035" i="3"/>
  <c r="M1035" i="3"/>
  <c r="L1035" i="3"/>
  <c r="K1035" i="3"/>
  <c r="J1035" i="3"/>
  <c r="Q1034" i="3"/>
  <c r="R1034" i="3" s="1"/>
  <c r="O1034" i="3"/>
  <c r="N1034" i="3"/>
  <c r="M1034" i="3"/>
  <c r="L1034" i="3"/>
  <c r="K1034" i="3"/>
  <c r="J1034" i="3"/>
  <c r="O1033" i="3"/>
  <c r="N1033" i="3"/>
  <c r="M1033" i="3"/>
  <c r="L1033" i="3"/>
  <c r="Q1033" i="3" s="1"/>
  <c r="K1033" i="3"/>
  <c r="J1033" i="3"/>
  <c r="Q1032" i="3"/>
  <c r="R1032" i="3" s="1"/>
  <c r="O1032" i="3"/>
  <c r="N1032" i="3"/>
  <c r="M1032" i="3"/>
  <c r="L1032" i="3"/>
  <c r="K1032" i="3"/>
  <c r="J1032" i="3"/>
  <c r="O1031" i="3"/>
  <c r="N1031" i="3"/>
  <c r="M1031" i="3"/>
  <c r="L1031" i="3"/>
  <c r="Q1031" i="3" s="1"/>
  <c r="R1031" i="3" s="1"/>
  <c r="K1031" i="3"/>
  <c r="J1031" i="3"/>
  <c r="Q1030" i="3"/>
  <c r="R1030" i="3" s="1"/>
  <c r="O1030" i="3"/>
  <c r="N1030" i="3"/>
  <c r="M1030" i="3"/>
  <c r="L1030" i="3"/>
  <c r="K1030" i="3"/>
  <c r="J1030" i="3"/>
  <c r="Q1029" i="3"/>
  <c r="O1029" i="3"/>
  <c r="N1029" i="3"/>
  <c r="M1029" i="3"/>
  <c r="L1029" i="3"/>
  <c r="K1029" i="3"/>
  <c r="J1029" i="3"/>
  <c r="Q1028" i="3"/>
  <c r="R1028" i="3" s="1"/>
  <c r="O1028" i="3"/>
  <c r="N1028" i="3"/>
  <c r="M1028" i="3"/>
  <c r="L1028" i="3"/>
  <c r="K1028" i="3"/>
  <c r="J1028" i="3"/>
  <c r="O1027" i="3"/>
  <c r="N1027" i="3"/>
  <c r="M1027" i="3"/>
  <c r="L1027" i="3"/>
  <c r="Q1027" i="3" s="1"/>
  <c r="K1027" i="3"/>
  <c r="J1027" i="3"/>
  <c r="Q1026" i="3"/>
  <c r="R1026" i="3" s="1"/>
  <c r="O1026" i="3"/>
  <c r="N1026" i="3"/>
  <c r="M1026" i="3"/>
  <c r="L1026" i="3"/>
  <c r="K1026" i="3"/>
  <c r="J1026" i="3"/>
  <c r="Q1025" i="3"/>
  <c r="O1025" i="3"/>
  <c r="N1025" i="3"/>
  <c r="M1025" i="3"/>
  <c r="L1025" i="3"/>
  <c r="K1025" i="3"/>
  <c r="J1025" i="3"/>
  <c r="Q1024" i="3"/>
  <c r="R1024" i="3" s="1"/>
  <c r="O1024" i="3"/>
  <c r="N1024" i="3"/>
  <c r="M1024" i="3"/>
  <c r="L1024" i="3"/>
  <c r="K1024" i="3"/>
  <c r="J1024" i="3"/>
  <c r="O1023" i="3"/>
  <c r="N1023" i="3"/>
  <c r="M1023" i="3"/>
  <c r="L1023" i="3"/>
  <c r="Q1023" i="3" s="1"/>
  <c r="R1023" i="3" s="1"/>
  <c r="K1023" i="3"/>
  <c r="J1023" i="3"/>
  <c r="O1022" i="3"/>
  <c r="N1022" i="3"/>
  <c r="M1022" i="3"/>
  <c r="L1022" i="3"/>
  <c r="Q1022" i="3" s="1"/>
  <c r="R1022" i="3" s="1"/>
  <c r="K1022" i="3"/>
  <c r="J1022" i="3"/>
  <c r="O1021" i="3"/>
  <c r="N1021" i="3"/>
  <c r="M1021" i="3"/>
  <c r="L1021" i="3"/>
  <c r="Q1021" i="3" s="1"/>
  <c r="R1021" i="3" s="1"/>
  <c r="K1021" i="3"/>
  <c r="J1021" i="3"/>
  <c r="Q1020" i="3"/>
  <c r="O1020" i="3"/>
  <c r="N1020" i="3"/>
  <c r="M1020" i="3"/>
  <c r="L1020" i="3"/>
  <c r="K1020" i="3"/>
  <c r="J1020" i="3"/>
  <c r="O1019" i="3"/>
  <c r="N1019" i="3"/>
  <c r="M1019" i="3"/>
  <c r="L1019" i="3"/>
  <c r="Q1019" i="3" s="1"/>
  <c r="R1019" i="3" s="1"/>
  <c r="K1019" i="3"/>
  <c r="J1019" i="3"/>
  <c r="O1018" i="3"/>
  <c r="N1018" i="3"/>
  <c r="M1018" i="3"/>
  <c r="L1018" i="3"/>
  <c r="Q1018" i="3" s="1"/>
  <c r="R1018" i="3" s="1"/>
  <c r="K1018" i="3"/>
  <c r="J1018" i="3"/>
  <c r="O1017" i="3"/>
  <c r="N1017" i="3"/>
  <c r="M1017" i="3"/>
  <c r="L1017" i="3"/>
  <c r="Q1017" i="3" s="1"/>
  <c r="R1017" i="3" s="1"/>
  <c r="K1017" i="3"/>
  <c r="J1017" i="3"/>
  <c r="Q1016" i="3"/>
  <c r="R1016" i="3" s="1"/>
  <c r="O1016" i="3"/>
  <c r="N1016" i="3"/>
  <c r="M1016" i="3"/>
  <c r="L1016" i="3"/>
  <c r="K1016" i="3"/>
  <c r="J1016" i="3"/>
  <c r="O1015" i="3"/>
  <c r="N1015" i="3"/>
  <c r="M1015" i="3"/>
  <c r="L1015" i="3"/>
  <c r="Q1015" i="3" s="1"/>
  <c r="R1015" i="3" s="1"/>
  <c r="K1015" i="3"/>
  <c r="J1015" i="3"/>
  <c r="Q1014" i="3"/>
  <c r="R1014" i="3" s="1"/>
  <c r="O1014" i="3"/>
  <c r="N1014" i="3"/>
  <c r="M1014" i="3"/>
  <c r="L1014" i="3"/>
  <c r="K1014" i="3"/>
  <c r="J1014" i="3"/>
  <c r="Q1013" i="3"/>
  <c r="R1013" i="3" s="1"/>
  <c r="O1013" i="3"/>
  <c r="N1013" i="3"/>
  <c r="M1013" i="3"/>
  <c r="L1013" i="3"/>
  <c r="K1013" i="3"/>
  <c r="J1013" i="3"/>
  <c r="Q1012" i="3"/>
  <c r="R1012" i="3" s="1"/>
  <c r="O1012" i="3"/>
  <c r="N1012" i="3"/>
  <c r="M1012" i="3"/>
  <c r="L1012" i="3"/>
  <c r="K1012" i="3"/>
  <c r="J1012" i="3"/>
  <c r="Q1011" i="3"/>
  <c r="R1011" i="3" s="1"/>
  <c r="O1011" i="3"/>
  <c r="N1011" i="3"/>
  <c r="M1011" i="3"/>
  <c r="L1011" i="3"/>
  <c r="K1011" i="3"/>
  <c r="J1011" i="3"/>
  <c r="Q1010" i="3"/>
  <c r="R1010" i="3" s="1"/>
  <c r="O1010" i="3"/>
  <c r="N1010" i="3"/>
  <c r="M1010" i="3"/>
  <c r="L1010" i="3"/>
  <c r="K1010" i="3"/>
  <c r="J1010" i="3"/>
  <c r="O1009" i="3"/>
  <c r="N1009" i="3"/>
  <c r="M1009" i="3"/>
  <c r="L1009" i="3"/>
  <c r="Q1009" i="3" s="1"/>
  <c r="R1009" i="3" s="1"/>
  <c r="K1009" i="3"/>
  <c r="J1009" i="3"/>
  <c r="O1008" i="3"/>
  <c r="N1008" i="3"/>
  <c r="M1008" i="3"/>
  <c r="L1008" i="3"/>
  <c r="Q1008" i="3" s="1"/>
  <c r="R1008" i="3" s="1"/>
  <c r="K1008" i="3"/>
  <c r="J1008" i="3"/>
  <c r="Q1007" i="3"/>
  <c r="O1007" i="3"/>
  <c r="N1007" i="3"/>
  <c r="M1007" i="3"/>
  <c r="L1007" i="3"/>
  <c r="K1007" i="3"/>
  <c r="J1007" i="3"/>
  <c r="Q1006" i="3"/>
  <c r="O1006" i="3"/>
  <c r="N1006" i="3"/>
  <c r="M1006" i="3"/>
  <c r="L1006" i="3"/>
  <c r="K1006" i="3"/>
  <c r="J1006" i="3"/>
  <c r="O1005" i="3"/>
  <c r="N1005" i="3"/>
  <c r="M1005" i="3"/>
  <c r="L1005" i="3"/>
  <c r="Q1005" i="3" s="1"/>
  <c r="R1005" i="3" s="1"/>
  <c r="K1005" i="3"/>
  <c r="J1005" i="3"/>
  <c r="O1004" i="3"/>
  <c r="N1004" i="3"/>
  <c r="M1004" i="3"/>
  <c r="L1004" i="3"/>
  <c r="Q1004" i="3" s="1"/>
  <c r="R1004" i="3" s="1"/>
  <c r="K1004" i="3"/>
  <c r="J1004" i="3"/>
  <c r="Q1003" i="3"/>
  <c r="R1003" i="3" s="1"/>
  <c r="O1003" i="3"/>
  <c r="N1003" i="3"/>
  <c r="M1003" i="3"/>
  <c r="L1003" i="3"/>
  <c r="K1003" i="3"/>
  <c r="J1003" i="3"/>
  <c r="Q1002" i="3"/>
  <c r="R1002" i="3" s="1"/>
  <c r="O1002" i="3"/>
  <c r="N1002" i="3"/>
  <c r="M1002" i="3"/>
  <c r="L1002" i="3"/>
  <c r="K1002" i="3"/>
  <c r="J1002" i="3"/>
  <c r="O1001" i="3"/>
  <c r="N1001" i="3"/>
  <c r="M1001" i="3"/>
  <c r="L1001" i="3"/>
  <c r="Q1001" i="3" s="1"/>
  <c r="K1001" i="3"/>
  <c r="J1001" i="3"/>
  <c r="O1000" i="3"/>
  <c r="N1000" i="3"/>
  <c r="M1000" i="3"/>
  <c r="L1000" i="3"/>
  <c r="Q1000" i="3" s="1"/>
  <c r="K1000" i="3"/>
  <c r="J1000" i="3"/>
  <c r="Q999" i="3"/>
  <c r="O999" i="3"/>
  <c r="N999" i="3"/>
  <c r="M999" i="3"/>
  <c r="L999" i="3"/>
  <c r="K999" i="3"/>
  <c r="J999" i="3"/>
  <c r="Q998" i="3"/>
  <c r="R998" i="3" s="1"/>
  <c r="O998" i="3"/>
  <c r="N998" i="3"/>
  <c r="M998" i="3"/>
  <c r="L998" i="3"/>
  <c r="K998" i="3"/>
  <c r="J998" i="3"/>
  <c r="O997" i="3"/>
  <c r="N997" i="3"/>
  <c r="M997" i="3"/>
  <c r="L997" i="3"/>
  <c r="Q997" i="3" s="1"/>
  <c r="K997" i="3"/>
  <c r="J997" i="3"/>
  <c r="O996" i="3"/>
  <c r="N996" i="3"/>
  <c r="M996" i="3"/>
  <c r="L996" i="3"/>
  <c r="Q996" i="3" s="1"/>
  <c r="R996" i="3" s="1"/>
  <c r="K996" i="3"/>
  <c r="J996" i="3"/>
  <c r="Q995" i="3"/>
  <c r="O995" i="3"/>
  <c r="N995" i="3"/>
  <c r="M995" i="3"/>
  <c r="L995" i="3"/>
  <c r="K995" i="3"/>
  <c r="J995" i="3"/>
  <c r="Q994" i="3"/>
  <c r="O994" i="3"/>
  <c r="N994" i="3"/>
  <c r="M994" i="3"/>
  <c r="L994" i="3"/>
  <c r="K994" i="3"/>
  <c r="J994" i="3"/>
  <c r="O993" i="3"/>
  <c r="N993" i="3"/>
  <c r="M993" i="3"/>
  <c r="L993" i="3"/>
  <c r="Q993" i="3" s="1"/>
  <c r="K993" i="3"/>
  <c r="J993" i="3"/>
  <c r="O992" i="3"/>
  <c r="N992" i="3"/>
  <c r="M992" i="3"/>
  <c r="L992" i="3"/>
  <c r="Q992" i="3" s="1"/>
  <c r="K992" i="3"/>
  <c r="J992" i="3"/>
  <c r="Q991" i="3"/>
  <c r="R991" i="3" s="1"/>
  <c r="O991" i="3"/>
  <c r="N991" i="3"/>
  <c r="M991" i="3"/>
  <c r="L991" i="3"/>
  <c r="K991" i="3"/>
  <c r="J991" i="3"/>
  <c r="Q990" i="3"/>
  <c r="O990" i="3"/>
  <c r="N990" i="3"/>
  <c r="M990" i="3"/>
  <c r="L990" i="3"/>
  <c r="K990" i="3"/>
  <c r="J990" i="3"/>
  <c r="O989" i="3"/>
  <c r="N989" i="3"/>
  <c r="M989" i="3"/>
  <c r="L989" i="3"/>
  <c r="Q989" i="3" s="1"/>
  <c r="K989" i="3"/>
  <c r="J989" i="3"/>
  <c r="O988" i="3"/>
  <c r="N988" i="3"/>
  <c r="M988" i="3"/>
  <c r="L988" i="3"/>
  <c r="Q988" i="3" s="1"/>
  <c r="R988" i="3" s="1"/>
  <c r="K988" i="3"/>
  <c r="J988" i="3"/>
  <c r="Q987" i="3"/>
  <c r="O987" i="3"/>
  <c r="N987" i="3"/>
  <c r="M987" i="3"/>
  <c r="L987" i="3"/>
  <c r="K987" i="3"/>
  <c r="J987" i="3"/>
  <c r="Q986" i="3"/>
  <c r="O986" i="3"/>
  <c r="N986" i="3"/>
  <c r="M986" i="3"/>
  <c r="L986" i="3"/>
  <c r="K986" i="3"/>
  <c r="J986" i="3"/>
  <c r="O985" i="3"/>
  <c r="N985" i="3"/>
  <c r="M985" i="3"/>
  <c r="L985" i="3"/>
  <c r="Q985" i="3" s="1"/>
  <c r="R985" i="3" s="1"/>
  <c r="K985" i="3"/>
  <c r="J985" i="3"/>
  <c r="O984" i="3"/>
  <c r="N984" i="3"/>
  <c r="M984" i="3"/>
  <c r="L984" i="3"/>
  <c r="Q984" i="3" s="1"/>
  <c r="R984" i="3" s="1"/>
  <c r="K984" i="3"/>
  <c r="J984" i="3"/>
  <c r="Q983" i="3"/>
  <c r="O983" i="3"/>
  <c r="N983" i="3"/>
  <c r="M983" i="3"/>
  <c r="L983" i="3"/>
  <c r="K983" i="3"/>
  <c r="J983" i="3"/>
  <c r="Q982" i="3"/>
  <c r="R982" i="3" s="1"/>
  <c r="O982" i="3"/>
  <c r="N982" i="3"/>
  <c r="M982" i="3"/>
  <c r="L982" i="3"/>
  <c r="K982" i="3"/>
  <c r="J982" i="3"/>
  <c r="O981" i="3"/>
  <c r="N981" i="3"/>
  <c r="M981" i="3"/>
  <c r="L981" i="3"/>
  <c r="Q981" i="3" s="1"/>
  <c r="R981" i="3" s="1"/>
  <c r="K981" i="3"/>
  <c r="J981" i="3"/>
  <c r="O980" i="3"/>
  <c r="N980" i="3"/>
  <c r="M980" i="3"/>
  <c r="L980" i="3"/>
  <c r="Q980" i="3" s="1"/>
  <c r="R980" i="3" s="1"/>
  <c r="K980" i="3"/>
  <c r="J980" i="3"/>
  <c r="Q979" i="3"/>
  <c r="R979" i="3" s="1"/>
  <c r="O979" i="3"/>
  <c r="N979" i="3"/>
  <c r="M979" i="3"/>
  <c r="L979" i="3"/>
  <c r="K979" i="3"/>
  <c r="J979" i="3"/>
  <c r="Q978" i="3"/>
  <c r="R978" i="3" s="1"/>
  <c r="O978" i="3"/>
  <c r="N978" i="3"/>
  <c r="M978" i="3"/>
  <c r="L978" i="3"/>
  <c r="K978" i="3"/>
  <c r="J978" i="3"/>
  <c r="O977" i="3"/>
  <c r="N977" i="3"/>
  <c r="M977" i="3"/>
  <c r="L977" i="3"/>
  <c r="Q977" i="3" s="1"/>
  <c r="K977" i="3"/>
  <c r="J977" i="3"/>
  <c r="O976" i="3"/>
  <c r="N976" i="3"/>
  <c r="M976" i="3"/>
  <c r="L976" i="3"/>
  <c r="Q976" i="3" s="1"/>
  <c r="K976" i="3"/>
  <c r="J976" i="3"/>
  <c r="Q975" i="3"/>
  <c r="O975" i="3"/>
  <c r="N975" i="3"/>
  <c r="M975" i="3"/>
  <c r="L975" i="3"/>
  <c r="K975" i="3"/>
  <c r="J975" i="3"/>
  <c r="Q974" i="3"/>
  <c r="O974" i="3"/>
  <c r="N974" i="3"/>
  <c r="M974" i="3"/>
  <c r="L974" i="3"/>
  <c r="K974" i="3"/>
  <c r="J974" i="3"/>
  <c r="O973" i="3"/>
  <c r="N973" i="3"/>
  <c r="M973" i="3"/>
  <c r="L973" i="3"/>
  <c r="Q973" i="3" s="1"/>
  <c r="R973" i="3" s="1"/>
  <c r="K973" i="3"/>
  <c r="J973" i="3"/>
  <c r="O972" i="3"/>
  <c r="N972" i="3"/>
  <c r="M972" i="3"/>
  <c r="L972" i="3"/>
  <c r="Q972" i="3" s="1"/>
  <c r="R972" i="3" s="1"/>
  <c r="K972" i="3"/>
  <c r="J972" i="3"/>
  <c r="Q971" i="3"/>
  <c r="R971" i="3" s="1"/>
  <c r="O971" i="3"/>
  <c r="N971" i="3"/>
  <c r="M971" i="3"/>
  <c r="L971" i="3"/>
  <c r="K971" i="3"/>
  <c r="J971" i="3"/>
  <c r="Q970" i="3"/>
  <c r="R970" i="3" s="1"/>
  <c r="O970" i="3"/>
  <c r="N970" i="3"/>
  <c r="M970" i="3"/>
  <c r="L970" i="3"/>
  <c r="K970" i="3"/>
  <c r="J970" i="3"/>
  <c r="O969" i="3"/>
  <c r="N969" i="3"/>
  <c r="M969" i="3"/>
  <c r="L969" i="3"/>
  <c r="Q969" i="3" s="1"/>
  <c r="R969" i="3" s="1"/>
  <c r="K969" i="3"/>
  <c r="J969" i="3"/>
  <c r="O968" i="3"/>
  <c r="N968" i="3"/>
  <c r="M968" i="3"/>
  <c r="L968" i="3"/>
  <c r="Q968" i="3" s="1"/>
  <c r="R968" i="3" s="1"/>
  <c r="K968" i="3"/>
  <c r="J968" i="3"/>
  <c r="Q967" i="3"/>
  <c r="R967" i="3" s="1"/>
  <c r="O967" i="3"/>
  <c r="N967" i="3"/>
  <c r="M967" i="3"/>
  <c r="L967" i="3"/>
  <c r="K967" i="3"/>
  <c r="J967" i="3"/>
  <c r="Q966" i="3"/>
  <c r="O966" i="3"/>
  <c r="N966" i="3"/>
  <c r="M966" i="3"/>
  <c r="L966" i="3"/>
  <c r="K966" i="3"/>
  <c r="J966" i="3"/>
  <c r="O965" i="3"/>
  <c r="N965" i="3"/>
  <c r="M965" i="3"/>
  <c r="L965" i="3"/>
  <c r="Q965" i="3" s="1"/>
  <c r="R965" i="3" s="1"/>
  <c r="K965" i="3"/>
  <c r="J965" i="3"/>
  <c r="Q964" i="3"/>
  <c r="O964" i="3"/>
  <c r="N964" i="3"/>
  <c r="M964" i="3"/>
  <c r="L964" i="3"/>
  <c r="K964" i="3"/>
  <c r="J964" i="3"/>
  <c r="O963" i="3"/>
  <c r="N963" i="3"/>
  <c r="M963" i="3"/>
  <c r="L963" i="3"/>
  <c r="K963" i="3"/>
  <c r="J963" i="3"/>
  <c r="Q962" i="3"/>
  <c r="O962" i="3"/>
  <c r="N962" i="3"/>
  <c r="M962" i="3"/>
  <c r="L962" i="3"/>
  <c r="K962" i="3"/>
  <c r="J962" i="3"/>
  <c r="O961" i="3"/>
  <c r="N961" i="3"/>
  <c r="M961" i="3"/>
  <c r="L961" i="3"/>
  <c r="Q961" i="3" s="1"/>
  <c r="K961" i="3"/>
  <c r="J961" i="3"/>
  <c r="O960" i="3"/>
  <c r="N960" i="3"/>
  <c r="M960" i="3"/>
  <c r="L960" i="3"/>
  <c r="Q960" i="3" s="1"/>
  <c r="K960" i="3"/>
  <c r="J960" i="3"/>
  <c r="O959" i="3"/>
  <c r="N959" i="3"/>
  <c r="M959" i="3"/>
  <c r="L959" i="3"/>
  <c r="Q959" i="3" s="1"/>
  <c r="R959" i="3" s="1"/>
  <c r="K959" i="3"/>
  <c r="J959" i="3"/>
  <c r="Q958" i="3"/>
  <c r="R958" i="3" s="1"/>
  <c r="O958" i="3"/>
  <c r="N958" i="3"/>
  <c r="M958" i="3"/>
  <c r="L958" i="3"/>
  <c r="K958" i="3"/>
  <c r="J958" i="3"/>
  <c r="O957" i="3"/>
  <c r="N957" i="3"/>
  <c r="M957" i="3"/>
  <c r="L957" i="3"/>
  <c r="Q957" i="3" s="1"/>
  <c r="K957" i="3"/>
  <c r="J957" i="3"/>
  <c r="Q956" i="3"/>
  <c r="R956" i="3" s="1"/>
  <c r="O956" i="3"/>
  <c r="N956" i="3"/>
  <c r="M956" i="3"/>
  <c r="L956" i="3"/>
  <c r="K956" i="3"/>
  <c r="J956" i="3"/>
  <c r="Q955" i="3"/>
  <c r="R955" i="3" s="1"/>
  <c r="O955" i="3"/>
  <c r="N955" i="3"/>
  <c r="M955" i="3"/>
  <c r="L955" i="3"/>
  <c r="K955" i="3"/>
  <c r="J955" i="3"/>
  <c r="Q954" i="3"/>
  <c r="O954" i="3"/>
  <c r="N954" i="3"/>
  <c r="M954" i="3"/>
  <c r="L954" i="3"/>
  <c r="K954" i="3"/>
  <c r="J954" i="3"/>
  <c r="O953" i="3"/>
  <c r="N953" i="3"/>
  <c r="M953" i="3"/>
  <c r="L953" i="3"/>
  <c r="Q953" i="3" s="1"/>
  <c r="K953" i="3"/>
  <c r="J953" i="3"/>
  <c r="O952" i="3"/>
  <c r="N952" i="3"/>
  <c r="M952" i="3"/>
  <c r="L952" i="3"/>
  <c r="Q952" i="3" s="1"/>
  <c r="K952" i="3"/>
  <c r="J952" i="3"/>
  <c r="O951" i="3"/>
  <c r="N951" i="3"/>
  <c r="M951" i="3"/>
  <c r="L951" i="3"/>
  <c r="Q951" i="3" s="1"/>
  <c r="R951" i="3" s="1"/>
  <c r="K951" i="3"/>
  <c r="J951" i="3"/>
  <c r="O950" i="3"/>
  <c r="N950" i="3"/>
  <c r="M950" i="3"/>
  <c r="L950" i="3"/>
  <c r="Q950" i="3" s="1"/>
  <c r="R950" i="3" s="1"/>
  <c r="K950" i="3"/>
  <c r="J950" i="3"/>
  <c r="O949" i="3"/>
  <c r="N949" i="3"/>
  <c r="M949" i="3"/>
  <c r="L949" i="3"/>
  <c r="Q949" i="3" s="1"/>
  <c r="R949" i="3" s="1"/>
  <c r="K949" i="3"/>
  <c r="J949" i="3"/>
  <c r="O948" i="3"/>
  <c r="N948" i="3"/>
  <c r="M948" i="3"/>
  <c r="L948" i="3"/>
  <c r="Q948" i="3" s="1"/>
  <c r="R948" i="3" s="1"/>
  <c r="K948" i="3"/>
  <c r="J948" i="3"/>
  <c r="Q947" i="3"/>
  <c r="R947" i="3" s="1"/>
  <c r="O947" i="3"/>
  <c r="N947" i="3"/>
  <c r="M947" i="3"/>
  <c r="L947" i="3"/>
  <c r="K947" i="3"/>
  <c r="J947" i="3"/>
  <c r="O946" i="3"/>
  <c r="N946" i="3"/>
  <c r="M946" i="3"/>
  <c r="L946" i="3"/>
  <c r="Q946" i="3" s="1"/>
  <c r="K946" i="3"/>
  <c r="J946" i="3"/>
  <c r="O945" i="3"/>
  <c r="N945" i="3"/>
  <c r="M945" i="3"/>
  <c r="L945" i="3"/>
  <c r="Q945" i="3" s="1"/>
  <c r="K945" i="3"/>
  <c r="J945" i="3"/>
  <c r="O944" i="3"/>
  <c r="N944" i="3"/>
  <c r="M944" i="3"/>
  <c r="L944" i="3"/>
  <c r="Q944" i="3" s="1"/>
  <c r="K944" i="3"/>
  <c r="J944" i="3"/>
  <c r="Q943" i="3"/>
  <c r="R943" i="3" s="1"/>
  <c r="O943" i="3"/>
  <c r="N943" i="3"/>
  <c r="M943" i="3"/>
  <c r="L943" i="3"/>
  <c r="K943" i="3"/>
  <c r="J943" i="3"/>
  <c r="O942" i="3"/>
  <c r="N942" i="3"/>
  <c r="M942" i="3"/>
  <c r="L942" i="3"/>
  <c r="Q942" i="3" s="1"/>
  <c r="K942" i="3"/>
  <c r="J942" i="3"/>
  <c r="O941" i="3"/>
  <c r="N941" i="3"/>
  <c r="M941" i="3"/>
  <c r="L941" i="3"/>
  <c r="Q941" i="3" s="1"/>
  <c r="R941" i="3" s="1"/>
  <c r="K941" i="3"/>
  <c r="J941" i="3"/>
  <c r="O940" i="3"/>
  <c r="N940" i="3"/>
  <c r="M940" i="3"/>
  <c r="L940" i="3"/>
  <c r="Q940" i="3" s="1"/>
  <c r="R940" i="3" s="1"/>
  <c r="K940" i="3"/>
  <c r="J940" i="3"/>
  <c r="Q939" i="3"/>
  <c r="R939" i="3" s="1"/>
  <c r="O939" i="3"/>
  <c r="N939" i="3"/>
  <c r="M939" i="3"/>
  <c r="L939" i="3"/>
  <c r="K939" i="3"/>
  <c r="J939" i="3"/>
  <c r="O938" i="3"/>
  <c r="N938" i="3"/>
  <c r="M938" i="3"/>
  <c r="L938" i="3"/>
  <c r="Q938" i="3" s="1"/>
  <c r="R938" i="3" s="1"/>
  <c r="K938" i="3"/>
  <c r="J938" i="3"/>
  <c r="O937" i="3"/>
  <c r="N937" i="3"/>
  <c r="M937" i="3"/>
  <c r="L937" i="3"/>
  <c r="Q937" i="3" s="1"/>
  <c r="R937" i="3" s="1"/>
  <c r="K937" i="3"/>
  <c r="J937" i="3"/>
  <c r="O936" i="3"/>
  <c r="N936" i="3"/>
  <c r="M936" i="3"/>
  <c r="L936" i="3"/>
  <c r="Q936" i="3" s="1"/>
  <c r="K936" i="3"/>
  <c r="J936" i="3"/>
  <c r="Q935" i="3"/>
  <c r="R935" i="3" s="1"/>
  <c r="O935" i="3"/>
  <c r="N935" i="3"/>
  <c r="M935" i="3"/>
  <c r="L935" i="3"/>
  <c r="K935" i="3"/>
  <c r="J935" i="3"/>
  <c r="O934" i="3"/>
  <c r="N934" i="3"/>
  <c r="M934" i="3"/>
  <c r="L934" i="3"/>
  <c r="Q934" i="3" s="1"/>
  <c r="K934" i="3"/>
  <c r="J934" i="3"/>
  <c r="O933" i="3"/>
  <c r="N933" i="3"/>
  <c r="M933" i="3"/>
  <c r="L933" i="3"/>
  <c r="Q933" i="3" s="1"/>
  <c r="R933" i="3" s="1"/>
  <c r="K933" i="3"/>
  <c r="J933" i="3"/>
  <c r="O932" i="3"/>
  <c r="N932" i="3"/>
  <c r="M932" i="3"/>
  <c r="L932" i="3"/>
  <c r="Q932" i="3" s="1"/>
  <c r="K932" i="3"/>
  <c r="J932" i="3"/>
  <c r="Q931" i="3"/>
  <c r="O931" i="3"/>
  <c r="N931" i="3"/>
  <c r="M931" i="3"/>
  <c r="L931" i="3"/>
  <c r="K931" i="3"/>
  <c r="J931" i="3"/>
  <c r="O930" i="3"/>
  <c r="N930" i="3"/>
  <c r="M930" i="3"/>
  <c r="L930" i="3"/>
  <c r="Q930" i="3" s="1"/>
  <c r="R930" i="3" s="1"/>
  <c r="K930" i="3"/>
  <c r="J930" i="3"/>
  <c r="O929" i="3"/>
  <c r="N929" i="3"/>
  <c r="M929" i="3"/>
  <c r="L929" i="3"/>
  <c r="Q929" i="3" s="1"/>
  <c r="R929" i="3" s="1"/>
  <c r="K929" i="3"/>
  <c r="J929" i="3"/>
  <c r="O928" i="3"/>
  <c r="N928" i="3"/>
  <c r="M928" i="3"/>
  <c r="L928" i="3"/>
  <c r="Q928" i="3" s="1"/>
  <c r="R928" i="3" s="1"/>
  <c r="K928" i="3"/>
  <c r="J928" i="3"/>
  <c r="Q927" i="3"/>
  <c r="R927" i="3" s="1"/>
  <c r="O927" i="3"/>
  <c r="N927" i="3"/>
  <c r="M927" i="3"/>
  <c r="L927" i="3"/>
  <c r="K927" i="3"/>
  <c r="J927" i="3"/>
  <c r="Q926" i="3"/>
  <c r="R926" i="3" s="1"/>
  <c r="O926" i="3"/>
  <c r="N926" i="3"/>
  <c r="M926" i="3"/>
  <c r="L926" i="3"/>
  <c r="K926" i="3"/>
  <c r="J926" i="3"/>
  <c r="O925" i="3"/>
  <c r="N925" i="3"/>
  <c r="M925" i="3"/>
  <c r="L925" i="3"/>
  <c r="Q925" i="3" s="1"/>
  <c r="R925" i="3" s="1"/>
  <c r="K925" i="3"/>
  <c r="J925" i="3"/>
  <c r="O924" i="3"/>
  <c r="N924" i="3"/>
  <c r="M924" i="3"/>
  <c r="L924" i="3"/>
  <c r="Q924" i="3" s="1"/>
  <c r="K924" i="3"/>
  <c r="J924" i="3"/>
  <c r="Q923" i="3"/>
  <c r="O923" i="3"/>
  <c r="N923" i="3"/>
  <c r="M923" i="3"/>
  <c r="L923" i="3"/>
  <c r="K923" i="3"/>
  <c r="J923" i="3"/>
  <c r="Q922" i="3"/>
  <c r="R922" i="3" s="1"/>
  <c r="O922" i="3"/>
  <c r="N922" i="3"/>
  <c r="M922" i="3"/>
  <c r="L922" i="3"/>
  <c r="K922" i="3"/>
  <c r="J922" i="3"/>
  <c r="O921" i="3"/>
  <c r="N921" i="3"/>
  <c r="M921" i="3"/>
  <c r="L921" i="3"/>
  <c r="Q921" i="3" s="1"/>
  <c r="K921" i="3"/>
  <c r="J921" i="3"/>
  <c r="O920" i="3"/>
  <c r="N920" i="3"/>
  <c r="M920" i="3"/>
  <c r="L920" i="3"/>
  <c r="Q920" i="3" s="1"/>
  <c r="K920" i="3"/>
  <c r="J920" i="3"/>
  <c r="Q919" i="3"/>
  <c r="O919" i="3"/>
  <c r="N919" i="3"/>
  <c r="M919" i="3"/>
  <c r="L919" i="3"/>
  <c r="K919" i="3"/>
  <c r="J919" i="3"/>
  <c r="Q918" i="3"/>
  <c r="R918" i="3" s="1"/>
  <c r="O918" i="3"/>
  <c r="N918" i="3"/>
  <c r="M918" i="3"/>
  <c r="L918" i="3"/>
  <c r="K918" i="3"/>
  <c r="J918" i="3"/>
  <c r="O917" i="3"/>
  <c r="N917" i="3"/>
  <c r="M917" i="3"/>
  <c r="L917" i="3"/>
  <c r="Q917" i="3" s="1"/>
  <c r="K917" i="3"/>
  <c r="J917" i="3"/>
  <c r="O916" i="3"/>
  <c r="N916" i="3"/>
  <c r="M916" i="3"/>
  <c r="L916" i="3"/>
  <c r="Q916" i="3" s="1"/>
  <c r="K916" i="3"/>
  <c r="J916" i="3"/>
  <c r="Q915" i="3"/>
  <c r="R915" i="3" s="1"/>
  <c r="O915" i="3"/>
  <c r="N915" i="3"/>
  <c r="M915" i="3"/>
  <c r="L915" i="3"/>
  <c r="K915" i="3"/>
  <c r="J915" i="3"/>
  <c r="Q914" i="3"/>
  <c r="R914" i="3" s="1"/>
  <c r="O914" i="3"/>
  <c r="N914" i="3"/>
  <c r="M914" i="3"/>
  <c r="L914" i="3"/>
  <c r="K914" i="3"/>
  <c r="J914" i="3"/>
  <c r="O913" i="3"/>
  <c r="N913" i="3"/>
  <c r="M913" i="3"/>
  <c r="L913" i="3"/>
  <c r="Q913" i="3" s="1"/>
  <c r="K913" i="3"/>
  <c r="J913" i="3"/>
  <c r="O912" i="3"/>
  <c r="N912" i="3"/>
  <c r="M912" i="3"/>
  <c r="L912" i="3"/>
  <c r="Q912" i="3" s="1"/>
  <c r="K912" i="3"/>
  <c r="J912" i="3"/>
  <c r="Q911" i="3"/>
  <c r="R911" i="3" s="1"/>
  <c r="O911" i="3"/>
  <c r="N911" i="3"/>
  <c r="M911" i="3"/>
  <c r="L911" i="3"/>
  <c r="K911" i="3"/>
  <c r="J911" i="3"/>
  <c r="Q910" i="3"/>
  <c r="O910" i="3"/>
  <c r="N910" i="3"/>
  <c r="M910" i="3"/>
  <c r="L910" i="3"/>
  <c r="K910" i="3"/>
  <c r="J910" i="3"/>
  <c r="O909" i="3"/>
  <c r="N909" i="3"/>
  <c r="M909" i="3"/>
  <c r="L909" i="3"/>
  <c r="Q909" i="3" s="1"/>
  <c r="R909" i="3" s="1"/>
  <c r="K909" i="3"/>
  <c r="J909" i="3"/>
  <c r="O908" i="3"/>
  <c r="N908" i="3"/>
  <c r="M908" i="3"/>
  <c r="L908" i="3"/>
  <c r="Q908" i="3" s="1"/>
  <c r="R908" i="3" s="1"/>
  <c r="K908" i="3"/>
  <c r="J908" i="3"/>
  <c r="Q907" i="3"/>
  <c r="O907" i="3"/>
  <c r="N907" i="3"/>
  <c r="M907" i="3"/>
  <c r="L907" i="3"/>
  <c r="K907" i="3"/>
  <c r="J907" i="3"/>
  <c r="Q906" i="3"/>
  <c r="O906" i="3"/>
  <c r="N906" i="3"/>
  <c r="M906" i="3"/>
  <c r="L906" i="3"/>
  <c r="K906" i="3"/>
  <c r="J906" i="3"/>
  <c r="O905" i="3"/>
  <c r="N905" i="3"/>
  <c r="M905" i="3"/>
  <c r="L905" i="3"/>
  <c r="Q905" i="3" s="1"/>
  <c r="R905" i="3" s="1"/>
  <c r="K905" i="3"/>
  <c r="J905" i="3"/>
  <c r="O904" i="3"/>
  <c r="N904" i="3"/>
  <c r="M904" i="3"/>
  <c r="L904" i="3"/>
  <c r="Q904" i="3" s="1"/>
  <c r="K904" i="3"/>
  <c r="J904" i="3"/>
  <c r="Q903" i="3"/>
  <c r="O903" i="3"/>
  <c r="N903" i="3"/>
  <c r="M903" i="3"/>
  <c r="L903" i="3"/>
  <c r="K903" i="3"/>
  <c r="J903" i="3"/>
  <c r="Q902" i="3"/>
  <c r="O902" i="3"/>
  <c r="N902" i="3"/>
  <c r="M902" i="3"/>
  <c r="L902" i="3"/>
  <c r="K902" i="3"/>
  <c r="J902" i="3"/>
  <c r="O901" i="3"/>
  <c r="N901" i="3"/>
  <c r="M901" i="3"/>
  <c r="L901" i="3"/>
  <c r="Q901" i="3" s="1"/>
  <c r="R901" i="3" s="1"/>
  <c r="K901" i="3"/>
  <c r="J901" i="3"/>
  <c r="O900" i="3"/>
  <c r="N900" i="3"/>
  <c r="M900" i="3"/>
  <c r="L900" i="3"/>
  <c r="Q900" i="3" s="1"/>
  <c r="K900" i="3"/>
  <c r="J900" i="3"/>
  <c r="Q899" i="3"/>
  <c r="R899" i="3" s="1"/>
  <c r="O899" i="3"/>
  <c r="N899" i="3"/>
  <c r="M899" i="3"/>
  <c r="L899" i="3"/>
  <c r="K899" i="3"/>
  <c r="J899" i="3"/>
  <c r="Q898" i="3"/>
  <c r="O898" i="3"/>
  <c r="N898" i="3"/>
  <c r="M898" i="3"/>
  <c r="L898" i="3"/>
  <c r="K898" i="3"/>
  <c r="J898" i="3"/>
  <c r="O897" i="3"/>
  <c r="N897" i="3"/>
  <c r="M897" i="3"/>
  <c r="L897" i="3"/>
  <c r="Q897" i="3" s="1"/>
  <c r="R897" i="3" s="1"/>
  <c r="K897" i="3"/>
  <c r="J897" i="3"/>
  <c r="O896" i="3"/>
  <c r="N896" i="3"/>
  <c r="M896" i="3"/>
  <c r="L896" i="3"/>
  <c r="Q896" i="3" s="1"/>
  <c r="K896" i="3"/>
  <c r="J896" i="3"/>
  <c r="Q895" i="3"/>
  <c r="R895" i="3" s="1"/>
  <c r="O895" i="3"/>
  <c r="N895" i="3"/>
  <c r="M895" i="3"/>
  <c r="L895" i="3"/>
  <c r="K895" i="3"/>
  <c r="J895" i="3"/>
  <c r="Q894" i="3"/>
  <c r="R894" i="3" s="1"/>
  <c r="O894" i="3"/>
  <c r="N894" i="3"/>
  <c r="M894" i="3"/>
  <c r="L894" i="3"/>
  <c r="K894" i="3"/>
  <c r="J894" i="3"/>
  <c r="O893" i="3"/>
  <c r="N893" i="3"/>
  <c r="M893" i="3"/>
  <c r="L893" i="3"/>
  <c r="Q893" i="3" s="1"/>
  <c r="R893" i="3" s="1"/>
  <c r="K893" i="3"/>
  <c r="J893" i="3"/>
  <c r="O892" i="3"/>
  <c r="N892" i="3"/>
  <c r="M892" i="3"/>
  <c r="L892" i="3"/>
  <c r="Q892" i="3" s="1"/>
  <c r="R892" i="3" s="1"/>
  <c r="K892" i="3"/>
  <c r="J892" i="3"/>
  <c r="Q891" i="3"/>
  <c r="O891" i="3"/>
  <c r="N891" i="3"/>
  <c r="M891" i="3"/>
  <c r="L891" i="3"/>
  <c r="K891" i="3"/>
  <c r="J891" i="3"/>
  <c r="Q890" i="3"/>
  <c r="O890" i="3"/>
  <c r="N890" i="3"/>
  <c r="M890" i="3"/>
  <c r="L890" i="3"/>
  <c r="K890" i="3"/>
  <c r="J890" i="3"/>
  <c r="O889" i="3"/>
  <c r="N889" i="3"/>
  <c r="M889" i="3"/>
  <c r="L889" i="3"/>
  <c r="Q889" i="3" s="1"/>
  <c r="K889" i="3"/>
  <c r="J889" i="3"/>
  <c r="Q888" i="3"/>
  <c r="O888" i="3"/>
  <c r="N888" i="3"/>
  <c r="M888" i="3"/>
  <c r="L888" i="3"/>
  <c r="K888" i="3"/>
  <c r="J888" i="3"/>
  <c r="Q887" i="3"/>
  <c r="O887" i="3"/>
  <c r="N887" i="3"/>
  <c r="M887" i="3"/>
  <c r="L887" i="3"/>
  <c r="K887" i="3"/>
  <c r="J887" i="3"/>
  <c r="Q886" i="3"/>
  <c r="O886" i="3"/>
  <c r="N886" i="3"/>
  <c r="M886" i="3"/>
  <c r="L886" i="3"/>
  <c r="K886" i="3"/>
  <c r="J886" i="3"/>
  <c r="O885" i="3"/>
  <c r="N885" i="3"/>
  <c r="M885" i="3"/>
  <c r="L885" i="3"/>
  <c r="Q885" i="3" s="1"/>
  <c r="R885" i="3" s="1"/>
  <c r="K885" i="3"/>
  <c r="J885" i="3"/>
  <c r="Q884" i="3"/>
  <c r="R884" i="3" s="1"/>
  <c r="O884" i="3"/>
  <c r="N884" i="3"/>
  <c r="M884" i="3"/>
  <c r="L884" i="3"/>
  <c r="K884" i="3"/>
  <c r="J884" i="3"/>
  <c r="Q883" i="3"/>
  <c r="O883" i="3"/>
  <c r="N883" i="3"/>
  <c r="M883" i="3"/>
  <c r="L883" i="3"/>
  <c r="K883" i="3"/>
  <c r="J883" i="3"/>
  <c r="Q882" i="3"/>
  <c r="R882" i="3" s="1"/>
  <c r="O882" i="3"/>
  <c r="N882" i="3"/>
  <c r="M882" i="3"/>
  <c r="L882" i="3"/>
  <c r="K882" i="3"/>
  <c r="J882" i="3"/>
  <c r="O881" i="3"/>
  <c r="N881" i="3"/>
  <c r="M881" i="3"/>
  <c r="L881" i="3"/>
  <c r="Q881" i="3" s="1"/>
  <c r="R881" i="3" s="1"/>
  <c r="K881" i="3"/>
  <c r="J881" i="3"/>
  <c r="O880" i="3"/>
  <c r="N880" i="3"/>
  <c r="M880" i="3"/>
  <c r="L880" i="3"/>
  <c r="Q880" i="3" s="1"/>
  <c r="R880" i="3" s="1"/>
  <c r="K880" i="3"/>
  <c r="J880" i="3"/>
  <c r="O879" i="3"/>
  <c r="N879" i="3"/>
  <c r="M879" i="3"/>
  <c r="L879" i="3"/>
  <c r="Q879" i="3" s="1"/>
  <c r="R879" i="3" s="1"/>
  <c r="K879" i="3"/>
  <c r="J879" i="3"/>
  <c r="Q878" i="3"/>
  <c r="O878" i="3"/>
  <c r="N878" i="3"/>
  <c r="M878" i="3"/>
  <c r="L878" i="3"/>
  <c r="K878" i="3"/>
  <c r="J878" i="3"/>
  <c r="O877" i="3"/>
  <c r="N877" i="3"/>
  <c r="M877" i="3"/>
  <c r="L877" i="3"/>
  <c r="Q877" i="3" s="1"/>
  <c r="R877" i="3" s="1"/>
  <c r="K877" i="3"/>
  <c r="J877" i="3"/>
  <c r="Q876" i="3"/>
  <c r="O876" i="3"/>
  <c r="N876" i="3"/>
  <c r="M876" i="3"/>
  <c r="L876" i="3"/>
  <c r="K876" i="3"/>
  <c r="J876" i="3"/>
  <c r="Q875" i="3"/>
  <c r="R875" i="3" s="1"/>
  <c r="O875" i="3"/>
  <c r="N875" i="3"/>
  <c r="M875" i="3"/>
  <c r="L875" i="3"/>
  <c r="K875" i="3"/>
  <c r="J875" i="3"/>
  <c r="Q874" i="3"/>
  <c r="R874" i="3" s="1"/>
  <c r="O874" i="3"/>
  <c r="N874" i="3"/>
  <c r="M874" i="3"/>
  <c r="L874" i="3"/>
  <c r="K874" i="3"/>
  <c r="J874" i="3"/>
  <c r="O873" i="3"/>
  <c r="N873" i="3"/>
  <c r="M873" i="3"/>
  <c r="L873" i="3"/>
  <c r="Q873" i="3" s="1"/>
  <c r="R873" i="3" s="1"/>
  <c r="K873" i="3"/>
  <c r="J873" i="3"/>
  <c r="O872" i="3"/>
  <c r="N872" i="3"/>
  <c r="M872" i="3"/>
  <c r="L872" i="3"/>
  <c r="Q872" i="3" s="1"/>
  <c r="K872" i="3"/>
  <c r="J872" i="3"/>
  <c r="Q871" i="3"/>
  <c r="R871" i="3" s="1"/>
  <c r="O871" i="3"/>
  <c r="N871" i="3"/>
  <c r="M871" i="3"/>
  <c r="L871" i="3"/>
  <c r="K871" i="3"/>
  <c r="J871" i="3"/>
  <c r="O870" i="3"/>
  <c r="N870" i="3"/>
  <c r="M870" i="3"/>
  <c r="L870" i="3"/>
  <c r="Q870" i="3" s="1"/>
  <c r="K870" i="3"/>
  <c r="J870" i="3"/>
  <c r="Q869" i="3"/>
  <c r="R869" i="3" s="1"/>
  <c r="O869" i="3"/>
  <c r="N869" i="3"/>
  <c r="M869" i="3"/>
  <c r="L869" i="3"/>
  <c r="K869" i="3"/>
  <c r="J869" i="3"/>
  <c r="O868" i="3"/>
  <c r="N868" i="3"/>
  <c r="M868" i="3"/>
  <c r="L868" i="3"/>
  <c r="Q868" i="3" s="1"/>
  <c r="R868" i="3" s="1"/>
  <c r="K868" i="3"/>
  <c r="J868" i="3"/>
  <c r="Q867" i="3"/>
  <c r="R867" i="3" s="1"/>
  <c r="O867" i="3"/>
  <c r="N867" i="3"/>
  <c r="M867" i="3"/>
  <c r="L867" i="3"/>
  <c r="K867" i="3"/>
  <c r="J867" i="3"/>
  <c r="O866" i="3"/>
  <c r="N866" i="3"/>
  <c r="M866" i="3"/>
  <c r="L866" i="3"/>
  <c r="Q866" i="3" s="1"/>
  <c r="K866" i="3"/>
  <c r="J866" i="3"/>
  <c r="Q865" i="3"/>
  <c r="R865" i="3" s="1"/>
  <c r="O865" i="3"/>
  <c r="N865" i="3"/>
  <c r="M865" i="3"/>
  <c r="L865" i="3"/>
  <c r="K865" i="3"/>
  <c r="J865" i="3"/>
  <c r="O864" i="3"/>
  <c r="N864" i="3"/>
  <c r="M864" i="3"/>
  <c r="L864" i="3"/>
  <c r="Q864" i="3" s="1"/>
  <c r="R864" i="3" s="1"/>
  <c r="K864" i="3"/>
  <c r="J864" i="3"/>
  <c r="Q863" i="3"/>
  <c r="R863" i="3" s="1"/>
  <c r="O863" i="3"/>
  <c r="N863" i="3"/>
  <c r="M863" i="3"/>
  <c r="L863" i="3"/>
  <c r="K863" i="3"/>
  <c r="J863" i="3"/>
  <c r="O862" i="3"/>
  <c r="N862" i="3"/>
  <c r="M862" i="3"/>
  <c r="L862" i="3"/>
  <c r="Q862" i="3" s="1"/>
  <c r="K862" i="3"/>
  <c r="J862" i="3"/>
  <c r="Q861" i="3"/>
  <c r="O861" i="3"/>
  <c r="N861" i="3"/>
  <c r="M861" i="3"/>
  <c r="L861" i="3"/>
  <c r="K861" i="3"/>
  <c r="J861" i="3"/>
  <c r="O860" i="3"/>
  <c r="N860" i="3"/>
  <c r="M860" i="3"/>
  <c r="L860" i="3"/>
  <c r="Q860" i="3" s="1"/>
  <c r="K860" i="3"/>
  <c r="J860" i="3"/>
  <c r="Q859" i="3"/>
  <c r="O859" i="3"/>
  <c r="N859" i="3"/>
  <c r="M859" i="3"/>
  <c r="L859" i="3"/>
  <c r="K859" i="3"/>
  <c r="J859" i="3"/>
  <c r="O858" i="3"/>
  <c r="N858" i="3"/>
  <c r="M858" i="3"/>
  <c r="L858" i="3"/>
  <c r="Q858" i="3" s="1"/>
  <c r="R858" i="3" s="1"/>
  <c r="K858" i="3"/>
  <c r="J858" i="3"/>
  <c r="Q857" i="3"/>
  <c r="O857" i="3"/>
  <c r="N857" i="3"/>
  <c r="M857" i="3"/>
  <c r="L857" i="3"/>
  <c r="K857" i="3"/>
  <c r="J857" i="3"/>
  <c r="O856" i="3"/>
  <c r="N856" i="3"/>
  <c r="M856" i="3"/>
  <c r="L856" i="3"/>
  <c r="Q856" i="3" s="1"/>
  <c r="R856" i="3" s="1"/>
  <c r="K856" i="3"/>
  <c r="J856" i="3"/>
  <c r="Q855" i="3"/>
  <c r="O855" i="3"/>
  <c r="N855" i="3"/>
  <c r="M855" i="3"/>
  <c r="L855" i="3"/>
  <c r="K855" i="3"/>
  <c r="J855" i="3"/>
  <c r="O854" i="3"/>
  <c r="N854" i="3"/>
  <c r="M854" i="3"/>
  <c r="L854" i="3"/>
  <c r="Q854" i="3" s="1"/>
  <c r="R854" i="3" s="1"/>
  <c r="K854" i="3"/>
  <c r="J854" i="3"/>
  <c r="Q853" i="3"/>
  <c r="O853" i="3"/>
  <c r="N853" i="3"/>
  <c r="M853" i="3"/>
  <c r="L853" i="3"/>
  <c r="K853" i="3"/>
  <c r="J853" i="3"/>
  <c r="O852" i="3"/>
  <c r="N852" i="3"/>
  <c r="M852" i="3"/>
  <c r="L852" i="3"/>
  <c r="Q852" i="3" s="1"/>
  <c r="R852" i="3" s="1"/>
  <c r="K852" i="3"/>
  <c r="J852" i="3"/>
  <c r="Q851" i="3"/>
  <c r="R851" i="3" s="1"/>
  <c r="O851" i="3"/>
  <c r="N851" i="3"/>
  <c r="M851" i="3"/>
  <c r="L851" i="3"/>
  <c r="K851" i="3"/>
  <c r="J851" i="3"/>
  <c r="O850" i="3"/>
  <c r="N850" i="3"/>
  <c r="M850" i="3"/>
  <c r="L850" i="3"/>
  <c r="Q850" i="3" s="1"/>
  <c r="R850" i="3" s="1"/>
  <c r="K850" i="3"/>
  <c r="J850" i="3"/>
  <c r="Q849" i="3"/>
  <c r="R849" i="3" s="1"/>
  <c r="O849" i="3"/>
  <c r="N849" i="3"/>
  <c r="M849" i="3"/>
  <c r="L849" i="3"/>
  <c r="K849" i="3"/>
  <c r="J849" i="3"/>
  <c r="O848" i="3"/>
  <c r="N848" i="3"/>
  <c r="M848" i="3"/>
  <c r="L848" i="3"/>
  <c r="Q848" i="3" s="1"/>
  <c r="R848" i="3" s="1"/>
  <c r="K848" i="3"/>
  <c r="J848" i="3"/>
  <c r="Q847" i="3"/>
  <c r="R847" i="3" s="1"/>
  <c r="O847" i="3"/>
  <c r="N847" i="3"/>
  <c r="M847" i="3"/>
  <c r="L847" i="3"/>
  <c r="K847" i="3"/>
  <c r="J847" i="3"/>
  <c r="O846" i="3"/>
  <c r="N846" i="3"/>
  <c r="M846" i="3"/>
  <c r="L846" i="3"/>
  <c r="Q846" i="3" s="1"/>
  <c r="K846" i="3"/>
  <c r="J846" i="3"/>
  <c r="Q845" i="3"/>
  <c r="O845" i="3"/>
  <c r="N845" i="3"/>
  <c r="M845" i="3"/>
  <c r="L845" i="3"/>
  <c r="K845" i="3"/>
  <c r="J845" i="3"/>
  <c r="O844" i="3"/>
  <c r="N844" i="3"/>
  <c r="M844" i="3"/>
  <c r="L844" i="3"/>
  <c r="Q844" i="3" s="1"/>
  <c r="K844" i="3"/>
  <c r="J844" i="3"/>
  <c r="Q843" i="3"/>
  <c r="R843" i="3" s="1"/>
  <c r="O843" i="3"/>
  <c r="N843" i="3"/>
  <c r="M843" i="3"/>
  <c r="L843" i="3"/>
  <c r="K843" i="3"/>
  <c r="J843" i="3"/>
  <c r="O842" i="3"/>
  <c r="N842" i="3"/>
  <c r="M842" i="3"/>
  <c r="L842" i="3"/>
  <c r="Q842" i="3" s="1"/>
  <c r="K842" i="3"/>
  <c r="J842" i="3"/>
  <c r="Q841" i="3"/>
  <c r="O841" i="3"/>
  <c r="N841" i="3"/>
  <c r="M841" i="3"/>
  <c r="L841" i="3"/>
  <c r="K841" i="3"/>
  <c r="J841" i="3"/>
  <c r="O840" i="3"/>
  <c r="N840" i="3"/>
  <c r="M840" i="3"/>
  <c r="L840" i="3"/>
  <c r="Q840" i="3" s="1"/>
  <c r="R840" i="3" s="1"/>
  <c r="K840" i="3"/>
  <c r="J840" i="3"/>
  <c r="Q839" i="3"/>
  <c r="O839" i="3"/>
  <c r="N839" i="3"/>
  <c r="M839" i="3"/>
  <c r="L839" i="3"/>
  <c r="K839" i="3"/>
  <c r="J839" i="3"/>
  <c r="O838" i="3"/>
  <c r="N838" i="3"/>
  <c r="M838" i="3"/>
  <c r="L838" i="3"/>
  <c r="Q838" i="3" s="1"/>
  <c r="K838" i="3"/>
  <c r="J838" i="3"/>
  <c r="Q837" i="3"/>
  <c r="O837" i="3"/>
  <c r="N837" i="3"/>
  <c r="M837" i="3"/>
  <c r="L837" i="3"/>
  <c r="K837" i="3"/>
  <c r="J837" i="3"/>
  <c r="O836" i="3"/>
  <c r="N836" i="3"/>
  <c r="M836" i="3"/>
  <c r="L836" i="3"/>
  <c r="Q836" i="3" s="1"/>
  <c r="K836" i="3"/>
  <c r="J836" i="3"/>
  <c r="Q835" i="3"/>
  <c r="O835" i="3"/>
  <c r="N835" i="3"/>
  <c r="M835" i="3"/>
  <c r="L835" i="3"/>
  <c r="K835" i="3"/>
  <c r="J835" i="3"/>
  <c r="O834" i="3"/>
  <c r="N834" i="3"/>
  <c r="M834" i="3"/>
  <c r="L834" i="3"/>
  <c r="Q834" i="3" s="1"/>
  <c r="K834" i="3"/>
  <c r="J834" i="3"/>
  <c r="Q833" i="3"/>
  <c r="O833" i="3"/>
  <c r="N833" i="3"/>
  <c r="M833" i="3"/>
  <c r="L833" i="3"/>
  <c r="K833" i="3"/>
  <c r="J833" i="3"/>
  <c r="O832" i="3"/>
  <c r="N832" i="3"/>
  <c r="M832" i="3"/>
  <c r="L832" i="3"/>
  <c r="Q832" i="3" s="1"/>
  <c r="K832" i="3"/>
  <c r="J832" i="3"/>
  <c r="Q831" i="3"/>
  <c r="O831" i="3"/>
  <c r="N831" i="3"/>
  <c r="M831" i="3"/>
  <c r="L831" i="3"/>
  <c r="K831" i="3"/>
  <c r="J831" i="3"/>
  <c r="O830" i="3"/>
  <c r="N830" i="3"/>
  <c r="M830" i="3"/>
  <c r="L830" i="3"/>
  <c r="Q830" i="3" s="1"/>
  <c r="K830" i="3"/>
  <c r="J830" i="3"/>
  <c r="Q829" i="3"/>
  <c r="R829" i="3" s="1"/>
  <c r="O829" i="3"/>
  <c r="N829" i="3"/>
  <c r="M829" i="3"/>
  <c r="L829" i="3"/>
  <c r="K829" i="3"/>
  <c r="J829" i="3"/>
  <c r="O828" i="3"/>
  <c r="N828" i="3"/>
  <c r="M828" i="3"/>
  <c r="L828" i="3"/>
  <c r="Q828" i="3" s="1"/>
  <c r="K828" i="3"/>
  <c r="J828" i="3"/>
  <c r="Q827" i="3"/>
  <c r="R827" i="3" s="1"/>
  <c r="O827" i="3"/>
  <c r="N827" i="3"/>
  <c r="M827" i="3"/>
  <c r="L827" i="3"/>
  <c r="K827" i="3"/>
  <c r="J827" i="3"/>
  <c r="O826" i="3"/>
  <c r="N826" i="3"/>
  <c r="M826" i="3"/>
  <c r="L826" i="3"/>
  <c r="Q826" i="3" s="1"/>
  <c r="R826" i="3" s="1"/>
  <c r="K826" i="3"/>
  <c r="J826" i="3"/>
  <c r="O825" i="3"/>
  <c r="N825" i="3"/>
  <c r="M825" i="3"/>
  <c r="L825" i="3"/>
  <c r="Q825" i="3" s="1"/>
  <c r="K825" i="3"/>
  <c r="J825" i="3"/>
  <c r="O824" i="3"/>
  <c r="N824" i="3"/>
  <c r="M824" i="3"/>
  <c r="L824" i="3"/>
  <c r="Q824" i="3" s="1"/>
  <c r="K824" i="3"/>
  <c r="J824" i="3"/>
  <c r="Q823" i="3"/>
  <c r="O823" i="3"/>
  <c r="N823" i="3"/>
  <c r="M823" i="3"/>
  <c r="L823" i="3"/>
  <c r="K823" i="3"/>
  <c r="J823" i="3"/>
  <c r="O822" i="3"/>
  <c r="N822" i="3"/>
  <c r="M822" i="3"/>
  <c r="L822" i="3"/>
  <c r="Q822" i="3" s="1"/>
  <c r="K822" i="3"/>
  <c r="J822" i="3"/>
  <c r="Q821" i="3"/>
  <c r="O821" i="3"/>
  <c r="N821" i="3"/>
  <c r="M821" i="3"/>
  <c r="L821" i="3"/>
  <c r="K821" i="3"/>
  <c r="J821" i="3"/>
  <c r="Q820" i="3"/>
  <c r="O820" i="3"/>
  <c r="N820" i="3"/>
  <c r="M820" i="3"/>
  <c r="L820" i="3"/>
  <c r="K820" i="3"/>
  <c r="J820" i="3"/>
  <c r="Q819" i="3"/>
  <c r="O819" i="3"/>
  <c r="N819" i="3"/>
  <c r="M819" i="3"/>
  <c r="L819" i="3"/>
  <c r="K819" i="3"/>
  <c r="J819" i="3"/>
  <c r="O818" i="3"/>
  <c r="N818" i="3"/>
  <c r="M818" i="3"/>
  <c r="L818" i="3"/>
  <c r="Q818" i="3" s="1"/>
  <c r="R818" i="3" s="1"/>
  <c r="K818" i="3"/>
  <c r="J818" i="3"/>
  <c r="Q817" i="3"/>
  <c r="R817" i="3" s="1"/>
  <c r="O817" i="3"/>
  <c r="N817" i="3"/>
  <c r="M817" i="3"/>
  <c r="L817" i="3"/>
  <c r="K817" i="3"/>
  <c r="J817" i="3"/>
  <c r="Q816" i="3"/>
  <c r="O816" i="3"/>
  <c r="N816" i="3"/>
  <c r="M816" i="3"/>
  <c r="L816" i="3"/>
  <c r="K816" i="3"/>
  <c r="J816" i="3"/>
  <c r="Q815" i="3"/>
  <c r="R815" i="3" s="1"/>
  <c r="O815" i="3"/>
  <c r="N815" i="3"/>
  <c r="M815" i="3"/>
  <c r="L815" i="3"/>
  <c r="K815" i="3"/>
  <c r="J815" i="3"/>
  <c r="O814" i="3"/>
  <c r="N814" i="3"/>
  <c r="M814" i="3"/>
  <c r="L814" i="3"/>
  <c r="Q814" i="3" s="1"/>
  <c r="K814" i="3"/>
  <c r="J814" i="3"/>
  <c r="O813" i="3"/>
  <c r="N813" i="3"/>
  <c r="M813" i="3"/>
  <c r="L813" i="3"/>
  <c r="Q813" i="3" s="1"/>
  <c r="R813" i="3" s="1"/>
  <c r="K813" i="3"/>
  <c r="J813" i="3"/>
  <c r="O812" i="3"/>
  <c r="N812" i="3"/>
  <c r="M812" i="3"/>
  <c r="L812" i="3"/>
  <c r="Q812" i="3" s="1"/>
  <c r="K812" i="3"/>
  <c r="J812" i="3"/>
  <c r="Q811" i="3"/>
  <c r="R811" i="3" s="1"/>
  <c r="O811" i="3"/>
  <c r="N811" i="3"/>
  <c r="M811" i="3"/>
  <c r="L811" i="3"/>
  <c r="K811" i="3"/>
  <c r="J811" i="3"/>
  <c r="O810" i="3"/>
  <c r="N810" i="3"/>
  <c r="M810" i="3"/>
  <c r="L810" i="3"/>
  <c r="Q810" i="3" s="1"/>
  <c r="K810" i="3"/>
  <c r="J810" i="3"/>
  <c r="O809" i="3"/>
  <c r="N809" i="3"/>
  <c r="M809" i="3"/>
  <c r="L809" i="3"/>
  <c r="Q809" i="3" s="1"/>
  <c r="K809" i="3"/>
  <c r="J809" i="3"/>
  <c r="O808" i="3"/>
  <c r="N808" i="3"/>
  <c r="M808" i="3"/>
  <c r="L808" i="3"/>
  <c r="Q808" i="3" s="1"/>
  <c r="R808" i="3" s="1"/>
  <c r="K808" i="3"/>
  <c r="J808" i="3"/>
  <c r="Q807" i="3"/>
  <c r="O807" i="3"/>
  <c r="N807" i="3"/>
  <c r="M807" i="3"/>
  <c r="L807" i="3"/>
  <c r="K807" i="3"/>
  <c r="J807" i="3"/>
  <c r="O806" i="3"/>
  <c r="N806" i="3"/>
  <c r="M806" i="3"/>
  <c r="L806" i="3"/>
  <c r="Q806" i="3" s="1"/>
  <c r="R806" i="3" s="1"/>
  <c r="K806" i="3"/>
  <c r="J806" i="3"/>
  <c r="Q805" i="3"/>
  <c r="R805" i="3" s="1"/>
  <c r="O805" i="3"/>
  <c r="N805" i="3"/>
  <c r="M805" i="3"/>
  <c r="L805" i="3"/>
  <c r="K805" i="3"/>
  <c r="J805" i="3"/>
  <c r="Q804" i="3"/>
  <c r="R804" i="3" s="1"/>
  <c r="O804" i="3"/>
  <c r="N804" i="3"/>
  <c r="M804" i="3"/>
  <c r="L804" i="3"/>
  <c r="K804" i="3"/>
  <c r="J804" i="3"/>
  <c r="Q803" i="3"/>
  <c r="R803" i="3" s="1"/>
  <c r="O803" i="3"/>
  <c r="N803" i="3"/>
  <c r="M803" i="3"/>
  <c r="L803" i="3"/>
  <c r="K803" i="3"/>
  <c r="J803" i="3"/>
  <c r="O802" i="3"/>
  <c r="N802" i="3"/>
  <c r="M802" i="3"/>
  <c r="L802" i="3"/>
  <c r="Q802" i="3" s="1"/>
  <c r="K802" i="3"/>
  <c r="J802" i="3"/>
  <c r="O801" i="3"/>
  <c r="N801" i="3"/>
  <c r="M801" i="3"/>
  <c r="L801" i="3"/>
  <c r="Q801" i="3" s="1"/>
  <c r="R801" i="3" s="1"/>
  <c r="K801" i="3"/>
  <c r="J801" i="3"/>
  <c r="Q800" i="3"/>
  <c r="R800" i="3" s="1"/>
  <c r="O800" i="3"/>
  <c r="N800" i="3"/>
  <c r="M800" i="3"/>
  <c r="L800" i="3"/>
  <c r="K800" i="3"/>
  <c r="J800" i="3"/>
  <c r="Q799" i="3"/>
  <c r="O799" i="3"/>
  <c r="N799" i="3"/>
  <c r="M799" i="3"/>
  <c r="L799" i="3"/>
  <c r="K799" i="3"/>
  <c r="J799" i="3"/>
  <c r="O798" i="3"/>
  <c r="N798" i="3"/>
  <c r="M798" i="3"/>
  <c r="L798" i="3"/>
  <c r="Q798" i="3" s="1"/>
  <c r="R798" i="3" s="1"/>
  <c r="K798" i="3"/>
  <c r="J798" i="3"/>
  <c r="O797" i="3"/>
  <c r="N797" i="3"/>
  <c r="M797" i="3"/>
  <c r="L797" i="3"/>
  <c r="Q797" i="3" s="1"/>
  <c r="R797" i="3" s="1"/>
  <c r="K797" i="3"/>
  <c r="J797" i="3"/>
  <c r="Q796" i="3"/>
  <c r="R796" i="3" s="1"/>
  <c r="O796" i="3"/>
  <c r="N796" i="3"/>
  <c r="M796" i="3"/>
  <c r="L796" i="3"/>
  <c r="K796" i="3"/>
  <c r="J796" i="3"/>
  <c r="Q795" i="3"/>
  <c r="R795" i="3" s="1"/>
  <c r="O795" i="3"/>
  <c r="N795" i="3"/>
  <c r="M795" i="3"/>
  <c r="L795" i="3"/>
  <c r="K795" i="3"/>
  <c r="J795" i="3"/>
  <c r="O794" i="3"/>
  <c r="N794" i="3"/>
  <c r="M794" i="3"/>
  <c r="L794" i="3"/>
  <c r="Q794" i="3" s="1"/>
  <c r="R794" i="3" s="1"/>
  <c r="K794" i="3"/>
  <c r="J794" i="3"/>
  <c r="O793" i="3"/>
  <c r="N793" i="3"/>
  <c r="M793" i="3"/>
  <c r="L793" i="3"/>
  <c r="Q793" i="3" s="1"/>
  <c r="R793" i="3" s="1"/>
  <c r="K793" i="3"/>
  <c r="J793" i="3"/>
  <c r="Q792" i="3"/>
  <c r="R792" i="3" s="1"/>
  <c r="O792" i="3"/>
  <c r="N792" i="3"/>
  <c r="M792" i="3"/>
  <c r="L792" i="3"/>
  <c r="K792" i="3"/>
  <c r="J792" i="3"/>
  <c r="Q791" i="3"/>
  <c r="O791" i="3"/>
  <c r="N791" i="3"/>
  <c r="M791" i="3"/>
  <c r="L791" i="3"/>
  <c r="K791" i="3"/>
  <c r="J791" i="3"/>
  <c r="O790" i="3"/>
  <c r="N790" i="3"/>
  <c r="M790" i="3"/>
  <c r="L790" i="3"/>
  <c r="Q790" i="3" s="1"/>
  <c r="K790" i="3"/>
  <c r="J790" i="3"/>
  <c r="O789" i="3"/>
  <c r="N789" i="3"/>
  <c r="M789" i="3"/>
  <c r="L789" i="3"/>
  <c r="Q789" i="3" s="1"/>
  <c r="K789" i="3"/>
  <c r="J789" i="3"/>
  <c r="Q788" i="3"/>
  <c r="O788" i="3"/>
  <c r="N788" i="3"/>
  <c r="M788" i="3"/>
  <c r="L788" i="3"/>
  <c r="K788" i="3"/>
  <c r="J788" i="3"/>
  <c r="Q787" i="3"/>
  <c r="O787" i="3"/>
  <c r="N787" i="3"/>
  <c r="M787" i="3"/>
  <c r="L787" i="3"/>
  <c r="K787" i="3"/>
  <c r="J787" i="3"/>
  <c r="O786" i="3"/>
  <c r="N786" i="3"/>
  <c r="M786" i="3"/>
  <c r="L786" i="3"/>
  <c r="Q786" i="3" s="1"/>
  <c r="K786" i="3"/>
  <c r="J786" i="3"/>
  <c r="O785" i="3"/>
  <c r="N785" i="3"/>
  <c r="M785" i="3"/>
  <c r="L785" i="3"/>
  <c r="Q785" i="3" s="1"/>
  <c r="R785" i="3" s="1"/>
  <c r="K785" i="3"/>
  <c r="J785" i="3"/>
  <c r="Q784" i="3"/>
  <c r="R784" i="3" s="1"/>
  <c r="O784" i="3"/>
  <c r="N784" i="3"/>
  <c r="M784" i="3"/>
  <c r="L784" i="3"/>
  <c r="K784" i="3"/>
  <c r="J784" i="3"/>
  <c r="Q783" i="3"/>
  <c r="R783" i="3" s="1"/>
  <c r="O783" i="3"/>
  <c r="N783" i="3"/>
  <c r="M783" i="3"/>
  <c r="L783" i="3"/>
  <c r="K783" i="3"/>
  <c r="J783" i="3"/>
  <c r="O782" i="3"/>
  <c r="N782" i="3"/>
  <c r="M782" i="3"/>
  <c r="L782" i="3"/>
  <c r="Q782" i="3" s="1"/>
  <c r="K782" i="3"/>
  <c r="J782" i="3"/>
  <c r="O781" i="3"/>
  <c r="N781" i="3"/>
  <c r="M781" i="3"/>
  <c r="L781" i="3"/>
  <c r="Q781" i="3" s="1"/>
  <c r="K781" i="3"/>
  <c r="J781" i="3"/>
  <c r="Q780" i="3"/>
  <c r="R780" i="3" s="1"/>
  <c r="O780" i="3"/>
  <c r="N780" i="3"/>
  <c r="M780" i="3"/>
  <c r="L780" i="3"/>
  <c r="K780" i="3"/>
  <c r="J780" i="3"/>
  <c r="Q779" i="3"/>
  <c r="O779" i="3"/>
  <c r="N779" i="3"/>
  <c r="M779" i="3"/>
  <c r="L779" i="3"/>
  <c r="K779" i="3"/>
  <c r="J779" i="3"/>
  <c r="O778" i="3"/>
  <c r="N778" i="3"/>
  <c r="M778" i="3"/>
  <c r="L778" i="3"/>
  <c r="Q778" i="3" s="1"/>
  <c r="K778" i="3"/>
  <c r="J778" i="3"/>
  <c r="O777" i="3"/>
  <c r="N777" i="3"/>
  <c r="M777" i="3"/>
  <c r="L777" i="3"/>
  <c r="Q777" i="3" s="1"/>
  <c r="K777" i="3"/>
  <c r="J777" i="3"/>
  <c r="Q776" i="3"/>
  <c r="O776" i="3"/>
  <c r="N776" i="3"/>
  <c r="M776" i="3"/>
  <c r="L776" i="3"/>
  <c r="K776" i="3"/>
  <c r="J776" i="3"/>
  <c r="Q775" i="3"/>
  <c r="O775" i="3"/>
  <c r="N775" i="3"/>
  <c r="M775" i="3"/>
  <c r="L775" i="3"/>
  <c r="K775" i="3"/>
  <c r="J775" i="3"/>
  <c r="O774" i="3"/>
  <c r="N774" i="3"/>
  <c r="M774" i="3"/>
  <c r="L774" i="3"/>
  <c r="Q774" i="3" s="1"/>
  <c r="K774" i="3"/>
  <c r="J774" i="3"/>
  <c r="O773" i="3"/>
  <c r="N773" i="3"/>
  <c r="M773" i="3"/>
  <c r="L773" i="3"/>
  <c r="Q773" i="3" s="1"/>
  <c r="R773" i="3" s="1"/>
  <c r="K773" i="3"/>
  <c r="J773" i="3"/>
  <c r="Q772" i="3"/>
  <c r="O772" i="3"/>
  <c r="N772" i="3"/>
  <c r="M772" i="3"/>
  <c r="L772" i="3"/>
  <c r="K772" i="3"/>
  <c r="J772" i="3"/>
  <c r="Q771" i="3"/>
  <c r="O771" i="3"/>
  <c r="N771" i="3"/>
  <c r="M771" i="3"/>
  <c r="L771" i="3"/>
  <c r="K771" i="3"/>
  <c r="J771" i="3"/>
  <c r="O770" i="3"/>
  <c r="N770" i="3"/>
  <c r="M770" i="3"/>
  <c r="L770" i="3"/>
  <c r="Q770" i="3" s="1"/>
  <c r="K770" i="3"/>
  <c r="J770" i="3"/>
  <c r="O769" i="3"/>
  <c r="N769" i="3"/>
  <c r="M769" i="3"/>
  <c r="L769" i="3"/>
  <c r="Q769" i="3" s="1"/>
  <c r="K769" i="3"/>
  <c r="J769" i="3"/>
  <c r="Q768" i="3"/>
  <c r="O768" i="3"/>
  <c r="N768" i="3"/>
  <c r="M768" i="3"/>
  <c r="L768" i="3"/>
  <c r="K768" i="3"/>
  <c r="J768" i="3"/>
  <c r="Q767" i="3"/>
  <c r="R767" i="3" s="1"/>
  <c r="O767" i="3"/>
  <c r="N767" i="3"/>
  <c r="M767" i="3"/>
  <c r="L767" i="3"/>
  <c r="K767" i="3"/>
  <c r="J767" i="3"/>
  <c r="Q766" i="3"/>
  <c r="O766" i="3"/>
  <c r="N766" i="3"/>
  <c r="M766" i="3"/>
  <c r="L766" i="3"/>
  <c r="K766" i="3"/>
  <c r="J766" i="3"/>
  <c r="O765" i="3"/>
  <c r="N765" i="3"/>
  <c r="M765" i="3"/>
  <c r="L765" i="3"/>
  <c r="Q765" i="3" s="1"/>
  <c r="K765" i="3"/>
  <c r="J765" i="3"/>
  <c r="Q764" i="3"/>
  <c r="O764" i="3"/>
  <c r="N764" i="3"/>
  <c r="M764" i="3"/>
  <c r="L764" i="3"/>
  <c r="K764" i="3"/>
  <c r="J764" i="3"/>
  <c r="Q763" i="3"/>
  <c r="R763" i="3" s="1"/>
  <c r="O763" i="3"/>
  <c r="N763" i="3"/>
  <c r="M763" i="3"/>
  <c r="L763" i="3"/>
  <c r="K763" i="3"/>
  <c r="J763" i="3"/>
  <c r="Q762" i="3"/>
  <c r="O762" i="3"/>
  <c r="N762" i="3"/>
  <c r="M762" i="3"/>
  <c r="L762" i="3"/>
  <c r="K762" i="3"/>
  <c r="J762" i="3"/>
  <c r="O761" i="3"/>
  <c r="N761" i="3"/>
  <c r="M761" i="3"/>
  <c r="L761" i="3"/>
  <c r="Q761" i="3" s="1"/>
  <c r="K761" i="3"/>
  <c r="J761" i="3"/>
  <c r="Q760" i="3"/>
  <c r="O760" i="3"/>
  <c r="N760" i="3"/>
  <c r="M760" i="3"/>
  <c r="L760" i="3"/>
  <c r="K760" i="3"/>
  <c r="J760" i="3"/>
  <c r="Q759" i="3"/>
  <c r="O759" i="3"/>
  <c r="N759" i="3"/>
  <c r="M759" i="3"/>
  <c r="L759" i="3"/>
  <c r="K759" i="3"/>
  <c r="J759" i="3"/>
  <c r="Q758" i="3"/>
  <c r="R758" i="3" s="1"/>
  <c r="O758" i="3"/>
  <c r="N758" i="3"/>
  <c r="M758" i="3"/>
  <c r="L758" i="3"/>
  <c r="K758" i="3"/>
  <c r="J758" i="3"/>
  <c r="O757" i="3"/>
  <c r="N757" i="3"/>
  <c r="M757" i="3"/>
  <c r="L757" i="3"/>
  <c r="Q757" i="3" s="1"/>
  <c r="R757" i="3" s="1"/>
  <c r="K757" i="3"/>
  <c r="J757" i="3"/>
  <c r="Q756" i="3"/>
  <c r="O756" i="3"/>
  <c r="N756" i="3"/>
  <c r="M756" i="3"/>
  <c r="L756" i="3"/>
  <c r="K756" i="3"/>
  <c r="J756" i="3"/>
  <c r="Q755" i="3"/>
  <c r="R755" i="3" s="1"/>
  <c r="O755" i="3"/>
  <c r="N755" i="3"/>
  <c r="M755" i="3"/>
  <c r="L755" i="3"/>
  <c r="K755" i="3"/>
  <c r="J755" i="3"/>
  <c r="Q754" i="3"/>
  <c r="O754" i="3"/>
  <c r="N754" i="3"/>
  <c r="M754" i="3"/>
  <c r="L754" i="3"/>
  <c r="K754" i="3"/>
  <c r="J754" i="3"/>
  <c r="O753" i="3"/>
  <c r="N753" i="3"/>
  <c r="M753" i="3"/>
  <c r="L753" i="3"/>
  <c r="Q753" i="3" s="1"/>
  <c r="R753" i="3" s="1"/>
  <c r="K753" i="3"/>
  <c r="J753" i="3"/>
  <c r="Q752" i="3"/>
  <c r="O752" i="3"/>
  <c r="N752" i="3"/>
  <c r="M752" i="3"/>
  <c r="L752" i="3"/>
  <c r="K752" i="3"/>
  <c r="J752" i="3"/>
  <c r="Q751" i="3"/>
  <c r="O751" i="3"/>
  <c r="N751" i="3"/>
  <c r="M751" i="3"/>
  <c r="L751" i="3"/>
  <c r="K751" i="3"/>
  <c r="J751" i="3"/>
  <c r="Q750" i="3"/>
  <c r="R750" i="3" s="1"/>
  <c r="O750" i="3"/>
  <c r="N750" i="3"/>
  <c r="M750" i="3"/>
  <c r="L750" i="3"/>
  <c r="K750" i="3"/>
  <c r="J750" i="3"/>
  <c r="O749" i="3"/>
  <c r="N749" i="3"/>
  <c r="M749" i="3"/>
  <c r="L749" i="3"/>
  <c r="Q749" i="3" s="1"/>
  <c r="K749" i="3"/>
  <c r="J749" i="3"/>
  <c r="Q748" i="3"/>
  <c r="R748" i="3" s="1"/>
  <c r="O748" i="3"/>
  <c r="N748" i="3"/>
  <c r="M748" i="3"/>
  <c r="L748" i="3"/>
  <c r="K748" i="3"/>
  <c r="J748" i="3"/>
  <c r="Q747" i="3"/>
  <c r="O747" i="3"/>
  <c r="N747" i="3"/>
  <c r="M747" i="3"/>
  <c r="L747" i="3"/>
  <c r="K747" i="3"/>
  <c r="J747" i="3"/>
  <c r="Q746" i="3"/>
  <c r="O746" i="3"/>
  <c r="N746" i="3"/>
  <c r="M746" i="3"/>
  <c r="L746" i="3"/>
  <c r="K746" i="3"/>
  <c r="J746" i="3"/>
  <c r="O745" i="3"/>
  <c r="N745" i="3"/>
  <c r="M745" i="3"/>
  <c r="L745" i="3"/>
  <c r="Q745" i="3" s="1"/>
  <c r="K745" i="3"/>
  <c r="J745" i="3"/>
  <c r="Q744" i="3"/>
  <c r="O744" i="3"/>
  <c r="N744" i="3"/>
  <c r="M744" i="3"/>
  <c r="L744" i="3"/>
  <c r="K744" i="3"/>
  <c r="J744" i="3"/>
  <c r="Q743" i="3"/>
  <c r="R743" i="3" s="1"/>
  <c r="O743" i="3"/>
  <c r="N743" i="3"/>
  <c r="M743" i="3"/>
  <c r="L743" i="3"/>
  <c r="K743" i="3"/>
  <c r="J743" i="3"/>
  <c r="Q742" i="3"/>
  <c r="R742" i="3" s="1"/>
  <c r="O742" i="3"/>
  <c r="N742" i="3"/>
  <c r="M742" i="3"/>
  <c r="L742" i="3"/>
  <c r="K742" i="3"/>
  <c r="J742" i="3"/>
  <c r="O741" i="3"/>
  <c r="N741" i="3"/>
  <c r="M741" i="3"/>
  <c r="L741" i="3"/>
  <c r="Q741" i="3" s="1"/>
  <c r="K741" i="3"/>
  <c r="J741" i="3"/>
  <c r="Q740" i="3"/>
  <c r="O740" i="3"/>
  <c r="N740" i="3"/>
  <c r="M740" i="3"/>
  <c r="L740" i="3"/>
  <c r="K740" i="3"/>
  <c r="J740" i="3"/>
  <c r="Q739" i="3"/>
  <c r="R739" i="3" s="1"/>
  <c r="O739" i="3"/>
  <c r="N739" i="3"/>
  <c r="M739" i="3"/>
  <c r="L739" i="3"/>
  <c r="K739" i="3"/>
  <c r="J739" i="3"/>
  <c r="Q738" i="3"/>
  <c r="O738" i="3"/>
  <c r="N738" i="3"/>
  <c r="M738" i="3"/>
  <c r="L738" i="3"/>
  <c r="K738" i="3"/>
  <c r="J738" i="3"/>
  <c r="O737" i="3"/>
  <c r="N737" i="3"/>
  <c r="M737" i="3"/>
  <c r="L737" i="3"/>
  <c r="Q737" i="3" s="1"/>
  <c r="R737" i="3" s="1"/>
  <c r="K737" i="3"/>
  <c r="J737" i="3"/>
  <c r="Q736" i="3"/>
  <c r="R736" i="3" s="1"/>
  <c r="O736" i="3"/>
  <c r="N736" i="3"/>
  <c r="M736" i="3"/>
  <c r="L736" i="3"/>
  <c r="K736" i="3"/>
  <c r="J736" i="3"/>
  <c r="Q735" i="3"/>
  <c r="O735" i="3"/>
  <c r="N735" i="3"/>
  <c r="M735" i="3"/>
  <c r="L735" i="3"/>
  <c r="K735" i="3"/>
  <c r="J735" i="3"/>
  <c r="Q734" i="3"/>
  <c r="O734" i="3"/>
  <c r="N734" i="3"/>
  <c r="M734" i="3"/>
  <c r="L734" i="3"/>
  <c r="K734" i="3"/>
  <c r="J734" i="3"/>
  <c r="O733" i="3"/>
  <c r="N733" i="3"/>
  <c r="M733" i="3"/>
  <c r="L733" i="3"/>
  <c r="Q733" i="3" s="1"/>
  <c r="R733" i="3" s="1"/>
  <c r="K733" i="3"/>
  <c r="J733" i="3"/>
  <c r="Q732" i="3"/>
  <c r="R732" i="3" s="1"/>
  <c r="O732" i="3"/>
  <c r="N732" i="3"/>
  <c r="M732" i="3"/>
  <c r="L732" i="3"/>
  <c r="K732" i="3"/>
  <c r="J732" i="3"/>
  <c r="Q731" i="3"/>
  <c r="R731" i="3" s="1"/>
  <c r="O731" i="3"/>
  <c r="N731" i="3"/>
  <c r="M731" i="3"/>
  <c r="L731" i="3"/>
  <c r="K731" i="3"/>
  <c r="J731" i="3"/>
  <c r="Q730" i="3"/>
  <c r="R730" i="3" s="1"/>
  <c r="O730" i="3"/>
  <c r="N730" i="3"/>
  <c r="M730" i="3"/>
  <c r="L730" i="3"/>
  <c r="K730" i="3"/>
  <c r="J730" i="3"/>
  <c r="O729" i="3"/>
  <c r="N729" i="3"/>
  <c r="M729" i="3"/>
  <c r="L729" i="3"/>
  <c r="Q729" i="3" s="1"/>
  <c r="K729" i="3"/>
  <c r="J729" i="3"/>
  <c r="O728" i="3"/>
  <c r="N728" i="3"/>
  <c r="M728" i="3"/>
  <c r="L728" i="3"/>
  <c r="Q728" i="3" s="1"/>
  <c r="R728" i="3" s="1"/>
  <c r="K728" i="3"/>
  <c r="J728" i="3"/>
  <c r="Q727" i="3"/>
  <c r="O727" i="3"/>
  <c r="N727" i="3"/>
  <c r="M727" i="3"/>
  <c r="L727" i="3"/>
  <c r="K727" i="3"/>
  <c r="J727" i="3"/>
  <c r="Q726" i="3"/>
  <c r="O726" i="3"/>
  <c r="N726" i="3"/>
  <c r="M726" i="3"/>
  <c r="L726" i="3"/>
  <c r="K726" i="3"/>
  <c r="J726" i="3"/>
  <c r="O725" i="3"/>
  <c r="N725" i="3"/>
  <c r="M725" i="3"/>
  <c r="L725" i="3"/>
  <c r="Q725" i="3" s="1"/>
  <c r="R725" i="3" s="1"/>
  <c r="K725" i="3"/>
  <c r="J725" i="3"/>
  <c r="Q724" i="3"/>
  <c r="O724" i="3"/>
  <c r="N724" i="3"/>
  <c r="M724" i="3"/>
  <c r="L724" i="3"/>
  <c r="K724" i="3"/>
  <c r="J724" i="3"/>
  <c r="Q723" i="3"/>
  <c r="O723" i="3"/>
  <c r="N723" i="3"/>
  <c r="M723" i="3"/>
  <c r="L723" i="3"/>
  <c r="K723" i="3"/>
  <c r="J723" i="3"/>
  <c r="Q722" i="3"/>
  <c r="R722" i="3" s="1"/>
  <c r="O722" i="3"/>
  <c r="N722" i="3"/>
  <c r="M722" i="3"/>
  <c r="L722" i="3"/>
  <c r="K722" i="3"/>
  <c r="J722" i="3"/>
  <c r="O721" i="3"/>
  <c r="N721" i="3"/>
  <c r="M721" i="3"/>
  <c r="L721" i="3"/>
  <c r="Q721" i="3" s="1"/>
  <c r="K721" i="3"/>
  <c r="J721" i="3"/>
  <c r="Q720" i="3"/>
  <c r="O720" i="3"/>
  <c r="N720" i="3"/>
  <c r="M720" i="3"/>
  <c r="L720" i="3"/>
  <c r="K720" i="3"/>
  <c r="J720" i="3"/>
  <c r="Q719" i="3"/>
  <c r="O719" i="3"/>
  <c r="N719" i="3"/>
  <c r="M719" i="3"/>
  <c r="L719" i="3"/>
  <c r="K719" i="3"/>
  <c r="J719" i="3"/>
  <c r="Q718" i="3"/>
  <c r="O718" i="3"/>
  <c r="N718" i="3"/>
  <c r="M718" i="3"/>
  <c r="L718" i="3"/>
  <c r="K718" i="3"/>
  <c r="J718" i="3"/>
  <c r="O717" i="3"/>
  <c r="N717" i="3"/>
  <c r="M717" i="3"/>
  <c r="L717" i="3"/>
  <c r="Q717" i="3" s="1"/>
  <c r="K717" i="3"/>
  <c r="J717" i="3"/>
  <c r="O716" i="3"/>
  <c r="N716" i="3"/>
  <c r="M716" i="3"/>
  <c r="L716" i="3"/>
  <c r="Q716" i="3" s="1"/>
  <c r="R716" i="3" s="1"/>
  <c r="K716" i="3"/>
  <c r="J716" i="3"/>
  <c r="Q715" i="3"/>
  <c r="R715" i="3" s="1"/>
  <c r="O715" i="3"/>
  <c r="N715" i="3"/>
  <c r="M715" i="3"/>
  <c r="L715" i="3"/>
  <c r="K715" i="3"/>
  <c r="J715" i="3"/>
  <c r="Q714" i="3"/>
  <c r="O714" i="3"/>
  <c r="N714" i="3"/>
  <c r="M714" i="3"/>
  <c r="L714" i="3"/>
  <c r="K714" i="3"/>
  <c r="J714" i="3"/>
  <c r="O713" i="3"/>
  <c r="N713" i="3"/>
  <c r="M713" i="3"/>
  <c r="L713" i="3"/>
  <c r="Q713" i="3" s="1"/>
  <c r="K713" i="3"/>
  <c r="J713" i="3"/>
  <c r="O712" i="3"/>
  <c r="N712" i="3"/>
  <c r="M712" i="3"/>
  <c r="L712" i="3"/>
  <c r="Q712" i="3" s="1"/>
  <c r="R712" i="3" s="1"/>
  <c r="K712" i="3"/>
  <c r="J712" i="3"/>
  <c r="Q711" i="3"/>
  <c r="O711" i="3"/>
  <c r="N711" i="3"/>
  <c r="M711" i="3"/>
  <c r="L711" i="3"/>
  <c r="K711" i="3"/>
  <c r="J711" i="3"/>
  <c r="Q710" i="3"/>
  <c r="O710" i="3"/>
  <c r="N710" i="3"/>
  <c r="M710" i="3"/>
  <c r="L710" i="3"/>
  <c r="K710" i="3"/>
  <c r="J710" i="3"/>
  <c r="O709" i="3"/>
  <c r="N709" i="3"/>
  <c r="M709" i="3"/>
  <c r="L709" i="3"/>
  <c r="Q709" i="3" s="1"/>
  <c r="K709" i="3"/>
  <c r="J709" i="3"/>
  <c r="Q708" i="3"/>
  <c r="O708" i="3"/>
  <c r="N708" i="3"/>
  <c r="M708" i="3"/>
  <c r="L708" i="3"/>
  <c r="K708" i="3"/>
  <c r="J708" i="3"/>
  <c r="Q707" i="3"/>
  <c r="O707" i="3"/>
  <c r="N707" i="3"/>
  <c r="M707" i="3"/>
  <c r="L707" i="3"/>
  <c r="K707" i="3"/>
  <c r="J707" i="3"/>
  <c r="Q706" i="3"/>
  <c r="R706" i="3" s="1"/>
  <c r="O706" i="3"/>
  <c r="N706" i="3"/>
  <c r="M706" i="3"/>
  <c r="L706" i="3"/>
  <c r="K706" i="3"/>
  <c r="J706" i="3"/>
  <c r="O705" i="3"/>
  <c r="N705" i="3"/>
  <c r="M705" i="3"/>
  <c r="L705" i="3"/>
  <c r="Q705" i="3" s="1"/>
  <c r="K705" i="3"/>
  <c r="J705" i="3"/>
  <c r="Q704" i="3"/>
  <c r="O704" i="3"/>
  <c r="N704" i="3"/>
  <c r="M704" i="3"/>
  <c r="L704" i="3"/>
  <c r="K704" i="3"/>
  <c r="J704" i="3"/>
  <c r="Q703" i="3"/>
  <c r="O703" i="3"/>
  <c r="N703" i="3"/>
  <c r="M703" i="3"/>
  <c r="L703" i="3"/>
  <c r="K703" i="3"/>
  <c r="J703" i="3"/>
  <c r="Q702" i="3"/>
  <c r="O702" i="3"/>
  <c r="N702" i="3"/>
  <c r="M702" i="3"/>
  <c r="L702" i="3"/>
  <c r="K702" i="3"/>
  <c r="J702" i="3"/>
  <c r="O701" i="3"/>
  <c r="N701" i="3"/>
  <c r="M701" i="3"/>
  <c r="L701" i="3"/>
  <c r="Q701" i="3" s="1"/>
  <c r="R701" i="3" s="1"/>
  <c r="K701" i="3"/>
  <c r="J701" i="3"/>
  <c r="O700" i="3"/>
  <c r="N700" i="3"/>
  <c r="M700" i="3"/>
  <c r="L700" i="3"/>
  <c r="Q700" i="3" s="1"/>
  <c r="K700" i="3"/>
  <c r="J700" i="3"/>
  <c r="O699" i="3"/>
  <c r="N699" i="3"/>
  <c r="M699" i="3"/>
  <c r="L699" i="3"/>
  <c r="Q699" i="3" s="1"/>
  <c r="K699" i="3"/>
  <c r="J699" i="3"/>
  <c r="Q698" i="3"/>
  <c r="O698" i="3"/>
  <c r="N698" i="3"/>
  <c r="M698" i="3"/>
  <c r="L698" i="3"/>
  <c r="K698" i="3"/>
  <c r="J698" i="3"/>
  <c r="O697" i="3"/>
  <c r="N697" i="3"/>
  <c r="M697" i="3"/>
  <c r="L697" i="3"/>
  <c r="Q697" i="3" s="1"/>
  <c r="R697" i="3" s="1"/>
  <c r="K697" i="3"/>
  <c r="J697" i="3"/>
  <c r="O696" i="3"/>
  <c r="N696" i="3"/>
  <c r="M696" i="3"/>
  <c r="L696" i="3"/>
  <c r="Q696" i="3" s="1"/>
  <c r="R696" i="3" s="1"/>
  <c r="K696" i="3"/>
  <c r="J696" i="3"/>
  <c r="O695" i="3"/>
  <c r="N695" i="3"/>
  <c r="M695" i="3"/>
  <c r="L695" i="3"/>
  <c r="Q695" i="3" s="1"/>
  <c r="K695" i="3"/>
  <c r="J695" i="3"/>
  <c r="Q694" i="3"/>
  <c r="O694" i="3"/>
  <c r="N694" i="3"/>
  <c r="M694" i="3"/>
  <c r="L694" i="3"/>
  <c r="K694" i="3"/>
  <c r="J694" i="3"/>
  <c r="O693" i="3"/>
  <c r="N693" i="3"/>
  <c r="M693" i="3"/>
  <c r="L693" i="3"/>
  <c r="Q693" i="3" s="1"/>
  <c r="K693" i="3"/>
  <c r="J693" i="3"/>
  <c r="Q692" i="3"/>
  <c r="O692" i="3"/>
  <c r="N692" i="3"/>
  <c r="M692" i="3"/>
  <c r="L692" i="3"/>
  <c r="K692" i="3"/>
  <c r="J692" i="3"/>
  <c r="Q691" i="3"/>
  <c r="O691" i="3"/>
  <c r="N691" i="3"/>
  <c r="M691" i="3"/>
  <c r="L691" i="3"/>
  <c r="K691" i="3"/>
  <c r="J691" i="3"/>
  <c r="Q690" i="3"/>
  <c r="O690" i="3"/>
  <c r="N690" i="3"/>
  <c r="M690" i="3"/>
  <c r="L690" i="3"/>
  <c r="K690" i="3"/>
  <c r="J690" i="3"/>
  <c r="O689" i="3"/>
  <c r="N689" i="3"/>
  <c r="M689" i="3"/>
  <c r="L689" i="3"/>
  <c r="Q689" i="3" s="1"/>
  <c r="K689" i="3"/>
  <c r="J689" i="3"/>
  <c r="Q688" i="3"/>
  <c r="R688" i="3" s="1"/>
  <c r="O688" i="3"/>
  <c r="N688" i="3"/>
  <c r="M688" i="3"/>
  <c r="L688" i="3"/>
  <c r="K688" i="3"/>
  <c r="J688" i="3"/>
  <c r="Q687" i="3"/>
  <c r="O687" i="3"/>
  <c r="N687" i="3"/>
  <c r="M687" i="3"/>
  <c r="L687" i="3"/>
  <c r="K687" i="3"/>
  <c r="J687" i="3"/>
  <c r="Q686" i="3"/>
  <c r="O686" i="3"/>
  <c r="N686" i="3"/>
  <c r="M686" i="3"/>
  <c r="L686" i="3"/>
  <c r="K686" i="3"/>
  <c r="J686" i="3"/>
  <c r="O685" i="3"/>
  <c r="N685" i="3"/>
  <c r="M685" i="3"/>
  <c r="L685" i="3"/>
  <c r="Q685" i="3" s="1"/>
  <c r="K685" i="3"/>
  <c r="J685" i="3"/>
  <c r="O684" i="3"/>
  <c r="N684" i="3"/>
  <c r="M684" i="3"/>
  <c r="L684" i="3"/>
  <c r="Q684" i="3" s="1"/>
  <c r="K684" i="3"/>
  <c r="J684" i="3"/>
  <c r="O683" i="3"/>
  <c r="N683" i="3"/>
  <c r="M683" i="3"/>
  <c r="L683" i="3"/>
  <c r="Q683" i="3" s="1"/>
  <c r="K683" i="3"/>
  <c r="J683" i="3"/>
  <c r="O682" i="3"/>
  <c r="N682" i="3"/>
  <c r="M682" i="3"/>
  <c r="L682" i="3"/>
  <c r="Q682" i="3" s="1"/>
  <c r="R682" i="3" s="1"/>
  <c r="K682" i="3"/>
  <c r="J682" i="3"/>
  <c r="Q681" i="3"/>
  <c r="O681" i="3"/>
  <c r="N681" i="3"/>
  <c r="M681" i="3"/>
  <c r="L681" i="3"/>
  <c r="K681" i="3"/>
  <c r="J681" i="3"/>
  <c r="Q680" i="3"/>
  <c r="O680" i="3"/>
  <c r="N680" i="3"/>
  <c r="M680" i="3"/>
  <c r="L680" i="3"/>
  <c r="K680" i="3"/>
  <c r="J680" i="3"/>
  <c r="O679" i="3"/>
  <c r="N679" i="3"/>
  <c r="M679" i="3"/>
  <c r="L679" i="3"/>
  <c r="Q679" i="3" s="1"/>
  <c r="K679" i="3"/>
  <c r="J679" i="3"/>
  <c r="O678" i="3"/>
  <c r="N678" i="3"/>
  <c r="M678" i="3"/>
  <c r="L678" i="3"/>
  <c r="Q678" i="3" s="1"/>
  <c r="R678" i="3" s="1"/>
  <c r="K678" i="3"/>
  <c r="J678" i="3"/>
  <c r="Q677" i="3"/>
  <c r="O677" i="3"/>
  <c r="N677" i="3"/>
  <c r="M677" i="3"/>
  <c r="L677" i="3"/>
  <c r="K677" i="3"/>
  <c r="J677" i="3"/>
  <c r="Q676" i="3"/>
  <c r="R676" i="3" s="1"/>
  <c r="O676" i="3"/>
  <c r="N676" i="3"/>
  <c r="M676" i="3"/>
  <c r="L676" i="3"/>
  <c r="K676" i="3"/>
  <c r="J676" i="3"/>
  <c r="O675" i="3"/>
  <c r="N675" i="3"/>
  <c r="M675" i="3"/>
  <c r="L675" i="3"/>
  <c r="Q675" i="3" s="1"/>
  <c r="K675" i="3"/>
  <c r="J675" i="3"/>
  <c r="O674" i="3"/>
  <c r="N674" i="3"/>
  <c r="M674" i="3"/>
  <c r="L674" i="3"/>
  <c r="Q674" i="3" s="1"/>
  <c r="R674" i="3" s="1"/>
  <c r="K674" i="3"/>
  <c r="J674" i="3"/>
  <c r="Q673" i="3"/>
  <c r="O673" i="3"/>
  <c r="N673" i="3"/>
  <c r="M673" i="3"/>
  <c r="L673" i="3"/>
  <c r="K673" i="3"/>
  <c r="J673" i="3"/>
  <c r="Q672" i="3"/>
  <c r="O672" i="3"/>
  <c r="N672" i="3"/>
  <c r="M672" i="3"/>
  <c r="L672" i="3"/>
  <c r="K672" i="3"/>
  <c r="J672" i="3"/>
  <c r="O671" i="3"/>
  <c r="N671" i="3"/>
  <c r="M671" i="3"/>
  <c r="L671" i="3"/>
  <c r="Q671" i="3" s="1"/>
  <c r="K671" i="3"/>
  <c r="J671" i="3"/>
  <c r="O670" i="3"/>
  <c r="N670" i="3"/>
  <c r="M670" i="3"/>
  <c r="L670" i="3"/>
  <c r="Q670" i="3" s="1"/>
  <c r="R670" i="3" s="1"/>
  <c r="K670" i="3"/>
  <c r="J670" i="3"/>
  <c r="Q669" i="3"/>
  <c r="O669" i="3"/>
  <c r="N669" i="3"/>
  <c r="M669" i="3"/>
  <c r="L669" i="3"/>
  <c r="K669" i="3"/>
  <c r="J669" i="3"/>
  <c r="Q668" i="3"/>
  <c r="O668" i="3"/>
  <c r="N668" i="3"/>
  <c r="M668" i="3"/>
  <c r="L668" i="3"/>
  <c r="K668" i="3"/>
  <c r="J668" i="3"/>
  <c r="O667" i="3"/>
  <c r="N667" i="3"/>
  <c r="M667" i="3"/>
  <c r="L667" i="3"/>
  <c r="Q667" i="3" s="1"/>
  <c r="K667" i="3"/>
  <c r="J667" i="3"/>
  <c r="O666" i="3"/>
  <c r="N666" i="3"/>
  <c r="M666" i="3"/>
  <c r="L666" i="3"/>
  <c r="Q666" i="3" s="1"/>
  <c r="K666" i="3"/>
  <c r="J666" i="3"/>
  <c r="Q665" i="3"/>
  <c r="O665" i="3"/>
  <c r="N665" i="3"/>
  <c r="M665" i="3"/>
  <c r="L665" i="3"/>
  <c r="K665" i="3"/>
  <c r="J665" i="3"/>
  <c r="Q664" i="3"/>
  <c r="O664" i="3"/>
  <c r="N664" i="3"/>
  <c r="M664" i="3"/>
  <c r="L664" i="3"/>
  <c r="K664" i="3"/>
  <c r="J664" i="3"/>
  <c r="O663" i="3"/>
  <c r="N663" i="3"/>
  <c r="M663" i="3"/>
  <c r="L663" i="3"/>
  <c r="Q663" i="3" s="1"/>
  <c r="K663" i="3"/>
  <c r="J663" i="3"/>
  <c r="O662" i="3"/>
  <c r="N662" i="3"/>
  <c r="M662" i="3"/>
  <c r="L662" i="3"/>
  <c r="Q662" i="3" s="1"/>
  <c r="K662" i="3"/>
  <c r="J662" i="3"/>
  <c r="Q661" i="3"/>
  <c r="O661" i="3"/>
  <c r="N661" i="3"/>
  <c r="M661" i="3"/>
  <c r="L661" i="3"/>
  <c r="K661" i="3"/>
  <c r="J661" i="3"/>
  <c r="Q660" i="3"/>
  <c r="O660" i="3"/>
  <c r="N660" i="3"/>
  <c r="M660" i="3"/>
  <c r="L660" i="3"/>
  <c r="K660" i="3"/>
  <c r="J660" i="3"/>
  <c r="O659" i="3"/>
  <c r="N659" i="3"/>
  <c r="M659" i="3"/>
  <c r="L659" i="3"/>
  <c r="Q659" i="3" s="1"/>
  <c r="K659" i="3"/>
  <c r="J659" i="3"/>
  <c r="O658" i="3"/>
  <c r="N658" i="3"/>
  <c r="M658" i="3"/>
  <c r="L658" i="3"/>
  <c r="Q658" i="3" s="1"/>
  <c r="R658" i="3" s="1"/>
  <c r="K658" i="3"/>
  <c r="J658" i="3"/>
  <c r="Q657" i="3"/>
  <c r="O657" i="3"/>
  <c r="N657" i="3"/>
  <c r="M657" i="3"/>
  <c r="L657" i="3"/>
  <c r="K657" i="3"/>
  <c r="J657" i="3"/>
  <c r="Q656" i="3"/>
  <c r="R656" i="3" s="1"/>
  <c r="O656" i="3"/>
  <c r="N656" i="3"/>
  <c r="M656" i="3"/>
  <c r="L656" i="3"/>
  <c r="K656" i="3"/>
  <c r="J656" i="3"/>
  <c r="O655" i="3"/>
  <c r="N655" i="3"/>
  <c r="M655" i="3"/>
  <c r="L655" i="3"/>
  <c r="Q655" i="3" s="1"/>
  <c r="K655" i="3"/>
  <c r="J655" i="3"/>
  <c r="O654" i="3"/>
  <c r="N654" i="3"/>
  <c r="M654" i="3"/>
  <c r="L654" i="3"/>
  <c r="Q654" i="3" s="1"/>
  <c r="R654" i="3" s="1"/>
  <c r="K654" i="3"/>
  <c r="J654" i="3"/>
  <c r="Q653" i="3"/>
  <c r="R653" i="3" s="1"/>
  <c r="O653" i="3"/>
  <c r="N653" i="3"/>
  <c r="M653" i="3"/>
  <c r="L653" i="3"/>
  <c r="K653" i="3"/>
  <c r="J653" i="3"/>
  <c r="Q652" i="3"/>
  <c r="O652" i="3"/>
  <c r="N652" i="3"/>
  <c r="M652" i="3"/>
  <c r="L652" i="3"/>
  <c r="K652" i="3"/>
  <c r="J652" i="3"/>
  <c r="O651" i="3"/>
  <c r="N651" i="3"/>
  <c r="M651" i="3"/>
  <c r="L651" i="3"/>
  <c r="Q651" i="3" s="1"/>
  <c r="R651" i="3" s="1"/>
  <c r="K651" i="3"/>
  <c r="J651" i="3"/>
  <c r="O650" i="3"/>
  <c r="N650" i="3"/>
  <c r="M650" i="3"/>
  <c r="L650" i="3"/>
  <c r="Q650" i="3" s="1"/>
  <c r="K650" i="3"/>
  <c r="J650" i="3"/>
  <c r="Q649" i="3"/>
  <c r="R649" i="3" s="1"/>
  <c r="O649" i="3"/>
  <c r="N649" i="3"/>
  <c r="M649" i="3"/>
  <c r="L649" i="3"/>
  <c r="K649" i="3"/>
  <c r="J649" i="3"/>
  <c r="Q648" i="3"/>
  <c r="R648" i="3" s="1"/>
  <c r="O648" i="3"/>
  <c r="N648" i="3"/>
  <c r="M648" i="3"/>
  <c r="L648" i="3"/>
  <c r="K648" i="3"/>
  <c r="J648" i="3"/>
  <c r="O647" i="3"/>
  <c r="N647" i="3"/>
  <c r="M647" i="3"/>
  <c r="L647" i="3"/>
  <c r="Q647" i="3" s="1"/>
  <c r="K647" i="3"/>
  <c r="J647" i="3"/>
  <c r="O646" i="3"/>
  <c r="N646" i="3"/>
  <c r="M646" i="3"/>
  <c r="L646" i="3"/>
  <c r="Q646" i="3" s="1"/>
  <c r="K646" i="3"/>
  <c r="J646" i="3"/>
  <c r="Q645" i="3"/>
  <c r="O645" i="3"/>
  <c r="N645" i="3"/>
  <c r="M645" i="3"/>
  <c r="L645" i="3"/>
  <c r="K645" i="3"/>
  <c r="J645" i="3"/>
  <c r="Q644" i="3"/>
  <c r="O644" i="3"/>
  <c r="N644" i="3"/>
  <c r="M644" i="3"/>
  <c r="L644" i="3"/>
  <c r="K644" i="3"/>
  <c r="J644" i="3"/>
  <c r="O643" i="3"/>
  <c r="N643" i="3"/>
  <c r="M643" i="3"/>
  <c r="L643" i="3"/>
  <c r="Q643" i="3" s="1"/>
  <c r="R643" i="3" s="1"/>
  <c r="K643" i="3"/>
  <c r="J643" i="3"/>
  <c r="O642" i="3"/>
  <c r="N642" i="3"/>
  <c r="M642" i="3"/>
  <c r="L642" i="3"/>
  <c r="Q642" i="3" s="1"/>
  <c r="K642" i="3"/>
  <c r="J642" i="3"/>
  <c r="Q641" i="3"/>
  <c r="O641" i="3"/>
  <c r="N641" i="3"/>
  <c r="M641" i="3"/>
  <c r="L641" i="3"/>
  <c r="K641" i="3"/>
  <c r="J641" i="3"/>
  <c r="Q640" i="3"/>
  <c r="O640" i="3"/>
  <c r="N640" i="3"/>
  <c r="M640" i="3"/>
  <c r="L640" i="3"/>
  <c r="K640" i="3"/>
  <c r="J640" i="3"/>
  <c r="O639" i="3"/>
  <c r="N639" i="3"/>
  <c r="M639" i="3"/>
  <c r="L639" i="3"/>
  <c r="Q639" i="3" s="1"/>
  <c r="K639" i="3"/>
  <c r="J639" i="3"/>
  <c r="O638" i="3"/>
  <c r="N638" i="3"/>
  <c r="M638" i="3"/>
  <c r="L638" i="3"/>
  <c r="Q638" i="3" s="1"/>
  <c r="K638" i="3"/>
  <c r="J638" i="3"/>
  <c r="Q637" i="3"/>
  <c r="O637" i="3"/>
  <c r="N637" i="3"/>
  <c r="M637" i="3"/>
  <c r="L637" i="3"/>
  <c r="K637" i="3"/>
  <c r="J637" i="3"/>
  <c r="Q636" i="3"/>
  <c r="O636" i="3"/>
  <c r="N636" i="3"/>
  <c r="M636" i="3"/>
  <c r="L636" i="3"/>
  <c r="K636" i="3"/>
  <c r="J636" i="3"/>
  <c r="O635" i="3"/>
  <c r="N635" i="3"/>
  <c r="M635" i="3"/>
  <c r="L635" i="3"/>
  <c r="Q635" i="3" s="1"/>
  <c r="R635" i="3" s="1"/>
  <c r="K635" i="3"/>
  <c r="J635" i="3"/>
  <c r="O634" i="3"/>
  <c r="N634" i="3"/>
  <c r="M634" i="3"/>
  <c r="L634" i="3"/>
  <c r="Q634" i="3" s="1"/>
  <c r="R634" i="3" s="1"/>
  <c r="K634" i="3"/>
  <c r="J634" i="3"/>
  <c r="Q633" i="3"/>
  <c r="O633" i="3"/>
  <c r="N633" i="3"/>
  <c r="M633" i="3"/>
  <c r="L633" i="3"/>
  <c r="K633" i="3"/>
  <c r="J633" i="3"/>
  <c r="Q632" i="3"/>
  <c r="O632" i="3"/>
  <c r="N632" i="3"/>
  <c r="M632" i="3"/>
  <c r="L632" i="3"/>
  <c r="K632" i="3"/>
  <c r="J632" i="3"/>
  <c r="O631" i="3"/>
  <c r="N631" i="3"/>
  <c r="M631" i="3"/>
  <c r="L631" i="3"/>
  <c r="Q631" i="3" s="1"/>
  <c r="K631" i="3"/>
  <c r="J631" i="3"/>
  <c r="O630" i="3"/>
  <c r="N630" i="3"/>
  <c r="M630" i="3"/>
  <c r="L630" i="3"/>
  <c r="Q630" i="3" s="1"/>
  <c r="R630" i="3" s="1"/>
  <c r="K630" i="3"/>
  <c r="J630" i="3"/>
  <c r="Q629" i="3"/>
  <c r="O629" i="3"/>
  <c r="N629" i="3"/>
  <c r="M629" i="3"/>
  <c r="L629" i="3"/>
  <c r="K629" i="3"/>
  <c r="J629" i="3"/>
  <c r="Q628" i="3"/>
  <c r="O628" i="3"/>
  <c r="N628" i="3"/>
  <c r="M628" i="3"/>
  <c r="L628" i="3"/>
  <c r="K628" i="3"/>
  <c r="J628" i="3"/>
  <c r="O627" i="3"/>
  <c r="N627" i="3"/>
  <c r="M627" i="3"/>
  <c r="L627" i="3"/>
  <c r="Q627" i="3" s="1"/>
  <c r="K627" i="3"/>
  <c r="J627" i="3"/>
  <c r="O626" i="3"/>
  <c r="N626" i="3"/>
  <c r="M626" i="3"/>
  <c r="L626" i="3"/>
  <c r="Q626" i="3" s="1"/>
  <c r="K626" i="3"/>
  <c r="J626" i="3"/>
  <c r="Q625" i="3"/>
  <c r="O625" i="3"/>
  <c r="N625" i="3"/>
  <c r="M625" i="3"/>
  <c r="L625" i="3"/>
  <c r="K625" i="3"/>
  <c r="J625" i="3"/>
  <c r="Q624" i="3"/>
  <c r="O624" i="3"/>
  <c r="N624" i="3"/>
  <c r="M624" i="3"/>
  <c r="L624" i="3"/>
  <c r="K624" i="3"/>
  <c r="J624" i="3"/>
  <c r="O623" i="3"/>
  <c r="N623" i="3"/>
  <c r="M623" i="3"/>
  <c r="L623" i="3"/>
  <c r="Q623" i="3" s="1"/>
  <c r="R623" i="3" s="1"/>
  <c r="K623" i="3"/>
  <c r="J623" i="3"/>
  <c r="O622" i="3"/>
  <c r="N622" i="3"/>
  <c r="M622" i="3"/>
  <c r="L622" i="3"/>
  <c r="Q622" i="3" s="1"/>
  <c r="K622" i="3"/>
  <c r="J622" i="3"/>
  <c r="Q621" i="3"/>
  <c r="O621" i="3"/>
  <c r="N621" i="3"/>
  <c r="M621" i="3"/>
  <c r="L621" i="3"/>
  <c r="K621" i="3"/>
  <c r="J621" i="3"/>
  <c r="Q620" i="3"/>
  <c r="O620" i="3"/>
  <c r="N620" i="3"/>
  <c r="M620" i="3"/>
  <c r="L620" i="3"/>
  <c r="K620" i="3"/>
  <c r="J620" i="3"/>
  <c r="O619" i="3"/>
  <c r="N619" i="3"/>
  <c r="M619" i="3"/>
  <c r="L619" i="3"/>
  <c r="Q619" i="3" s="1"/>
  <c r="R619" i="3" s="1"/>
  <c r="K619" i="3"/>
  <c r="J619" i="3"/>
  <c r="O618" i="3"/>
  <c r="N618" i="3"/>
  <c r="M618" i="3"/>
  <c r="L618" i="3"/>
  <c r="Q618" i="3" s="1"/>
  <c r="R618" i="3" s="1"/>
  <c r="K618" i="3"/>
  <c r="J618" i="3"/>
  <c r="Q617" i="3"/>
  <c r="O617" i="3"/>
  <c r="N617" i="3"/>
  <c r="M617" i="3"/>
  <c r="L617" i="3"/>
  <c r="K617" i="3"/>
  <c r="J617" i="3"/>
  <c r="Q616" i="3"/>
  <c r="O616" i="3"/>
  <c r="N616" i="3"/>
  <c r="M616" i="3"/>
  <c r="L616" i="3"/>
  <c r="K616" i="3"/>
  <c r="J616" i="3"/>
  <c r="O615" i="3"/>
  <c r="N615" i="3"/>
  <c r="M615" i="3"/>
  <c r="L615" i="3"/>
  <c r="Q615" i="3" s="1"/>
  <c r="K615" i="3"/>
  <c r="J615" i="3"/>
  <c r="O614" i="3"/>
  <c r="N614" i="3"/>
  <c r="M614" i="3"/>
  <c r="L614" i="3"/>
  <c r="Q614" i="3" s="1"/>
  <c r="K614" i="3"/>
  <c r="J614" i="3"/>
  <c r="Q613" i="3"/>
  <c r="O613" i="3"/>
  <c r="N613" i="3"/>
  <c r="M613" i="3"/>
  <c r="L613" i="3"/>
  <c r="K613" i="3"/>
  <c r="J613" i="3"/>
  <c r="Q612" i="3"/>
  <c r="O612" i="3"/>
  <c r="N612" i="3"/>
  <c r="M612" i="3"/>
  <c r="L612" i="3"/>
  <c r="K612" i="3"/>
  <c r="J612" i="3"/>
  <c r="O611" i="3"/>
  <c r="N611" i="3"/>
  <c r="M611" i="3"/>
  <c r="L611" i="3"/>
  <c r="Q611" i="3" s="1"/>
  <c r="K611" i="3"/>
  <c r="J611" i="3"/>
  <c r="O610" i="3"/>
  <c r="N610" i="3"/>
  <c r="M610" i="3"/>
  <c r="L610" i="3"/>
  <c r="Q610" i="3" s="1"/>
  <c r="K610" i="3"/>
  <c r="J610" i="3"/>
  <c r="Q609" i="3"/>
  <c r="R609" i="3" s="1"/>
  <c r="O609" i="3"/>
  <c r="N609" i="3"/>
  <c r="M609" i="3"/>
  <c r="L609" i="3"/>
  <c r="K609" i="3"/>
  <c r="J609" i="3"/>
  <c r="Q608" i="3"/>
  <c r="R608" i="3" s="1"/>
  <c r="O608" i="3"/>
  <c r="N608" i="3"/>
  <c r="M608" i="3"/>
  <c r="L608" i="3"/>
  <c r="K608" i="3"/>
  <c r="J608" i="3"/>
  <c r="O607" i="3"/>
  <c r="N607" i="3"/>
  <c r="M607" i="3"/>
  <c r="L607" i="3"/>
  <c r="Q607" i="3" s="1"/>
  <c r="R607" i="3" s="1"/>
  <c r="K607" i="3"/>
  <c r="J607" i="3"/>
  <c r="O606" i="3"/>
  <c r="N606" i="3"/>
  <c r="M606" i="3"/>
  <c r="L606" i="3"/>
  <c r="Q606" i="3" s="1"/>
  <c r="R606" i="3" s="1"/>
  <c r="K606" i="3"/>
  <c r="J606" i="3"/>
  <c r="Q605" i="3"/>
  <c r="O605" i="3"/>
  <c r="N605" i="3"/>
  <c r="M605" i="3"/>
  <c r="L605" i="3"/>
  <c r="K605" i="3"/>
  <c r="J605" i="3"/>
  <c r="Q604" i="3"/>
  <c r="O604" i="3"/>
  <c r="N604" i="3"/>
  <c r="M604" i="3"/>
  <c r="L604" i="3"/>
  <c r="K604" i="3"/>
  <c r="J604" i="3"/>
  <c r="O603" i="3"/>
  <c r="N603" i="3"/>
  <c r="M603" i="3"/>
  <c r="L603" i="3"/>
  <c r="Q603" i="3" s="1"/>
  <c r="K603" i="3"/>
  <c r="J603" i="3"/>
  <c r="O602" i="3"/>
  <c r="N602" i="3"/>
  <c r="M602" i="3"/>
  <c r="L602" i="3"/>
  <c r="Q602" i="3" s="1"/>
  <c r="R602" i="3" s="1"/>
  <c r="K602" i="3"/>
  <c r="J602" i="3"/>
  <c r="Q601" i="3"/>
  <c r="O601" i="3"/>
  <c r="N601" i="3"/>
  <c r="M601" i="3"/>
  <c r="L601" i="3"/>
  <c r="K601" i="3"/>
  <c r="J601" i="3"/>
  <c r="Q600" i="3"/>
  <c r="R600" i="3" s="1"/>
  <c r="O600" i="3"/>
  <c r="N600" i="3"/>
  <c r="M600" i="3"/>
  <c r="L600" i="3"/>
  <c r="K600" i="3"/>
  <c r="J600" i="3"/>
  <c r="O599" i="3"/>
  <c r="N599" i="3"/>
  <c r="M599" i="3"/>
  <c r="L599" i="3"/>
  <c r="Q599" i="3" s="1"/>
  <c r="K599" i="3"/>
  <c r="J599" i="3"/>
  <c r="O598" i="3"/>
  <c r="N598" i="3"/>
  <c r="M598" i="3"/>
  <c r="L598" i="3"/>
  <c r="Q598" i="3" s="1"/>
  <c r="R598" i="3" s="1"/>
  <c r="K598" i="3"/>
  <c r="J598" i="3"/>
  <c r="Q597" i="3"/>
  <c r="R597" i="3" s="1"/>
  <c r="O597" i="3"/>
  <c r="N597" i="3"/>
  <c r="M597" i="3"/>
  <c r="L597" i="3"/>
  <c r="K597" i="3"/>
  <c r="J597" i="3"/>
  <c r="Q596" i="3"/>
  <c r="O596" i="3"/>
  <c r="N596" i="3"/>
  <c r="M596" i="3"/>
  <c r="L596" i="3"/>
  <c r="K596" i="3"/>
  <c r="J596" i="3"/>
  <c r="O595" i="3"/>
  <c r="N595" i="3"/>
  <c r="M595" i="3"/>
  <c r="L595" i="3"/>
  <c r="Q595" i="3" s="1"/>
  <c r="K595" i="3"/>
  <c r="J595" i="3"/>
  <c r="O594" i="3"/>
  <c r="N594" i="3"/>
  <c r="M594" i="3"/>
  <c r="L594" i="3"/>
  <c r="Q594" i="3" s="1"/>
  <c r="R594" i="3" s="1"/>
  <c r="K594" i="3"/>
  <c r="J594" i="3"/>
  <c r="Q593" i="3"/>
  <c r="O593" i="3"/>
  <c r="N593" i="3"/>
  <c r="M593" i="3"/>
  <c r="L593" i="3"/>
  <c r="K593" i="3"/>
  <c r="J593" i="3"/>
  <c r="Q592" i="3"/>
  <c r="R592" i="3" s="1"/>
  <c r="O592" i="3"/>
  <c r="N592" i="3"/>
  <c r="M592" i="3"/>
  <c r="L592" i="3"/>
  <c r="K592" i="3"/>
  <c r="J592" i="3"/>
  <c r="O591" i="3"/>
  <c r="N591" i="3"/>
  <c r="M591" i="3"/>
  <c r="L591" i="3"/>
  <c r="Q591" i="3" s="1"/>
  <c r="R591" i="3" s="1"/>
  <c r="K591" i="3"/>
  <c r="J591" i="3"/>
  <c r="O590" i="3"/>
  <c r="N590" i="3"/>
  <c r="M590" i="3"/>
  <c r="L590" i="3"/>
  <c r="Q590" i="3" s="1"/>
  <c r="R590" i="3" s="1"/>
  <c r="K590" i="3"/>
  <c r="J590" i="3"/>
  <c r="Q589" i="3"/>
  <c r="O589" i="3"/>
  <c r="N589" i="3"/>
  <c r="M589" i="3"/>
  <c r="L589" i="3"/>
  <c r="K589" i="3"/>
  <c r="J589" i="3"/>
  <c r="Q588" i="3"/>
  <c r="O588" i="3"/>
  <c r="N588" i="3"/>
  <c r="M588" i="3"/>
  <c r="L588" i="3"/>
  <c r="K588" i="3"/>
  <c r="J588" i="3"/>
  <c r="O587" i="3"/>
  <c r="N587" i="3"/>
  <c r="M587" i="3"/>
  <c r="L587" i="3"/>
  <c r="Q587" i="3" s="1"/>
  <c r="K587" i="3"/>
  <c r="J587" i="3"/>
  <c r="O586" i="3"/>
  <c r="N586" i="3"/>
  <c r="M586" i="3"/>
  <c r="L586" i="3"/>
  <c r="Q586" i="3" s="1"/>
  <c r="K586" i="3"/>
  <c r="J586" i="3"/>
  <c r="Q585" i="3"/>
  <c r="R585" i="3" s="1"/>
  <c r="O585" i="3"/>
  <c r="N585" i="3"/>
  <c r="M585" i="3"/>
  <c r="L585" i="3"/>
  <c r="K585" i="3"/>
  <c r="J585" i="3"/>
  <c r="Q584" i="3"/>
  <c r="O584" i="3"/>
  <c r="N584" i="3"/>
  <c r="M584" i="3"/>
  <c r="L584" i="3"/>
  <c r="K584" i="3"/>
  <c r="J584" i="3"/>
  <c r="O583" i="3"/>
  <c r="N583" i="3"/>
  <c r="M583" i="3"/>
  <c r="L583" i="3"/>
  <c r="Q583" i="3" s="1"/>
  <c r="R583" i="3" s="1"/>
  <c r="K583" i="3"/>
  <c r="J583" i="3"/>
  <c r="O582" i="3"/>
  <c r="N582" i="3"/>
  <c r="M582" i="3"/>
  <c r="L582" i="3"/>
  <c r="Q582" i="3" s="1"/>
  <c r="R582" i="3" s="1"/>
  <c r="K582" i="3"/>
  <c r="J582" i="3"/>
  <c r="Q581" i="3"/>
  <c r="O581" i="3"/>
  <c r="N581" i="3"/>
  <c r="M581" i="3"/>
  <c r="L581" i="3"/>
  <c r="K581" i="3"/>
  <c r="J581" i="3"/>
  <c r="Q580" i="3"/>
  <c r="R580" i="3" s="1"/>
  <c r="O580" i="3"/>
  <c r="N580" i="3"/>
  <c r="M580" i="3"/>
  <c r="L580" i="3"/>
  <c r="K580" i="3"/>
  <c r="J580" i="3"/>
  <c r="O579" i="3"/>
  <c r="N579" i="3"/>
  <c r="M579" i="3"/>
  <c r="L579" i="3"/>
  <c r="Q579" i="3" s="1"/>
  <c r="R579" i="3" s="1"/>
  <c r="K579" i="3"/>
  <c r="J579" i="3"/>
  <c r="O578" i="3"/>
  <c r="N578" i="3"/>
  <c r="M578" i="3"/>
  <c r="L578" i="3"/>
  <c r="Q578" i="3" s="1"/>
  <c r="K578" i="3"/>
  <c r="J578" i="3"/>
  <c r="Q577" i="3"/>
  <c r="R577" i="3" s="1"/>
  <c r="O577" i="3"/>
  <c r="N577" i="3"/>
  <c r="M577" i="3"/>
  <c r="L577" i="3"/>
  <c r="K577" i="3"/>
  <c r="J577" i="3"/>
  <c r="Q576" i="3"/>
  <c r="R576" i="3" s="1"/>
  <c r="O576" i="3"/>
  <c r="N576" i="3"/>
  <c r="M576" i="3"/>
  <c r="L576" i="3"/>
  <c r="K576" i="3"/>
  <c r="J576" i="3"/>
  <c r="O575" i="3"/>
  <c r="N575" i="3"/>
  <c r="M575" i="3"/>
  <c r="L575" i="3"/>
  <c r="Q575" i="3" s="1"/>
  <c r="K575" i="3"/>
  <c r="J575" i="3"/>
  <c r="O574" i="3"/>
  <c r="N574" i="3"/>
  <c r="M574" i="3"/>
  <c r="L574" i="3"/>
  <c r="Q574" i="3" s="1"/>
  <c r="R574" i="3" s="1"/>
  <c r="K574" i="3"/>
  <c r="J574" i="3"/>
  <c r="Q573" i="3"/>
  <c r="R573" i="3" s="1"/>
  <c r="O573" i="3"/>
  <c r="N573" i="3"/>
  <c r="M573" i="3"/>
  <c r="L573" i="3"/>
  <c r="K573" i="3"/>
  <c r="J573" i="3"/>
  <c r="Q572" i="3"/>
  <c r="R572" i="3" s="1"/>
  <c r="O572" i="3"/>
  <c r="N572" i="3"/>
  <c r="M572" i="3"/>
  <c r="L572" i="3"/>
  <c r="K572" i="3"/>
  <c r="J572" i="3"/>
  <c r="O571" i="3"/>
  <c r="N571" i="3"/>
  <c r="M571" i="3"/>
  <c r="L571" i="3"/>
  <c r="Q571" i="3" s="1"/>
  <c r="K571" i="3"/>
  <c r="J571" i="3"/>
  <c r="O570" i="3"/>
  <c r="N570" i="3"/>
  <c r="M570" i="3"/>
  <c r="L570" i="3"/>
  <c r="Q570" i="3" s="1"/>
  <c r="R570" i="3" s="1"/>
  <c r="K570" i="3"/>
  <c r="J570" i="3"/>
  <c r="Q569" i="3"/>
  <c r="R569" i="3" s="1"/>
  <c r="O569" i="3"/>
  <c r="N569" i="3"/>
  <c r="M569" i="3"/>
  <c r="L569" i="3"/>
  <c r="K569" i="3"/>
  <c r="J569" i="3"/>
  <c r="Q568" i="3"/>
  <c r="O568" i="3"/>
  <c r="N568" i="3"/>
  <c r="M568" i="3"/>
  <c r="L568" i="3"/>
  <c r="K568" i="3"/>
  <c r="J568" i="3"/>
  <c r="O567" i="3"/>
  <c r="N567" i="3"/>
  <c r="M567" i="3"/>
  <c r="L567" i="3"/>
  <c r="Q567" i="3" s="1"/>
  <c r="K567" i="3"/>
  <c r="J567" i="3"/>
  <c r="O566" i="3"/>
  <c r="N566" i="3"/>
  <c r="M566" i="3"/>
  <c r="L566" i="3"/>
  <c r="Q566" i="3" s="1"/>
  <c r="R566" i="3" s="1"/>
  <c r="K566" i="3"/>
  <c r="J566" i="3"/>
  <c r="Q565" i="3"/>
  <c r="O565" i="3"/>
  <c r="N565" i="3"/>
  <c r="M565" i="3"/>
  <c r="L565" i="3"/>
  <c r="K565" i="3"/>
  <c r="J565" i="3"/>
  <c r="Q564" i="3"/>
  <c r="O564" i="3"/>
  <c r="N564" i="3"/>
  <c r="M564" i="3"/>
  <c r="L564" i="3"/>
  <c r="K564" i="3"/>
  <c r="J564" i="3"/>
  <c r="O563" i="3"/>
  <c r="N563" i="3"/>
  <c r="M563" i="3"/>
  <c r="L563" i="3"/>
  <c r="Q563" i="3" s="1"/>
  <c r="R563" i="3" s="1"/>
  <c r="K563" i="3"/>
  <c r="J563" i="3"/>
  <c r="O562" i="3"/>
  <c r="N562" i="3"/>
  <c r="M562" i="3"/>
  <c r="L562" i="3"/>
  <c r="Q562" i="3" s="1"/>
  <c r="R562" i="3" s="1"/>
  <c r="K562" i="3"/>
  <c r="J562" i="3"/>
  <c r="Q561" i="3"/>
  <c r="O561" i="3"/>
  <c r="N561" i="3"/>
  <c r="M561" i="3"/>
  <c r="L561" i="3"/>
  <c r="K561" i="3"/>
  <c r="J561" i="3"/>
  <c r="Q560" i="3"/>
  <c r="R560" i="3" s="1"/>
  <c r="O560" i="3"/>
  <c r="N560" i="3"/>
  <c r="M560" i="3"/>
  <c r="L560" i="3"/>
  <c r="K560" i="3"/>
  <c r="J560" i="3"/>
  <c r="O559" i="3"/>
  <c r="N559" i="3"/>
  <c r="M559" i="3"/>
  <c r="L559" i="3"/>
  <c r="Q559" i="3" s="1"/>
  <c r="R559" i="3" s="1"/>
  <c r="K559" i="3"/>
  <c r="J559" i="3"/>
  <c r="O558" i="3"/>
  <c r="N558" i="3"/>
  <c r="M558" i="3"/>
  <c r="L558" i="3"/>
  <c r="Q558" i="3" s="1"/>
  <c r="R558" i="3" s="1"/>
  <c r="K558" i="3"/>
  <c r="J558" i="3"/>
  <c r="Q557" i="3"/>
  <c r="R557" i="3" s="1"/>
  <c r="O557" i="3"/>
  <c r="N557" i="3"/>
  <c r="M557" i="3"/>
  <c r="L557" i="3"/>
  <c r="K557" i="3"/>
  <c r="J557" i="3"/>
  <c r="Q556" i="3"/>
  <c r="O556" i="3"/>
  <c r="N556" i="3"/>
  <c r="M556" i="3"/>
  <c r="L556" i="3"/>
  <c r="K556" i="3"/>
  <c r="J556" i="3"/>
  <c r="O555" i="3"/>
  <c r="N555" i="3"/>
  <c r="M555" i="3"/>
  <c r="L555" i="3"/>
  <c r="Q555" i="3" s="1"/>
  <c r="R555" i="3" s="1"/>
  <c r="K555" i="3"/>
  <c r="J555" i="3"/>
  <c r="O554" i="3"/>
  <c r="N554" i="3"/>
  <c r="M554" i="3"/>
  <c r="L554" i="3"/>
  <c r="Q554" i="3" s="1"/>
  <c r="K554" i="3"/>
  <c r="J554" i="3"/>
  <c r="Q553" i="3"/>
  <c r="O553" i="3"/>
  <c r="N553" i="3"/>
  <c r="M553" i="3"/>
  <c r="L553" i="3"/>
  <c r="K553" i="3"/>
  <c r="J553" i="3"/>
  <c r="Q552" i="3"/>
  <c r="R552" i="3" s="1"/>
  <c r="O552" i="3"/>
  <c r="N552" i="3"/>
  <c r="M552" i="3"/>
  <c r="L552" i="3"/>
  <c r="K552" i="3"/>
  <c r="J552" i="3"/>
  <c r="O551" i="3"/>
  <c r="N551" i="3"/>
  <c r="M551" i="3"/>
  <c r="L551" i="3"/>
  <c r="Q551" i="3" s="1"/>
  <c r="K551" i="3"/>
  <c r="J551" i="3"/>
  <c r="O550" i="3"/>
  <c r="N550" i="3"/>
  <c r="M550" i="3"/>
  <c r="L550" i="3"/>
  <c r="Q550" i="3" s="1"/>
  <c r="K550" i="3"/>
  <c r="J550" i="3"/>
  <c r="Q549" i="3"/>
  <c r="R549" i="3" s="1"/>
  <c r="O549" i="3"/>
  <c r="N549" i="3"/>
  <c r="M549" i="3"/>
  <c r="L549" i="3"/>
  <c r="K549" i="3"/>
  <c r="J549" i="3"/>
  <c r="Q548" i="3"/>
  <c r="R548" i="3" s="1"/>
  <c r="O548" i="3"/>
  <c r="N548" i="3"/>
  <c r="M548" i="3"/>
  <c r="L548" i="3"/>
  <c r="K548" i="3"/>
  <c r="J548" i="3"/>
  <c r="O547" i="3"/>
  <c r="N547" i="3"/>
  <c r="M547" i="3"/>
  <c r="L547" i="3"/>
  <c r="Q547" i="3" s="1"/>
  <c r="K547" i="3"/>
  <c r="J547" i="3"/>
  <c r="O546" i="3"/>
  <c r="N546" i="3"/>
  <c r="M546" i="3"/>
  <c r="L546" i="3"/>
  <c r="Q546" i="3" s="1"/>
  <c r="K546" i="3"/>
  <c r="J546" i="3"/>
  <c r="O545" i="3"/>
  <c r="N545" i="3"/>
  <c r="M545" i="3"/>
  <c r="L545" i="3"/>
  <c r="Q545" i="3" s="1"/>
  <c r="R545" i="3" s="1"/>
  <c r="K545" i="3"/>
  <c r="J545" i="3"/>
  <c r="Q544" i="3"/>
  <c r="O544" i="3"/>
  <c r="N544" i="3"/>
  <c r="M544" i="3"/>
  <c r="L544" i="3"/>
  <c r="K544" i="3"/>
  <c r="J544" i="3"/>
  <c r="O543" i="3"/>
  <c r="N543" i="3"/>
  <c r="M543" i="3"/>
  <c r="L543" i="3"/>
  <c r="Q543" i="3" s="1"/>
  <c r="R543" i="3" s="1"/>
  <c r="K543" i="3"/>
  <c r="J543" i="3"/>
  <c r="Q542" i="3"/>
  <c r="R542" i="3" s="1"/>
  <c r="O542" i="3"/>
  <c r="N542" i="3"/>
  <c r="M542" i="3"/>
  <c r="L542" i="3"/>
  <c r="K542" i="3"/>
  <c r="J542" i="3"/>
  <c r="Q541" i="3"/>
  <c r="R541" i="3" s="1"/>
  <c r="O541" i="3"/>
  <c r="N541" i="3"/>
  <c r="M541" i="3"/>
  <c r="L541" i="3"/>
  <c r="K541" i="3"/>
  <c r="J541" i="3"/>
  <c r="Q540" i="3"/>
  <c r="R540" i="3" s="1"/>
  <c r="O540" i="3"/>
  <c r="N540" i="3"/>
  <c r="M540" i="3"/>
  <c r="L540" i="3"/>
  <c r="K540" i="3"/>
  <c r="J540" i="3"/>
  <c r="O539" i="3"/>
  <c r="N539" i="3"/>
  <c r="M539" i="3"/>
  <c r="L539" i="3"/>
  <c r="Q539" i="3" s="1"/>
  <c r="R539" i="3" s="1"/>
  <c r="K539" i="3"/>
  <c r="J539" i="3"/>
  <c r="O538" i="3"/>
  <c r="N538" i="3"/>
  <c r="M538" i="3"/>
  <c r="L538" i="3"/>
  <c r="Q538" i="3" s="1"/>
  <c r="R538" i="3" s="1"/>
  <c r="K538" i="3"/>
  <c r="J538" i="3"/>
  <c r="O537" i="3"/>
  <c r="N537" i="3"/>
  <c r="M537" i="3"/>
  <c r="L537" i="3"/>
  <c r="Q537" i="3" s="1"/>
  <c r="R537" i="3" s="1"/>
  <c r="K537" i="3"/>
  <c r="J537" i="3"/>
  <c r="Q536" i="3"/>
  <c r="R536" i="3" s="1"/>
  <c r="O536" i="3"/>
  <c r="N536" i="3"/>
  <c r="M536" i="3"/>
  <c r="L536" i="3"/>
  <c r="K536" i="3"/>
  <c r="J536" i="3"/>
  <c r="O535" i="3"/>
  <c r="N535" i="3"/>
  <c r="M535" i="3"/>
  <c r="L535" i="3"/>
  <c r="Q535" i="3" s="1"/>
  <c r="R535" i="3" s="1"/>
  <c r="K535" i="3"/>
  <c r="J535" i="3"/>
  <c r="Q534" i="3"/>
  <c r="R534" i="3" s="1"/>
  <c r="O534" i="3"/>
  <c r="N534" i="3"/>
  <c r="M534" i="3"/>
  <c r="L534" i="3"/>
  <c r="K534" i="3"/>
  <c r="J534" i="3"/>
  <c r="Q533" i="3"/>
  <c r="R533" i="3" s="1"/>
  <c r="O533" i="3"/>
  <c r="N533" i="3"/>
  <c r="M533" i="3"/>
  <c r="L533" i="3"/>
  <c r="K533" i="3"/>
  <c r="J533" i="3"/>
  <c r="Q532" i="3"/>
  <c r="R532" i="3" s="1"/>
  <c r="O532" i="3"/>
  <c r="N532" i="3"/>
  <c r="M532" i="3"/>
  <c r="L532" i="3"/>
  <c r="K532" i="3"/>
  <c r="J532" i="3"/>
  <c r="O531" i="3"/>
  <c r="N531" i="3"/>
  <c r="M531" i="3"/>
  <c r="L531" i="3"/>
  <c r="Q531" i="3" s="1"/>
  <c r="K531" i="3"/>
  <c r="J531" i="3"/>
  <c r="O530" i="3"/>
  <c r="N530" i="3"/>
  <c r="M530" i="3"/>
  <c r="L530" i="3"/>
  <c r="Q530" i="3" s="1"/>
  <c r="K530" i="3"/>
  <c r="J530" i="3"/>
  <c r="O529" i="3"/>
  <c r="N529" i="3"/>
  <c r="M529" i="3"/>
  <c r="L529" i="3"/>
  <c r="Q529" i="3" s="1"/>
  <c r="R529" i="3" s="1"/>
  <c r="K529" i="3"/>
  <c r="J529" i="3"/>
  <c r="Q528" i="3"/>
  <c r="R528" i="3" s="1"/>
  <c r="O528" i="3"/>
  <c r="N528" i="3"/>
  <c r="M528" i="3"/>
  <c r="L528" i="3"/>
  <c r="K528" i="3"/>
  <c r="J528" i="3"/>
  <c r="O527" i="3"/>
  <c r="N527" i="3"/>
  <c r="M527" i="3"/>
  <c r="L527" i="3"/>
  <c r="Q527" i="3" s="1"/>
  <c r="R527" i="3" s="1"/>
  <c r="K527" i="3"/>
  <c r="J527" i="3"/>
  <c r="Q526" i="3"/>
  <c r="O526" i="3"/>
  <c r="N526" i="3"/>
  <c r="M526" i="3"/>
  <c r="L526" i="3"/>
  <c r="K526" i="3"/>
  <c r="J526" i="3"/>
  <c r="Q525" i="3"/>
  <c r="O525" i="3"/>
  <c r="N525" i="3"/>
  <c r="M525" i="3"/>
  <c r="L525" i="3"/>
  <c r="K525" i="3"/>
  <c r="J525" i="3"/>
  <c r="O524" i="3"/>
  <c r="N524" i="3"/>
  <c r="M524" i="3"/>
  <c r="L524" i="3"/>
  <c r="Q524" i="3" s="1"/>
  <c r="R524" i="3" s="1"/>
  <c r="K524" i="3"/>
  <c r="J524" i="3"/>
  <c r="Q523" i="3"/>
  <c r="O523" i="3"/>
  <c r="N523" i="3"/>
  <c r="M523" i="3"/>
  <c r="L523" i="3"/>
  <c r="K523" i="3"/>
  <c r="J523" i="3"/>
  <c r="O522" i="3"/>
  <c r="N522" i="3"/>
  <c r="M522" i="3"/>
  <c r="L522" i="3"/>
  <c r="Q522" i="3" s="1"/>
  <c r="R522" i="3" s="1"/>
  <c r="K522" i="3"/>
  <c r="J522" i="3"/>
  <c r="Q521" i="3"/>
  <c r="R521" i="3" s="1"/>
  <c r="O521" i="3"/>
  <c r="N521" i="3"/>
  <c r="M521" i="3"/>
  <c r="L521" i="3"/>
  <c r="K521" i="3"/>
  <c r="J521" i="3"/>
  <c r="O520" i="3"/>
  <c r="N520" i="3"/>
  <c r="M520" i="3"/>
  <c r="L520" i="3"/>
  <c r="Q520" i="3" s="1"/>
  <c r="R520" i="3" s="1"/>
  <c r="K520" i="3"/>
  <c r="J520" i="3"/>
  <c r="Q519" i="3"/>
  <c r="R519" i="3" s="1"/>
  <c r="O519" i="3"/>
  <c r="N519" i="3"/>
  <c r="M519" i="3"/>
  <c r="L519" i="3"/>
  <c r="K519" i="3"/>
  <c r="J519" i="3"/>
  <c r="O518" i="3"/>
  <c r="N518" i="3"/>
  <c r="M518" i="3"/>
  <c r="L518" i="3"/>
  <c r="Q518" i="3" s="1"/>
  <c r="R518" i="3" s="1"/>
  <c r="K518" i="3"/>
  <c r="J518" i="3"/>
  <c r="Q517" i="3"/>
  <c r="R517" i="3" s="1"/>
  <c r="O517" i="3"/>
  <c r="N517" i="3"/>
  <c r="M517" i="3"/>
  <c r="L517" i="3"/>
  <c r="K517" i="3"/>
  <c r="J517" i="3"/>
  <c r="O516" i="3"/>
  <c r="N516" i="3"/>
  <c r="M516" i="3"/>
  <c r="L516" i="3"/>
  <c r="Q516" i="3" s="1"/>
  <c r="R516" i="3" s="1"/>
  <c r="K516" i="3"/>
  <c r="J516" i="3"/>
  <c r="Q515" i="3"/>
  <c r="R515" i="3" s="1"/>
  <c r="O515" i="3"/>
  <c r="N515" i="3"/>
  <c r="M515" i="3"/>
  <c r="L515" i="3"/>
  <c r="K515" i="3"/>
  <c r="J515" i="3"/>
  <c r="O514" i="3"/>
  <c r="N514" i="3"/>
  <c r="M514" i="3"/>
  <c r="L514" i="3"/>
  <c r="Q514" i="3" s="1"/>
  <c r="R514" i="3" s="1"/>
  <c r="K514" i="3"/>
  <c r="J514" i="3"/>
  <c r="Q513" i="3"/>
  <c r="R513" i="3" s="1"/>
  <c r="O513" i="3"/>
  <c r="N513" i="3"/>
  <c r="M513" i="3"/>
  <c r="L513" i="3"/>
  <c r="K513" i="3"/>
  <c r="J513" i="3"/>
  <c r="O512" i="3"/>
  <c r="N512" i="3"/>
  <c r="M512" i="3"/>
  <c r="L512" i="3"/>
  <c r="Q512" i="3" s="1"/>
  <c r="R512" i="3" s="1"/>
  <c r="K512" i="3"/>
  <c r="J512" i="3"/>
  <c r="O511" i="3"/>
  <c r="N511" i="3"/>
  <c r="M511" i="3"/>
  <c r="L511" i="3"/>
  <c r="Q511" i="3" s="1"/>
  <c r="K511" i="3"/>
  <c r="J511" i="3"/>
  <c r="O510" i="3"/>
  <c r="N510" i="3"/>
  <c r="M510" i="3"/>
  <c r="L510" i="3"/>
  <c r="Q510" i="3" s="1"/>
  <c r="R510" i="3" s="1"/>
  <c r="K510" i="3"/>
  <c r="J510" i="3"/>
  <c r="Q509" i="3"/>
  <c r="R509" i="3" s="1"/>
  <c r="O509" i="3"/>
  <c r="N509" i="3"/>
  <c r="M509" i="3"/>
  <c r="L509" i="3"/>
  <c r="K509" i="3"/>
  <c r="J509" i="3"/>
  <c r="O508" i="3"/>
  <c r="N508" i="3"/>
  <c r="M508" i="3"/>
  <c r="L508" i="3"/>
  <c r="Q508" i="3" s="1"/>
  <c r="R508" i="3" s="1"/>
  <c r="K508" i="3"/>
  <c r="J508" i="3"/>
  <c r="O507" i="3"/>
  <c r="N507" i="3"/>
  <c r="M507" i="3"/>
  <c r="L507" i="3"/>
  <c r="Q507" i="3" s="1"/>
  <c r="K507" i="3"/>
  <c r="J507" i="3"/>
  <c r="O506" i="3"/>
  <c r="N506" i="3"/>
  <c r="M506" i="3"/>
  <c r="L506" i="3"/>
  <c r="Q506" i="3" s="1"/>
  <c r="K506" i="3"/>
  <c r="J506" i="3"/>
  <c r="Q505" i="3"/>
  <c r="O505" i="3"/>
  <c r="N505" i="3"/>
  <c r="M505" i="3"/>
  <c r="L505" i="3"/>
  <c r="K505" i="3"/>
  <c r="J505" i="3"/>
  <c r="O504" i="3"/>
  <c r="N504" i="3"/>
  <c r="M504" i="3"/>
  <c r="L504" i="3"/>
  <c r="Q504" i="3" s="1"/>
  <c r="R504" i="3" s="1"/>
  <c r="K504" i="3"/>
  <c r="J504" i="3"/>
  <c r="O503" i="3"/>
  <c r="N503" i="3"/>
  <c r="M503" i="3"/>
  <c r="L503" i="3"/>
  <c r="Q503" i="3" s="1"/>
  <c r="K503" i="3"/>
  <c r="J503" i="3"/>
  <c r="O502" i="3"/>
  <c r="N502" i="3"/>
  <c r="M502" i="3"/>
  <c r="L502" i="3"/>
  <c r="Q502" i="3" s="1"/>
  <c r="R502" i="3" s="1"/>
  <c r="K502" i="3"/>
  <c r="J502" i="3"/>
  <c r="Q501" i="3"/>
  <c r="R501" i="3" s="1"/>
  <c r="O501" i="3"/>
  <c r="N501" i="3"/>
  <c r="M501" i="3"/>
  <c r="L501" i="3"/>
  <c r="K501" i="3"/>
  <c r="J501" i="3"/>
  <c r="O500" i="3"/>
  <c r="N500" i="3"/>
  <c r="M500" i="3"/>
  <c r="L500" i="3"/>
  <c r="Q500" i="3" s="1"/>
  <c r="R500" i="3" s="1"/>
  <c r="K500" i="3"/>
  <c r="J500" i="3"/>
  <c r="O499" i="3"/>
  <c r="N499" i="3"/>
  <c r="M499" i="3"/>
  <c r="L499" i="3"/>
  <c r="Q499" i="3" s="1"/>
  <c r="R499" i="3" s="1"/>
  <c r="K499" i="3"/>
  <c r="J499" i="3"/>
  <c r="O498" i="3"/>
  <c r="N498" i="3"/>
  <c r="M498" i="3"/>
  <c r="L498" i="3"/>
  <c r="Q498" i="3" s="1"/>
  <c r="R498" i="3" s="1"/>
  <c r="K498" i="3"/>
  <c r="J498" i="3"/>
  <c r="Q497" i="3"/>
  <c r="R497" i="3" s="1"/>
  <c r="O497" i="3"/>
  <c r="N497" i="3"/>
  <c r="M497" i="3"/>
  <c r="L497" i="3"/>
  <c r="K497" i="3"/>
  <c r="J497" i="3"/>
  <c r="O496" i="3"/>
  <c r="N496" i="3"/>
  <c r="M496" i="3"/>
  <c r="L496" i="3"/>
  <c r="Q496" i="3" s="1"/>
  <c r="R496" i="3" s="1"/>
  <c r="K496" i="3"/>
  <c r="J496" i="3"/>
  <c r="O495" i="3"/>
  <c r="N495" i="3"/>
  <c r="M495" i="3"/>
  <c r="L495" i="3"/>
  <c r="Q495" i="3" s="1"/>
  <c r="R495" i="3" s="1"/>
  <c r="K495" i="3"/>
  <c r="J495" i="3"/>
  <c r="O494" i="3"/>
  <c r="N494" i="3"/>
  <c r="M494" i="3"/>
  <c r="L494" i="3"/>
  <c r="Q494" i="3" s="1"/>
  <c r="K494" i="3"/>
  <c r="J494" i="3"/>
  <c r="Q493" i="3"/>
  <c r="R493" i="3" s="1"/>
  <c r="O493" i="3"/>
  <c r="N493" i="3"/>
  <c r="M493" i="3"/>
  <c r="L493" i="3"/>
  <c r="K493" i="3"/>
  <c r="J493" i="3"/>
  <c r="O492" i="3"/>
  <c r="N492" i="3"/>
  <c r="M492" i="3"/>
  <c r="L492" i="3"/>
  <c r="Q492" i="3" s="1"/>
  <c r="R492" i="3" s="1"/>
  <c r="K492" i="3"/>
  <c r="J492" i="3"/>
  <c r="O491" i="3"/>
  <c r="N491" i="3"/>
  <c r="M491" i="3"/>
  <c r="L491" i="3"/>
  <c r="Q491" i="3" s="1"/>
  <c r="R491" i="3" s="1"/>
  <c r="K491" i="3"/>
  <c r="J491" i="3"/>
  <c r="O490" i="3"/>
  <c r="N490" i="3"/>
  <c r="M490" i="3"/>
  <c r="L490" i="3"/>
  <c r="Q490" i="3" s="1"/>
  <c r="K490" i="3"/>
  <c r="J490" i="3"/>
  <c r="Q489" i="3"/>
  <c r="O489" i="3"/>
  <c r="N489" i="3"/>
  <c r="M489" i="3"/>
  <c r="L489" i="3"/>
  <c r="K489" i="3"/>
  <c r="J489" i="3"/>
  <c r="O488" i="3"/>
  <c r="N488" i="3"/>
  <c r="M488" i="3"/>
  <c r="L488" i="3"/>
  <c r="Q488" i="3" s="1"/>
  <c r="K488" i="3"/>
  <c r="J488" i="3"/>
  <c r="O487" i="3"/>
  <c r="N487" i="3"/>
  <c r="M487" i="3"/>
  <c r="L487" i="3"/>
  <c r="Q487" i="3" s="1"/>
  <c r="R487" i="3" s="1"/>
  <c r="K487" i="3"/>
  <c r="J487" i="3"/>
  <c r="O486" i="3"/>
  <c r="N486" i="3"/>
  <c r="M486" i="3"/>
  <c r="L486" i="3"/>
  <c r="Q486" i="3" s="1"/>
  <c r="R486" i="3" s="1"/>
  <c r="K486" i="3"/>
  <c r="J486" i="3"/>
  <c r="Q485" i="3"/>
  <c r="O485" i="3"/>
  <c r="N485" i="3"/>
  <c r="M485" i="3"/>
  <c r="L485" i="3"/>
  <c r="K485" i="3"/>
  <c r="J485" i="3"/>
  <c r="O484" i="3"/>
  <c r="N484" i="3"/>
  <c r="M484" i="3"/>
  <c r="L484" i="3"/>
  <c r="Q484" i="3" s="1"/>
  <c r="R484" i="3" s="1"/>
  <c r="K484" i="3"/>
  <c r="J484" i="3"/>
  <c r="O483" i="3"/>
  <c r="N483" i="3"/>
  <c r="M483" i="3"/>
  <c r="L483" i="3"/>
  <c r="Q483" i="3" s="1"/>
  <c r="K483" i="3"/>
  <c r="J483" i="3"/>
  <c r="O482" i="3"/>
  <c r="N482" i="3"/>
  <c r="M482" i="3"/>
  <c r="L482" i="3"/>
  <c r="Q482" i="3" s="1"/>
  <c r="R482" i="3" s="1"/>
  <c r="K482" i="3"/>
  <c r="J482" i="3"/>
  <c r="Q481" i="3"/>
  <c r="R481" i="3" s="1"/>
  <c r="O481" i="3"/>
  <c r="N481" i="3"/>
  <c r="M481" i="3"/>
  <c r="L481" i="3"/>
  <c r="K481" i="3"/>
  <c r="J481" i="3"/>
  <c r="O480" i="3"/>
  <c r="N480" i="3"/>
  <c r="M480" i="3"/>
  <c r="L480" i="3"/>
  <c r="Q480" i="3" s="1"/>
  <c r="K480" i="3"/>
  <c r="J480" i="3"/>
  <c r="O479" i="3"/>
  <c r="N479" i="3"/>
  <c r="M479" i="3"/>
  <c r="L479" i="3"/>
  <c r="Q479" i="3" s="1"/>
  <c r="R479" i="3" s="1"/>
  <c r="K479" i="3"/>
  <c r="J479" i="3"/>
  <c r="O478" i="3"/>
  <c r="N478" i="3"/>
  <c r="M478" i="3"/>
  <c r="L478" i="3"/>
  <c r="Q478" i="3" s="1"/>
  <c r="R478" i="3" s="1"/>
  <c r="K478" i="3"/>
  <c r="J478" i="3"/>
  <c r="Q477" i="3"/>
  <c r="O477" i="3"/>
  <c r="N477" i="3"/>
  <c r="M477" i="3"/>
  <c r="L477" i="3"/>
  <c r="K477" i="3"/>
  <c r="J477" i="3"/>
  <c r="O476" i="3"/>
  <c r="N476" i="3"/>
  <c r="M476" i="3"/>
  <c r="L476" i="3"/>
  <c r="Q476" i="3" s="1"/>
  <c r="R476" i="3" s="1"/>
  <c r="K476" i="3"/>
  <c r="J476" i="3"/>
  <c r="O475" i="3"/>
  <c r="N475" i="3"/>
  <c r="M475" i="3"/>
  <c r="L475" i="3"/>
  <c r="Q475" i="3" s="1"/>
  <c r="R475" i="3" s="1"/>
  <c r="K475" i="3"/>
  <c r="J475" i="3"/>
  <c r="O474" i="3"/>
  <c r="N474" i="3"/>
  <c r="M474" i="3"/>
  <c r="L474" i="3"/>
  <c r="Q474" i="3" s="1"/>
  <c r="R474" i="3" s="1"/>
  <c r="K474" i="3"/>
  <c r="J474" i="3"/>
  <c r="Q473" i="3"/>
  <c r="R473" i="3" s="1"/>
  <c r="O473" i="3"/>
  <c r="N473" i="3"/>
  <c r="M473" i="3"/>
  <c r="L473" i="3"/>
  <c r="K473" i="3"/>
  <c r="J473" i="3"/>
  <c r="O472" i="3"/>
  <c r="N472" i="3"/>
  <c r="M472" i="3"/>
  <c r="L472" i="3"/>
  <c r="Q472" i="3" s="1"/>
  <c r="R472" i="3" s="1"/>
  <c r="K472" i="3"/>
  <c r="J472" i="3"/>
  <c r="O471" i="3"/>
  <c r="N471" i="3"/>
  <c r="M471" i="3"/>
  <c r="L471" i="3"/>
  <c r="Q471" i="3" s="1"/>
  <c r="R471" i="3" s="1"/>
  <c r="K471" i="3"/>
  <c r="J471" i="3"/>
  <c r="O470" i="3"/>
  <c r="N470" i="3"/>
  <c r="M470" i="3"/>
  <c r="L470" i="3"/>
  <c r="Q470" i="3" s="1"/>
  <c r="R470" i="3" s="1"/>
  <c r="K470" i="3"/>
  <c r="J470" i="3"/>
  <c r="Q469" i="3"/>
  <c r="R469" i="3" s="1"/>
  <c r="O469" i="3"/>
  <c r="N469" i="3"/>
  <c r="M469" i="3"/>
  <c r="L469" i="3"/>
  <c r="K469" i="3"/>
  <c r="J469" i="3"/>
  <c r="O468" i="3"/>
  <c r="N468" i="3"/>
  <c r="M468" i="3"/>
  <c r="L468" i="3"/>
  <c r="Q468" i="3" s="1"/>
  <c r="K468" i="3"/>
  <c r="J468" i="3"/>
  <c r="O467" i="3"/>
  <c r="N467" i="3"/>
  <c r="M467" i="3"/>
  <c r="L467" i="3"/>
  <c r="Q467" i="3" s="1"/>
  <c r="R467" i="3" s="1"/>
  <c r="K467" i="3"/>
  <c r="J467" i="3"/>
  <c r="O466" i="3"/>
  <c r="N466" i="3"/>
  <c r="M466" i="3"/>
  <c r="L466" i="3"/>
  <c r="Q466" i="3" s="1"/>
  <c r="K466" i="3"/>
  <c r="J466" i="3"/>
  <c r="Q465" i="3"/>
  <c r="R465" i="3" s="1"/>
  <c r="O465" i="3"/>
  <c r="N465" i="3"/>
  <c r="M465" i="3"/>
  <c r="L465" i="3"/>
  <c r="K465" i="3"/>
  <c r="J465" i="3"/>
  <c r="O464" i="3"/>
  <c r="N464" i="3"/>
  <c r="M464" i="3"/>
  <c r="L464" i="3"/>
  <c r="Q464" i="3" s="1"/>
  <c r="R464" i="3" s="1"/>
  <c r="K464" i="3"/>
  <c r="J464" i="3"/>
  <c r="O463" i="3"/>
  <c r="N463" i="3"/>
  <c r="M463" i="3"/>
  <c r="L463" i="3"/>
  <c r="Q463" i="3" s="1"/>
  <c r="R463" i="3" s="1"/>
  <c r="K463" i="3"/>
  <c r="J463" i="3"/>
  <c r="O462" i="3"/>
  <c r="N462" i="3"/>
  <c r="M462" i="3"/>
  <c r="L462" i="3"/>
  <c r="Q462" i="3" s="1"/>
  <c r="K462" i="3"/>
  <c r="J462" i="3"/>
  <c r="Q461" i="3"/>
  <c r="R461" i="3" s="1"/>
  <c r="O461" i="3"/>
  <c r="N461" i="3"/>
  <c r="M461" i="3"/>
  <c r="L461" i="3"/>
  <c r="K461" i="3"/>
  <c r="J461" i="3"/>
  <c r="O460" i="3"/>
  <c r="N460" i="3"/>
  <c r="M460" i="3"/>
  <c r="L460" i="3"/>
  <c r="Q460" i="3" s="1"/>
  <c r="K460" i="3"/>
  <c r="J460" i="3"/>
  <c r="O459" i="3"/>
  <c r="N459" i="3"/>
  <c r="M459" i="3"/>
  <c r="L459" i="3"/>
  <c r="Q459" i="3" s="1"/>
  <c r="K459" i="3"/>
  <c r="J459" i="3"/>
  <c r="O458" i="3"/>
  <c r="N458" i="3"/>
  <c r="M458" i="3"/>
  <c r="L458" i="3"/>
  <c r="Q458" i="3" s="1"/>
  <c r="K458" i="3"/>
  <c r="J458" i="3"/>
  <c r="Q457" i="3"/>
  <c r="R457" i="3" s="1"/>
  <c r="O457" i="3"/>
  <c r="N457" i="3"/>
  <c r="M457" i="3"/>
  <c r="L457" i="3"/>
  <c r="K457" i="3"/>
  <c r="J457" i="3"/>
  <c r="O456" i="3"/>
  <c r="N456" i="3"/>
  <c r="M456" i="3"/>
  <c r="L456" i="3"/>
  <c r="Q456" i="3" s="1"/>
  <c r="K456" i="3"/>
  <c r="J456" i="3"/>
  <c r="O455" i="3"/>
  <c r="N455" i="3"/>
  <c r="M455" i="3"/>
  <c r="L455" i="3"/>
  <c r="Q455" i="3" s="1"/>
  <c r="R455" i="3" s="1"/>
  <c r="K455" i="3"/>
  <c r="J455" i="3"/>
  <c r="O454" i="3"/>
  <c r="N454" i="3"/>
  <c r="M454" i="3"/>
  <c r="L454" i="3"/>
  <c r="Q454" i="3" s="1"/>
  <c r="R454" i="3" s="1"/>
  <c r="K454" i="3"/>
  <c r="J454" i="3"/>
  <c r="Q453" i="3"/>
  <c r="R453" i="3" s="1"/>
  <c r="O453" i="3"/>
  <c r="N453" i="3"/>
  <c r="M453" i="3"/>
  <c r="L453" i="3"/>
  <c r="K453" i="3"/>
  <c r="J453" i="3"/>
  <c r="O452" i="3"/>
  <c r="N452" i="3"/>
  <c r="M452" i="3"/>
  <c r="L452" i="3"/>
  <c r="Q452" i="3" s="1"/>
  <c r="R452" i="3" s="1"/>
  <c r="K452" i="3"/>
  <c r="J452" i="3"/>
  <c r="O451" i="3"/>
  <c r="N451" i="3"/>
  <c r="M451" i="3"/>
  <c r="L451" i="3"/>
  <c r="Q451" i="3" s="1"/>
  <c r="R451" i="3" s="1"/>
  <c r="K451" i="3"/>
  <c r="J451" i="3"/>
  <c r="O450" i="3"/>
  <c r="N450" i="3"/>
  <c r="M450" i="3"/>
  <c r="L450" i="3"/>
  <c r="Q450" i="3" s="1"/>
  <c r="K450" i="3"/>
  <c r="J450" i="3"/>
  <c r="Q449" i="3"/>
  <c r="R449" i="3" s="1"/>
  <c r="O449" i="3"/>
  <c r="N449" i="3"/>
  <c r="M449" i="3"/>
  <c r="L449" i="3"/>
  <c r="K449" i="3"/>
  <c r="J449" i="3"/>
  <c r="O448" i="3"/>
  <c r="N448" i="3"/>
  <c r="M448" i="3"/>
  <c r="L448" i="3"/>
  <c r="Q448" i="3" s="1"/>
  <c r="R448" i="3" s="1"/>
  <c r="K448" i="3"/>
  <c r="J448" i="3"/>
  <c r="O447" i="3"/>
  <c r="N447" i="3"/>
  <c r="M447" i="3"/>
  <c r="L447" i="3"/>
  <c r="Q447" i="3" s="1"/>
  <c r="R447" i="3" s="1"/>
  <c r="K447" i="3"/>
  <c r="J447" i="3"/>
  <c r="O446" i="3"/>
  <c r="N446" i="3"/>
  <c r="M446" i="3"/>
  <c r="L446" i="3"/>
  <c r="Q446" i="3" s="1"/>
  <c r="R446" i="3" s="1"/>
  <c r="K446" i="3"/>
  <c r="J446" i="3"/>
  <c r="Q445" i="3"/>
  <c r="R445" i="3" s="1"/>
  <c r="O445" i="3"/>
  <c r="N445" i="3"/>
  <c r="M445" i="3"/>
  <c r="L445" i="3"/>
  <c r="K445" i="3"/>
  <c r="J445" i="3"/>
  <c r="O444" i="3"/>
  <c r="N444" i="3"/>
  <c r="M444" i="3"/>
  <c r="L444" i="3"/>
  <c r="Q444" i="3" s="1"/>
  <c r="R444" i="3" s="1"/>
  <c r="K444" i="3"/>
  <c r="J444" i="3"/>
  <c r="O443" i="3"/>
  <c r="N443" i="3"/>
  <c r="M443" i="3"/>
  <c r="L443" i="3"/>
  <c r="Q443" i="3" s="1"/>
  <c r="K443" i="3"/>
  <c r="J443" i="3"/>
  <c r="O442" i="3"/>
  <c r="N442" i="3"/>
  <c r="M442" i="3"/>
  <c r="L442" i="3"/>
  <c r="Q442" i="3" s="1"/>
  <c r="R442" i="3" s="1"/>
  <c r="K442" i="3"/>
  <c r="J442" i="3"/>
  <c r="Q441" i="3"/>
  <c r="R441" i="3" s="1"/>
  <c r="O441" i="3"/>
  <c r="N441" i="3"/>
  <c r="M441" i="3"/>
  <c r="L441" i="3"/>
  <c r="K441" i="3"/>
  <c r="J441" i="3"/>
  <c r="O440" i="3"/>
  <c r="N440" i="3"/>
  <c r="M440" i="3"/>
  <c r="L440" i="3"/>
  <c r="Q440" i="3" s="1"/>
  <c r="K440" i="3"/>
  <c r="J440" i="3"/>
  <c r="O439" i="3"/>
  <c r="N439" i="3"/>
  <c r="M439" i="3"/>
  <c r="L439" i="3"/>
  <c r="Q439" i="3" s="1"/>
  <c r="R439" i="3" s="1"/>
  <c r="K439" i="3"/>
  <c r="J439" i="3"/>
  <c r="O438" i="3"/>
  <c r="N438" i="3"/>
  <c r="M438" i="3"/>
  <c r="L438" i="3"/>
  <c r="Q438" i="3" s="1"/>
  <c r="K438" i="3"/>
  <c r="J438" i="3"/>
  <c r="Q437" i="3"/>
  <c r="O437" i="3"/>
  <c r="N437" i="3"/>
  <c r="M437" i="3"/>
  <c r="L437" i="3"/>
  <c r="K437" i="3"/>
  <c r="J437" i="3"/>
  <c r="O436" i="3"/>
  <c r="N436" i="3"/>
  <c r="M436" i="3"/>
  <c r="L436" i="3"/>
  <c r="Q436" i="3" s="1"/>
  <c r="K436" i="3"/>
  <c r="J436" i="3"/>
  <c r="O435" i="3"/>
  <c r="N435" i="3"/>
  <c r="M435" i="3"/>
  <c r="L435" i="3"/>
  <c r="Q435" i="3" s="1"/>
  <c r="R435" i="3" s="1"/>
  <c r="K435" i="3"/>
  <c r="J435" i="3"/>
  <c r="O434" i="3"/>
  <c r="N434" i="3"/>
  <c r="M434" i="3"/>
  <c r="L434" i="3"/>
  <c r="Q434" i="3" s="1"/>
  <c r="R434" i="3" s="1"/>
  <c r="K434" i="3"/>
  <c r="J434" i="3"/>
  <c r="Q433" i="3"/>
  <c r="O433" i="3"/>
  <c r="N433" i="3"/>
  <c r="M433" i="3"/>
  <c r="L433" i="3"/>
  <c r="K433" i="3"/>
  <c r="J433" i="3"/>
  <c r="O432" i="3"/>
  <c r="N432" i="3"/>
  <c r="M432" i="3"/>
  <c r="L432" i="3"/>
  <c r="Q432" i="3" s="1"/>
  <c r="K432" i="3"/>
  <c r="J432" i="3"/>
  <c r="O431" i="3"/>
  <c r="N431" i="3"/>
  <c r="M431" i="3"/>
  <c r="L431" i="3"/>
  <c r="Q431" i="3" s="1"/>
  <c r="K431" i="3"/>
  <c r="J431" i="3"/>
  <c r="O430" i="3"/>
  <c r="N430" i="3"/>
  <c r="M430" i="3"/>
  <c r="L430" i="3"/>
  <c r="Q430" i="3" s="1"/>
  <c r="K430" i="3"/>
  <c r="J430" i="3"/>
  <c r="Q429" i="3"/>
  <c r="O429" i="3"/>
  <c r="N429" i="3"/>
  <c r="M429" i="3"/>
  <c r="L429" i="3"/>
  <c r="K429" i="3"/>
  <c r="J429" i="3"/>
  <c r="O428" i="3"/>
  <c r="N428" i="3"/>
  <c r="M428" i="3"/>
  <c r="L428" i="3"/>
  <c r="Q428" i="3" s="1"/>
  <c r="R428" i="3" s="1"/>
  <c r="K428" i="3"/>
  <c r="J428" i="3"/>
  <c r="O427" i="3"/>
  <c r="N427" i="3"/>
  <c r="M427" i="3"/>
  <c r="L427" i="3"/>
  <c r="Q427" i="3" s="1"/>
  <c r="K427" i="3"/>
  <c r="J427" i="3"/>
  <c r="O426" i="3"/>
  <c r="N426" i="3"/>
  <c r="M426" i="3"/>
  <c r="L426" i="3"/>
  <c r="Q426" i="3" s="1"/>
  <c r="K426" i="3"/>
  <c r="J426" i="3"/>
  <c r="Q425" i="3"/>
  <c r="R425" i="3" s="1"/>
  <c r="O425" i="3"/>
  <c r="N425" i="3"/>
  <c r="M425" i="3"/>
  <c r="L425" i="3"/>
  <c r="K425" i="3"/>
  <c r="J425" i="3"/>
  <c r="O424" i="3"/>
  <c r="N424" i="3"/>
  <c r="M424" i="3"/>
  <c r="L424" i="3"/>
  <c r="Q424" i="3" s="1"/>
  <c r="K424" i="3"/>
  <c r="J424" i="3"/>
  <c r="O423" i="3"/>
  <c r="N423" i="3"/>
  <c r="M423" i="3"/>
  <c r="L423" i="3"/>
  <c r="Q423" i="3" s="1"/>
  <c r="K423" i="3"/>
  <c r="J423" i="3"/>
  <c r="Q422" i="3"/>
  <c r="O422" i="3"/>
  <c r="N422" i="3"/>
  <c r="M422" i="3"/>
  <c r="L422" i="3"/>
  <c r="K422" i="3"/>
  <c r="J422" i="3"/>
  <c r="Q421" i="3"/>
  <c r="R421" i="3" s="1"/>
  <c r="O421" i="3"/>
  <c r="N421" i="3"/>
  <c r="M421" i="3"/>
  <c r="L421" i="3"/>
  <c r="K421" i="3"/>
  <c r="J421" i="3"/>
  <c r="O420" i="3"/>
  <c r="N420" i="3"/>
  <c r="M420" i="3"/>
  <c r="L420" i="3"/>
  <c r="Q420" i="3" s="1"/>
  <c r="K420" i="3"/>
  <c r="J420" i="3"/>
  <c r="O419" i="3"/>
  <c r="N419" i="3"/>
  <c r="M419" i="3"/>
  <c r="L419" i="3"/>
  <c r="Q419" i="3" s="1"/>
  <c r="K419" i="3"/>
  <c r="J419" i="3"/>
  <c r="Q418" i="3"/>
  <c r="O418" i="3"/>
  <c r="N418" i="3"/>
  <c r="M418" i="3"/>
  <c r="L418" i="3"/>
  <c r="K418" i="3"/>
  <c r="J418" i="3"/>
  <c r="Q417" i="3"/>
  <c r="O417" i="3"/>
  <c r="N417" i="3"/>
  <c r="M417" i="3"/>
  <c r="L417" i="3"/>
  <c r="K417" i="3"/>
  <c r="J417" i="3"/>
  <c r="O416" i="3"/>
  <c r="N416" i="3"/>
  <c r="M416" i="3"/>
  <c r="L416" i="3"/>
  <c r="Q416" i="3" s="1"/>
  <c r="K416" i="3"/>
  <c r="J416" i="3"/>
  <c r="O415" i="3"/>
  <c r="N415" i="3"/>
  <c r="M415" i="3"/>
  <c r="L415" i="3"/>
  <c r="Q415" i="3" s="1"/>
  <c r="K415" i="3"/>
  <c r="J415" i="3"/>
  <c r="Q414" i="3"/>
  <c r="O414" i="3"/>
  <c r="N414" i="3"/>
  <c r="M414" i="3"/>
  <c r="L414" i="3"/>
  <c r="K414" i="3"/>
  <c r="J414" i="3"/>
  <c r="Q413" i="3"/>
  <c r="O413" i="3"/>
  <c r="N413" i="3"/>
  <c r="M413" i="3"/>
  <c r="L413" i="3"/>
  <c r="K413" i="3"/>
  <c r="J413" i="3"/>
  <c r="O412" i="3"/>
  <c r="N412" i="3"/>
  <c r="M412" i="3"/>
  <c r="L412" i="3"/>
  <c r="Q412" i="3" s="1"/>
  <c r="K412" i="3"/>
  <c r="J412" i="3"/>
  <c r="O411" i="3"/>
  <c r="N411" i="3"/>
  <c r="M411" i="3"/>
  <c r="L411" i="3"/>
  <c r="Q411" i="3" s="1"/>
  <c r="K411" i="3"/>
  <c r="J411" i="3"/>
  <c r="Q410" i="3"/>
  <c r="R410" i="3" s="1"/>
  <c r="O410" i="3"/>
  <c r="N410" i="3"/>
  <c r="M410" i="3"/>
  <c r="L410" i="3"/>
  <c r="K410" i="3"/>
  <c r="J410" i="3"/>
  <c r="Q409" i="3"/>
  <c r="O409" i="3"/>
  <c r="N409" i="3"/>
  <c r="M409" i="3"/>
  <c r="L409" i="3"/>
  <c r="K409" i="3"/>
  <c r="J409" i="3"/>
  <c r="O408" i="3"/>
  <c r="N408" i="3"/>
  <c r="M408" i="3"/>
  <c r="L408" i="3"/>
  <c r="Q408" i="3" s="1"/>
  <c r="R408" i="3" s="1"/>
  <c r="K408" i="3"/>
  <c r="J408" i="3"/>
  <c r="O407" i="3"/>
  <c r="N407" i="3"/>
  <c r="M407" i="3"/>
  <c r="L407" i="3"/>
  <c r="Q407" i="3" s="1"/>
  <c r="K407" i="3"/>
  <c r="J407" i="3"/>
  <c r="Q406" i="3"/>
  <c r="R406" i="3" s="1"/>
  <c r="O406" i="3"/>
  <c r="N406" i="3"/>
  <c r="M406" i="3"/>
  <c r="L406" i="3"/>
  <c r="K406" i="3"/>
  <c r="J406" i="3"/>
  <c r="Q405" i="3"/>
  <c r="R405" i="3" s="1"/>
  <c r="O405" i="3"/>
  <c r="N405" i="3"/>
  <c r="M405" i="3"/>
  <c r="L405" i="3"/>
  <c r="K405" i="3"/>
  <c r="J405" i="3"/>
  <c r="O404" i="3"/>
  <c r="N404" i="3"/>
  <c r="M404" i="3"/>
  <c r="L404" i="3"/>
  <c r="Q404" i="3" s="1"/>
  <c r="K404" i="3"/>
  <c r="J404" i="3"/>
  <c r="O403" i="3"/>
  <c r="N403" i="3"/>
  <c r="M403" i="3"/>
  <c r="L403" i="3"/>
  <c r="Q403" i="3" s="1"/>
  <c r="R403" i="3" s="1"/>
  <c r="K403" i="3"/>
  <c r="J403" i="3"/>
  <c r="Q402" i="3"/>
  <c r="R402" i="3" s="1"/>
  <c r="O402" i="3"/>
  <c r="N402" i="3"/>
  <c r="M402" i="3"/>
  <c r="L402" i="3"/>
  <c r="K402" i="3"/>
  <c r="J402" i="3"/>
  <c r="Q401" i="3"/>
  <c r="O401" i="3"/>
  <c r="N401" i="3"/>
  <c r="M401" i="3"/>
  <c r="L401" i="3"/>
  <c r="K401" i="3"/>
  <c r="J401" i="3"/>
  <c r="O400" i="3"/>
  <c r="N400" i="3"/>
  <c r="M400" i="3"/>
  <c r="L400" i="3"/>
  <c r="Q400" i="3" s="1"/>
  <c r="K400" i="3"/>
  <c r="J400" i="3"/>
  <c r="O399" i="3"/>
  <c r="N399" i="3"/>
  <c r="M399" i="3"/>
  <c r="L399" i="3"/>
  <c r="Q399" i="3" s="1"/>
  <c r="R399" i="3" s="1"/>
  <c r="K399" i="3"/>
  <c r="J399" i="3"/>
  <c r="Q398" i="3"/>
  <c r="R398" i="3" s="1"/>
  <c r="O398" i="3"/>
  <c r="N398" i="3"/>
  <c r="M398" i="3"/>
  <c r="L398" i="3"/>
  <c r="K398" i="3"/>
  <c r="J398" i="3"/>
  <c r="Q397" i="3"/>
  <c r="O397" i="3"/>
  <c r="N397" i="3"/>
  <c r="M397" i="3"/>
  <c r="L397" i="3"/>
  <c r="K397" i="3"/>
  <c r="J397" i="3"/>
  <c r="O396" i="3"/>
  <c r="N396" i="3"/>
  <c r="M396" i="3"/>
  <c r="L396" i="3"/>
  <c r="Q396" i="3" s="1"/>
  <c r="K396" i="3"/>
  <c r="J396" i="3"/>
  <c r="O395" i="3"/>
  <c r="N395" i="3"/>
  <c r="M395" i="3"/>
  <c r="L395" i="3"/>
  <c r="Q395" i="3" s="1"/>
  <c r="R395" i="3" s="1"/>
  <c r="K395" i="3"/>
  <c r="J395" i="3"/>
  <c r="Q394" i="3"/>
  <c r="R394" i="3" s="1"/>
  <c r="O394" i="3"/>
  <c r="N394" i="3"/>
  <c r="M394" i="3"/>
  <c r="L394" i="3"/>
  <c r="K394" i="3"/>
  <c r="J394" i="3"/>
  <c r="Q393" i="3"/>
  <c r="R393" i="3" s="1"/>
  <c r="O393" i="3"/>
  <c r="N393" i="3"/>
  <c r="M393" i="3"/>
  <c r="L393" i="3"/>
  <c r="K393" i="3"/>
  <c r="J393" i="3"/>
  <c r="O392" i="3"/>
  <c r="N392" i="3"/>
  <c r="M392" i="3"/>
  <c r="L392" i="3"/>
  <c r="Q392" i="3" s="1"/>
  <c r="K392" i="3"/>
  <c r="J392" i="3"/>
  <c r="O391" i="3"/>
  <c r="N391" i="3"/>
  <c r="M391" i="3"/>
  <c r="L391" i="3"/>
  <c r="Q391" i="3" s="1"/>
  <c r="K391" i="3"/>
  <c r="J391" i="3"/>
  <c r="Q390" i="3"/>
  <c r="R390" i="3" s="1"/>
  <c r="O390" i="3"/>
  <c r="N390" i="3"/>
  <c r="M390" i="3"/>
  <c r="L390" i="3"/>
  <c r="K390" i="3"/>
  <c r="J390" i="3"/>
  <c r="Q389" i="3"/>
  <c r="R389" i="3" s="1"/>
  <c r="O389" i="3"/>
  <c r="N389" i="3"/>
  <c r="M389" i="3"/>
  <c r="L389" i="3"/>
  <c r="K389" i="3"/>
  <c r="J389" i="3"/>
  <c r="O388" i="3"/>
  <c r="N388" i="3"/>
  <c r="M388" i="3"/>
  <c r="L388" i="3"/>
  <c r="Q388" i="3" s="1"/>
  <c r="R388" i="3" s="1"/>
  <c r="K388" i="3"/>
  <c r="J388" i="3"/>
  <c r="O387" i="3"/>
  <c r="N387" i="3"/>
  <c r="M387" i="3"/>
  <c r="L387" i="3"/>
  <c r="Q387" i="3" s="1"/>
  <c r="R387" i="3" s="1"/>
  <c r="K387" i="3"/>
  <c r="J387" i="3"/>
  <c r="Q386" i="3"/>
  <c r="R386" i="3" s="1"/>
  <c r="O386" i="3"/>
  <c r="N386" i="3"/>
  <c r="M386" i="3"/>
  <c r="L386" i="3"/>
  <c r="K386" i="3"/>
  <c r="J386" i="3"/>
  <c r="Q385" i="3"/>
  <c r="O385" i="3"/>
  <c r="N385" i="3"/>
  <c r="M385" i="3"/>
  <c r="L385" i="3"/>
  <c r="K385" i="3"/>
  <c r="J385" i="3"/>
  <c r="O384" i="3"/>
  <c r="N384" i="3"/>
  <c r="M384" i="3"/>
  <c r="L384" i="3"/>
  <c r="Q384" i="3" s="1"/>
  <c r="R384" i="3" s="1"/>
  <c r="K384" i="3"/>
  <c r="J384" i="3"/>
  <c r="O383" i="3"/>
  <c r="N383" i="3"/>
  <c r="M383" i="3"/>
  <c r="L383" i="3"/>
  <c r="Q383" i="3" s="1"/>
  <c r="R383" i="3" s="1"/>
  <c r="K383" i="3"/>
  <c r="J383" i="3"/>
  <c r="Q382" i="3"/>
  <c r="R382" i="3" s="1"/>
  <c r="O382" i="3"/>
  <c r="N382" i="3"/>
  <c r="M382" i="3"/>
  <c r="L382" i="3"/>
  <c r="K382" i="3"/>
  <c r="J382" i="3"/>
  <c r="Q381" i="3"/>
  <c r="R381" i="3" s="1"/>
  <c r="O381" i="3"/>
  <c r="N381" i="3"/>
  <c r="M381" i="3"/>
  <c r="L381" i="3"/>
  <c r="K381" i="3"/>
  <c r="J381" i="3"/>
  <c r="O380" i="3"/>
  <c r="N380" i="3"/>
  <c r="M380" i="3"/>
  <c r="L380" i="3"/>
  <c r="Q380" i="3" s="1"/>
  <c r="R380" i="3" s="1"/>
  <c r="K380" i="3"/>
  <c r="J380" i="3"/>
  <c r="Q379" i="3"/>
  <c r="R379" i="3" s="1"/>
  <c r="O379" i="3"/>
  <c r="N379" i="3"/>
  <c r="M379" i="3"/>
  <c r="L379" i="3"/>
  <c r="K379" i="3"/>
  <c r="J379" i="3"/>
  <c r="Q378" i="3"/>
  <c r="R378" i="3" s="1"/>
  <c r="O378" i="3"/>
  <c r="N378" i="3"/>
  <c r="M378" i="3"/>
  <c r="L378" i="3"/>
  <c r="K378" i="3"/>
  <c r="J378" i="3"/>
  <c r="Q377" i="3"/>
  <c r="R377" i="3" s="1"/>
  <c r="O377" i="3"/>
  <c r="N377" i="3"/>
  <c r="M377" i="3"/>
  <c r="L377" i="3"/>
  <c r="K377" i="3"/>
  <c r="J377" i="3"/>
  <c r="O376" i="3"/>
  <c r="N376" i="3"/>
  <c r="M376" i="3"/>
  <c r="L376" i="3"/>
  <c r="Q376" i="3" s="1"/>
  <c r="K376" i="3"/>
  <c r="J376" i="3"/>
  <c r="O375" i="3"/>
  <c r="N375" i="3"/>
  <c r="M375" i="3"/>
  <c r="L375" i="3"/>
  <c r="Q375" i="3" s="1"/>
  <c r="K375" i="3"/>
  <c r="J375" i="3"/>
  <c r="O374" i="3"/>
  <c r="N374" i="3"/>
  <c r="M374" i="3"/>
  <c r="L374" i="3"/>
  <c r="Q374" i="3" s="1"/>
  <c r="K374" i="3"/>
  <c r="J374" i="3"/>
  <c r="Q373" i="3"/>
  <c r="O373" i="3"/>
  <c r="N373" i="3"/>
  <c r="M373" i="3"/>
  <c r="L373" i="3"/>
  <c r="K373" i="3"/>
  <c r="J373" i="3"/>
  <c r="O372" i="3"/>
  <c r="N372" i="3"/>
  <c r="M372" i="3"/>
  <c r="L372" i="3"/>
  <c r="Q372" i="3" s="1"/>
  <c r="R372" i="3" s="1"/>
  <c r="K372" i="3"/>
  <c r="J372" i="3"/>
  <c r="Q371" i="3"/>
  <c r="R371" i="3" s="1"/>
  <c r="O371" i="3"/>
  <c r="N371" i="3"/>
  <c r="M371" i="3"/>
  <c r="L371" i="3"/>
  <c r="K371" i="3"/>
  <c r="J371" i="3"/>
  <c r="Q370" i="3"/>
  <c r="O370" i="3"/>
  <c r="N370" i="3"/>
  <c r="M370" i="3"/>
  <c r="L370" i="3"/>
  <c r="K370" i="3"/>
  <c r="J370" i="3"/>
  <c r="O369" i="3"/>
  <c r="N369" i="3"/>
  <c r="M369" i="3"/>
  <c r="L369" i="3"/>
  <c r="Q369" i="3" s="1"/>
  <c r="R369" i="3" s="1"/>
  <c r="K369" i="3"/>
  <c r="J369" i="3"/>
  <c r="Q368" i="3"/>
  <c r="O368" i="3"/>
  <c r="N368" i="3"/>
  <c r="M368" i="3"/>
  <c r="L368" i="3"/>
  <c r="K368" i="3"/>
  <c r="J368" i="3"/>
  <c r="O367" i="3"/>
  <c r="N367" i="3"/>
  <c r="M367" i="3"/>
  <c r="L367" i="3"/>
  <c r="Q367" i="3" s="1"/>
  <c r="R367" i="3" s="1"/>
  <c r="K367" i="3"/>
  <c r="J367" i="3"/>
  <c r="Q366" i="3"/>
  <c r="R366" i="3" s="1"/>
  <c r="O366" i="3"/>
  <c r="N366" i="3"/>
  <c r="M366" i="3"/>
  <c r="L366" i="3"/>
  <c r="K366" i="3"/>
  <c r="J366" i="3"/>
  <c r="O365" i="3"/>
  <c r="N365" i="3"/>
  <c r="M365" i="3"/>
  <c r="L365" i="3"/>
  <c r="Q365" i="3" s="1"/>
  <c r="R365" i="3" s="1"/>
  <c r="K365" i="3"/>
  <c r="J365" i="3"/>
  <c r="Q364" i="3"/>
  <c r="O364" i="3"/>
  <c r="N364" i="3"/>
  <c r="M364" i="3"/>
  <c r="L364" i="3"/>
  <c r="K364" i="3"/>
  <c r="J364" i="3"/>
  <c r="O363" i="3"/>
  <c r="N363" i="3"/>
  <c r="M363" i="3"/>
  <c r="L363" i="3"/>
  <c r="Q363" i="3" s="1"/>
  <c r="K363" i="3"/>
  <c r="J363" i="3"/>
  <c r="Q362" i="3"/>
  <c r="O362" i="3"/>
  <c r="N362" i="3"/>
  <c r="M362" i="3"/>
  <c r="L362" i="3"/>
  <c r="K362" i="3"/>
  <c r="J362" i="3"/>
  <c r="O361" i="3"/>
  <c r="N361" i="3"/>
  <c r="M361" i="3"/>
  <c r="L361" i="3"/>
  <c r="Q361" i="3" s="1"/>
  <c r="K361" i="3"/>
  <c r="J361" i="3"/>
  <c r="Q360" i="3"/>
  <c r="O360" i="3"/>
  <c r="N360" i="3"/>
  <c r="M360" i="3"/>
  <c r="L360" i="3"/>
  <c r="K360" i="3"/>
  <c r="J360" i="3"/>
  <c r="O359" i="3"/>
  <c r="N359" i="3"/>
  <c r="M359" i="3"/>
  <c r="L359" i="3"/>
  <c r="Q359" i="3" s="1"/>
  <c r="R359" i="3" s="1"/>
  <c r="K359" i="3"/>
  <c r="J359" i="3"/>
  <c r="Q358" i="3"/>
  <c r="O358" i="3"/>
  <c r="N358" i="3"/>
  <c r="M358" i="3"/>
  <c r="L358" i="3"/>
  <c r="K358" i="3"/>
  <c r="J358" i="3"/>
  <c r="O357" i="3"/>
  <c r="N357" i="3"/>
  <c r="M357" i="3"/>
  <c r="L357" i="3"/>
  <c r="Q357" i="3" s="1"/>
  <c r="K357" i="3"/>
  <c r="J357" i="3"/>
  <c r="Q356" i="3"/>
  <c r="R356" i="3" s="1"/>
  <c r="O356" i="3"/>
  <c r="N356" i="3"/>
  <c r="M356" i="3"/>
  <c r="L356" i="3"/>
  <c r="K356" i="3"/>
  <c r="J356" i="3"/>
  <c r="O355" i="3"/>
  <c r="N355" i="3"/>
  <c r="M355" i="3"/>
  <c r="L355" i="3"/>
  <c r="Q355" i="3" s="1"/>
  <c r="R355" i="3" s="1"/>
  <c r="K355" i="3"/>
  <c r="J355" i="3"/>
  <c r="Q354" i="3"/>
  <c r="O354" i="3"/>
  <c r="N354" i="3"/>
  <c r="M354" i="3"/>
  <c r="L354" i="3"/>
  <c r="K354" i="3"/>
  <c r="J354" i="3"/>
  <c r="O353" i="3"/>
  <c r="N353" i="3"/>
  <c r="M353" i="3"/>
  <c r="L353" i="3"/>
  <c r="Q353" i="3" s="1"/>
  <c r="R353" i="3" s="1"/>
  <c r="K353" i="3"/>
  <c r="J353" i="3"/>
  <c r="Q352" i="3"/>
  <c r="O352" i="3"/>
  <c r="N352" i="3"/>
  <c r="M352" i="3"/>
  <c r="L352" i="3"/>
  <c r="K352" i="3"/>
  <c r="J352" i="3"/>
  <c r="O351" i="3"/>
  <c r="N351" i="3"/>
  <c r="M351" i="3"/>
  <c r="L351" i="3"/>
  <c r="Q351" i="3" s="1"/>
  <c r="K351" i="3"/>
  <c r="J351" i="3"/>
  <c r="Q350" i="3"/>
  <c r="O350" i="3"/>
  <c r="N350" i="3"/>
  <c r="M350" i="3"/>
  <c r="L350" i="3"/>
  <c r="K350" i="3"/>
  <c r="J350" i="3"/>
  <c r="O349" i="3"/>
  <c r="N349" i="3"/>
  <c r="M349" i="3"/>
  <c r="L349" i="3"/>
  <c r="Q349" i="3" s="1"/>
  <c r="R349" i="3" s="1"/>
  <c r="K349" i="3"/>
  <c r="J349" i="3"/>
  <c r="Q348" i="3"/>
  <c r="O348" i="3"/>
  <c r="N348" i="3"/>
  <c r="M348" i="3"/>
  <c r="L348" i="3"/>
  <c r="K348" i="3"/>
  <c r="J348" i="3"/>
  <c r="O347" i="3"/>
  <c r="N347" i="3"/>
  <c r="M347" i="3"/>
  <c r="L347" i="3"/>
  <c r="Q347" i="3" s="1"/>
  <c r="K347" i="3"/>
  <c r="J347" i="3"/>
  <c r="Q346" i="3"/>
  <c r="O346" i="3"/>
  <c r="N346" i="3"/>
  <c r="M346" i="3"/>
  <c r="L346" i="3"/>
  <c r="K346" i="3"/>
  <c r="J346" i="3"/>
  <c r="O345" i="3"/>
  <c r="N345" i="3"/>
  <c r="M345" i="3"/>
  <c r="L345" i="3"/>
  <c r="Q345" i="3" s="1"/>
  <c r="K345" i="3"/>
  <c r="J345" i="3"/>
  <c r="Q344" i="3"/>
  <c r="R344" i="3" s="1"/>
  <c r="O344" i="3"/>
  <c r="N344" i="3"/>
  <c r="M344" i="3"/>
  <c r="L344" i="3"/>
  <c r="K344" i="3"/>
  <c r="J344" i="3"/>
  <c r="O343" i="3"/>
  <c r="N343" i="3"/>
  <c r="M343" i="3"/>
  <c r="L343" i="3"/>
  <c r="Q343" i="3" s="1"/>
  <c r="K343" i="3"/>
  <c r="J343" i="3"/>
  <c r="Q342" i="3"/>
  <c r="O342" i="3"/>
  <c r="N342" i="3"/>
  <c r="M342" i="3"/>
  <c r="L342" i="3"/>
  <c r="K342" i="3"/>
  <c r="J342" i="3"/>
  <c r="O341" i="3"/>
  <c r="N341" i="3"/>
  <c r="M341" i="3"/>
  <c r="L341" i="3"/>
  <c r="Q341" i="3" s="1"/>
  <c r="K341" i="3"/>
  <c r="J341" i="3"/>
  <c r="Q340" i="3"/>
  <c r="R340" i="3" s="1"/>
  <c r="O340" i="3"/>
  <c r="N340" i="3"/>
  <c r="M340" i="3"/>
  <c r="L340" i="3"/>
  <c r="K340" i="3"/>
  <c r="J340" i="3"/>
  <c r="O339" i="3"/>
  <c r="N339" i="3"/>
  <c r="M339" i="3"/>
  <c r="L339" i="3"/>
  <c r="Q339" i="3" s="1"/>
  <c r="R339" i="3" s="1"/>
  <c r="K339" i="3"/>
  <c r="J339" i="3"/>
  <c r="Q338" i="3"/>
  <c r="R338" i="3" s="1"/>
  <c r="O338" i="3"/>
  <c r="N338" i="3"/>
  <c r="M338" i="3"/>
  <c r="L338" i="3"/>
  <c r="K338" i="3"/>
  <c r="J338" i="3"/>
  <c r="O337" i="3"/>
  <c r="N337" i="3"/>
  <c r="M337" i="3"/>
  <c r="L337" i="3"/>
  <c r="Q337" i="3" s="1"/>
  <c r="R337" i="3" s="1"/>
  <c r="K337" i="3"/>
  <c r="J337" i="3"/>
  <c r="Q336" i="3"/>
  <c r="O336" i="3"/>
  <c r="N336" i="3"/>
  <c r="M336" i="3"/>
  <c r="L336" i="3"/>
  <c r="K336" i="3"/>
  <c r="J336" i="3"/>
  <c r="O335" i="3"/>
  <c r="N335" i="3"/>
  <c r="M335" i="3"/>
  <c r="L335" i="3"/>
  <c r="Q335" i="3" s="1"/>
  <c r="K335" i="3"/>
  <c r="J335" i="3"/>
  <c r="Q334" i="3"/>
  <c r="R334" i="3" s="1"/>
  <c r="O334" i="3"/>
  <c r="N334" i="3"/>
  <c r="M334" i="3"/>
  <c r="L334" i="3"/>
  <c r="K334" i="3"/>
  <c r="J334" i="3"/>
  <c r="O333" i="3"/>
  <c r="N333" i="3"/>
  <c r="M333" i="3"/>
  <c r="L333" i="3"/>
  <c r="Q333" i="3" s="1"/>
  <c r="K333" i="3"/>
  <c r="J333" i="3"/>
  <c r="Q332" i="3"/>
  <c r="R332" i="3" s="1"/>
  <c r="O332" i="3"/>
  <c r="N332" i="3"/>
  <c r="M332" i="3"/>
  <c r="L332" i="3"/>
  <c r="K332" i="3"/>
  <c r="J332" i="3"/>
  <c r="O331" i="3"/>
  <c r="N331" i="3"/>
  <c r="M331" i="3"/>
  <c r="L331" i="3"/>
  <c r="Q331" i="3" s="1"/>
  <c r="K331" i="3"/>
  <c r="J331" i="3"/>
  <c r="Q330" i="3"/>
  <c r="O330" i="3"/>
  <c r="N330" i="3"/>
  <c r="M330" i="3"/>
  <c r="L330" i="3"/>
  <c r="K330" i="3"/>
  <c r="J330" i="3"/>
  <c r="O329" i="3"/>
  <c r="N329" i="3"/>
  <c r="M329" i="3"/>
  <c r="L329" i="3"/>
  <c r="Q329" i="3" s="1"/>
  <c r="R329" i="3" s="1"/>
  <c r="K329" i="3"/>
  <c r="J329" i="3"/>
  <c r="Q328" i="3"/>
  <c r="O328" i="3"/>
  <c r="N328" i="3"/>
  <c r="M328" i="3"/>
  <c r="L328" i="3"/>
  <c r="K328" i="3"/>
  <c r="J328" i="3"/>
  <c r="O327" i="3"/>
  <c r="N327" i="3"/>
  <c r="M327" i="3"/>
  <c r="L327" i="3"/>
  <c r="Q327" i="3" s="1"/>
  <c r="K327" i="3"/>
  <c r="J327" i="3"/>
  <c r="Q326" i="3"/>
  <c r="O326" i="3"/>
  <c r="N326" i="3"/>
  <c r="M326" i="3"/>
  <c r="L326" i="3"/>
  <c r="K326" i="3"/>
  <c r="J326" i="3"/>
  <c r="O325" i="3"/>
  <c r="N325" i="3"/>
  <c r="M325" i="3"/>
  <c r="L325" i="3"/>
  <c r="Q325" i="3" s="1"/>
  <c r="R325" i="3" s="1"/>
  <c r="K325" i="3"/>
  <c r="J325" i="3"/>
  <c r="Q324" i="3"/>
  <c r="R324" i="3" s="1"/>
  <c r="O324" i="3"/>
  <c r="N324" i="3"/>
  <c r="M324" i="3"/>
  <c r="L324" i="3"/>
  <c r="K324" i="3"/>
  <c r="J324" i="3"/>
  <c r="O323" i="3"/>
  <c r="N323" i="3"/>
  <c r="M323" i="3"/>
  <c r="L323" i="3"/>
  <c r="Q323" i="3" s="1"/>
  <c r="R323" i="3" s="1"/>
  <c r="K323" i="3"/>
  <c r="J323" i="3"/>
  <c r="Q322" i="3"/>
  <c r="O322" i="3"/>
  <c r="N322" i="3"/>
  <c r="M322" i="3"/>
  <c r="L322" i="3"/>
  <c r="K322" i="3"/>
  <c r="J322" i="3"/>
  <c r="O321" i="3"/>
  <c r="N321" i="3"/>
  <c r="M321" i="3"/>
  <c r="L321" i="3"/>
  <c r="Q321" i="3" s="1"/>
  <c r="K321" i="3"/>
  <c r="J321" i="3"/>
  <c r="Q320" i="3"/>
  <c r="O320" i="3"/>
  <c r="N320" i="3"/>
  <c r="M320" i="3"/>
  <c r="L320" i="3"/>
  <c r="K320" i="3"/>
  <c r="J320" i="3"/>
  <c r="O319" i="3"/>
  <c r="N319" i="3"/>
  <c r="M319" i="3"/>
  <c r="L319" i="3"/>
  <c r="Q319" i="3" s="1"/>
  <c r="K319" i="3"/>
  <c r="J319" i="3"/>
  <c r="Q318" i="3"/>
  <c r="R318" i="3" s="1"/>
  <c r="O318" i="3"/>
  <c r="N318" i="3"/>
  <c r="M318" i="3"/>
  <c r="L318" i="3"/>
  <c r="K318" i="3"/>
  <c r="J318" i="3"/>
  <c r="O317" i="3"/>
  <c r="N317" i="3"/>
  <c r="M317" i="3"/>
  <c r="L317" i="3"/>
  <c r="Q317" i="3" s="1"/>
  <c r="K317" i="3"/>
  <c r="J317" i="3"/>
  <c r="Q316" i="3"/>
  <c r="R316" i="3" s="1"/>
  <c r="O316" i="3"/>
  <c r="N316" i="3"/>
  <c r="M316" i="3"/>
  <c r="L316" i="3"/>
  <c r="K316" i="3"/>
  <c r="J316" i="3"/>
  <c r="O315" i="3"/>
  <c r="N315" i="3"/>
  <c r="M315" i="3"/>
  <c r="L315" i="3"/>
  <c r="Q315" i="3" s="1"/>
  <c r="R315" i="3" s="1"/>
  <c r="K315" i="3"/>
  <c r="J315" i="3"/>
  <c r="Q314" i="3"/>
  <c r="O314" i="3"/>
  <c r="N314" i="3"/>
  <c r="M314" i="3"/>
  <c r="L314" i="3"/>
  <c r="K314" i="3"/>
  <c r="J314" i="3"/>
  <c r="O313" i="3"/>
  <c r="N313" i="3"/>
  <c r="M313" i="3"/>
  <c r="L313" i="3"/>
  <c r="Q313" i="3" s="1"/>
  <c r="K313" i="3"/>
  <c r="J313" i="3"/>
  <c r="Q312" i="3"/>
  <c r="O312" i="3"/>
  <c r="N312" i="3"/>
  <c r="M312" i="3"/>
  <c r="L312" i="3"/>
  <c r="K312" i="3"/>
  <c r="J312" i="3"/>
  <c r="O311" i="3"/>
  <c r="N311" i="3"/>
  <c r="M311" i="3"/>
  <c r="L311" i="3"/>
  <c r="Q311" i="3" s="1"/>
  <c r="K311" i="3"/>
  <c r="J311" i="3"/>
  <c r="Q310" i="3"/>
  <c r="O310" i="3"/>
  <c r="N310" i="3"/>
  <c r="M310" i="3"/>
  <c r="L310" i="3"/>
  <c r="K310" i="3"/>
  <c r="J310" i="3"/>
  <c r="O309" i="3"/>
  <c r="N309" i="3"/>
  <c r="M309" i="3"/>
  <c r="L309" i="3"/>
  <c r="Q309" i="3" s="1"/>
  <c r="R309" i="3" s="1"/>
  <c r="K309" i="3"/>
  <c r="J309" i="3"/>
  <c r="Q308" i="3"/>
  <c r="O308" i="3"/>
  <c r="N308" i="3"/>
  <c r="M308" i="3"/>
  <c r="L308" i="3"/>
  <c r="K308" i="3"/>
  <c r="J308" i="3"/>
  <c r="O307" i="3"/>
  <c r="N307" i="3"/>
  <c r="M307" i="3"/>
  <c r="L307" i="3"/>
  <c r="Q307" i="3" s="1"/>
  <c r="K307" i="3"/>
  <c r="J307" i="3"/>
  <c r="Q306" i="3"/>
  <c r="R306" i="3" s="1"/>
  <c r="O306" i="3"/>
  <c r="N306" i="3"/>
  <c r="M306" i="3"/>
  <c r="L306" i="3"/>
  <c r="K306" i="3"/>
  <c r="J306" i="3"/>
  <c r="O305" i="3"/>
  <c r="N305" i="3"/>
  <c r="M305" i="3"/>
  <c r="L305" i="3"/>
  <c r="Q305" i="3" s="1"/>
  <c r="K305" i="3"/>
  <c r="J305" i="3"/>
  <c r="Q304" i="3"/>
  <c r="R304" i="3" s="1"/>
  <c r="O304" i="3"/>
  <c r="N304" i="3"/>
  <c r="M304" i="3"/>
  <c r="L304" i="3"/>
  <c r="K304" i="3"/>
  <c r="J304" i="3"/>
  <c r="O303" i="3"/>
  <c r="N303" i="3"/>
  <c r="M303" i="3"/>
  <c r="L303" i="3"/>
  <c r="Q303" i="3" s="1"/>
  <c r="R303" i="3" s="1"/>
  <c r="K303" i="3"/>
  <c r="J303" i="3"/>
  <c r="Q302" i="3"/>
  <c r="R302" i="3" s="1"/>
  <c r="O302" i="3"/>
  <c r="N302" i="3"/>
  <c r="M302" i="3"/>
  <c r="L302" i="3"/>
  <c r="K302" i="3"/>
  <c r="J302" i="3"/>
  <c r="O301" i="3"/>
  <c r="N301" i="3"/>
  <c r="M301" i="3"/>
  <c r="L301" i="3"/>
  <c r="Q301" i="3" s="1"/>
  <c r="K301" i="3"/>
  <c r="J301" i="3"/>
  <c r="Q300" i="3"/>
  <c r="R300" i="3" s="1"/>
  <c r="O300" i="3"/>
  <c r="N300" i="3"/>
  <c r="M300" i="3"/>
  <c r="L300" i="3"/>
  <c r="K300" i="3"/>
  <c r="J300" i="3"/>
  <c r="O299" i="3"/>
  <c r="N299" i="3"/>
  <c r="M299" i="3"/>
  <c r="L299" i="3"/>
  <c r="Q299" i="3" s="1"/>
  <c r="K299" i="3"/>
  <c r="J299" i="3"/>
  <c r="Q298" i="3"/>
  <c r="O298" i="3"/>
  <c r="N298" i="3"/>
  <c r="M298" i="3"/>
  <c r="L298" i="3"/>
  <c r="K298" i="3"/>
  <c r="J298" i="3"/>
  <c r="O297" i="3"/>
  <c r="N297" i="3"/>
  <c r="M297" i="3"/>
  <c r="L297" i="3"/>
  <c r="Q297" i="3" s="1"/>
  <c r="K297" i="3"/>
  <c r="J297" i="3"/>
  <c r="Q296" i="3"/>
  <c r="O296" i="3"/>
  <c r="N296" i="3"/>
  <c r="M296" i="3"/>
  <c r="L296" i="3"/>
  <c r="K296" i="3"/>
  <c r="J296" i="3"/>
  <c r="O295" i="3"/>
  <c r="N295" i="3"/>
  <c r="M295" i="3"/>
  <c r="L295" i="3"/>
  <c r="Q295" i="3" s="1"/>
  <c r="K295" i="3"/>
  <c r="J295" i="3"/>
  <c r="Q294" i="3"/>
  <c r="R294" i="3" s="1"/>
  <c r="O294" i="3"/>
  <c r="N294" i="3"/>
  <c r="M294" i="3"/>
  <c r="L294" i="3"/>
  <c r="K294" i="3"/>
  <c r="J294" i="3"/>
  <c r="O293" i="3"/>
  <c r="N293" i="3"/>
  <c r="M293" i="3"/>
  <c r="L293" i="3"/>
  <c r="Q293" i="3" s="1"/>
  <c r="R293" i="3" s="1"/>
  <c r="K293" i="3"/>
  <c r="J293" i="3"/>
  <c r="Q292" i="3"/>
  <c r="O292" i="3"/>
  <c r="N292" i="3"/>
  <c r="M292" i="3"/>
  <c r="L292" i="3"/>
  <c r="K292" i="3"/>
  <c r="J292" i="3"/>
  <c r="O291" i="3"/>
  <c r="N291" i="3"/>
  <c r="M291" i="3"/>
  <c r="L291" i="3"/>
  <c r="Q291" i="3" s="1"/>
  <c r="K291" i="3"/>
  <c r="J291" i="3"/>
  <c r="Q290" i="3"/>
  <c r="O290" i="3"/>
  <c r="N290" i="3"/>
  <c r="M290" i="3"/>
  <c r="L290" i="3"/>
  <c r="K290" i="3"/>
  <c r="J290" i="3"/>
  <c r="O289" i="3"/>
  <c r="N289" i="3"/>
  <c r="M289" i="3"/>
  <c r="L289" i="3"/>
  <c r="Q289" i="3" s="1"/>
  <c r="K289" i="3"/>
  <c r="J289" i="3"/>
  <c r="Q288" i="3"/>
  <c r="O288" i="3"/>
  <c r="N288" i="3"/>
  <c r="M288" i="3"/>
  <c r="L288" i="3"/>
  <c r="K288" i="3"/>
  <c r="J288" i="3"/>
  <c r="O287" i="3"/>
  <c r="N287" i="3"/>
  <c r="M287" i="3"/>
  <c r="L287" i="3"/>
  <c r="Q287" i="3" s="1"/>
  <c r="K287" i="3"/>
  <c r="J287" i="3"/>
  <c r="Q286" i="3"/>
  <c r="R286" i="3" s="1"/>
  <c r="O286" i="3"/>
  <c r="N286" i="3"/>
  <c r="M286" i="3"/>
  <c r="L286" i="3"/>
  <c r="K286" i="3"/>
  <c r="J286" i="3"/>
  <c r="O285" i="3"/>
  <c r="N285" i="3"/>
  <c r="M285" i="3"/>
  <c r="L285" i="3"/>
  <c r="Q285" i="3" s="1"/>
  <c r="K285" i="3"/>
  <c r="J285" i="3"/>
  <c r="Q284" i="3"/>
  <c r="O284" i="3"/>
  <c r="N284" i="3"/>
  <c r="M284" i="3"/>
  <c r="L284" i="3"/>
  <c r="K284" i="3"/>
  <c r="J284" i="3"/>
  <c r="O283" i="3"/>
  <c r="N283" i="3"/>
  <c r="M283" i="3"/>
  <c r="L283" i="3"/>
  <c r="Q283" i="3" s="1"/>
  <c r="K283" i="3"/>
  <c r="J283" i="3"/>
  <c r="Q282" i="3"/>
  <c r="O282" i="3"/>
  <c r="N282" i="3"/>
  <c r="M282" i="3"/>
  <c r="L282" i="3"/>
  <c r="K282" i="3"/>
  <c r="J282" i="3"/>
  <c r="O281" i="3"/>
  <c r="N281" i="3"/>
  <c r="M281" i="3"/>
  <c r="L281" i="3"/>
  <c r="Q281" i="3" s="1"/>
  <c r="R281" i="3" s="1"/>
  <c r="K281" i="3"/>
  <c r="J281" i="3"/>
  <c r="Q280" i="3"/>
  <c r="R280" i="3" s="1"/>
  <c r="O280" i="3"/>
  <c r="N280" i="3"/>
  <c r="M280" i="3"/>
  <c r="L280" i="3"/>
  <c r="K280" i="3"/>
  <c r="J280" i="3"/>
  <c r="O279" i="3"/>
  <c r="N279" i="3"/>
  <c r="M279" i="3"/>
  <c r="L279" i="3"/>
  <c r="Q279" i="3" s="1"/>
  <c r="R279" i="3" s="1"/>
  <c r="K279" i="3"/>
  <c r="J279" i="3"/>
  <c r="Q278" i="3"/>
  <c r="R278" i="3" s="1"/>
  <c r="O278" i="3"/>
  <c r="N278" i="3"/>
  <c r="M278" i="3"/>
  <c r="L278" i="3"/>
  <c r="K278" i="3"/>
  <c r="J278" i="3"/>
  <c r="O277" i="3"/>
  <c r="N277" i="3"/>
  <c r="M277" i="3"/>
  <c r="L277" i="3"/>
  <c r="Q277" i="3" s="1"/>
  <c r="R277" i="3" s="1"/>
  <c r="K277" i="3"/>
  <c r="J277" i="3"/>
  <c r="Q276" i="3"/>
  <c r="O276" i="3"/>
  <c r="N276" i="3"/>
  <c r="M276" i="3"/>
  <c r="L276" i="3"/>
  <c r="K276" i="3"/>
  <c r="J276" i="3"/>
  <c r="O275" i="3"/>
  <c r="N275" i="3"/>
  <c r="M275" i="3"/>
  <c r="L275" i="3"/>
  <c r="Q275" i="3" s="1"/>
  <c r="K275" i="3"/>
  <c r="J275" i="3"/>
  <c r="Q274" i="3"/>
  <c r="O274" i="3"/>
  <c r="N274" i="3"/>
  <c r="M274" i="3"/>
  <c r="L274" i="3"/>
  <c r="K274" i="3"/>
  <c r="J274" i="3"/>
  <c r="O273" i="3"/>
  <c r="N273" i="3"/>
  <c r="M273" i="3"/>
  <c r="L273" i="3"/>
  <c r="Q273" i="3" s="1"/>
  <c r="K273" i="3"/>
  <c r="J273" i="3"/>
  <c r="Q272" i="3"/>
  <c r="O272" i="3"/>
  <c r="N272" i="3"/>
  <c r="M272" i="3"/>
  <c r="L272" i="3"/>
  <c r="K272" i="3"/>
  <c r="J272" i="3"/>
  <c r="O271" i="3"/>
  <c r="N271" i="3"/>
  <c r="M271" i="3"/>
  <c r="L271" i="3"/>
  <c r="Q271" i="3" s="1"/>
  <c r="K271" i="3"/>
  <c r="J271" i="3"/>
  <c r="Q270" i="3"/>
  <c r="R270" i="3" s="1"/>
  <c r="O270" i="3"/>
  <c r="N270" i="3"/>
  <c r="M270" i="3"/>
  <c r="L270" i="3"/>
  <c r="K270" i="3"/>
  <c r="J270" i="3"/>
  <c r="O269" i="3"/>
  <c r="N269" i="3"/>
  <c r="M269" i="3"/>
  <c r="L269" i="3"/>
  <c r="Q269" i="3" s="1"/>
  <c r="K269" i="3"/>
  <c r="J269" i="3"/>
  <c r="Q268" i="3"/>
  <c r="O268" i="3"/>
  <c r="N268" i="3"/>
  <c r="M268" i="3"/>
  <c r="L268" i="3"/>
  <c r="K268" i="3"/>
  <c r="J268" i="3"/>
  <c r="O267" i="3"/>
  <c r="N267" i="3"/>
  <c r="M267" i="3"/>
  <c r="L267" i="3"/>
  <c r="Q267" i="3" s="1"/>
  <c r="R267" i="3" s="1"/>
  <c r="K267" i="3"/>
  <c r="J267" i="3"/>
  <c r="Q266" i="3"/>
  <c r="R266" i="3" s="1"/>
  <c r="O266" i="3"/>
  <c r="N266" i="3"/>
  <c r="M266" i="3"/>
  <c r="L266" i="3"/>
  <c r="K266" i="3"/>
  <c r="J266" i="3"/>
  <c r="O265" i="3"/>
  <c r="N265" i="3"/>
  <c r="M265" i="3"/>
  <c r="L265" i="3"/>
  <c r="Q265" i="3" s="1"/>
  <c r="R265" i="3" s="1"/>
  <c r="K265" i="3"/>
  <c r="J265" i="3"/>
  <c r="Q264" i="3"/>
  <c r="R264" i="3" s="1"/>
  <c r="O264" i="3"/>
  <c r="N264" i="3"/>
  <c r="M264" i="3"/>
  <c r="L264" i="3"/>
  <c r="K264" i="3"/>
  <c r="J264" i="3"/>
  <c r="O263" i="3"/>
  <c r="N263" i="3"/>
  <c r="M263" i="3"/>
  <c r="L263" i="3"/>
  <c r="Q263" i="3" s="1"/>
  <c r="K263" i="3"/>
  <c r="J263" i="3"/>
  <c r="Q262" i="3"/>
  <c r="R262" i="3" s="1"/>
  <c r="O262" i="3"/>
  <c r="N262" i="3"/>
  <c r="M262" i="3"/>
  <c r="L262" i="3"/>
  <c r="K262" i="3"/>
  <c r="J262" i="3"/>
  <c r="O261" i="3"/>
  <c r="N261" i="3"/>
  <c r="M261" i="3"/>
  <c r="L261" i="3"/>
  <c r="Q261" i="3" s="1"/>
  <c r="R261" i="3" s="1"/>
  <c r="K261" i="3"/>
  <c r="J261" i="3"/>
  <c r="Q260" i="3"/>
  <c r="O260" i="3"/>
  <c r="N260" i="3"/>
  <c r="M260" i="3"/>
  <c r="L260" i="3"/>
  <c r="K260" i="3"/>
  <c r="J260" i="3"/>
  <c r="O259" i="3"/>
  <c r="N259" i="3"/>
  <c r="M259" i="3"/>
  <c r="L259" i="3"/>
  <c r="Q259" i="3" s="1"/>
  <c r="R259" i="3" s="1"/>
  <c r="K259" i="3"/>
  <c r="J259" i="3"/>
  <c r="Q258" i="3"/>
  <c r="O258" i="3"/>
  <c r="N258" i="3"/>
  <c r="M258" i="3"/>
  <c r="L258" i="3"/>
  <c r="K258" i="3"/>
  <c r="J258" i="3"/>
  <c r="O257" i="3"/>
  <c r="N257" i="3"/>
  <c r="M257" i="3"/>
  <c r="L257" i="3"/>
  <c r="Q257" i="3" s="1"/>
  <c r="K257" i="3"/>
  <c r="J257" i="3"/>
  <c r="Q256" i="3"/>
  <c r="O256" i="3"/>
  <c r="N256" i="3"/>
  <c r="M256" i="3"/>
  <c r="L256" i="3"/>
  <c r="K256" i="3"/>
  <c r="J256" i="3"/>
  <c r="O255" i="3"/>
  <c r="N255" i="3"/>
  <c r="M255" i="3"/>
  <c r="L255" i="3"/>
  <c r="Q255" i="3" s="1"/>
  <c r="R255" i="3" s="1"/>
  <c r="K255" i="3"/>
  <c r="J255" i="3"/>
  <c r="Q254" i="3"/>
  <c r="R254" i="3" s="1"/>
  <c r="O254" i="3"/>
  <c r="N254" i="3"/>
  <c r="M254" i="3"/>
  <c r="L254" i="3"/>
  <c r="K254" i="3"/>
  <c r="J254" i="3"/>
  <c r="O253" i="3"/>
  <c r="N253" i="3"/>
  <c r="M253" i="3"/>
  <c r="L253" i="3"/>
  <c r="Q253" i="3" s="1"/>
  <c r="K253" i="3"/>
  <c r="J253" i="3"/>
  <c r="Q252" i="3"/>
  <c r="O252" i="3"/>
  <c r="N252" i="3"/>
  <c r="M252" i="3"/>
  <c r="L252" i="3"/>
  <c r="K252" i="3"/>
  <c r="J252" i="3"/>
  <c r="O251" i="3"/>
  <c r="N251" i="3"/>
  <c r="M251" i="3"/>
  <c r="L251" i="3"/>
  <c r="Q251" i="3" s="1"/>
  <c r="R251" i="3" s="1"/>
  <c r="K251" i="3"/>
  <c r="J251" i="3"/>
  <c r="Q250" i="3"/>
  <c r="R250" i="3" s="1"/>
  <c r="O250" i="3"/>
  <c r="N250" i="3"/>
  <c r="M250" i="3"/>
  <c r="L250" i="3"/>
  <c r="K250" i="3"/>
  <c r="J250" i="3"/>
  <c r="O249" i="3"/>
  <c r="N249" i="3"/>
  <c r="M249" i="3"/>
  <c r="L249" i="3"/>
  <c r="Q249" i="3" s="1"/>
  <c r="R249" i="3" s="1"/>
  <c r="K249" i="3"/>
  <c r="J249" i="3"/>
  <c r="Q248" i="3"/>
  <c r="O248" i="3"/>
  <c r="N248" i="3"/>
  <c r="M248" i="3"/>
  <c r="L248" i="3"/>
  <c r="K248" i="3"/>
  <c r="J248" i="3"/>
  <c r="O247" i="3"/>
  <c r="N247" i="3"/>
  <c r="M247" i="3"/>
  <c r="L247" i="3"/>
  <c r="Q247" i="3" s="1"/>
  <c r="K247" i="3"/>
  <c r="J247" i="3"/>
  <c r="Q246" i="3"/>
  <c r="O246" i="3"/>
  <c r="N246" i="3"/>
  <c r="M246" i="3"/>
  <c r="L246" i="3"/>
  <c r="K246" i="3"/>
  <c r="J246" i="3"/>
  <c r="O245" i="3"/>
  <c r="N245" i="3"/>
  <c r="M245" i="3"/>
  <c r="L245" i="3"/>
  <c r="Q245" i="3" s="1"/>
  <c r="R245" i="3" s="1"/>
  <c r="K245" i="3"/>
  <c r="J245" i="3"/>
  <c r="Q244" i="3"/>
  <c r="O244" i="3"/>
  <c r="N244" i="3"/>
  <c r="M244" i="3"/>
  <c r="L244" i="3"/>
  <c r="K244" i="3"/>
  <c r="J244" i="3"/>
  <c r="O243" i="3"/>
  <c r="N243" i="3"/>
  <c r="M243" i="3"/>
  <c r="L243" i="3"/>
  <c r="Q243" i="3" s="1"/>
  <c r="K243" i="3"/>
  <c r="J243" i="3"/>
  <c r="Q242" i="3"/>
  <c r="R242" i="3" s="1"/>
  <c r="O242" i="3"/>
  <c r="N242" i="3"/>
  <c r="M242" i="3"/>
  <c r="L242" i="3"/>
  <c r="K242" i="3"/>
  <c r="J242" i="3"/>
  <c r="O241" i="3"/>
  <c r="N241" i="3"/>
  <c r="M241" i="3"/>
  <c r="L241" i="3"/>
  <c r="Q241" i="3" s="1"/>
  <c r="R241" i="3" s="1"/>
  <c r="K241" i="3"/>
  <c r="J241" i="3"/>
  <c r="Q240" i="3"/>
  <c r="R240" i="3" s="1"/>
  <c r="O240" i="3"/>
  <c r="N240" i="3"/>
  <c r="M240" i="3"/>
  <c r="L240" i="3"/>
  <c r="K240" i="3"/>
  <c r="J240" i="3"/>
  <c r="O239" i="3"/>
  <c r="N239" i="3"/>
  <c r="M239" i="3"/>
  <c r="L239" i="3"/>
  <c r="Q239" i="3" s="1"/>
  <c r="R239" i="3" s="1"/>
  <c r="K239" i="3"/>
  <c r="J239" i="3"/>
  <c r="Q238" i="3"/>
  <c r="O238" i="3"/>
  <c r="N238" i="3"/>
  <c r="M238" i="3"/>
  <c r="L238" i="3"/>
  <c r="K238" i="3"/>
  <c r="J238" i="3"/>
  <c r="O237" i="3"/>
  <c r="N237" i="3"/>
  <c r="M237" i="3"/>
  <c r="L237" i="3"/>
  <c r="Q237" i="3" s="1"/>
  <c r="K237" i="3"/>
  <c r="J237" i="3"/>
  <c r="Q236" i="3"/>
  <c r="R236" i="3" s="1"/>
  <c r="O236" i="3"/>
  <c r="N236" i="3"/>
  <c r="M236" i="3"/>
  <c r="L236" i="3"/>
  <c r="K236" i="3"/>
  <c r="J236" i="3"/>
  <c r="O235" i="3"/>
  <c r="N235" i="3"/>
  <c r="M235" i="3"/>
  <c r="L235" i="3"/>
  <c r="Q235" i="3" s="1"/>
  <c r="R235" i="3" s="1"/>
  <c r="K235" i="3"/>
  <c r="J235" i="3"/>
  <c r="Q234" i="3"/>
  <c r="R234" i="3" s="1"/>
  <c r="O234" i="3"/>
  <c r="N234" i="3"/>
  <c r="M234" i="3"/>
  <c r="L234" i="3"/>
  <c r="K234" i="3"/>
  <c r="J234" i="3"/>
  <c r="O233" i="3"/>
  <c r="N233" i="3"/>
  <c r="M233" i="3"/>
  <c r="L233" i="3"/>
  <c r="Q233" i="3" s="1"/>
  <c r="K233" i="3"/>
  <c r="J233" i="3"/>
  <c r="Q232" i="3"/>
  <c r="O232" i="3"/>
  <c r="N232" i="3"/>
  <c r="M232" i="3"/>
  <c r="L232" i="3"/>
  <c r="K232" i="3"/>
  <c r="J232" i="3"/>
  <c r="O231" i="3"/>
  <c r="N231" i="3"/>
  <c r="M231" i="3"/>
  <c r="L231" i="3"/>
  <c r="Q231" i="3" s="1"/>
  <c r="K231" i="3"/>
  <c r="J231" i="3"/>
  <c r="Q230" i="3"/>
  <c r="O230" i="3"/>
  <c r="N230" i="3"/>
  <c r="M230" i="3"/>
  <c r="L230" i="3"/>
  <c r="K230" i="3"/>
  <c r="J230" i="3"/>
  <c r="O229" i="3"/>
  <c r="N229" i="3"/>
  <c r="M229" i="3"/>
  <c r="L229" i="3"/>
  <c r="Q229" i="3" s="1"/>
  <c r="K229" i="3"/>
  <c r="J229" i="3"/>
  <c r="Q228" i="3"/>
  <c r="O228" i="3"/>
  <c r="N228" i="3"/>
  <c r="M228" i="3"/>
  <c r="L228" i="3"/>
  <c r="K228" i="3"/>
  <c r="J228" i="3"/>
  <c r="O227" i="3"/>
  <c r="N227" i="3"/>
  <c r="M227" i="3"/>
  <c r="L227" i="3"/>
  <c r="Q227" i="3" s="1"/>
  <c r="R227" i="3" s="1"/>
  <c r="K227" i="3"/>
  <c r="J227" i="3"/>
  <c r="Q226" i="3"/>
  <c r="O226" i="3"/>
  <c r="N226" i="3"/>
  <c r="M226" i="3"/>
  <c r="L226" i="3"/>
  <c r="K226" i="3"/>
  <c r="J226" i="3"/>
  <c r="O225" i="3"/>
  <c r="N225" i="3"/>
  <c r="M225" i="3"/>
  <c r="L225" i="3"/>
  <c r="Q225" i="3" s="1"/>
  <c r="K225" i="3"/>
  <c r="J225" i="3"/>
  <c r="Q224" i="3"/>
  <c r="R224" i="3" s="1"/>
  <c r="O224" i="3"/>
  <c r="N224" i="3"/>
  <c r="M224" i="3"/>
  <c r="L224" i="3"/>
  <c r="K224" i="3"/>
  <c r="J224" i="3"/>
  <c r="O223" i="3"/>
  <c r="N223" i="3"/>
  <c r="M223" i="3"/>
  <c r="L223" i="3"/>
  <c r="Q223" i="3" s="1"/>
  <c r="K223" i="3"/>
  <c r="J223" i="3"/>
  <c r="Q222" i="3"/>
  <c r="O222" i="3"/>
  <c r="N222" i="3"/>
  <c r="M222" i="3"/>
  <c r="L222" i="3"/>
  <c r="K222" i="3"/>
  <c r="J222" i="3"/>
  <c r="O221" i="3"/>
  <c r="N221" i="3"/>
  <c r="M221" i="3"/>
  <c r="L221" i="3"/>
  <c r="Q221" i="3" s="1"/>
  <c r="R221" i="3" s="1"/>
  <c r="K221" i="3"/>
  <c r="J221" i="3"/>
  <c r="Q220" i="3"/>
  <c r="R220" i="3" s="1"/>
  <c r="O220" i="3"/>
  <c r="N220" i="3"/>
  <c r="M220" i="3"/>
  <c r="L220" i="3"/>
  <c r="K220" i="3"/>
  <c r="J220" i="3"/>
  <c r="O219" i="3"/>
  <c r="N219" i="3"/>
  <c r="M219" i="3"/>
  <c r="L219" i="3"/>
  <c r="Q219" i="3" s="1"/>
  <c r="K219" i="3"/>
  <c r="J219" i="3"/>
  <c r="Q218" i="3"/>
  <c r="O218" i="3"/>
  <c r="N218" i="3"/>
  <c r="M218" i="3"/>
  <c r="L218" i="3"/>
  <c r="K218" i="3"/>
  <c r="J218" i="3"/>
  <c r="O217" i="3"/>
  <c r="N217" i="3"/>
  <c r="M217" i="3"/>
  <c r="L217" i="3"/>
  <c r="Q217" i="3" s="1"/>
  <c r="R217" i="3" s="1"/>
  <c r="K217" i="3"/>
  <c r="J217" i="3"/>
  <c r="Q216" i="3"/>
  <c r="O216" i="3"/>
  <c r="N216" i="3"/>
  <c r="M216" i="3"/>
  <c r="L216" i="3"/>
  <c r="K216" i="3"/>
  <c r="J216" i="3"/>
  <c r="O215" i="3"/>
  <c r="N215" i="3"/>
  <c r="M215" i="3"/>
  <c r="L215" i="3"/>
  <c r="Q215" i="3" s="1"/>
  <c r="R215" i="3" s="1"/>
  <c r="K215" i="3"/>
  <c r="J215" i="3"/>
  <c r="Q214" i="3"/>
  <c r="O214" i="3"/>
  <c r="N214" i="3"/>
  <c r="M214" i="3"/>
  <c r="L214" i="3"/>
  <c r="K214" i="3"/>
  <c r="J214" i="3"/>
  <c r="O213" i="3"/>
  <c r="N213" i="3"/>
  <c r="M213" i="3"/>
  <c r="L213" i="3"/>
  <c r="Q213" i="3" s="1"/>
  <c r="K213" i="3"/>
  <c r="J213" i="3"/>
  <c r="Q212" i="3"/>
  <c r="O212" i="3"/>
  <c r="N212" i="3"/>
  <c r="M212" i="3"/>
  <c r="L212" i="3"/>
  <c r="K212" i="3"/>
  <c r="J212" i="3"/>
  <c r="O211" i="3"/>
  <c r="N211" i="3"/>
  <c r="M211" i="3"/>
  <c r="L211" i="3"/>
  <c r="Q211" i="3" s="1"/>
  <c r="R211" i="3" s="1"/>
  <c r="K211" i="3"/>
  <c r="J211" i="3"/>
  <c r="Q210" i="3"/>
  <c r="O210" i="3"/>
  <c r="N210" i="3"/>
  <c r="M210" i="3"/>
  <c r="L210" i="3"/>
  <c r="K210" i="3"/>
  <c r="J210" i="3"/>
  <c r="O209" i="3"/>
  <c r="N209" i="3"/>
  <c r="M209" i="3"/>
  <c r="L209" i="3"/>
  <c r="Q209" i="3" s="1"/>
  <c r="K209" i="3"/>
  <c r="J209" i="3"/>
  <c r="Q208" i="3"/>
  <c r="O208" i="3"/>
  <c r="N208" i="3"/>
  <c r="M208" i="3"/>
  <c r="L208" i="3"/>
  <c r="K208" i="3"/>
  <c r="J208" i="3"/>
  <c r="O207" i="3"/>
  <c r="N207" i="3"/>
  <c r="M207" i="3"/>
  <c r="L207" i="3"/>
  <c r="Q207" i="3" s="1"/>
  <c r="K207" i="3"/>
  <c r="J207" i="3"/>
  <c r="Q206" i="3"/>
  <c r="O206" i="3"/>
  <c r="N206" i="3"/>
  <c r="M206" i="3"/>
  <c r="L206" i="3"/>
  <c r="K206" i="3"/>
  <c r="J206" i="3"/>
  <c r="O205" i="3"/>
  <c r="N205" i="3"/>
  <c r="M205" i="3"/>
  <c r="L205" i="3"/>
  <c r="Q205" i="3" s="1"/>
  <c r="R205" i="3" s="1"/>
  <c r="K205" i="3"/>
  <c r="J205" i="3"/>
  <c r="Q204" i="3"/>
  <c r="O204" i="3"/>
  <c r="N204" i="3"/>
  <c r="M204" i="3"/>
  <c r="L204" i="3"/>
  <c r="K204" i="3"/>
  <c r="J204" i="3"/>
  <c r="O203" i="3"/>
  <c r="N203" i="3"/>
  <c r="M203" i="3"/>
  <c r="L203" i="3"/>
  <c r="Q203" i="3" s="1"/>
  <c r="K203" i="3"/>
  <c r="J203" i="3"/>
  <c r="Q202" i="3"/>
  <c r="O202" i="3"/>
  <c r="N202" i="3"/>
  <c r="M202" i="3"/>
  <c r="L202" i="3"/>
  <c r="K202" i="3"/>
  <c r="J202" i="3"/>
  <c r="O201" i="3"/>
  <c r="N201" i="3"/>
  <c r="M201" i="3"/>
  <c r="L201" i="3"/>
  <c r="Q201" i="3" s="1"/>
  <c r="K201" i="3"/>
  <c r="J201" i="3"/>
  <c r="Q200" i="3"/>
  <c r="O200" i="3"/>
  <c r="N200" i="3"/>
  <c r="M200" i="3"/>
  <c r="L200" i="3"/>
  <c r="K200" i="3"/>
  <c r="J200" i="3"/>
  <c r="O199" i="3"/>
  <c r="N199" i="3"/>
  <c r="M199" i="3"/>
  <c r="L199" i="3"/>
  <c r="Q199" i="3" s="1"/>
  <c r="K199" i="3"/>
  <c r="J199" i="3"/>
  <c r="Q198" i="3"/>
  <c r="R198" i="3" s="1"/>
  <c r="O198" i="3"/>
  <c r="N198" i="3"/>
  <c r="M198" i="3"/>
  <c r="L198" i="3"/>
  <c r="K198" i="3"/>
  <c r="J198" i="3"/>
  <c r="O197" i="3"/>
  <c r="N197" i="3"/>
  <c r="M197" i="3"/>
  <c r="L197" i="3"/>
  <c r="Q197" i="3" s="1"/>
  <c r="K197" i="3"/>
  <c r="J197" i="3"/>
  <c r="Q196" i="3"/>
  <c r="R196" i="3" s="1"/>
  <c r="O196" i="3"/>
  <c r="N196" i="3"/>
  <c r="M196" i="3"/>
  <c r="L196" i="3"/>
  <c r="K196" i="3"/>
  <c r="J196" i="3"/>
  <c r="O195" i="3"/>
  <c r="N195" i="3"/>
  <c r="M195" i="3"/>
  <c r="L195" i="3"/>
  <c r="Q195" i="3" s="1"/>
  <c r="K195" i="3"/>
  <c r="J195" i="3"/>
  <c r="Q194" i="3"/>
  <c r="O194" i="3"/>
  <c r="N194" i="3"/>
  <c r="M194" i="3"/>
  <c r="L194" i="3"/>
  <c r="K194" i="3"/>
  <c r="J194" i="3"/>
  <c r="O193" i="3"/>
  <c r="N193" i="3"/>
  <c r="M193" i="3"/>
  <c r="L193" i="3"/>
  <c r="Q193" i="3" s="1"/>
  <c r="K193" i="3"/>
  <c r="J193" i="3"/>
  <c r="Q192" i="3"/>
  <c r="O192" i="3"/>
  <c r="N192" i="3"/>
  <c r="M192" i="3"/>
  <c r="L192" i="3"/>
  <c r="K192" i="3"/>
  <c r="J192" i="3"/>
  <c r="O191" i="3"/>
  <c r="N191" i="3"/>
  <c r="M191" i="3"/>
  <c r="L191" i="3"/>
  <c r="Q191" i="3" s="1"/>
  <c r="R191" i="3" s="1"/>
  <c r="K191" i="3"/>
  <c r="J191" i="3"/>
  <c r="Q190" i="3"/>
  <c r="R190" i="3" s="1"/>
  <c r="O190" i="3"/>
  <c r="N190" i="3"/>
  <c r="M190" i="3"/>
  <c r="L190" i="3"/>
  <c r="K190" i="3"/>
  <c r="J190" i="3"/>
  <c r="O189" i="3"/>
  <c r="N189" i="3"/>
  <c r="M189" i="3"/>
  <c r="L189" i="3"/>
  <c r="Q189" i="3" s="1"/>
  <c r="R189" i="3" s="1"/>
  <c r="K189" i="3"/>
  <c r="J189" i="3"/>
  <c r="Q188" i="3"/>
  <c r="O188" i="3"/>
  <c r="N188" i="3"/>
  <c r="M188" i="3"/>
  <c r="L188" i="3"/>
  <c r="K188" i="3"/>
  <c r="J188" i="3"/>
  <c r="O187" i="3"/>
  <c r="N187" i="3"/>
  <c r="M187" i="3"/>
  <c r="L187" i="3"/>
  <c r="Q187" i="3" s="1"/>
  <c r="K187" i="3"/>
  <c r="J187" i="3"/>
  <c r="Q186" i="3"/>
  <c r="R186" i="3" s="1"/>
  <c r="O186" i="3"/>
  <c r="N186" i="3"/>
  <c r="M186" i="3"/>
  <c r="L186" i="3"/>
  <c r="K186" i="3"/>
  <c r="J186" i="3"/>
  <c r="O185" i="3"/>
  <c r="N185" i="3"/>
  <c r="M185" i="3"/>
  <c r="L185" i="3"/>
  <c r="Q185" i="3" s="1"/>
  <c r="R185" i="3" s="1"/>
  <c r="K185" i="3"/>
  <c r="J185" i="3"/>
  <c r="Q184" i="3"/>
  <c r="R184" i="3" s="1"/>
  <c r="O184" i="3"/>
  <c r="N184" i="3"/>
  <c r="M184" i="3"/>
  <c r="L184" i="3"/>
  <c r="K184" i="3"/>
  <c r="J184" i="3"/>
  <c r="O183" i="3"/>
  <c r="N183" i="3"/>
  <c r="M183" i="3"/>
  <c r="L183" i="3"/>
  <c r="Q183" i="3" s="1"/>
  <c r="K183" i="3"/>
  <c r="J183" i="3"/>
  <c r="Q182" i="3"/>
  <c r="R182" i="3" s="1"/>
  <c r="O182" i="3"/>
  <c r="N182" i="3"/>
  <c r="M182" i="3"/>
  <c r="L182" i="3"/>
  <c r="K182" i="3"/>
  <c r="J182" i="3"/>
  <c r="O181" i="3"/>
  <c r="N181" i="3"/>
  <c r="M181" i="3"/>
  <c r="L181" i="3"/>
  <c r="Q181" i="3" s="1"/>
  <c r="R181" i="3" s="1"/>
  <c r="K181" i="3"/>
  <c r="J181" i="3"/>
  <c r="Q180" i="3"/>
  <c r="R180" i="3" s="1"/>
  <c r="O180" i="3"/>
  <c r="N180" i="3"/>
  <c r="M180" i="3"/>
  <c r="L180" i="3"/>
  <c r="K180" i="3"/>
  <c r="J180" i="3"/>
  <c r="O179" i="3"/>
  <c r="N179" i="3"/>
  <c r="M179" i="3"/>
  <c r="L179" i="3"/>
  <c r="Q179" i="3" s="1"/>
  <c r="R179" i="3" s="1"/>
  <c r="K179" i="3"/>
  <c r="J179" i="3"/>
  <c r="Q178" i="3"/>
  <c r="R178" i="3" s="1"/>
  <c r="O178" i="3"/>
  <c r="N178" i="3"/>
  <c r="M178" i="3"/>
  <c r="L178" i="3"/>
  <c r="K178" i="3"/>
  <c r="J178" i="3"/>
  <c r="O177" i="3"/>
  <c r="N177" i="3"/>
  <c r="M177" i="3"/>
  <c r="L177" i="3"/>
  <c r="Q177" i="3" s="1"/>
  <c r="K177" i="3"/>
  <c r="J177" i="3"/>
  <c r="Q176" i="3"/>
  <c r="R176" i="3" s="1"/>
  <c r="O176" i="3"/>
  <c r="N176" i="3"/>
  <c r="M176" i="3"/>
  <c r="L176" i="3"/>
  <c r="K176" i="3"/>
  <c r="J176" i="3"/>
  <c r="O175" i="3"/>
  <c r="N175" i="3"/>
  <c r="M175" i="3"/>
  <c r="L175" i="3"/>
  <c r="Q175" i="3" s="1"/>
  <c r="R175" i="3" s="1"/>
  <c r="K175" i="3"/>
  <c r="J175" i="3"/>
  <c r="Q174" i="3"/>
  <c r="R174" i="3" s="1"/>
  <c r="O174" i="3"/>
  <c r="N174" i="3"/>
  <c r="M174" i="3"/>
  <c r="L174" i="3"/>
  <c r="K174" i="3"/>
  <c r="J174" i="3"/>
  <c r="O173" i="3"/>
  <c r="N173" i="3"/>
  <c r="M173" i="3"/>
  <c r="L173" i="3"/>
  <c r="Q173" i="3" s="1"/>
  <c r="R173" i="3" s="1"/>
  <c r="K173" i="3"/>
  <c r="J173" i="3"/>
  <c r="O172" i="3"/>
  <c r="N172" i="3"/>
  <c r="M172" i="3"/>
  <c r="L172" i="3"/>
  <c r="Q172" i="3" s="1"/>
  <c r="K172" i="3"/>
  <c r="J172" i="3"/>
  <c r="Q171" i="3"/>
  <c r="R171" i="3" s="1"/>
  <c r="O171" i="3"/>
  <c r="N171" i="3"/>
  <c r="M171" i="3"/>
  <c r="L171" i="3"/>
  <c r="K171" i="3"/>
  <c r="J171" i="3"/>
  <c r="Q170" i="3"/>
  <c r="O170" i="3"/>
  <c r="N170" i="3"/>
  <c r="M170" i="3"/>
  <c r="L170" i="3"/>
  <c r="K170" i="3"/>
  <c r="J170" i="3"/>
  <c r="O169" i="3"/>
  <c r="N169" i="3"/>
  <c r="M169" i="3"/>
  <c r="L169" i="3"/>
  <c r="Q169" i="3" s="1"/>
  <c r="R169" i="3" s="1"/>
  <c r="K169" i="3"/>
  <c r="J169" i="3"/>
  <c r="O168" i="3"/>
  <c r="N168" i="3"/>
  <c r="M168" i="3"/>
  <c r="L168" i="3"/>
  <c r="Q168" i="3" s="1"/>
  <c r="R168" i="3" s="1"/>
  <c r="K168" i="3"/>
  <c r="J168" i="3"/>
  <c r="Q167" i="3"/>
  <c r="R167" i="3" s="1"/>
  <c r="O167" i="3"/>
  <c r="N167" i="3"/>
  <c r="M167" i="3"/>
  <c r="L167" i="3"/>
  <c r="K167" i="3"/>
  <c r="J167" i="3"/>
  <c r="Q166" i="3"/>
  <c r="R166" i="3" s="1"/>
  <c r="O166" i="3"/>
  <c r="N166" i="3"/>
  <c r="M166" i="3"/>
  <c r="L166" i="3"/>
  <c r="K166" i="3"/>
  <c r="J166" i="3"/>
  <c r="O165" i="3"/>
  <c r="N165" i="3"/>
  <c r="M165" i="3"/>
  <c r="L165" i="3"/>
  <c r="Q165" i="3" s="1"/>
  <c r="R165" i="3" s="1"/>
  <c r="K165" i="3"/>
  <c r="J165" i="3"/>
  <c r="O164" i="3"/>
  <c r="N164" i="3"/>
  <c r="M164" i="3"/>
  <c r="L164" i="3"/>
  <c r="Q164" i="3" s="1"/>
  <c r="K164" i="3"/>
  <c r="J164" i="3"/>
  <c r="Q163" i="3"/>
  <c r="R163" i="3" s="1"/>
  <c r="O163" i="3"/>
  <c r="N163" i="3"/>
  <c r="M163" i="3"/>
  <c r="L163" i="3"/>
  <c r="K163" i="3"/>
  <c r="J163" i="3"/>
  <c r="Q162" i="3"/>
  <c r="O162" i="3"/>
  <c r="N162" i="3"/>
  <c r="M162" i="3"/>
  <c r="L162" i="3"/>
  <c r="K162" i="3"/>
  <c r="J162" i="3"/>
  <c r="O161" i="3"/>
  <c r="N161" i="3"/>
  <c r="M161" i="3"/>
  <c r="L161" i="3"/>
  <c r="Q161" i="3" s="1"/>
  <c r="R161" i="3" s="1"/>
  <c r="K161" i="3"/>
  <c r="J161" i="3"/>
  <c r="O160" i="3"/>
  <c r="N160" i="3"/>
  <c r="M160" i="3"/>
  <c r="L160" i="3"/>
  <c r="Q160" i="3" s="1"/>
  <c r="K160" i="3"/>
  <c r="J160" i="3"/>
  <c r="Q159" i="3"/>
  <c r="R159" i="3" s="1"/>
  <c r="O159" i="3"/>
  <c r="N159" i="3"/>
  <c r="M159" i="3"/>
  <c r="L159" i="3"/>
  <c r="K159" i="3"/>
  <c r="J159" i="3"/>
  <c r="Q158" i="3"/>
  <c r="R158" i="3" s="1"/>
  <c r="O158" i="3"/>
  <c r="N158" i="3"/>
  <c r="M158" i="3"/>
  <c r="L158" i="3"/>
  <c r="K158" i="3"/>
  <c r="J158" i="3"/>
  <c r="O157" i="3"/>
  <c r="N157" i="3"/>
  <c r="M157" i="3"/>
  <c r="L157" i="3"/>
  <c r="Q157" i="3" s="1"/>
  <c r="R157" i="3" s="1"/>
  <c r="K157" i="3"/>
  <c r="J157" i="3"/>
  <c r="O156" i="3"/>
  <c r="N156" i="3"/>
  <c r="M156" i="3"/>
  <c r="L156" i="3"/>
  <c r="Q156" i="3" s="1"/>
  <c r="K156" i="3"/>
  <c r="J156" i="3"/>
  <c r="Q155" i="3"/>
  <c r="O155" i="3"/>
  <c r="N155" i="3"/>
  <c r="M155" i="3"/>
  <c r="L155" i="3"/>
  <c r="K155" i="3"/>
  <c r="J155" i="3"/>
  <c r="Q154" i="3"/>
  <c r="O154" i="3"/>
  <c r="N154" i="3"/>
  <c r="M154" i="3"/>
  <c r="L154" i="3"/>
  <c r="K154" i="3"/>
  <c r="J154" i="3"/>
  <c r="O153" i="3"/>
  <c r="N153" i="3"/>
  <c r="M153" i="3"/>
  <c r="L153" i="3"/>
  <c r="Q153" i="3" s="1"/>
  <c r="R153" i="3" s="1"/>
  <c r="K153" i="3"/>
  <c r="J153" i="3"/>
  <c r="O152" i="3"/>
  <c r="N152" i="3"/>
  <c r="M152" i="3"/>
  <c r="L152" i="3"/>
  <c r="Q152" i="3" s="1"/>
  <c r="K152" i="3"/>
  <c r="J152" i="3"/>
  <c r="Q151" i="3"/>
  <c r="R151" i="3" s="1"/>
  <c r="O151" i="3"/>
  <c r="N151" i="3"/>
  <c r="M151" i="3"/>
  <c r="L151" i="3"/>
  <c r="K151" i="3"/>
  <c r="J151" i="3"/>
  <c r="Q150" i="3"/>
  <c r="R150" i="3" s="1"/>
  <c r="O150" i="3"/>
  <c r="N150" i="3"/>
  <c r="M150" i="3"/>
  <c r="L150" i="3"/>
  <c r="K150" i="3"/>
  <c r="J150" i="3"/>
  <c r="O149" i="3"/>
  <c r="N149" i="3"/>
  <c r="M149" i="3"/>
  <c r="L149" i="3"/>
  <c r="Q149" i="3" s="1"/>
  <c r="R149" i="3" s="1"/>
  <c r="K149" i="3"/>
  <c r="J149" i="3"/>
  <c r="O148" i="3"/>
  <c r="N148" i="3"/>
  <c r="M148" i="3"/>
  <c r="L148" i="3"/>
  <c r="Q148" i="3" s="1"/>
  <c r="K148" i="3"/>
  <c r="J148" i="3"/>
  <c r="Q147" i="3"/>
  <c r="R147" i="3" s="1"/>
  <c r="O147" i="3"/>
  <c r="N147" i="3"/>
  <c r="M147" i="3"/>
  <c r="L147" i="3"/>
  <c r="K147" i="3"/>
  <c r="J147" i="3"/>
  <c r="Q146" i="3"/>
  <c r="R146" i="3" s="1"/>
  <c r="O146" i="3"/>
  <c r="N146" i="3"/>
  <c r="M146" i="3"/>
  <c r="L146" i="3"/>
  <c r="K146" i="3"/>
  <c r="J146" i="3"/>
  <c r="O145" i="3"/>
  <c r="N145" i="3"/>
  <c r="M145" i="3"/>
  <c r="L145" i="3"/>
  <c r="Q145" i="3" s="1"/>
  <c r="K145" i="3"/>
  <c r="J145" i="3"/>
  <c r="O144" i="3"/>
  <c r="N144" i="3"/>
  <c r="M144" i="3"/>
  <c r="L144" i="3"/>
  <c r="Q144" i="3" s="1"/>
  <c r="R144" i="3" s="1"/>
  <c r="K144" i="3"/>
  <c r="J144" i="3"/>
  <c r="Q143" i="3"/>
  <c r="R143" i="3" s="1"/>
  <c r="O143" i="3"/>
  <c r="N143" i="3"/>
  <c r="M143" i="3"/>
  <c r="L143" i="3"/>
  <c r="K143" i="3"/>
  <c r="J143" i="3"/>
  <c r="Q142" i="3"/>
  <c r="R142" i="3" s="1"/>
  <c r="O142" i="3"/>
  <c r="N142" i="3"/>
  <c r="M142" i="3"/>
  <c r="L142" i="3"/>
  <c r="K142" i="3"/>
  <c r="J142" i="3"/>
  <c r="O141" i="3"/>
  <c r="N141" i="3"/>
  <c r="M141" i="3"/>
  <c r="L141" i="3"/>
  <c r="Q141" i="3" s="1"/>
  <c r="R141" i="3" s="1"/>
  <c r="K141" i="3"/>
  <c r="J141" i="3"/>
  <c r="O140" i="3"/>
  <c r="N140" i="3"/>
  <c r="M140" i="3"/>
  <c r="L140" i="3"/>
  <c r="Q140" i="3" s="1"/>
  <c r="R140" i="3" s="1"/>
  <c r="K140" i="3"/>
  <c r="J140" i="3"/>
  <c r="Q139" i="3"/>
  <c r="R139" i="3" s="1"/>
  <c r="O139" i="3"/>
  <c r="N139" i="3"/>
  <c r="M139" i="3"/>
  <c r="L139" i="3"/>
  <c r="K139" i="3"/>
  <c r="J139" i="3"/>
  <c r="Q138" i="3"/>
  <c r="R138" i="3" s="1"/>
  <c r="O138" i="3"/>
  <c r="N138" i="3"/>
  <c r="M138" i="3"/>
  <c r="L138" i="3"/>
  <c r="K138" i="3"/>
  <c r="J138" i="3"/>
  <c r="O137" i="3"/>
  <c r="N137" i="3"/>
  <c r="M137" i="3"/>
  <c r="L137" i="3"/>
  <c r="Q137" i="3" s="1"/>
  <c r="R137" i="3" s="1"/>
  <c r="K137" i="3"/>
  <c r="J137" i="3"/>
  <c r="O136" i="3"/>
  <c r="N136" i="3"/>
  <c r="M136" i="3"/>
  <c r="L136" i="3"/>
  <c r="Q136" i="3" s="1"/>
  <c r="R136" i="3" s="1"/>
  <c r="K136" i="3"/>
  <c r="J136" i="3"/>
  <c r="Q135" i="3"/>
  <c r="R135" i="3" s="1"/>
  <c r="O135" i="3"/>
  <c r="N135" i="3"/>
  <c r="M135" i="3"/>
  <c r="L135" i="3"/>
  <c r="K135" i="3"/>
  <c r="J135" i="3"/>
  <c r="Q134" i="3"/>
  <c r="O134" i="3"/>
  <c r="N134" i="3"/>
  <c r="M134" i="3"/>
  <c r="L134" i="3"/>
  <c r="K134" i="3"/>
  <c r="J134" i="3"/>
  <c r="O133" i="3"/>
  <c r="N133" i="3"/>
  <c r="M133" i="3"/>
  <c r="L133" i="3"/>
  <c r="Q133" i="3" s="1"/>
  <c r="K133" i="3"/>
  <c r="J133" i="3"/>
  <c r="O132" i="3"/>
  <c r="N132" i="3"/>
  <c r="M132" i="3"/>
  <c r="L132" i="3"/>
  <c r="Q132" i="3" s="1"/>
  <c r="R132" i="3" s="1"/>
  <c r="K132" i="3"/>
  <c r="J132" i="3"/>
  <c r="Q131" i="3"/>
  <c r="R131" i="3" s="1"/>
  <c r="O131" i="3"/>
  <c r="N131" i="3"/>
  <c r="M131" i="3"/>
  <c r="L131" i="3"/>
  <c r="K131" i="3"/>
  <c r="J131" i="3"/>
  <c r="Q130" i="3"/>
  <c r="R130" i="3" s="1"/>
  <c r="O130" i="3"/>
  <c r="N130" i="3"/>
  <c r="M130" i="3"/>
  <c r="L130" i="3"/>
  <c r="K130" i="3"/>
  <c r="J130" i="3"/>
  <c r="O129" i="3"/>
  <c r="N129" i="3"/>
  <c r="M129" i="3"/>
  <c r="L129" i="3"/>
  <c r="Q129" i="3" s="1"/>
  <c r="K129" i="3"/>
  <c r="J129" i="3"/>
  <c r="O128" i="3"/>
  <c r="N128" i="3"/>
  <c r="M128" i="3"/>
  <c r="L128" i="3"/>
  <c r="Q128" i="3" s="1"/>
  <c r="K128" i="3"/>
  <c r="J128" i="3"/>
  <c r="Q127" i="3"/>
  <c r="R127" i="3" s="1"/>
  <c r="O127" i="3"/>
  <c r="N127" i="3"/>
  <c r="M127" i="3"/>
  <c r="L127" i="3"/>
  <c r="K127" i="3"/>
  <c r="J127" i="3"/>
  <c r="Q126" i="3"/>
  <c r="R126" i="3" s="1"/>
  <c r="O126" i="3"/>
  <c r="N126" i="3"/>
  <c r="M126" i="3"/>
  <c r="L126" i="3"/>
  <c r="K126" i="3"/>
  <c r="J126" i="3"/>
  <c r="O125" i="3"/>
  <c r="N125" i="3"/>
  <c r="M125" i="3"/>
  <c r="L125" i="3"/>
  <c r="Q125" i="3" s="1"/>
  <c r="R125" i="3" s="1"/>
  <c r="K125" i="3"/>
  <c r="J125" i="3"/>
  <c r="O124" i="3"/>
  <c r="N124" i="3"/>
  <c r="M124" i="3"/>
  <c r="L124" i="3"/>
  <c r="Q124" i="3" s="1"/>
  <c r="R124" i="3" s="1"/>
  <c r="K124" i="3"/>
  <c r="J124" i="3"/>
  <c r="Q123" i="3"/>
  <c r="R123" i="3" s="1"/>
  <c r="O123" i="3"/>
  <c r="N123" i="3"/>
  <c r="M123" i="3"/>
  <c r="L123" i="3"/>
  <c r="K123" i="3"/>
  <c r="J123" i="3"/>
  <c r="Q122" i="3"/>
  <c r="R122" i="3" s="1"/>
  <c r="O122" i="3"/>
  <c r="N122" i="3"/>
  <c r="M122" i="3"/>
  <c r="L122" i="3"/>
  <c r="K122" i="3"/>
  <c r="J122" i="3"/>
  <c r="O121" i="3"/>
  <c r="N121" i="3"/>
  <c r="M121" i="3"/>
  <c r="L121" i="3"/>
  <c r="Q121" i="3" s="1"/>
  <c r="R121" i="3" s="1"/>
  <c r="K121" i="3"/>
  <c r="J121" i="3"/>
  <c r="O120" i="3"/>
  <c r="N120" i="3"/>
  <c r="M120" i="3"/>
  <c r="L120" i="3"/>
  <c r="Q120" i="3" s="1"/>
  <c r="K120" i="3"/>
  <c r="J120" i="3"/>
  <c r="Q119" i="3"/>
  <c r="R119" i="3" s="1"/>
  <c r="O119" i="3"/>
  <c r="N119" i="3"/>
  <c r="M119" i="3"/>
  <c r="L119" i="3"/>
  <c r="K119" i="3"/>
  <c r="J119" i="3"/>
  <c r="Q118" i="3"/>
  <c r="O118" i="3"/>
  <c r="N118" i="3"/>
  <c r="M118" i="3"/>
  <c r="L118" i="3"/>
  <c r="K118" i="3"/>
  <c r="J118" i="3"/>
  <c r="O117" i="3"/>
  <c r="N117" i="3"/>
  <c r="M117" i="3"/>
  <c r="L117" i="3"/>
  <c r="Q117" i="3" s="1"/>
  <c r="R117" i="3" s="1"/>
  <c r="K117" i="3"/>
  <c r="J117" i="3"/>
  <c r="O116" i="3"/>
  <c r="N116" i="3"/>
  <c r="M116" i="3"/>
  <c r="L116" i="3"/>
  <c r="Q116" i="3" s="1"/>
  <c r="R116" i="3" s="1"/>
  <c r="K116" i="3"/>
  <c r="J116" i="3"/>
  <c r="Q115" i="3"/>
  <c r="R115" i="3" s="1"/>
  <c r="O115" i="3"/>
  <c r="N115" i="3"/>
  <c r="M115" i="3"/>
  <c r="L115" i="3"/>
  <c r="K115" i="3"/>
  <c r="J115" i="3"/>
  <c r="Q114" i="3"/>
  <c r="R114" i="3" s="1"/>
  <c r="O114" i="3"/>
  <c r="N114" i="3"/>
  <c r="M114" i="3"/>
  <c r="L114" i="3"/>
  <c r="K114" i="3"/>
  <c r="J114" i="3"/>
  <c r="O113" i="3"/>
  <c r="N113" i="3"/>
  <c r="M113" i="3"/>
  <c r="L113" i="3"/>
  <c r="Q113" i="3" s="1"/>
  <c r="R113" i="3" s="1"/>
  <c r="K113" i="3"/>
  <c r="J113" i="3"/>
  <c r="O112" i="3"/>
  <c r="N112" i="3"/>
  <c r="M112" i="3"/>
  <c r="L112" i="3"/>
  <c r="Q112" i="3" s="1"/>
  <c r="K112" i="3"/>
  <c r="J112" i="3"/>
  <c r="Q111" i="3"/>
  <c r="O111" i="3"/>
  <c r="N111" i="3"/>
  <c r="M111" i="3"/>
  <c r="L111" i="3"/>
  <c r="K111" i="3"/>
  <c r="J111" i="3"/>
  <c r="Q110" i="3"/>
  <c r="R110" i="3" s="1"/>
  <c r="O110" i="3"/>
  <c r="N110" i="3"/>
  <c r="M110" i="3"/>
  <c r="L110" i="3"/>
  <c r="K110" i="3"/>
  <c r="J110" i="3"/>
  <c r="O109" i="3"/>
  <c r="N109" i="3"/>
  <c r="M109" i="3"/>
  <c r="L109" i="3"/>
  <c r="Q109" i="3" s="1"/>
  <c r="R109" i="3" s="1"/>
  <c r="K109" i="3"/>
  <c r="J109" i="3"/>
  <c r="O108" i="3"/>
  <c r="N108" i="3"/>
  <c r="M108" i="3"/>
  <c r="L108" i="3"/>
  <c r="Q108" i="3" s="1"/>
  <c r="R108" i="3" s="1"/>
  <c r="K108" i="3"/>
  <c r="J108" i="3"/>
  <c r="Q107" i="3"/>
  <c r="R107" i="3" s="1"/>
  <c r="O107" i="3"/>
  <c r="N107" i="3"/>
  <c r="M107" i="3"/>
  <c r="L107" i="3"/>
  <c r="K107" i="3"/>
  <c r="J107" i="3"/>
  <c r="Q106" i="3"/>
  <c r="R106" i="3" s="1"/>
  <c r="O106" i="3"/>
  <c r="N106" i="3"/>
  <c r="M106" i="3"/>
  <c r="L106" i="3"/>
  <c r="K106" i="3"/>
  <c r="J106" i="3"/>
  <c r="O105" i="3"/>
  <c r="N105" i="3"/>
  <c r="M105" i="3"/>
  <c r="L105" i="3"/>
  <c r="Q105" i="3" s="1"/>
  <c r="R105" i="3" s="1"/>
  <c r="K105" i="3"/>
  <c r="J105" i="3"/>
  <c r="O104" i="3"/>
  <c r="N104" i="3"/>
  <c r="M104" i="3"/>
  <c r="L104" i="3"/>
  <c r="Q104" i="3" s="1"/>
  <c r="R104" i="3" s="1"/>
  <c r="K104" i="3"/>
  <c r="J104" i="3"/>
  <c r="Q103" i="3"/>
  <c r="R103" i="3" s="1"/>
  <c r="O103" i="3"/>
  <c r="N103" i="3"/>
  <c r="M103" i="3"/>
  <c r="L103" i="3"/>
  <c r="K103" i="3"/>
  <c r="J103" i="3"/>
  <c r="Q102" i="3"/>
  <c r="O102" i="3"/>
  <c r="N102" i="3"/>
  <c r="M102" i="3"/>
  <c r="L102" i="3"/>
  <c r="K102" i="3"/>
  <c r="J102" i="3"/>
  <c r="O101" i="3"/>
  <c r="N101" i="3"/>
  <c r="M101" i="3"/>
  <c r="L101" i="3"/>
  <c r="Q101" i="3" s="1"/>
  <c r="K101" i="3"/>
  <c r="J101" i="3"/>
  <c r="O100" i="3"/>
  <c r="N100" i="3"/>
  <c r="M100" i="3"/>
  <c r="L100" i="3"/>
  <c r="Q100" i="3" s="1"/>
  <c r="R100" i="3" s="1"/>
  <c r="K100" i="3"/>
  <c r="J100" i="3"/>
  <c r="Q99" i="3"/>
  <c r="R99" i="3" s="1"/>
  <c r="O99" i="3"/>
  <c r="N99" i="3"/>
  <c r="M99" i="3"/>
  <c r="L99" i="3"/>
  <c r="K99" i="3"/>
  <c r="J99" i="3"/>
  <c r="Q98" i="3"/>
  <c r="R98" i="3" s="1"/>
  <c r="O98" i="3"/>
  <c r="N98" i="3"/>
  <c r="M98" i="3"/>
  <c r="L98" i="3"/>
  <c r="K98" i="3"/>
  <c r="J98" i="3"/>
  <c r="O97" i="3"/>
  <c r="N97" i="3"/>
  <c r="M97" i="3"/>
  <c r="L97" i="3"/>
  <c r="Q97" i="3" s="1"/>
  <c r="R97" i="3" s="1"/>
  <c r="K97" i="3"/>
  <c r="J97" i="3"/>
  <c r="O96" i="3"/>
  <c r="N96" i="3"/>
  <c r="M96" i="3"/>
  <c r="L96" i="3"/>
  <c r="Q96" i="3" s="1"/>
  <c r="R96" i="3" s="1"/>
  <c r="K96" i="3"/>
  <c r="J96" i="3"/>
  <c r="Q95" i="3"/>
  <c r="O95" i="3"/>
  <c r="N95" i="3"/>
  <c r="M95" i="3"/>
  <c r="L95" i="3"/>
  <c r="K95" i="3"/>
  <c r="J95" i="3"/>
  <c r="Q94" i="3"/>
  <c r="R94" i="3" s="1"/>
  <c r="O94" i="3"/>
  <c r="N94" i="3"/>
  <c r="M94" i="3"/>
  <c r="L94" i="3"/>
  <c r="K94" i="3"/>
  <c r="J94" i="3"/>
  <c r="O93" i="3"/>
  <c r="N93" i="3"/>
  <c r="M93" i="3"/>
  <c r="L93" i="3"/>
  <c r="Q93" i="3" s="1"/>
  <c r="R93" i="3" s="1"/>
  <c r="K93" i="3"/>
  <c r="J93" i="3"/>
  <c r="O92" i="3"/>
  <c r="N92" i="3"/>
  <c r="M92" i="3"/>
  <c r="L92" i="3"/>
  <c r="Q92" i="3" s="1"/>
  <c r="R92" i="3" s="1"/>
  <c r="K92" i="3"/>
  <c r="J92" i="3"/>
  <c r="Q91" i="3"/>
  <c r="R91" i="3" s="1"/>
  <c r="O91" i="3"/>
  <c r="N91" i="3"/>
  <c r="M91" i="3"/>
  <c r="L91" i="3"/>
  <c r="K91" i="3"/>
  <c r="J91" i="3"/>
  <c r="Q90" i="3"/>
  <c r="O90" i="3"/>
  <c r="N90" i="3"/>
  <c r="M90" i="3"/>
  <c r="L90" i="3"/>
  <c r="K90" i="3"/>
  <c r="J90" i="3"/>
  <c r="Q89" i="3"/>
  <c r="R89" i="3" s="1"/>
  <c r="O89" i="3"/>
  <c r="N89" i="3"/>
  <c r="M89" i="3"/>
  <c r="L89" i="3"/>
  <c r="K89" i="3"/>
  <c r="J89" i="3"/>
  <c r="O88" i="3"/>
  <c r="N88" i="3"/>
  <c r="M88" i="3"/>
  <c r="L88" i="3"/>
  <c r="Q88" i="3" s="1"/>
  <c r="R88" i="3" s="1"/>
  <c r="K88" i="3"/>
  <c r="J88" i="3"/>
  <c r="Q87" i="3"/>
  <c r="R87" i="3" s="1"/>
  <c r="O87" i="3"/>
  <c r="N87" i="3"/>
  <c r="M87" i="3"/>
  <c r="L87" i="3"/>
  <c r="K87" i="3"/>
  <c r="J87" i="3"/>
  <c r="Q86" i="3"/>
  <c r="R86" i="3" s="1"/>
  <c r="O86" i="3"/>
  <c r="N86" i="3"/>
  <c r="M86" i="3"/>
  <c r="L86" i="3"/>
  <c r="K86" i="3"/>
  <c r="J86" i="3"/>
  <c r="Q85" i="3"/>
  <c r="R85" i="3" s="1"/>
  <c r="O85" i="3"/>
  <c r="N85" i="3"/>
  <c r="M85" i="3"/>
  <c r="L85" i="3"/>
  <c r="K85" i="3"/>
  <c r="J85" i="3"/>
  <c r="O84" i="3"/>
  <c r="N84" i="3"/>
  <c r="M84" i="3"/>
  <c r="L84" i="3"/>
  <c r="Q84" i="3" s="1"/>
  <c r="R84" i="3" s="1"/>
  <c r="K84" i="3"/>
  <c r="J84" i="3"/>
  <c r="Q83" i="3"/>
  <c r="R83" i="3" s="1"/>
  <c r="O83" i="3"/>
  <c r="N83" i="3"/>
  <c r="M83" i="3"/>
  <c r="L83" i="3"/>
  <c r="K83" i="3"/>
  <c r="J83" i="3"/>
  <c r="Q82" i="3"/>
  <c r="O82" i="3"/>
  <c r="N82" i="3"/>
  <c r="M82" i="3"/>
  <c r="L82" i="3"/>
  <c r="K82" i="3"/>
  <c r="J82" i="3"/>
  <c r="Q81" i="3"/>
  <c r="O81" i="3"/>
  <c r="N81" i="3"/>
  <c r="M81" i="3"/>
  <c r="L81" i="3"/>
  <c r="K81" i="3"/>
  <c r="J81" i="3"/>
  <c r="O80" i="3"/>
  <c r="N80" i="3"/>
  <c r="M80" i="3"/>
  <c r="L80" i="3"/>
  <c r="Q80" i="3" s="1"/>
  <c r="K80" i="3"/>
  <c r="J80" i="3"/>
  <c r="Q79" i="3"/>
  <c r="O79" i="3"/>
  <c r="N79" i="3"/>
  <c r="M79" i="3"/>
  <c r="L79" i="3"/>
  <c r="K79" i="3"/>
  <c r="J79" i="3"/>
  <c r="Q78" i="3"/>
  <c r="R78" i="3" s="1"/>
  <c r="O78" i="3"/>
  <c r="N78" i="3"/>
  <c r="M78" i="3"/>
  <c r="L78" i="3"/>
  <c r="K78" i="3"/>
  <c r="J78" i="3"/>
  <c r="Q77" i="3"/>
  <c r="R77" i="3" s="1"/>
  <c r="O77" i="3"/>
  <c r="N77" i="3"/>
  <c r="M77" i="3"/>
  <c r="L77" i="3"/>
  <c r="K77" i="3"/>
  <c r="J77" i="3"/>
  <c r="O76" i="3"/>
  <c r="N76" i="3"/>
  <c r="M76" i="3"/>
  <c r="L76" i="3"/>
  <c r="Q76" i="3" s="1"/>
  <c r="R76" i="3" s="1"/>
  <c r="K76" i="3"/>
  <c r="J76" i="3"/>
  <c r="Q75" i="3"/>
  <c r="R75" i="3" s="1"/>
  <c r="O75" i="3"/>
  <c r="N75" i="3"/>
  <c r="M75" i="3"/>
  <c r="L75" i="3"/>
  <c r="K75" i="3"/>
  <c r="J75" i="3"/>
  <c r="Q74" i="3"/>
  <c r="R74" i="3" s="1"/>
  <c r="O74" i="3"/>
  <c r="N74" i="3"/>
  <c r="M74" i="3"/>
  <c r="L74" i="3"/>
  <c r="K74" i="3"/>
  <c r="J74" i="3"/>
  <c r="Q73" i="3"/>
  <c r="R73" i="3" s="1"/>
  <c r="O73" i="3"/>
  <c r="N73" i="3"/>
  <c r="M73" i="3"/>
  <c r="L73" i="3"/>
  <c r="K73" i="3"/>
  <c r="J73" i="3"/>
  <c r="O72" i="3"/>
  <c r="N72" i="3"/>
  <c r="M72" i="3"/>
  <c r="L72" i="3"/>
  <c r="Q72" i="3" s="1"/>
  <c r="K72" i="3"/>
  <c r="J72" i="3"/>
  <c r="Q71" i="3"/>
  <c r="O71" i="3"/>
  <c r="N71" i="3"/>
  <c r="M71" i="3"/>
  <c r="L71" i="3"/>
  <c r="K71" i="3"/>
  <c r="J71" i="3"/>
  <c r="Q70" i="3"/>
  <c r="O70" i="3"/>
  <c r="N70" i="3"/>
  <c r="M70" i="3"/>
  <c r="L70" i="3"/>
  <c r="K70" i="3"/>
  <c r="J70" i="3"/>
  <c r="Q69" i="3"/>
  <c r="R69" i="3" s="1"/>
  <c r="O69" i="3"/>
  <c r="N69" i="3"/>
  <c r="M69" i="3"/>
  <c r="L69" i="3"/>
  <c r="K69" i="3"/>
  <c r="J69" i="3"/>
  <c r="O68" i="3"/>
  <c r="N68" i="3"/>
  <c r="M68" i="3"/>
  <c r="L68" i="3"/>
  <c r="Q68" i="3" s="1"/>
  <c r="R68" i="3" s="1"/>
  <c r="K68" i="3"/>
  <c r="J68" i="3"/>
  <c r="Q67" i="3"/>
  <c r="R67" i="3" s="1"/>
  <c r="O67" i="3"/>
  <c r="N67" i="3"/>
  <c r="M67" i="3"/>
  <c r="L67" i="3"/>
  <c r="K67" i="3"/>
  <c r="J67" i="3"/>
  <c r="Q66" i="3"/>
  <c r="R66" i="3" s="1"/>
  <c r="O66" i="3"/>
  <c r="N66" i="3"/>
  <c r="M66" i="3"/>
  <c r="L66" i="3"/>
  <c r="K66" i="3"/>
  <c r="J66" i="3"/>
  <c r="Q65" i="3"/>
  <c r="O65" i="3"/>
  <c r="N65" i="3"/>
  <c r="M65" i="3"/>
  <c r="L65" i="3"/>
  <c r="K65" i="3"/>
  <c r="J65" i="3"/>
  <c r="O64" i="3"/>
  <c r="N64" i="3"/>
  <c r="M64" i="3"/>
  <c r="L64" i="3"/>
  <c r="Q64" i="3" s="1"/>
  <c r="R64" i="3" s="1"/>
  <c r="K64" i="3"/>
  <c r="J64" i="3"/>
  <c r="Q63" i="3"/>
  <c r="R63" i="3" s="1"/>
  <c r="O63" i="3"/>
  <c r="N63" i="3"/>
  <c r="M63" i="3"/>
  <c r="L63" i="3"/>
  <c r="K63" i="3"/>
  <c r="J63" i="3"/>
  <c r="Q62" i="3"/>
  <c r="R62" i="3" s="1"/>
  <c r="O62" i="3"/>
  <c r="N62" i="3"/>
  <c r="M62" i="3"/>
  <c r="L62" i="3"/>
  <c r="K62" i="3"/>
  <c r="J62" i="3"/>
  <c r="Q61" i="3"/>
  <c r="R61" i="3" s="1"/>
  <c r="O61" i="3"/>
  <c r="N61" i="3"/>
  <c r="M61" i="3"/>
  <c r="L61" i="3"/>
  <c r="K61" i="3"/>
  <c r="J61" i="3"/>
  <c r="O60" i="3"/>
  <c r="N60" i="3"/>
  <c r="M60" i="3"/>
  <c r="L60" i="3"/>
  <c r="Q60" i="3" s="1"/>
  <c r="R60" i="3" s="1"/>
  <c r="K60" i="3"/>
  <c r="J60" i="3"/>
  <c r="Q59" i="3"/>
  <c r="O59" i="3"/>
  <c r="N59" i="3"/>
  <c r="M59" i="3"/>
  <c r="L59" i="3"/>
  <c r="K59" i="3"/>
  <c r="J59" i="3"/>
  <c r="Q58" i="3"/>
  <c r="R58" i="3" s="1"/>
  <c r="O58" i="3"/>
  <c r="N58" i="3"/>
  <c r="M58" i="3"/>
  <c r="L58" i="3"/>
  <c r="K58" i="3"/>
  <c r="J58" i="3"/>
  <c r="Q57" i="3"/>
  <c r="O57" i="3"/>
  <c r="N57" i="3"/>
  <c r="M57" i="3"/>
  <c r="L57" i="3"/>
  <c r="K57" i="3"/>
  <c r="J57" i="3"/>
  <c r="O56" i="3"/>
  <c r="N56" i="3"/>
  <c r="M56" i="3"/>
  <c r="L56" i="3"/>
  <c r="Q56" i="3" s="1"/>
  <c r="R56" i="3" s="1"/>
  <c r="K56" i="3"/>
  <c r="J56" i="3"/>
  <c r="Q55" i="3"/>
  <c r="O55" i="3"/>
  <c r="N55" i="3"/>
  <c r="M55" i="3"/>
  <c r="L55" i="3"/>
  <c r="K55" i="3"/>
  <c r="J55" i="3"/>
  <c r="Q54" i="3"/>
  <c r="R54" i="3" s="1"/>
  <c r="O54" i="3"/>
  <c r="N54" i="3"/>
  <c r="M54" i="3"/>
  <c r="L54" i="3"/>
  <c r="K54" i="3"/>
  <c r="J54" i="3"/>
  <c r="Q53" i="3"/>
  <c r="R53" i="3" s="1"/>
  <c r="O53" i="3"/>
  <c r="N53" i="3"/>
  <c r="M53" i="3"/>
  <c r="L53" i="3"/>
  <c r="K53" i="3"/>
  <c r="J53" i="3"/>
  <c r="O52" i="3"/>
  <c r="N52" i="3"/>
  <c r="M52" i="3"/>
  <c r="L52" i="3"/>
  <c r="Q52" i="3" s="1"/>
  <c r="K52" i="3"/>
  <c r="J52" i="3"/>
  <c r="Q51" i="3"/>
  <c r="R51" i="3" s="1"/>
  <c r="O51" i="3"/>
  <c r="N51" i="3"/>
  <c r="M51" i="3"/>
  <c r="L51" i="3"/>
  <c r="K51" i="3"/>
  <c r="J51" i="3"/>
  <c r="Q50" i="3"/>
  <c r="R50" i="3" s="1"/>
  <c r="O50" i="3"/>
  <c r="N50" i="3"/>
  <c r="M50" i="3"/>
  <c r="L50" i="3"/>
  <c r="K50" i="3"/>
  <c r="J50" i="3"/>
  <c r="Q49" i="3"/>
  <c r="O49" i="3"/>
  <c r="N49" i="3"/>
  <c r="M49" i="3"/>
  <c r="L49" i="3"/>
  <c r="K49" i="3"/>
  <c r="J49" i="3"/>
  <c r="O48" i="3"/>
  <c r="N48" i="3"/>
  <c r="M48" i="3"/>
  <c r="L48" i="3"/>
  <c r="Q48" i="3" s="1"/>
  <c r="R48" i="3" s="1"/>
  <c r="K48" i="3"/>
  <c r="J48" i="3"/>
  <c r="Q47" i="3"/>
  <c r="R47" i="3" s="1"/>
  <c r="O47" i="3"/>
  <c r="N47" i="3"/>
  <c r="M47" i="3"/>
  <c r="L47" i="3"/>
  <c r="K47" i="3"/>
  <c r="J47" i="3"/>
  <c r="Q46" i="3"/>
  <c r="R46" i="3" s="1"/>
  <c r="O46" i="3"/>
  <c r="N46" i="3"/>
  <c r="M46" i="3"/>
  <c r="L46" i="3"/>
  <c r="K46" i="3"/>
  <c r="J46" i="3"/>
  <c r="Q45" i="3"/>
  <c r="O45" i="3"/>
  <c r="N45" i="3"/>
  <c r="M45" i="3"/>
  <c r="L45" i="3"/>
  <c r="K45" i="3"/>
  <c r="J45" i="3"/>
  <c r="O44" i="3"/>
  <c r="N44" i="3"/>
  <c r="M44" i="3"/>
  <c r="L44" i="3"/>
  <c r="Q44" i="3" s="1"/>
  <c r="K44" i="3"/>
  <c r="J44" i="3"/>
  <c r="Q43" i="3"/>
  <c r="R43" i="3" s="1"/>
  <c r="O43" i="3"/>
  <c r="N43" i="3"/>
  <c r="M43" i="3"/>
  <c r="L43" i="3"/>
  <c r="K43" i="3"/>
  <c r="J43" i="3"/>
  <c r="Q42" i="3"/>
  <c r="R42" i="3" s="1"/>
  <c r="O42" i="3"/>
  <c r="N42" i="3"/>
  <c r="M42" i="3"/>
  <c r="L42" i="3"/>
  <c r="K42" i="3"/>
  <c r="J42" i="3"/>
  <c r="Q41" i="3"/>
  <c r="R41" i="3" s="1"/>
  <c r="O41" i="3"/>
  <c r="N41" i="3"/>
  <c r="M41" i="3"/>
  <c r="L41" i="3"/>
  <c r="K41" i="3"/>
  <c r="J41" i="3"/>
  <c r="O40" i="3"/>
  <c r="N40" i="3"/>
  <c r="M40" i="3"/>
  <c r="L40" i="3"/>
  <c r="Q40" i="3" s="1"/>
  <c r="K40" i="3"/>
  <c r="J40" i="3"/>
  <c r="Q39" i="3"/>
  <c r="R39" i="3" s="1"/>
  <c r="O39" i="3"/>
  <c r="N39" i="3"/>
  <c r="M39" i="3"/>
  <c r="L39" i="3"/>
  <c r="K39" i="3"/>
  <c r="J39" i="3"/>
  <c r="Q38" i="3"/>
  <c r="O38" i="3"/>
  <c r="N38" i="3"/>
  <c r="M38" i="3"/>
  <c r="L38" i="3"/>
  <c r="K38" i="3"/>
  <c r="J38" i="3"/>
  <c r="Q37" i="3"/>
  <c r="R37" i="3" s="1"/>
  <c r="O37" i="3"/>
  <c r="N37" i="3"/>
  <c r="M37" i="3"/>
  <c r="L37" i="3"/>
  <c r="K37" i="3"/>
  <c r="J37" i="3"/>
  <c r="O36" i="3"/>
  <c r="N36" i="3"/>
  <c r="M36" i="3"/>
  <c r="L36" i="3"/>
  <c r="Q36" i="3" s="1"/>
  <c r="K36" i="3"/>
  <c r="J36" i="3"/>
  <c r="Q35" i="3"/>
  <c r="O35" i="3"/>
  <c r="N35" i="3"/>
  <c r="M35" i="3"/>
  <c r="L35" i="3"/>
  <c r="K35" i="3"/>
  <c r="J35" i="3"/>
  <c r="Q34" i="3"/>
  <c r="O34" i="3"/>
  <c r="N34" i="3"/>
  <c r="M34" i="3"/>
  <c r="L34" i="3"/>
  <c r="K34" i="3"/>
  <c r="J34" i="3"/>
  <c r="Q33" i="3"/>
  <c r="O33" i="3"/>
  <c r="N33" i="3"/>
  <c r="M33" i="3"/>
  <c r="L33" i="3"/>
  <c r="K33" i="3"/>
  <c r="J33" i="3"/>
  <c r="O32" i="3"/>
  <c r="N32" i="3"/>
  <c r="M32" i="3"/>
  <c r="L32" i="3"/>
  <c r="Q32" i="3" s="1"/>
  <c r="K32" i="3"/>
  <c r="J32" i="3"/>
  <c r="O31" i="3"/>
  <c r="N31" i="3"/>
  <c r="M31" i="3"/>
  <c r="L31" i="3"/>
  <c r="K31" i="3"/>
  <c r="J31" i="3"/>
  <c r="Q30" i="3"/>
  <c r="R30" i="3" s="1"/>
  <c r="O30" i="3"/>
  <c r="N30" i="3"/>
  <c r="M30" i="3"/>
  <c r="L30" i="3"/>
  <c r="K30" i="3"/>
  <c r="J30" i="3"/>
  <c r="H30" i="3"/>
  <c r="Q29" i="3"/>
  <c r="O29" i="3"/>
  <c r="N29" i="3"/>
  <c r="M29" i="3"/>
  <c r="L29" i="3"/>
  <c r="K29" i="3"/>
  <c r="J29" i="3"/>
  <c r="O28" i="3"/>
  <c r="N28" i="3"/>
  <c r="M28" i="3"/>
  <c r="L28" i="3"/>
  <c r="Q28" i="3" s="1"/>
  <c r="R28" i="3" s="1"/>
  <c r="K28" i="3"/>
  <c r="J28" i="3"/>
  <c r="Q27" i="3"/>
  <c r="O27" i="3"/>
  <c r="N27" i="3"/>
  <c r="M27" i="3"/>
  <c r="L27" i="3"/>
  <c r="K27" i="3"/>
  <c r="J27" i="3"/>
  <c r="Q26" i="3"/>
  <c r="R26" i="3" s="1"/>
  <c r="O26" i="3"/>
  <c r="N26" i="3"/>
  <c r="M26" i="3"/>
  <c r="L26" i="3"/>
  <c r="K26" i="3"/>
  <c r="J26" i="3"/>
  <c r="Q25" i="3"/>
  <c r="O25" i="3"/>
  <c r="N25" i="3"/>
  <c r="M25" i="3"/>
  <c r="L25" i="3"/>
  <c r="K25" i="3"/>
  <c r="J25" i="3"/>
  <c r="O24" i="3"/>
  <c r="N24" i="3"/>
  <c r="M24" i="3"/>
  <c r="L24" i="3"/>
  <c r="Q24" i="3" s="1"/>
  <c r="R24" i="3" s="1"/>
  <c r="K24" i="3"/>
  <c r="J24" i="3"/>
  <c r="Q23" i="3"/>
  <c r="O23" i="3"/>
  <c r="N23" i="3"/>
  <c r="M23" i="3"/>
  <c r="L23" i="3"/>
  <c r="K23" i="3"/>
  <c r="J23" i="3"/>
  <c r="H23" i="3"/>
  <c r="Q22" i="3"/>
  <c r="O22" i="3"/>
  <c r="N22" i="3"/>
  <c r="M22" i="3"/>
  <c r="L22" i="3"/>
  <c r="K22" i="3"/>
  <c r="J22" i="3"/>
  <c r="Q21" i="3"/>
  <c r="O21" i="3"/>
  <c r="N21" i="3"/>
  <c r="M21" i="3"/>
  <c r="L21" i="3"/>
  <c r="K21" i="3"/>
  <c r="J21" i="3"/>
  <c r="O20" i="3"/>
  <c r="N20" i="3"/>
  <c r="M20" i="3"/>
  <c r="L20" i="3"/>
  <c r="Q20" i="3" s="1"/>
  <c r="R20" i="3" s="1"/>
  <c r="K20" i="3"/>
  <c r="J20" i="3"/>
  <c r="O19" i="3"/>
  <c r="N19" i="3"/>
  <c r="M19" i="3"/>
  <c r="L19" i="3"/>
  <c r="Q19" i="3" s="1"/>
  <c r="K19" i="3"/>
  <c r="J19" i="3"/>
  <c r="Q18" i="3"/>
  <c r="R18" i="3" s="1"/>
  <c r="O18" i="3"/>
  <c r="N18" i="3"/>
  <c r="M18" i="3"/>
  <c r="L18" i="3"/>
  <c r="K18" i="3"/>
  <c r="J18" i="3"/>
  <c r="Q17" i="3"/>
  <c r="R17" i="3" s="1"/>
  <c r="O17" i="3"/>
  <c r="N17" i="3"/>
  <c r="M17" i="3"/>
  <c r="L17" i="3"/>
  <c r="K17" i="3"/>
  <c r="J17" i="3"/>
  <c r="O16" i="3"/>
  <c r="N16" i="3"/>
  <c r="M16" i="3"/>
  <c r="L16" i="3"/>
  <c r="Q16" i="3" s="1"/>
  <c r="R16" i="3" s="1"/>
  <c r="K16" i="3"/>
  <c r="J16" i="3"/>
  <c r="Q15" i="3"/>
  <c r="R15" i="3" s="1"/>
  <c r="O15" i="3"/>
  <c r="N15" i="3"/>
  <c r="M15" i="3"/>
  <c r="L15" i="3"/>
  <c r="K15" i="3"/>
  <c r="J15" i="3"/>
  <c r="H15" i="3"/>
  <c r="Q14" i="3"/>
  <c r="R14" i="3" s="1"/>
  <c r="O14" i="3"/>
  <c r="N14" i="3"/>
  <c r="M14" i="3"/>
  <c r="L14" i="3"/>
  <c r="K14" i="3"/>
  <c r="J14" i="3"/>
  <c r="H14" i="3"/>
  <c r="Q13" i="3"/>
  <c r="R13" i="3" s="1"/>
  <c r="O13" i="3"/>
  <c r="N13" i="3"/>
  <c r="M13" i="3"/>
  <c r="L13" i="3"/>
  <c r="K13" i="3"/>
  <c r="J13" i="3"/>
  <c r="H13" i="3"/>
  <c r="O12" i="3"/>
  <c r="N12" i="3"/>
  <c r="M12" i="3"/>
  <c r="L12" i="3"/>
  <c r="Q12" i="3" s="1"/>
  <c r="R12" i="3" s="1"/>
  <c r="K12" i="3"/>
  <c r="J12" i="3"/>
  <c r="Q11" i="3"/>
  <c r="R11" i="3" s="1"/>
  <c r="O11" i="3"/>
  <c r="N11" i="3"/>
  <c r="M11" i="3"/>
  <c r="L11" i="3"/>
  <c r="K11" i="3"/>
  <c r="J11" i="3"/>
  <c r="Q10" i="3"/>
  <c r="R10" i="3" s="1"/>
  <c r="O10" i="3"/>
  <c r="N10" i="3"/>
  <c r="M10" i="3"/>
  <c r="L10" i="3"/>
  <c r="K10" i="3"/>
  <c r="J10" i="3"/>
  <c r="Q9" i="3"/>
  <c r="R9" i="3" s="1"/>
  <c r="O9" i="3"/>
  <c r="N9" i="3"/>
  <c r="M9" i="3"/>
  <c r="L9" i="3"/>
  <c r="K9" i="3"/>
  <c r="J9" i="3"/>
  <c r="H9" i="3"/>
  <c r="O8" i="3"/>
  <c r="N8" i="3"/>
  <c r="M8" i="3"/>
  <c r="L8" i="3"/>
  <c r="Q8" i="3" s="1"/>
  <c r="K8" i="3"/>
  <c r="J8" i="3"/>
  <c r="O7" i="3"/>
  <c r="N7" i="3"/>
  <c r="M7" i="3"/>
  <c r="L7" i="3"/>
  <c r="Q7" i="3" s="1"/>
  <c r="R7" i="3" s="1"/>
  <c r="K7" i="3"/>
  <c r="J7" i="3"/>
  <c r="O6" i="3"/>
  <c r="N6" i="3"/>
  <c r="M6" i="3"/>
  <c r="L6" i="3"/>
  <c r="Q6" i="3" s="1"/>
  <c r="K6" i="3"/>
  <c r="J6" i="3"/>
  <c r="Q5" i="3"/>
  <c r="R5" i="3" s="1"/>
  <c r="O5" i="3"/>
  <c r="N5" i="3"/>
  <c r="M5" i="3"/>
  <c r="L5" i="3"/>
  <c r="K5" i="3"/>
  <c r="J5" i="3"/>
  <c r="Q4" i="3"/>
  <c r="R4" i="3" s="1"/>
  <c r="S4" i="3" s="1"/>
  <c r="O4" i="3"/>
  <c r="N4" i="3"/>
  <c r="M4" i="3"/>
  <c r="L4" i="3"/>
  <c r="K4" i="3"/>
  <c r="J4" i="3"/>
  <c r="H4" i="3"/>
  <c r="Q3" i="3"/>
  <c r="R3" i="3" s="1"/>
  <c r="O3" i="3"/>
  <c r="N3" i="3"/>
  <c r="M3" i="3"/>
  <c r="L3" i="3"/>
  <c r="K3" i="3"/>
  <c r="J3" i="3"/>
  <c r="H3" i="3"/>
  <c r="I2" i="3"/>
  <c r="O1190" i="2"/>
  <c r="P1190" i="2" s="1"/>
  <c r="N1190" i="2"/>
  <c r="M1190" i="2"/>
  <c r="L1190" i="2"/>
  <c r="Q1190" i="2" s="1"/>
  <c r="K1190" i="2"/>
  <c r="J1190" i="2"/>
  <c r="O1189" i="2"/>
  <c r="P1189" i="2" s="1"/>
  <c r="N1189" i="2"/>
  <c r="M1189" i="2"/>
  <c r="L1189" i="2"/>
  <c r="Q1189" i="2" s="1"/>
  <c r="K1189" i="2"/>
  <c r="J1189" i="2"/>
  <c r="O1188" i="2"/>
  <c r="N1188" i="2"/>
  <c r="M1188" i="2"/>
  <c r="L1188" i="2"/>
  <c r="Q1188" i="2" s="1"/>
  <c r="K1188" i="2"/>
  <c r="J1188" i="2"/>
  <c r="Q1187" i="2"/>
  <c r="O1187" i="2"/>
  <c r="P1187" i="2" s="1"/>
  <c r="N1187" i="2"/>
  <c r="M1187" i="2"/>
  <c r="L1187" i="2"/>
  <c r="K1187" i="2"/>
  <c r="J1187" i="2"/>
  <c r="O1186" i="2"/>
  <c r="P1186" i="2" s="1"/>
  <c r="N1186" i="2"/>
  <c r="M1186" i="2"/>
  <c r="L1186" i="2"/>
  <c r="Q1186" i="2" s="1"/>
  <c r="R1186" i="2" s="1"/>
  <c r="K1186" i="2"/>
  <c r="J1186" i="2"/>
  <c r="O1185" i="2"/>
  <c r="P1185" i="2" s="1"/>
  <c r="N1185" i="2"/>
  <c r="M1185" i="2"/>
  <c r="L1185" i="2"/>
  <c r="Q1185" i="2" s="1"/>
  <c r="K1185" i="2"/>
  <c r="J1185" i="2"/>
  <c r="O1184" i="2"/>
  <c r="N1184" i="2"/>
  <c r="M1184" i="2"/>
  <c r="L1184" i="2"/>
  <c r="Q1184" i="2" s="1"/>
  <c r="R1184" i="2" s="1"/>
  <c r="K1184" i="2"/>
  <c r="J1184" i="2"/>
  <c r="Q1183" i="2"/>
  <c r="O1183" i="2"/>
  <c r="N1183" i="2"/>
  <c r="M1183" i="2"/>
  <c r="L1183" i="2"/>
  <c r="P1183" i="2" s="1"/>
  <c r="K1183" i="2"/>
  <c r="J1183" i="2"/>
  <c r="O1182" i="2"/>
  <c r="P1182" i="2" s="1"/>
  <c r="N1182" i="2"/>
  <c r="M1182" i="2"/>
  <c r="L1182" i="2"/>
  <c r="Q1182" i="2" s="1"/>
  <c r="K1182" i="2"/>
  <c r="J1182" i="2"/>
  <c r="O1181" i="2"/>
  <c r="P1181" i="2" s="1"/>
  <c r="N1181" i="2"/>
  <c r="M1181" i="2"/>
  <c r="L1181" i="2"/>
  <c r="Q1181" i="2" s="1"/>
  <c r="K1181" i="2"/>
  <c r="J1181" i="2"/>
  <c r="O1180" i="2"/>
  <c r="N1180" i="2"/>
  <c r="M1180" i="2"/>
  <c r="L1180" i="2"/>
  <c r="Q1180" i="2" s="1"/>
  <c r="R1180" i="2" s="1"/>
  <c r="K1180" i="2"/>
  <c r="J1180" i="2"/>
  <c r="Q1179" i="2"/>
  <c r="R1179" i="2" s="1"/>
  <c r="O1179" i="2"/>
  <c r="P1179" i="2" s="1"/>
  <c r="N1179" i="2"/>
  <c r="M1179" i="2"/>
  <c r="L1179" i="2"/>
  <c r="K1179" i="2"/>
  <c r="J1179" i="2"/>
  <c r="O1178" i="2"/>
  <c r="P1178" i="2" s="1"/>
  <c r="N1178" i="2"/>
  <c r="M1178" i="2"/>
  <c r="L1178" i="2"/>
  <c r="Q1178" i="2" s="1"/>
  <c r="R1178" i="2" s="1"/>
  <c r="K1178" i="2"/>
  <c r="J1178" i="2"/>
  <c r="O1177" i="2"/>
  <c r="P1177" i="2" s="1"/>
  <c r="N1177" i="2"/>
  <c r="M1177" i="2"/>
  <c r="L1177" i="2"/>
  <c r="Q1177" i="2" s="1"/>
  <c r="R1177" i="2" s="1"/>
  <c r="K1177" i="2"/>
  <c r="J1177" i="2"/>
  <c r="O1176" i="2"/>
  <c r="N1176" i="2"/>
  <c r="M1176" i="2"/>
  <c r="L1176" i="2"/>
  <c r="Q1176" i="2" s="1"/>
  <c r="R1176" i="2" s="1"/>
  <c r="K1176" i="2"/>
  <c r="J1176" i="2"/>
  <c r="Q1175" i="2"/>
  <c r="O1175" i="2"/>
  <c r="P1175" i="2" s="1"/>
  <c r="N1175" i="2"/>
  <c r="M1175" i="2"/>
  <c r="L1175" i="2"/>
  <c r="K1175" i="2"/>
  <c r="J1175" i="2"/>
  <c r="O1174" i="2"/>
  <c r="P1174" i="2" s="1"/>
  <c r="N1174" i="2"/>
  <c r="M1174" i="2"/>
  <c r="L1174" i="2"/>
  <c r="Q1174" i="2" s="1"/>
  <c r="R1174" i="2" s="1"/>
  <c r="K1174" i="2"/>
  <c r="J1174" i="2"/>
  <c r="O1173" i="2"/>
  <c r="P1173" i="2" s="1"/>
  <c r="N1173" i="2"/>
  <c r="M1173" i="2"/>
  <c r="L1173" i="2"/>
  <c r="Q1173" i="2" s="1"/>
  <c r="K1173" i="2"/>
  <c r="J1173" i="2"/>
  <c r="O1172" i="2"/>
  <c r="N1172" i="2"/>
  <c r="M1172" i="2"/>
  <c r="L1172" i="2"/>
  <c r="Q1172" i="2" s="1"/>
  <c r="K1172" i="2"/>
  <c r="J1172" i="2"/>
  <c r="Q1171" i="2"/>
  <c r="O1171" i="2"/>
  <c r="P1171" i="2" s="1"/>
  <c r="N1171" i="2"/>
  <c r="M1171" i="2"/>
  <c r="L1171" i="2"/>
  <c r="K1171" i="2"/>
  <c r="J1171" i="2"/>
  <c r="O1170" i="2"/>
  <c r="P1170" i="2" s="1"/>
  <c r="N1170" i="2"/>
  <c r="M1170" i="2"/>
  <c r="L1170" i="2"/>
  <c r="Q1170" i="2" s="1"/>
  <c r="K1170" i="2"/>
  <c r="J1170" i="2"/>
  <c r="O1169" i="2"/>
  <c r="P1169" i="2" s="1"/>
  <c r="N1169" i="2"/>
  <c r="M1169" i="2"/>
  <c r="L1169" i="2"/>
  <c r="Q1169" i="2" s="1"/>
  <c r="K1169" i="2"/>
  <c r="J1169" i="2"/>
  <c r="O1168" i="2"/>
  <c r="N1168" i="2"/>
  <c r="M1168" i="2"/>
  <c r="L1168" i="2"/>
  <c r="Q1168" i="2" s="1"/>
  <c r="K1168" i="2"/>
  <c r="J1168" i="2"/>
  <c r="Q1167" i="2"/>
  <c r="O1167" i="2"/>
  <c r="P1167" i="2" s="1"/>
  <c r="N1167" i="2"/>
  <c r="M1167" i="2"/>
  <c r="L1167" i="2"/>
  <c r="K1167" i="2"/>
  <c r="J1167" i="2"/>
  <c r="O1166" i="2"/>
  <c r="P1166" i="2" s="1"/>
  <c r="N1166" i="2"/>
  <c r="M1166" i="2"/>
  <c r="L1166" i="2"/>
  <c r="Q1166" i="2" s="1"/>
  <c r="K1166" i="2"/>
  <c r="J1166" i="2"/>
  <c r="O1165" i="2"/>
  <c r="P1165" i="2" s="1"/>
  <c r="N1165" i="2"/>
  <c r="M1165" i="2"/>
  <c r="L1165" i="2"/>
  <c r="Q1165" i="2" s="1"/>
  <c r="K1165" i="2"/>
  <c r="J1165" i="2"/>
  <c r="O1164" i="2"/>
  <c r="N1164" i="2"/>
  <c r="M1164" i="2"/>
  <c r="L1164" i="2"/>
  <c r="Q1164" i="2" s="1"/>
  <c r="K1164" i="2"/>
  <c r="J1164" i="2"/>
  <c r="Q1163" i="2"/>
  <c r="O1163" i="2"/>
  <c r="P1163" i="2" s="1"/>
  <c r="N1163" i="2"/>
  <c r="M1163" i="2"/>
  <c r="L1163" i="2"/>
  <c r="K1163" i="2"/>
  <c r="J1163" i="2"/>
  <c r="O1162" i="2"/>
  <c r="P1162" i="2" s="1"/>
  <c r="N1162" i="2"/>
  <c r="M1162" i="2"/>
  <c r="L1162" i="2"/>
  <c r="Q1162" i="2" s="1"/>
  <c r="R1162" i="2" s="1"/>
  <c r="K1162" i="2"/>
  <c r="J1162" i="2"/>
  <c r="O1161" i="2"/>
  <c r="P1161" i="2" s="1"/>
  <c r="N1161" i="2"/>
  <c r="M1161" i="2"/>
  <c r="L1161" i="2"/>
  <c r="Q1161" i="2" s="1"/>
  <c r="K1161" i="2"/>
  <c r="J1161" i="2"/>
  <c r="O1160" i="2"/>
  <c r="N1160" i="2"/>
  <c r="M1160" i="2"/>
  <c r="L1160" i="2"/>
  <c r="Q1160" i="2" s="1"/>
  <c r="R1160" i="2" s="1"/>
  <c r="K1160" i="2"/>
  <c r="J1160" i="2"/>
  <c r="Q1159" i="2"/>
  <c r="O1159" i="2"/>
  <c r="P1159" i="2" s="1"/>
  <c r="N1159" i="2"/>
  <c r="M1159" i="2"/>
  <c r="L1159" i="2"/>
  <c r="K1159" i="2"/>
  <c r="J1159" i="2"/>
  <c r="O1158" i="2"/>
  <c r="P1158" i="2" s="1"/>
  <c r="N1158" i="2"/>
  <c r="M1158" i="2"/>
  <c r="L1158" i="2"/>
  <c r="Q1158" i="2" s="1"/>
  <c r="K1158" i="2"/>
  <c r="J1158" i="2"/>
  <c r="O1157" i="2"/>
  <c r="P1157" i="2" s="1"/>
  <c r="N1157" i="2"/>
  <c r="M1157" i="2"/>
  <c r="L1157" i="2"/>
  <c r="Q1157" i="2" s="1"/>
  <c r="K1157" i="2"/>
  <c r="J1157" i="2"/>
  <c r="Q1156" i="2"/>
  <c r="O1156" i="2"/>
  <c r="N1156" i="2"/>
  <c r="M1156" i="2"/>
  <c r="L1156" i="2"/>
  <c r="P1156" i="2" s="1"/>
  <c r="K1156" i="2"/>
  <c r="J1156" i="2"/>
  <c r="Q1155" i="2"/>
  <c r="R1155" i="2" s="1"/>
  <c r="O1155" i="2"/>
  <c r="P1155" i="2" s="1"/>
  <c r="N1155" i="2"/>
  <c r="M1155" i="2"/>
  <c r="L1155" i="2"/>
  <c r="K1155" i="2"/>
  <c r="J1155" i="2"/>
  <c r="O1154" i="2"/>
  <c r="P1154" i="2" s="1"/>
  <c r="N1154" i="2"/>
  <c r="M1154" i="2"/>
  <c r="L1154" i="2"/>
  <c r="Q1154" i="2" s="1"/>
  <c r="K1154" i="2"/>
  <c r="J1154" i="2"/>
  <c r="O1153" i="2"/>
  <c r="P1153" i="2" s="1"/>
  <c r="N1153" i="2"/>
  <c r="M1153" i="2"/>
  <c r="L1153" i="2"/>
  <c r="Q1153" i="2" s="1"/>
  <c r="R1153" i="2" s="1"/>
  <c r="K1153" i="2"/>
  <c r="J1153" i="2"/>
  <c r="O1152" i="2"/>
  <c r="N1152" i="2"/>
  <c r="M1152" i="2"/>
  <c r="L1152" i="2"/>
  <c r="Q1152" i="2" s="1"/>
  <c r="K1152" i="2"/>
  <c r="J1152" i="2"/>
  <c r="Q1151" i="2"/>
  <c r="O1151" i="2"/>
  <c r="N1151" i="2"/>
  <c r="M1151" i="2"/>
  <c r="L1151" i="2"/>
  <c r="P1151" i="2" s="1"/>
  <c r="K1151" i="2"/>
  <c r="J1151" i="2"/>
  <c r="Q1150" i="2"/>
  <c r="O1150" i="2"/>
  <c r="P1150" i="2" s="1"/>
  <c r="N1150" i="2"/>
  <c r="M1150" i="2"/>
  <c r="L1150" i="2"/>
  <c r="K1150" i="2"/>
  <c r="J1150" i="2"/>
  <c r="O1149" i="2"/>
  <c r="P1149" i="2" s="1"/>
  <c r="N1149" i="2"/>
  <c r="M1149" i="2"/>
  <c r="L1149" i="2"/>
  <c r="Q1149" i="2" s="1"/>
  <c r="R1149" i="2" s="1"/>
  <c r="K1149" i="2"/>
  <c r="J1149" i="2"/>
  <c r="Q1148" i="2"/>
  <c r="O1148" i="2"/>
  <c r="P1148" i="2" s="1"/>
  <c r="N1148" i="2"/>
  <c r="M1148" i="2"/>
  <c r="L1148" i="2"/>
  <c r="K1148" i="2"/>
  <c r="J1148" i="2"/>
  <c r="Q1147" i="2"/>
  <c r="O1147" i="2"/>
  <c r="N1147" i="2"/>
  <c r="M1147" i="2"/>
  <c r="L1147" i="2"/>
  <c r="P1147" i="2" s="1"/>
  <c r="K1147" i="2"/>
  <c r="J1147" i="2"/>
  <c r="Q1146" i="2"/>
  <c r="O1146" i="2"/>
  <c r="P1146" i="2" s="1"/>
  <c r="N1146" i="2"/>
  <c r="M1146" i="2"/>
  <c r="L1146" i="2"/>
  <c r="K1146" i="2"/>
  <c r="J1146" i="2"/>
  <c r="O1145" i="2"/>
  <c r="N1145" i="2"/>
  <c r="M1145" i="2"/>
  <c r="L1145" i="2"/>
  <c r="Q1145" i="2" s="1"/>
  <c r="K1145" i="2"/>
  <c r="J1145" i="2"/>
  <c r="O1144" i="2"/>
  <c r="P1144" i="2" s="1"/>
  <c r="N1144" i="2"/>
  <c r="M1144" i="2"/>
  <c r="L1144" i="2"/>
  <c r="Q1144" i="2" s="1"/>
  <c r="K1144" i="2"/>
  <c r="J1144" i="2"/>
  <c r="O1143" i="2"/>
  <c r="N1143" i="2"/>
  <c r="M1143" i="2"/>
  <c r="L1143" i="2"/>
  <c r="Q1143" i="2" s="1"/>
  <c r="K1143" i="2"/>
  <c r="J1143" i="2"/>
  <c r="O1142" i="2"/>
  <c r="P1142" i="2" s="1"/>
  <c r="N1142" i="2"/>
  <c r="M1142" i="2"/>
  <c r="L1142" i="2"/>
  <c r="Q1142" i="2" s="1"/>
  <c r="K1142" i="2"/>
  <c r="J1142" i="2"/>
  <c r="Q1141" i="2"/>
  <c r="R1141" i="2" s="1"/>
  <c r="O1141" i="2"/>
  <c r="P1141" i="2" s="1"/>
  <c r="N1141" i="2"/>
  <c r="M1141" i="2"/>
  <c r="L1141" i="2"/>
  <c r="K1141" i="2"/>
  <c r="J1141" i="2"/>
  <c r="Q1140" i="2"/>
  <c r="O1140" i="2"/>
  <c r="N1140" i="2"/>
  <c r="M1140" i="2"/>
  <c r="L1140" i="2"/>
  <c r="P1140" i="2" s="1"/>
  <c r="K1140" i="2"/>
  <c r="J1140" i="2"/>
  <c r="Q1139" i="2"/>
  <c r="R1139" i="2" s="1"/>
  <c r="O1139" i="2"/>
  <c r="P1139" i="2" s="1"/>
  <c r="N1139" i="2"/>
  <c r="M1139" i="2"/>
  <c r="L1139" i="2"/>
  <c r="K1139" i="2"/>
  <c r="J1139" i="2"/>
  <c r="O1138" i="2"/>
  <c r="P1138" i="2" s="1"/>
  <c r="N1138" i="2"/>
  <c r="M1138" i="2"/>
  <c r="L1138" i="2"/>
  <c r="Q1138" i="2" s="1"/>
  <c r="K1138" i="2"/>
  <c r="J1138" i="2"/>
  <c r="O1137" i="2"/>
  <c r="P1137" i="2" s="1"/>
  <c r="N1137" i="2"/>
  <c r="M1137" i="2"/>
  <c r="L1137" i="2"/>
  <c r="Q1137" i="2" s="1"/>
  <c r="R1137" i="2" s="1"/>
  <c r="K1137" i="2"/>
  <c r="J1137" i="2"/>
  <c r="O1136" i="2"/>
  <c r="N1136" i="2"/>
  <c r="M1136" i="2"/>
  <c r="L1136" i="2"/>
  <c r="Q1136" i="2" s="1"/>
  <c r="R1136" i="2" s="1"/>
  <c r="K1136" i="2"/>
  <c r="J1136" i="2"/>
  <c r="Q1135" i="2"/>
  <c r="O1135" i="2"/>
  <c r="P1135" i="2" s="1"/>
  <c r="N1135" i="2"/>
  <c r="M1135" i="2"/>
  <c r="L1135" i="2"/>
  <c r="K1135" i="2"/>
  <c r="J1135" i="2"/>
  <c r="O1134" i="2"/>
  <c r="N1134" i="2"/>
  <c r="M1134" i="2"/>
  <c r="L1134" i="2"/>
  <c r="Q1134" i="2" s="1"/>
  <c r="K1134" i="2"/>
  <c r="J1134" i="2"/>
  <c r="O1133" i="2"/>
  <c r="P1133" i="2" s="1"/>
  <c r="N1133" i="2"/>
  <c r="M1133" i="2"/>
  <c r="L1133" i="2"/>
  <c r="Q1133" i="2" s="1"/>
  <c r="K1133" i="2"/>
  <c r="J1133" i="2"/>
  <c r="O1132" i="2"/>
  <c r="N1132" i="2"/>
  <c r="M1132" i="2"/>
  <c r="L1132" i="2"/>
  <c r="Q1132" i="2" s="1"/>
  <c r="K1132" i="2"/>
  <c r="J1132" i="2"/>
  <c r="Q1131" i="2"/>
  <c r="O1131" i="2"/>
  <c r="P1131" i="2" s="1"/>
  <c r="N1131" i="2"/>
  <c r="M1131" i="2"/>
  <c r="L1131" i="2"/>
  <c r="K1131" i="2"/>
  <c r="J1131" i="2"/>
  <c r="O1130" i="2"/>
  <c r="P1130" i="2" s="1"/>
  <c r="N1130" i="2"/>
  <c r="M1130" i="2"/>
  <c r="L1130" i="2"/>
  <c r="Q1130" i="2" s="1"/>
  <c r="K1130" i="2"/>
  <c r="J1130" i="2"/>
  <c r="O1129" i="2"/>
  <c r="N1129" i="2"/>
  <c r="M1129" i="2"/>
  <c r="L1129" i="2"/>
  <c r="Q1129" i="2" s="1"/>
  <c r="K1129" i="2"/>
  <c r="J1129" i="2"/>
  <c r="O1128" i="2"/>
  <c r="N1128" i="2"/>
  <c r="M1128" i="2"/>
  <c r="L1128" i="2"/>
  <c r="Q1128" i="2" s="1"/>
  <c r="R1128" i="2" s="1"/>
  <c r="K1128" i="2"/>
  <c r="J1128" i="2"/>
  <c r="Q1127" i="2"/>
  <c r="O1127" i="2"/>
  <c r="P1127" i="2" s="1"/>
  <c r="N1127" i="2"/>
  <c r="M1127" i="2"/>
  <c r="L1127" i="2"/>
  <c r="K1127" i="2"/>
  <c r="J1127" i="2"/>
  <c r="O1126" i="2"/>
  <c r="P1126" i="2" s="1"/>
  <c r="N1126" i="2"/>
  <c r="M1126" i="2"/>
  <c r="L1126" i="2"/>
  <c r="Q1126" i="2" s="1"/>
  <c r="K1126" i="2"/>
  <c r="J1126" i="2"/>
  <c r="Q1125" i="2"/>
  <c r="O1125" i="2"/>
  <c r="P1125" i="2" s="1"/>
  <c r="N1125" i="2"/>
  <c r="M1125" i="2"/>
  <c r="L1125" i="2"/>
  <c r="K1125" i="2"/>
  <c r="J1125" i="2"/>
  <c r="Q1124" i="2"/>
  <c r="O1124" i="2"/>
  <c r="N1124" i="2"/>
  <c r="M1124" i="2"/>
  <c r="L1124" i="2"/>
  <c r="P1124" i="2" s="1"/>
  <c r="K1124" i="2"/>
  <c r="J1124" i="2"/>
  <c r="Q1123" i="2"/>
  <c r="O1123" i="2"/>
  <c r="P1123" i="2" s="1"/>
  <c r="N1123" i="2"/>
  <c r="M1123" i="2"/>
  <c r="L1123" i="2"/>
  <c r="K1123" i="2"/>
  <c r="J1123" i="2"/>
  <c r="O1122" i="2"/>
  <c r="P1122" i="2" s="1"/>
  <c r="N1122" i="2"/>
  <c r="M1122" i="2"/>
  <c r="L1122" i="2"/>
  <c r="Q1122" i="2" s="1"/>
  <c r="K1122" i="2"/>
  <c r="J1122" i="2"/>
  <c r="O1121" i="2"/>
  <c r="P1121" i="2" s="1"/>
  <c r="N1121" i="2"/>
  <c r="M1121" i="2"/>
  <c r="L1121" i="2"/>
  <c r="Q1121" i="2" s="1"/>
  <c r="R1121" i="2" s="1"/>
  <c r="K1121" i="2"/>
  <c r="J1121" i="2"/>
  <c r="O1120" i="2"/>
  <c r="N1120" i="2"/>
  <c r="M1120" i="2"/>
  <c r="L1120" i="2"/>
  <c r="Q1120" i="2" s="1"/>
  <c r="R1120" i="2" s="1"/>
  <c r="K1120" i="2"/>
  <c r="J1120" i="2"/>
  <c r="Q1119" i="2"/>
  <c r="O1119" i="2"/>
  <c r="P1119" i="2" s="1"/>
  <c r="N1119" i="2"/>
  <c r="M1119" i="2"/>
  <c r="L1119" i="2"/>
  <c r="K1119" i="2"/>
  <c r="J1119" i="2"/>
  <c r="O1118" i="2"/>
  <c r="N1118" i="2"/>
  <c r="M1118" i="2"/>
  <c r="L1118" i="2"/>
  <c r="Q1118" i="2" s="1"/>
  <c r="K1118" i="2"/>
  <c r="J1118" i="2"/>
  <c r="O1117" i="2"/>
  <c r="P1117" i="2" s="1"/>
  <c r="N1117" i="2"/>
  <c r="M1117" i="2"/>
  <c r="L1117" i="2"/>
  <c r="Q1117" i="2" s="1"/>
  <c r="R1117" i="2" s="1"/>
  <c r="K1117" i="2"/>
  <c r="J1117" i="2"/>
  <c r="O1116" i="2"/>
  <c r="N1116" i="2"/>
  <c r="M1116" i="2"/>
  <c r="L1116" i="2"/>
  <c r="Q1116" i="2" s="1"/>
  <c r="R1116" i="2" s="1"/>
  <c r="K1116" i="2"/>
  <c r="J1116" i="2"/>
  <c r="Q1115" i="2"/>
  <c r="O1115" i="2"/>
  <c r="P1115" i="2" s="1"/>
  <c r="N1115" i="2"/>
  <c r="M1115" i="2"/>
  <c r="L1115" i="2"/>
  <c r="K1115" i="2"/>
  <c r="J1115" i="2"/>
  <c r="O1114" i="2"/>
  <c r="P1114" i="2" s="1"/>
  <c r="N1114" i="2"/>
  <c r="M1114" i="2"/>
  <c r="L1114" i="2"/>
  <c r="Q1114" i="2" s="1"/>
  <c r="K1114" i="2"/>
  <c r="J1114" i="2"/>
  <c r="Q1113" i="2"/>
  <c r="R1113" i="2" s="1"/>
  <c r="O1113" i="2"/>
  <c r="P1113" i="2" s="1"/>
  <c r="N1113" i="2"/>
  <c r="M1113" i="2"/>
  <c r="L1113" i="2"/>
  <c r="K1113" i="2"/>
  <c r="J1113" i="2"/>
  <c r="O1112" i="2"/>
  <c r="P1112" i="2" s="1"/>
  <c r="N1112" i="2"/>
  <c r="M1112" i="2"/>
  <c r="L1112" i="2"/>
  <c r="Q1112" i="2" s="1"/>
  <c r="K1112" i="2"/>
  <c r="J1112" i="2"/>
  <c r="O1111" i="2"/>
  <c r="P1111" i="2" s="1"/>
  <c r="N1111" i="2"/>
  <c r="M1111" i="2"/>
  <c r="L1111" i="2"/>
  <c r="Q1111" i="2" s="1"/>
  <c r="K1111" i="2"/>
  <c r="J1111" i="2"/>
  <c r="O1110" i="2"/>
  <c r="N1110" i="2"/>
  <c r="M1110" i="2"/>
  <c r="L1110" i="2"/>
  <c r="Q1110" i="2" s="1"/>
  <c r="K1110" i="2"/>
  <c r="J1110" i="2"/>
  <c r="Q1109" i="2"/>
  <c r="O1109" i="2"/>
  <c r="P1109" i="2" s="1"/>
  <c r="N1109" i="2"/>
  <c r="M1109" i="2"/>
  <c r="L1109" i="2"/>
  <c r="K1109" i="2"/>
  <c r="J1109" i="2"/>
  <c r="O1108" i="2"/>
  <c r="P1108" i="2" s="1"/>
  <c r="N1108" i="2"/>
  <c r="M1108" i="2"/>
  <c r="L1108" i="2"/>
  <c r="Q1108" i="2" s="1"/>
  <c r="K1108" i="2"/>
  <c r="J1108" i="2"/>
  <c r="O1107" i="2"/>
  <c r="P1107" i="2" s="1"/>
  <c r="N1107" i="2"/>
  <c r="M1107" i="2"/>
  <c r="L1107" i="2"/>
  <c r="Q1107" i="2" s="1"/>
  <c r="R1107" i="2" s="1"/>
  <c r="K1107" i="2"/>
  <c r="J1107" i="2"/>
  <c r="O1106" i="2"/>
  <c r="N1106" i="2"/>
  <c r="M1106" i="2"/>
  <c r="L1106" i="2"/>
  <c r="Q1106" i="2" s="1"/>
  <c r="K1106" i="2"/>
  <c r="J1106" i="2"/>
  <c r="Q1105" i="2"/>
  <c r="O1105" i="2"/>
  <c r="P1105" i="2" s="1"/>
  <c r="N1105" i="2"/>
  <c r="M1105" i="2"/>
  <c r="L1105" i="2"/>
  <c r="K1105" i="2"/>
  <c r="J1105" i="2"/>
  <c r="O1104" i="2"/>
  <c r="P1104" i="2" s="1"/>
  <c r="N1104" i="2"/>
  <c r="M1104" i="2"/>
  <c r="L1104" i="2"/>
  <c r="Q1104" i="2" s="1"/>
  <c r="K1104" i="2"/>
  <c r="J1104" i="2"/>
  <c r="O1103" i="2"/>
  <c r="P1103" i="2" s="1"/>
  <c r="N1103" i="2"/>
  <c r="M1103" i="2"/>
  <c r="L1103" i="2"/>
  <c r="Q1103" i="2" s="1"/>
  <c r="R1103" i="2" s="1"/>
  <c r="K1103" i="2"/>
  <c r="J1103" i="2"/>
  <c r="O1102" i="2"/>
  <c r="N1102" i="2"/>
  <c r="M1102" i="2"/>
  <c r="L1102" i="2"/>
  <c r="Q1102" i="2" s="1"/>
  <c r="K1102" i="2"/>
  <c r="J1102" i="2"/>
  <c r="Q1101" i="2"/>
  <c r="O1101" i="2"/>
  <c r="P1101" i="2" s="1"/>
  <c r="N1101" i="2"/>
  <c r="M1101" i="2"/>
  <c r="L1101" i="2"/>
  <c r="K1101" i="2"/>
  <c r="J1101" i="2"/>
  <c r="O1100" i="2"/>
  <c r="P1100" i="2" s="1"/>
  <c r="N1100" i="2"/>
  <c r="M1100" i="2"/>
  <c r="L1100" i="2"/>
  <c r="Q1100" i="2" s="1"/>
  <c r="K1100" i="2"/>
  <c r="J1100" i="2"/>
  <c r="O1099" i="2"/>
  <c r="P1099" i="2" s="1"/>
  <c r="N1099" i="2"/>
  <c r="M1099" i="2"/>
  <c r="L1099" i="2"/>
  <c r="Q1099" i="2" s="1"/>
  <c r="K1099" i="2"/>
  <c r="J1099" i="2"/>
  <c r="Q1098" i="2"/>
  <c r="O1098" i="2"/>
  <c r="N1098" i="2"/>
  <c r="M1098" i="2"/>
  <c r="L1098" i="2"/>
  <c r="P1098" i="2" s="1"/>
  <c r="K1098" i="2"/>
  <c r="J1098" i="2"/>
  <c r="Q1097" i="2"/>
  <c r="R1097" i="2" s="1"/>
  <c r="O1097" i="2"/>
  <c r="P1097" i="2" s="1"/>
  <c r="N1097" i="2"/>
  <c r="M1097" i="2"/>
  <c r="L1097" i="2"/>
  <c r="K1097" i="2"/>
  <c r="J1097" i="2"/>
  <c r="O1096" i="2"/>
  <c r="P1096" i="2" s="1"/>
  <c r="N1096" i="2"/>
  <c r="M1096" i="2"/>
  <c r="L1096" i="2"/>
  <c r="Q1096" i="2" s="1"/>
  <c r="R1096" i="2" s="1"/>
  <c r="K1096" i="2"/>
  <c r="J1096" i="2"/>
  <c r="O1095" i="2"/>
  <c r="N1095" i="2"/>
  <c r="M1095" i="2"/>
  <c r="L1095" i="2"/>
  <c r="Q1095" i="2" s="1"/>
  <c r="K1095" i="2"/>
  <c r="J1095" i="2"/>
  <c r="O1094" i="2"/>
  <c r="N1094" i="2"/>
  <c r="M1094" i="2"/>
  <c r="L1094" i="2"/>
  <c r="Q1094" i="2" s="1"/>
  <c r="K1094" i="2"/>
  <c r="J1094" i="2"/>
  <c r="Q1093" i="2"/>
  <c r="R1093" i="2" s="1"/>
  <c r="O1093" i="2"/>
  <c r="P1093" i="2" s="1"/>
  <c r="N1093" i="2"/>
  <c r="M1093" i="2"/>
  <c r="L1093" i="2"/>
  <c r="K1093" i="2"/>
  <c r="J1093" i="2"/>
  <c r="O1092" i="2"/>
  <c r="P1092" i="2" s="1"/>
  <c r="N1092" i="2"/>
  <c r="M1092" i="2"/>
  <c r="L1092" i="2"/>
  <c r="Q1092" i="2" s="1"/>
  <c r="K1092" i="2"/>
  <c r="J1092" i="2"/>
  <c r="O1091" i="2"/>
  <c r="P1091" i="2" s="1"/>
  <c r="N1091" i="2"/>
  <c r="M1091" i="2"/>
  <c r="L1091" i="2"/>
  <c r="Q1091" i="2" s="1"/>
  <c r="R1091" i="2" s="1"/>
  <c r="K1091" i="2"/>
  <c r="J1091" i="2"/>
  <c r="Q1090" i="2"/>
  <c r="O1090" i="2"/>
  <c r="N1090" i="2"/>
  <c r="M1090" i="2"/>
  <c r="L1090" i="2"/>
  <c r="P1090" i="2" s="1"/>
  <c r="K1090" i="2"/>
  <c r="J1090" i="2"/>
  <c r="Q1089" i="2"/>
  <c r="R1089" i="2" s="1"/>
  <c r="O1089" i="2"/>
  <c r="P1089" i="2" s="1"/>
  <c r="N1089" i="2"/>
  <c r="M1089" i="2"/>
  <c r="L1089" i="2"/>
  <c r="K1089" i="2"/>
  <c r="J1089" i="2"/>
  <c r="O1088" i="2"/>
  <c r="P1088" i="2" s="1"/>
  <c r="N1088" i="2"/>
  <c r="M1088" i="2"/>
  <c r="L1088" i="2"/>
  <c r="Q1088" i="2" s="1"/>
  <c r="R1088" i="2" s="1"/>
  <c r="K1088" i="2"/>
  <c r="J1088" i="2"/>
  <c r="O1087" i="2"/>
  <c r="N1087" i="2"/>
  <c r="M1087" i="2"/>
  <c r="L1087" i="2"/>
  <c r="Q1087" i="2" s="1"/>
  <c r="R1087" i="2" s="1"/>
  <c r="K1087" i="2"/>
  <c r="J1087" i="2"/>
  <c r="O1086" i="2"/>
  <c r="N1086" i="2"/>
  <c r="M1086" i="2"/>
  <c r="L1086" i="2"/>
  <c r="Q1086" i="2" s="1"/>
  <c r="R1086" i="2" s="1"/>
  <c r="K1086" i="2"/>
  <c r="J1086" i="2"/>
  <c r="Q1085" i="2"/>
  <c r="R1085" i="2" s="1"/>
  <c r="O1085" i="2"/>
  <c r="P1085" i="2" s="1"/>
  <c r="N1085" i="2"/>
  <c r="M1085" i="2"/>
  <c r="L1085" i="2"/>
  <c r="K1085" i="2"/>
  <c r="J1085" i="2"/>
  <c r="O1084" i="2"/>
  <c r="P1084" i="2" s="1"/>
  <c r="N1084" i="2"/>
  <c r="M1084" i="2"/>
  <c r="L1084" i="2"/>
  <c r="Q1084" i="2" s="1"/>
  <c r="R1084" i="2" s="1"/>
  <c r="K1084" i="2"/>
  <c r="J1084" i="2"/>
  <c r="O1083" i="2"/>
  <c r="P1083" i="2" s="1"/>
  <c r="N1083" i="2"/>
  <c r="M1083" i="2"/>
  <c r="L1083" i="2"/>
  <c r="Q1083" i="2" s="1"/>
  <c r="R1083" i="2" s="1"/>
  <c r="K1083" i="2"/>
  <c r="J1083" i="2"/>
  <c r="Q1082" i="2"/>
  <c r="O1082" i="2"/>
  <c r="N1082" i="2"/>
  <c r="M1082" i="2"/>
  <c r="L1082" i="2"/>
  <c r="P1082" i="2" s="1"/>
  <c r="K1082" i="2"/>
  <c r="J1082" i="2"/>
  <c r="Q1081" i="2"/>
  <c r="O1081" i="2"/>
  <c r="P1081" i="2" s="1"/>
  <c r="N1081" i="2"/>
  <c r="M1081" i="2"/>
  <c r="L1081" i="2"/>
  <c r="K1081" i="2"/>
  <c r="J1081" i="2"/>
  <c r="O1080" i="2"/>
  <c r="P1080" i="2" s="1"/>
  <c r="N1080" i="2"/>
  <c r="M1080" i="2"/>
  <c r="L1080" i="2"/>
  <c r="Q1080" i="2" s="1"/>
  <c r="K1080" i="2"/>
  <c r="J1080" i="2"/>
  <c r="O1079" i="2"/>
  <c r="N1079" i="2"/>
  <c r="M1079" i="2"/>
  <c r="L1079" i="2"/>
  <c r="Q1079" i="2" s="1"/>
  <c r="K1079" i="2"/>
  <c r="J1079" i="2"/>
  <c r="O1078" i="2"/>
  <c r="N1078" i="2"/>
  <c r="M1078" i="2"/>
  <c r="L1078" i="2"/>
  <c r="Q1078" i="2" s="1"/>
  <c r="R1078" i="2" s="1"/>
  <c r="K1078" i="2"/>
  <c r="J1078" i="2"/>
  <c r="Q1077" i="2"/>
  <c r="R1077" i="2" s="1"/>
  <c r="O1077" i="2"/>
  <c r="P1077" i="2" s="1"/>
  <c r="N1077" i="2"/>
  <c r="M1077" i="2"/>
  <c r="L1077" i="2"/>
  <c r="K1077" i="2"/>
  <c r="J1077" i="2"/>
  <c r="O1076" i="2"/>
  <c r="P1076" i="2" s="1"/>
  <c r="N1076" i="2"/>
  <c r="M1076" i="2"/>
  <c r="L1076" i="2"/>
  <c r="Q1076" i="2" s="1"/>
  <c r="K1076" i="2"/>
  <c r="J1076" i="2"/>
  <c r="O1075" i="2"/>
  <c r="P1075" i="2" s="1"/>
  <c r="N1075" i="2"/>
  <c r="M1075" i="2"/>
  <c r="L1075" i="2"/>
  <c r="Q1075" i="2" s="1"/>
  <c r="R1075" i="2" s="1"/>
  <c r="K1075" i="2"/>
  <c r="J1075" i="2"/>
  <c r="Q1074" i="2"/>
  <c r="O1074" i="2"/>
  <c r="N1074" i="2"/>
  <c r="M1074" i="2"/>
  <c r="L1074" i="2"/>
  <c r="P1074" i="2" s="1"/>
  <c r="K1074" i="2"/>
  <c r="J1074" i="2"/>
  <c r="Q1073" i="2"/>
  <c r="O1073" i="2"/>
  <c r="P1073" i="2" s="1"/>
  <c r="N1073" i="2"/>
  <c r="M1073" i="2"/>
  <c r="L1073" i="2"/>
  <c r="K1073" i="2"/>
  <c r="J1073" i="2"/>
  <c r="O1072" i="2"/>
  <c r="P1072" i="2" s="1"/>
  <c r="N1072" i="2"/>
  <c r="M1072" i="2"/>
  <c r="L1072" i="2"/>
  <c r="Q1072" i="2" s="1"/>
  <c r="K1072" i="2"/>
  <c r="J1072" i="2"/>
  <c r="O1071" i="2"/>
  <c r="N1071" i="2"/>
  <c r="M1071" i="2"/>
  <c r="L1071" i="2"/>
  <c r="Q1071" i="2" s="1"/>
  <c r="R1071" i="2" s="1"/>
  <c r="K1071" i="2"/>
  <c r="J1071" i="2"/>
  <c r="Q1070" i="2"/>
  <c r="R1070" i="2" s="1"/>
  <c r="O1070" i="2"/>
  <c r="N1070" i="2"/>
  <c r="M1070" i="2"/>
  <c r="L1070" i="2"/>
  <c r="P1070" i="2" s="1"/>
  <c r="K1070" i="2"/>
  <c r="J1070" i="2"/>
  <c r="Q1069" i="2"/>
  <c r="O1069" i="2"/>
  <c r="P1069" i="2" s="1"/>
  <c r="N1069" i="2"/>
  <c r="M1069" i="2"/>
  <c r="L1069" i="2"/>
  <c r="K1069" i="2"/>
  <c r="J1069" i="2"/>
  <c r="O1068" i="2"/>
  <c r="P1068" i="2" s="1"/>
  <c r="N1068" i="2"/>
  <c r="M1068" i="2"/>
  <c r="L1068" i="2"/>
  <c r="Q1068" i="2" s="1"/>
  <c r="K1068" i="2"/>
  <c r="J1068" i="2"/>
  <c r="Q1067" i="2"/>
  <c r="R1067" i="2" s="1"/>
  <c r="O1067" i="2"/>
  <c r="P1067" i="2" s="1"/>
  <c r="N1067" i="2"/>
  <c r="M1067" i="2"/>
  <c r="L1067" i="2"/>
  <c r="K1067" i="2"/>
  <c r="J1067" i="2"/>
  <c r="Q1066" i="2"/>
  <c r="R1066" i="2" s="1"/>
  <c r="O1066" i="2"/>
  <c r="N1066" i="2"/>
  <c r="M1066" i="2"/>
  <c r="L1066" i="2"/>
  <c r="P1066" i="2" s="1"/>
  <c r="K1066" i="2"/>
  <c r="J1066" i="2"/>
  <c r="O1065" i="2"/>
  <c r="N1065" i="2"/>
  <c r="M1065" i="2"/>
  <c r="L1065" i="2"/>
  <c r="Q1065" i="2" s="1"/>
  <c r="R1065" i="2" s="1"/>
  <c r="K1065" i="2"/>
  <c r="J1065" i="2"/>
  <c r="Q1064" i="2"/>
  <c r="O1064" i="2"/>
  <c r="P1064" i="2" s="1"/>
  <c r="N1064" i="2"/>
  <c r="M1064" i="2"/>
  <c r="L1064" i="2"/>
  <c r="K1064" i="2"/>
  <c r="J1064" i="2"/>
  <c r="O1063" i="2"/>
  <c r="P1063" i="2" s="1"/>
  <c r="N1063" i="2"/>
  <c r="M1063" i="2"/>
  <c r="L1063" i="2"/>
  <c r="Q1063" i="2" s="1"/>
  <c r="K1063" i="2"/>
  <c r="J1063" i="2"/>
  <c r="O1062" i="2"/>
  <c r="N1062" i="2"/>
  <c r="M1062" i="2"/>
  <c r="L1062" i="2"/>
  <c r="Q1062" i="2" s="1"/>
  <c r="K1062" i="2"/>
  <c r="J1062" i="2"/>
  <c r="Q1061" i="2"/>
  <c r="R1061" i="2" s="1"/>
  <c r="O1061" i="2"/>
  <c r="N1061" i="2"/>
  <c r="M1061" i="2"/>
  <c r="L1061" i="2"/>
  <c r="P1061" i="2" s="1"/>
  <c r="K1061" i="2"/>
  <c r="J1061" i="2"/>
  <c r="Q1060" i="2"/>
  <c r="O1060" i="2"/>
  <c r="P1060" i="2" s="1"/>
  <c r="N1060" i="2"/>
  <c r="M1060" i="2"/>
  <c r="L1060" i="2"/>
  <c r="K1060" i="2"/>
  <c r="J1060" i="2"/>
  <c r="O1059" i="2"/>
  <c r="P1059" i="2" s="1"/>
  <c r="N1059" i="2"/>
  <c r="M1059" i="2"/>
  <c r="L1059" i="2"/>
  <c r="Q1059" i="2" s="1"/>
  <c r="K1059" i="2"/>
  <c r="J1059" i="2"/>
  <c r="O1058" i="2"/>
  <c r="N1058" i="2"/>
  <c r="M1058" i="2"/>
  <c r="L1058" i="2"/>
  <c r="Q1058" i="2" s="1"/>
  <c r="R1058" i="2" s="1"/>
  <c r="K1058" i="2"/>
  <c r="J1058" i="2"/>
  <c r="Q1057" i="2"/>
  <c r="O1057" i="2"/>
  <c r="N1057" i="2"/>
  <c r="M1057" i="2"/>
  <c r="L1057" i="2"/>
  <c r="P1057" i="2" s="1"/>
  <c r="K1057" i="2"/>
  <c r="J1057" i="2"/>
  <c r="Q1056" i="2"/>
  <c r="O1056" i="2"/>
  <c r="P1056" i="2" s="1"/>
  <c r="N1056" i="2"/>
  <c r="M1056" i="2"/>
  <c r="L1056" i="2"/>
  <c r="K1056" i="2"/>
  <c r="J1056" i="2"/>
  <c r="O1055" i="2"/>
  <c r="P1055" i="2" s="1"/>
  <c r="N1055" i="2"/>
  <c r="M1055" i="2"/>
  <c r="L1055" i="2"/>
  <c r="Q1055" i="2" s="1"/>
  <c r="K1055" i="2"/>
  <c r="J1055" i="2"/>
  <c r="O1054" i="2"/>
  <c r="N1054" i="2"/>
  <c r="M1054" i="2"/>
  <c r="L1054" i="2"/>
  <c r="Q1054" i="2" s="1"/>
  <c r="R1054" i="2" s="1"/>
  <c r="K1054" i="2"/>
  <c r="J1054" i="2"/>
  <c r="Q1053" i="2"/>
  <c r="O1053" i="2"/>
  <c r="N1053" i="2"/>
  <c r="M1053" i="2"/>
  <c r="L1053" i="2"/>
  <c r="P1053" i="2" s="1"/>
  <c r="K1053" i="2"/>
  <c r="J1053" i="2"/>
  <c r="Q1052" i="2"/>
  <c r="R1052" i="2" s="1"/>
  <c r="O1052" i="2"/>
  <c r="P1052" i="2" s="1"/>
  <c r="N1052" i="2"/>
  <c r="M1052" i="2"/>
  <c r="L1052" i="2"/>
  <c r="K1052" i="2"/>
  <c r="J1052" i="2"/>
  <c r="O1051" i="2"/>
  <c r="P1051" i="2" s="1"/>
  <c r="N1051" i="2"/>
  <c r="M1051" i="2"/>
  <c r="L1051" i="2"/>
  <c r="Q1051" i="2" s="1"/>
  <c r="R1051" i="2" s="1"/>
  <c r="K1051" i="2"/>
  <c r="J1051" i="2"/>
  <c r="O1050" i="2"/>
  <c r="N1050" i="2"/>
  <c r="M1050" i="2"/>
  <c r="L1050" i="2"/>
  <c r="Q1050" i="2" s="1"/>
  <c r="K1050" i="2"/>
  <c r="J1050" i="2"/>
  <c r="Q1049" i="2"/>
  <c r="O1049" i="2"/>
  <c r="N1049" i="2"/>
  <c r="M1049" i="2"/>
  <c r="L1049" i="2"/>
  <c r="P1049" i="2" s="1"/>
  <c r="K1049" i="2"/>
  <c r="J1049" i="2"/>
  <c r="Q1048" i="2"/>
  <c r="O1048" i="2"/>
  <c r="P1048" i="2" s="1"/>
  <c r="N1048" i="2"/>
  <c r="M1048" i="2"/>
  <c r="L1048" i="2"/>
  <c r="K1048" i="2"/>
  <c r="J1048" i="2"/>
  <c r="O1047" i="2"/>
  <c r="P1047" i="2" s="1"/>
  <c r="N1047" i="2"/>
  <c r="M1047" i="2"/>
  <c r="L1047" i="2"/>
  <c r="Q1047" i="2" s="1"/>
  <c r="K1047" i="2"/>
  <c r="J1047" i="2"/>
  <c r="O1046" i="2"/>
  <c r="N1046" i="2"/>
  <c r="M1046" i="2"/>
  <c r="L1046" i="2"/>
  <c r="Q1046" i="2" s="1"/>
  <c r="K1046" i="2"/>
  <c r="J1046" i="2"/>
  <c r="Q1045" i="2"/>
  <c r="O1045" i="2"/>
  <c r="N1045" i="2"/>
  <c r="M1045" i="2"/>
  <c r="L1045" i="2"/>
  <c r="P1045" i="2" s="1"/>
  <c r="K1045" i="2"/>
  <c r="J1045" i="2"/>
  <c r="Q1044" i="2"/>
  <c r="O1044" i="2"/>
  <c r="P1044" i="2" s="1"/>
  <c r="N1044" i="2"/>
  <c r="M1044" i="2"/>
  <c r="L1044" i="2"/>
  <c r="K1044" i="2"/>
  <c r="J1044" i="2"/>
  <c r="O1043" i="2"/>
  <c r="P1043" i="2" s="1"/>
  <c r="N1043" i="2"/>
  <c r="M1043" i="2"/>
  <c r="L1043" i="2"/>
  <c r="Q1043" i="2" s="1"/>
  <c r="K1043" i="2"/>
  <c r="J1043" i="2"/>
  <c r="O1042" i="2"/>
  <c r="N1042" i="2"/>
  <c r="M1042" i="2"/>
  <c r="L1042" i="2"/>
  <c r="Q1042" i="2" s="1"/>
  <c r="R1042" i="2" s="1"/>
  <c r="K1042" i="2"/>
  <c r="J1042" i="2"/>
  <c r="Q1041" i="2"/>
  <c r="O1041" i="2"/>
  <c r="N1041" i="2"/>
  <c r="M1041" i="2"/>
  <c r="L1041" i="2"/>
  <c r="P1041" i="2" s="1"/>
  <c r="K1041" i="2"/>
  <c r="J1041" i="2"/>
  <c r="Q1040" i="2"/>
  <c r="O1040" i="2"/>
  <c r="P1040" i="2" s="1"/>
  <c r="N1040" i="2"/>
  <c r="M1040" i="2"/>
  <c r="L1040" i="2"/>
  <c r="K1040" i="2"/>
  <c r="J1040" i="2"/>
  <c r="O1039" i="2"/>
  <c r="P1039" i="2" s="1"/>
  <c r="N1039" i="2"/>
  <c r="M1039" i="2"/>
  <c r="L1039" i="2"/>
  <c r="Q1039" i="2" s="1"/>
  <c r="K1039" i="2"/>
  <c r="J1039" i="2"/>
  <c r="O1038" i="2"/>
  <c r="N1038" i="2"/>
  <c r="M1038" i="2"/>
  <c r="L1038" i="2"/>
  <c r="Q1038" i="2" s="1"/>
  <c r="K1038" i="2"/>
  <c r="J1038" i="2"/>
  <c r="Q1037" i="2"/>
  <c r="R1037" i="2" s="1"/>
  <c r="O1037" i="2"/>
  <c r="N1037" i="2"/>
  <c r="M1037" i="2"/>
  <c r="L1037" i="2"/>
  <c r="P1037" i="2" s="1"/>
  <c r="K1037" i="2"/>
  <c r="J1037" i="2"/>
  <c r="Q1036" i="2"/>
  <c r="R1036" i="2" s="1"/>
  <c r="O1036" i="2"/>
  <c r="P1036" i="2" s="1"/>
  <c r="N1036" i="2"/>
  <c r="M1036" i="2"/>
  <c r="L1036" i="2"/>
  <c r="K1036" i="2"/>
  <c r="J1036" i="2"/>
  <c r="O1035" i="2"/>
  <c r="P1035" i="2" s="1"/>
  <c r="N1035" i="2"/>
  <c r="M1035" i="2"/>
  <c r="L1035" i="2"/>
  <c r="Q1035" i="2" s="1"/>
  <c r="K1035" i="2"/>
  <c r="J1035" i="2"/>
  <c r="O1034" i="2"/>
  <c r="N1034" i="2"/>
  <c r="M1034" i="2"/>
  <c r="L1034" i="2"/>
  <c r="Q1034" i="2" s="1"/>
  <c r="K1034" i="2"/>
  <c r="J1034" i="2"/>
  <c r="Q1033" i="2"/>
  <c r="O1033" i="2"/>
  <c r="N1033" i="2"/>
  <c r="M1033" i="2"/>
  <c r="L1033" i="2"/>
  <c r="P1033" i="2" s="1"/>
  <c r="K1033" i="2"/>
  <c r="J1033" i="2"/>
  <c r="Q1032" i="2"/>
  <c r="R1032" i="2" s="1"/>
  <c r="O1032" i="2"/>
  <c r="P1032" i="2" s="1"/>
  <c r="N1032" i="2"/>
  <c r="M1032" i="2"/>
  <c r="L1032" i="2"/>
  <c r="K1032" i="2"/>
  <c r="J1032" i="2"/>
  <c r="O1031" i="2"/>
  <c r="P1031" i="2" s="1"/>
  <c r="N1031" i="2"/>
  <c r="M1031" i="2"/>
  <c r="L1031" i="2"/>
  <c r="Q1031" i="2" s="1"/>
  <c r="R1031" i="2" s="1"/>
  <c r="K1031" i="2"/>
  <c r="J1031" i="2"/>
  <c r="O1030" i="2"/>
  <c r="N1030" i="2"/>
  <c r="M1030" i="2"/>
  <c r="L1030" i="2"/>
  <c r="Q1030" i="2" s="1"/>
  <c r="K1030" i="2"/>
  <c r="J1030" i="2"/>
  <c r="Q1029" i="2"/>
  <c r="O1029" i="2"/>
  <c r="N1029" i="2"/>
  <c r="M1029" i="2"/>
  <c r="L1029" i="2"/>
  <c r="P1029" i="2" s="1"/>
  <c r="K1029" i="2"/>
  <c r="J1029" i="2"/>
  <c r="Q1028" i="2"/>
  <c r="R1028" i="2" s="1"/>
  <c r="O1028" i="2"/>
  <c r="P1028" i="2" s="1"/>
  <c r="N1028" i="2"/>
  <c r="M1028" i="2"/>
  <c r="L1028" i="2"/>
  <c r="K1028" i="2"/>
  <c r="J1028" i="2"/>
  <c r="O1027" i="2"/>
  <c r="P1027" i="2" s="1"/>
  <c r="N1027" i="2"/>
  <c r="M1027" i="2"/>
  <c r="L1027" i="2"/>
  <c r="Q1027" i="2" s="1"/>
  <c r="K1027" i="2"/>
  <c r="J1027" i="2"/>
  <c r="O1026" i="2"/>
  <c r="N1026" i="2"/>
  <c r="M1026" i="2"/>
  <c r="L1026" i="2"/>
  <c r="Q1026" i="2" s="1"/>
  <c r="K1026" i="2"/>
  <c r="J1026" i="2"/>
  <c r="Q1025" i="2"/>
  <c r="O1025" i="2"/>
  <c r="N1025" i="2"/>
  <c r="M1025" i="2"/>
  <c r="L1025" i="2"/>
  <c r="P1025" i="2" s="1"/>
  <c r="K1025" i="2"/>
  <c r="J1025" i="2"/>
  <c r="Q1024" i="2"/>
  <c r="R1024" i="2" s="1"/>
  <c r="O1024" i="2"/>
  <c r="P1024" i="2" s="1"/>
  <c r="N1024" i="2"/>
  <c r="M1024" i="2"/>
  <c r="L1024" i="2"/>
  <c r="K1024" i="2"/>
  <c r="J1024" i="2"/>
  <c r="O1023" i="2"/>
  <c r="P1023" i="2" s="1"/>
  <c r="N1023" i="2"/>
  <c r="M1023" i="2"/>
  <c r="L1023" i="2"/>
  <c r="Q1023" i="2" s="1"/>
  <c r="K1023" i="2"/>
  <c r="J1023" i="2"/>
  <c r="O1022" i="2"/>
  <c r="N1022" i="2"/>
  <c r="M1022" i="2"/>
  <c r="L1022" i="2"/>
  <c r="Q1022" i="2" s="1"/>
  <c r="K1022" i="2"/>
  <c r="J1022" i="2"/>
  <c r="O1021" i="2"/>
  <c r="N1021" i="2"/>
  <c r="M1021" i="2"/>
  <c r="L1021" i="2"/>
  <c r="Q1021" i="2" s="1"/>
  <c r="K1021" i="2"/>
  <c r="J1021" i="2"/>
  <c r="Q1020" i="2"/>
  <c r="O1020" i="2"/>
  <c r="P1020" i="2" s="1"/>
  <c r="N1020" i="2"/>
  <c r="M1020" i="2"/>
  <c r="L1020" i="2"/>
  <c r="K1020" i="2"/>
  <c r="J1020" i="2"/>
  <c r="O1019" i="2"/>
  <c r="P1019" i="2" s="1"/>
  <c r="N1019" i="2"/>
  <c r="M1019" i="2"/>
  <c r="L1019" i="2"/>
  <c r="Q1019" i="2" s="1"/>
  <c r="R1019" i="2" s="1"/>
  <c r="K1019" i="2"/>
  <c r="J1019" i="2"/>
  <c r="O1018" i="2"/>
  <c r="P1018" i="2" s="1"/>
  <c r="N1018" i="2"/>
  <c r="M1018" i="2"/>
  <c r="L1018" i="2"/>
  <c r="Q1018" i="2" s="1"/>
  <c r="R1018" i="2" s="1"/>
  <c r="K1018" i="2"/>
  <c r="J1018" i="2"/>
  <c r="O1017" i="2"/>
  <c r="N1017" i="2"/>
  <c r="M1017" i="2"/>
  <c r="L1017" i="2"/>
  <c r="Q1017" i="2" s="1"/>
  <c r="R1017" i="2" s="1"/>
  <c r="K1017" i="2"/>
  <c r="J1017" i="2"/>
  <c r="Q1016" i="2"/>
  <c r="O1016" i="2"/>
  <c r="P1016" i="2" s="1"/>
  <c r="N1016" i="2"/>
  <c r="M1016" i="2"/>
  <c r="L1016" i="2"/>
  <c r="K1016" i="2"/>
  <c r="J1016" i="2"/>
  <c r="O1015" i="2"/>
  <c r="P1015" i="2" s="1"/>
  <c r="N1015" i="2"/>
  <c r="M1015" i="2"/>
  <c r="L1015" i="2"/>
  <c r="Q1015" i="2" s="1"/>
  <c r="K1015" i="2"/>
  <c r="J1015" i="2"/>
  <c r="O1014" i="2"/>
  <c r="N1014" i="2"/>
  <c r="M1014" i="2"/>
  <c r="L1014" i="2"/>
  <c r="Q1014" i="2" s="1"/>
  <c r="R1014" i="2" s="1"/>
  <c r="K1014" i="2"/>
  <c r="J1014" i="2"/>
  <c r="O1013" i="2"/>
  <c r="N1013" i="2"/>
  <c r="M1013" i="2"/>
  <c r="L1013" i="2"/>
  <c r="Q1013" i="2" s="1"/>
  <c r="R1013" i="2" s="1"/>
  <c r="K1013" i="2"/>
  <c r="J1013" i="2"/>
  <c r="Q1012" i="2"/>
  <c r="R1012" i="2" s="1"/>
  <c r="O1012" i="2"/>
  <c r="P1012" i="2" s="1"/>
  <c r="N1012" i="2"/>
  <c r="M1012" i="2"/>
  <c r="L1012" i="2"/>
  <c r="K1012" i="2"/>
  <c r="J1012" i="2"/>
  <c r="O1011" i="2"/>
  <c r="P1011" i="2" s="1"/>
  <c r="N1011" i="2"/>
  <c r="M1011" i="2"/>
  <c r="L1011" i="2"/>
  <c r="Q1011" i="2" s="1"/>
  <c r="K1011" i="2"/>
  <c r="J1011" i="2"/>
  <c r="O1010" i="2"/>
  <c r="P1010" i="2" s="1"/>
  <c r="N1010" i="2"/>
  <c r="M1010" i="2"/>
  <c r="L1010" i="2"/>
  <c r="Q1010" i="2" s="1"/>
  <c r="R1010" i="2" s="1"/>
  <c r="K1010" i="2"/>
  <c r="J1010" i="2"/>
  <c r="O1009" i="2"/>
  <c r="N1009" i="2"/>
  <c r="M1009" i="2"/>
  <c r="L1009" i="2"/>
  <c r="Q1009" i="2" s="1"/>
  <c r="K1009" i="2"/>
  <c r="J1009" i="2"/>
  <c r="Q1008" i="2"/>
  <c r="O1008" i="2"/>
  <c r="P1008" i="2" s="1"/>
  <c r="N1008" i="2"/>
  <c r="M1008" i="2"/>
  <c r="L1008" i="2"/>
  <c r="K1008" i="2"/>
  <c r="J1008" i="2"/>
  <c r="O1007" i="2"/>
  <c r="P1007" i="2" s="1"/>
  <c r="N1007" i="2"/>
  <c r="M1007" i="2"/>
  <c r="L1007" i="2"/>
  <c r="Q1007" i="2" s="1"/>
  <c r="K1007" i="2"/>
  <c r="J1007" i="2"/>
  <c r="Q1006" i="2"/>
  <c r="O1006" i="2"/>
  <c r="P1006" i="2" s="1"/>
  <c r="N1006" i="2"/>
  <c r="M1006" i="2"/>
  <c r="L1006" i="2"/>
  <c r="K1006" i="2"/>
  <c r="J1006" i="2"/>
  <c r="Q1005" i="2"/>
  <c r="O1005" i="2"/>
  <c r="N1005" i="2"/>
  <c r="M1005" i="2"/>
  <c r="L1005" i="2"/>
  <c r="P1005" i="2" s="1"/>
  <c r="K1005" i="2"/>
  <c r="J1005" i="2"/>
  <c r="Q1004" i="2"/>
  <c r="R1004" i="2" s="1"/>
  <c r="O1004" i="2"/>
  <c r="P1004" i="2" s="1"/>
  <c r="N1004" i="2"/>
  <c r="M1004" i="2"/>
  <c r="L1004" i="2"/>
  <c r="K1004" i="2"/>
  <c r="J1004" i="2"/>
  <c r="O1003" i="2"/>
  <c r="N1003" i="2"/>
  <c r="M1003" i="2"/>
  <c r="L1003" i="2"/>
  <c r="Q1003" i="2" s="1"/>
  <c r="K1003" i="2"/>
  <c r="J1003" i="2"/>
  <c r="Q1002" i="2"/>
  <c r="O1002" i="2"/>
  <c r="P1002" i="2" s="1"/>
  <c r="N1002" i="2"/>
  <c r="M1002" i="2"/>
  <c r="L1002" i="2"/>
  <c r="K1002" i="2"/>
  <c r="J1002" i="2"/>
  <c r="O1001" i="2"/>
  <c r="P1001" i="2" s="1"/>
  <c r="N1001" i="2"/>
  <c r="M1001" i="2"/>
  <c r="L1001" i="2"/>
  <c r="Q1001" i="2" s="1"/>
  <c r="K1001" i="2"/>
  <c r="J1001" i="2"/>
  <c r="O1000" i="2"/>
  <c r="P1000" i="2" s="1"/>
  <c r="N1000" i="2"/>
  <c r="M1000" i="2"/>
  <c r="L1000" i="2"/>
  <c r="Q1000" i="2" s="1"/>
  <c r="K1000" i="2"/>
  <c r="J1000" i="2"/>
  <c r="O999" i="2"/>
  <c r="N999" i="2"/>
  <c r="M999" i="2"/>
  <c r="L999" i="2"/>
  <c r="Q999" i="2" s="1"/>
  <c r="K999" i="2"/>
  <c r="J999" i="2"/>
  <c r="Q998" i="2"/>
  <c r="O998" i="2"/>
  <c r="P998" i="2" s="1"/>
  <c r="N998" i="2"/>
  <c r="M998" i="2"/>
  <c r="L998" i="2"/>
  <c r="K998" i="2"/>
  <c r="J998" i="2"/>
  <c r="O997" i="2"/>
  <c r="P997" i="2" s="1"/>
  <c r="N997" i="2"/>
  <c r="M997" i="2"/>
  <c r="L997" i="2"/>
  <c r="Q997" i="2" s="1"/>
  <c r="K997" i="2"/>
  <c r="J997" i="2"/>
  <c r="O996" i="2"/>
  <c r="P996" i="2" s="1"/>
  <c r="N996" i="2"/>
  <c r="M996" i="2"/>
  <c r="L996" i="2"/>
  <c r="Q996" i="2" s="1"/>
  <c r="R996" i="2" s="1"/>
  <c r="K996" i="2"/>
  <c r="J996" i="2"/>
  <c r="O995" i="2"/>
  <c r="N995" i="2"/>
  <c r="M995" i="2"/>
  <c r="L995" i="2"/>
  <c r="Q995" i="2" s="1"/>
  <c r="K995" i="2"/>
  <c r="J995" i="2"/>
  <c r="Q994" i="2"/>
  <c r="O994" i="2"/>
  <c r="P994" i="2" s="1"/>
  <c r="N994" i="2"/>
  <c r="M994" i="2"/>
  <c r="L994" i="2"/>
  <c r="K994" i="2"/>
  <c r="J994" i="2"/>
  <c r="O993" i="2"/>
  <c r="P993" i="2" s="1"/>
  <c r="N993" i="2"/>
  <c r="M993" i="2"/>
  <c r="L993" i="2"/>
  <c r="Q993" i="2" s="1"/>
  <c r="K993" i="2"/>
  <c r="J993" i="2"/>
  <c r="O992" i="2"/>
  <c r="P992" i="2" s="1"/>
  <c r="N992" i="2"/>
  <c r="M992" i="2"/>
  <c r="L992" i="2"/>
  <c r="Q992" i="2" s="1"/>
  <c r="K992" i="2"/>
  <c r="J992" i="2"/>
  <c r="O991" i="2"/>
  <c r="N991" i="2"/>
  <c r="M991" i="2"/>
  <c r="L991" i="2"/>
  <c r="Q991" i="2" s="1"/>
  <c r="R991" i="2" s="1"/>
  <c r="K991" i="2"/>
  <c r="J991" i="2"/>
  <c r="Q990" i="2"/>
  <c r="O990" i="2"/>
  <c r="P990" i="2" s="1"/>
  <c r="N990" i="2"/>
  <c r="M990" i="2"/>
  <c r="L990" i="2"/>
  <c r="K990" i="2"/>
  <c r="J990" i="2"/>
  <c r="O989" i="2"/>
  <c r="P989" i="2" s="1"/>
  <c r="N989" i="2"/>
  <c r="M989" i="2"/>
  <c r="L989" i="2"/>
  <c r="Q989" i="2" s="1"/>
  <c r="K989" i="2"/>
  <c r="J989" i="2"/>
  <c r="O988" i="2"/>
  <c r="P988" i="2" s="1"/>
  <c r="N988" i="2"/>
  <c r="M988" i="2"/>
  <c r="L988" i="2"/>
  <c r="Q988" i="2" s="1"/>
  <c r="R988" i="2" s="1"/>
  <c r="K988" i="2"/>
  <c r="J988" i="2"/>
  <c r="O987" i="2"/>
  <c r="N987" i="2"/>
  <c r="M987" i="2"/>
  <c r="L987" i="2"/>
  <c r="Q987" i="2" s="1"/>
  <c r="K987" i="2"/>
  <c r="J987" i="2"/>
  <c r="Q986" i="2"/>
  <c r="O986" i="2"/>
  <c r="P986" i="2" s="1"/>
  <c r="N986" i="2"/>
  <c r="M986" i="2"/>
  <c r="L986" i="2"/>
  <c r="K986" i="2"/>
  <c r="J986" i="2"/>
  <c r="O985" i="2"/>
  <c r="P985" i="2" s="1"/>
  <c r="N985" i="2"/>
  <c r="M985" i="2"/>
  <c r="L985" i="2"/>
  <c r="Q985" i="2" s="1"/>
  <c r="R985" i="2" s="1"/>
  <c r="K985" i="2"/>
  <c r="J985" i="2"/>
  <c r="O984" i="2"/>
  <c r="P984" i="2" s="1"/>
  <c r="N984" i="2"/>
  <c r="M984" i="2"/>
  <c r="L984" i="2"/>
  <c r="Q984" i="2" s="1"/>
  <c r="R984" i="2" s="1"/>
  <c r="K984" i="2"/>
  <c r="J984" i="2"/>
  <c r="O983" i="2"/>
  <c r="N983" i="2"/>
  <c r="M983" i="2"/>
  <c r="L983" i="2"/>
  <c r="Q983" i="2" s="1"/>
  <c r="K983" i="2"/>
  <c r="J983" i="2"/>
  <c r="Q982" i="2"/>
  <c r="O982" i="2"/>
  <c r="P982" i="2" s="1"/>
  <c r="N982" i="2"/>
  <c r="M982" i="2"/>
  <c r="L982" i="2"/>
  <c r="K982" i="2"/>
  <c r="J982" i="2"/>
  <c r="O981" i="2"/>
  <c r="P981" i="2" s="1"/>
  <c r="N981" i="2"/>
  <c r="M981" i="2"/>
  <c r="L981" i="2"/>
  <c r="Q981" i="2" s="1"/>
  <c r="R981" i="2" s="1"/>
  <c r="K981" i="2"/>
  <c r="J981" i="2"/>
  <c r="O980" i="2"/>
  <c r="P980" i="2" s="1"/>
  <c r="N980" i="2"/>
  <c r="M980" i="2"/>
  <c r="L980" i="2"/>
  <c r="Q980" i="2" s="1"/>
  <c r="R980" i="2" s="1"/>
  <c r="K980" i="2"/>
  <c r="J980" i="2"/>
  <c r="O979" i="2"/>
  <c r="N979" i="2"/>
  <c r="M979" i="2"/>
  <c r="L979" i="2"/>
  <c r="Q979" i="2" s="1"/>
  <c r="K979" i="2"/>
  <c r="J979" i="2"/>
  <c r="Q978" i="2"/>
  <c r="R978" i="2" s="1"/>
  <c r="O978" i="2"/>
  <c r="P978" i="2" s="1"/>
  <c r="N978" i="2"/>
  <c r="M978" i="2"/>
  <c r="L978" i="2"/>
  <c r="K978" i="2"/>
  <c r="J978" i="2"/>
  <c r="O977" i="2"/>
  <c r="P977" i="2" s="1"/>
  <c r="N977" i="2"/>
  <c r="M977" i="2"/>
  <c r="L977" i="2"/>
  <c r="Q977" i="2" s="1"/>
  <c r="K977" i="2"/>
  <c r="J977" i="2"/>
  <c r="O976" i="2"/>
  <c r="P976" i="2" s="1"/>
  <c r="N976" i="2"/>
  <c r="M976" i="2"/>
  <c r="L976" i="2"/>
  <c r="Q976" i="2" s="1"/>
  <c r="K976" i="2"/>
  <c r="J976" i="2"/>
  <c r="O975" i="2"/>
  <c r="N975" i="2"/>
  <c r="M975" i="2"/>
  <c r="L975" i="2"/>
  <c r="Q975" i="2" s="1"/>
  <c r="K975" i="2"/>
  <c r="J975" i="2"/>
  <c r="Q974" i="2"/>
  <c r="O974" i="2"/>
  <c r="P974" i="2" s="1"/>
  <c r="N974" i="2"/>
  <c r="M974" i="2"/>
  <c r="L974" i="2"/>
  <c r="K974" i="2"/>
  <c r="J974" i="2"/>
  <c r="O973" i="2"/>
  <c r="P973" i="2" s="1"/>
  <c r="N973" i="2"/>
  <c r="M973" i="2"/>
  <c r="L973" i="2"/>
  <c r="Q973" i="2" s="1"/>
  <c r="K973" i="2"/>
  <c r="J973" i="2"/>
  <c r="O972" i="2"/>
  <c r="P972" i="2" s="1"/>
  <c r="N972" i="2"/>
  <c r="M972" i="2"/>
  <c r="L972" i="2"/>
  <c r="Q972" i="2" s="1"/>
  <c r="R972" i="2" s="1"/>
  <c r="K972" i="2"/>
  <c r="J972" i="2"/>
  <c r="O971" i="2"/>
  <c r="N971" i="2"/>
  <c r="M971" i="2"/>
  <c r="L971" i="2"/>
  <c r="Q971" i="2" s="1"/>
  <c r="R971" i="2" s="1"/>
  <c r="K971" i="2"/>
  <c r="J971" i="2"/>
  <c r="Q970" i="2"/>
  <c r="R970" i="2" s="1"/>
  <c r="O970" i="2"/>
  <c r="P970" i="2" s="1"/>
  <c r="N970" i="2"/>
  <c r="M970" i="2"/>
  <c r="L970" i="2"/>
  <c r="K970" i="2"/>
  <c r="J970" i="2"/>
  <c r="O969" i="2"/>
  <c r="P969" i="2" s="1"/>
  <c r="N969" i="2"/>
  <c r="M969" i="2"/>
  <c r="L969" i="2"/>
  <c r="Q969" i="2" s="1"/>
  <c r="K969" i="2"/>
  <c r="J969" i="2"/>
  <c r="O968" i="2"/>
  <c r="P968" i="2" s="1"/>
  <c r="N968" i="2"/>
  <c r="M968" i="2"/>
  <c r="L968" i="2"/>
  <c r="Q968" i="2" s="1"/>
  <c r="R968" i="2" s="1"/>
  <c r="K968" i="2"/>
  <c r="J968" i="2"/>
  <c r="O967" i="2"/>
  <c r="N967" i="2"/>
  <c r="M967" i="2"/>
  <c r="L967" i="2"/>
  <c r="Q967" i="2" s="1"/>
  <c r="R967" i="2" s="1"/>
  <c r="K967" i="2"/>
  <c r="J967" i="2"/>
  <c r="Q966" i="2"/>
  <c r="O966" i="2"/>
  <c r="P966" i="2" s="1"/>
  <c r="N966" i="2"/>
  <c r="M966" i="2"/>
  <c r="L966" i="2"/>
  <c r="K966" i="2"/>
  <c r="J966" i="2"/>
  <c r="O965" i="2"/>
  <c r="P965" i="2" s="1"/>
  <c r="N965" i="2"/>
  <c r="M965" i="2"/>
  <c r="L965" i="2"/>
  <c r="Q965" i="2" s="1"/>
  <c r="K965" i="2"/>
  <c r="J965" i="2"/>
  <c r="O964" i="2"/>
  <c r="P964" i="2" s="1"/>
  <c r="N964" i="2"/>
  <c r="M964" i="2"/>
  <c r="L964" i="2"/>
  <c r="Q964" i="2" s="1"/>
  <c r="K964" i="2"/>
  <c r="J964" i="2"/>
  <c r="O963" i="2"/>
  <c r="N963" i="2"/>
  <c r="M963" i="2"/>
  <c r="L963" i="2"/>
  <c r="Q963" i="2" s="1"/>
  <c r="K963" i="2"/>
  <c r="J963" i="2"/>
  <c r="Q962" i="2"/>
  <c r="O962" i="2"/>
  <c r="P962" i="2" s="1"/>
  <c r="N962" i="2"/>
  <c r="M962" i="2"/>
  <c r="L962" i="2"/>
  <c r="K962" i="2"/>
  <c r="J962" i="2"/>
  <c r="O961" i="2"/>
  <c r="P961" i="2" s="1"/>
  <c r="N961" i="2"/>
  <c r="M961" i="2"/>
  <c r="L961" i="2"/>
  <c r="Q961" i="2" s="1"/>
  <c r="K961" i="2"/>
  <c r="J961" i="2"/>
  <c r="O960" i="2"/>
  <c r="P960" i="2" s="1"/>
  <c r="N960" i="2"/>
  <c r="M960" i="2"/>
  <c r="L960" i="2"/>
  <c r="Q960" i="2" s="1"/>
  <c r="K960" i="2"/>
  <c r="J960" i="2"/>
  <c r="O959" i="2"/>
  <c r="N959" i="2"/>
  <c r="M959" i="2"/>
  <c r="L959" i="2"/>
  <c r="Q959" i="2" s="1"/>
  <c r="K959" i="2"/>
  <c r="J959" i="2"/>
  <c r="Q958" i="2"/>
  <c r="O958" i="2"/>
  <c r="P958" i="2" s="1"/>
  <c r="N958" i="2"/>
  <c r="M958" i="2"/>
  <c r="L958" i="2"/>
  <c r="K958" i="2"/>
  <c r="J958" i="2"/>
  <c r="O957" i="2"/>
  <c r="P957" i="2" s="1"/>
  <c r="N957" i="2"/>
  <c r="M957" i="2"/>
  <c r="L957" i="2"/>
  <c r="Q957" i="2" s="1"/>
  <c r="K957" i="2"/>
  <c r="J957" i="2"/>
  <c r="O956" i="2"/>
  <c r="P956" i="2" s="1"/>
  <c r="N956" i="2"/>
  <c r="M956" i="2"/>
  <c r="L956" i="2"/>
  <c r="Q956" i="2" s="1"/>
  <c r="R956" i="2" s="1"/>
  <c r="K956" i="2"/>
  <c r="J956" i="2"/>
  <c r="O955" i="2"/>
  <c r="N955" i="2"/>
  <c r="M955" i="2"/>
  <c r="L955" i="2"/>
  <c r="Q955" i="2" s="1"/>
  <c r="R955" i="2" s="1"/>
  <c r="K955" i="2"/>
  <c r="J955" i="2"/>
  <c r="Q954" i="2"/>
  <c r="O954" i="2"/>
  <c r="P954" i="2" s="1"/>
  <c r="N954" i="2"/>
  <c r="M954" i="2"/>
  <c r="L954" i="2"/>
  <c r="K954" i="2"/>
  <c r="J954" i="2"/>
  <c r="O953" i="2"/>
  <c r="P953" i="2" s="1"/>
  <c r="N953" i="2"/>
  <c r="M953" i="2"/>
  <c r="L953" i="2"/>
  <c r="Q953" i="2" s="1"/>
  <c r="K953" i="2"/>
  <c r="J953" i="2"/>
  <c r="O952" i="2"/>
  <c r="P952" i="2" s="1"/>
  <c r="N952" i="2"/>
  <c r="M952" i="2"/>
  <c r="L952" i="2"/>
  <c r="Q952" i="2" s="1"/>
  <c r="K952" i="2"/>
  <c r="J952" i="2"/>
  <c r="O951" i="2"/>
  <c r="N951" i="2"/>
  <c r="M951" i="2"/>
  <c r="L951" i="2"/>
  <c r="Q951" i="2" s="1"/>
  <c r="K951" i="2"/>
  <c r="J951" i="2"/>
  <c r="Q950" i="2"/>
  <c r="R950" i="2" s="1"/>
  <c r="O950" i="2"/>
  <c r="P950" i="2" s="1"/>
  <c r="N950" i="2"/>
  <c r="M950" i="2"/>
  <c r="L950" i="2"/>
  <c r="K950" i="2"/>
  <c r="J950" i="2"/>
  <c r="O949" i="2"/>
  <c r="P949" i="2" s="1"/>
  <c r="N949" i="2"/>
  <c r="M949" i="2"/>
  <c r="L949" i="2"/>
  <c r="Q949" i="2" s="1"/>
  <c r="R949" i="2" s="1"/>
  <c r="K949" i="2"/>
  <c r="J949" i="2"/>
  <c r="O948" i="2"/>
  <c r="P948" i="2" s="1"/>
  <c r="N948" i="2"/>
  <c r="M948" i="2"/>
  <c r="L948" i="2"/>
  <c r="Q948" i="2" s="1"/>
  <c r="R948" i="2" s="1"/>
  <c r="K948" i="2"/>
  <c r="J948" i="2"/>
  <c r="O947" i="2"/>
  <c r="N947" i="2"/>
  <c r="M947" i="2"/>
  <c r="L947" i="2"/>
  <c r="Q947" i="2" s="1"/>
  <c r="K947" i="2"/>
  <c r="J947" i="2"/>
  <c r="Q946" i="2"/>
  <c r="O946" i="2"/>
  <c r="P946" i="2" s="1"/>
  <c r="N946" i="2"/>
  <c r="M946" i="2"/>
  <c r="L946" i="2"/>
  <c r="K946" i="2"/>
  <c r="J946" i="2"/>
  <c r="O945" i="2"/>
  <c r="P945" i="2" s="1"/>
  <c r="N945" i="2"/>
  <c r="M945" i="2"/>
  <c r="L945" i="2"/>
  <c r="Q945" i="2" s="1"/>
  <c r="K945" i="2"/>
  <c r="J945" i="2"/>
  <c r="O944" i="2"/>
  <c r="N944" i="2"/>
  <c r="M944" i="2"/>
  <c r="L944" i="2"/>
  <c r="Q944" i="2" s="1"/>
  <c r="K944" i="2"/>
  <c r="J944" i="2"/>
  <c r="O943" i="2"/>
  <c r="N943" i="2"/>
  <c r="M943" i="2"/>
  <c r="L943" i="2"/>
  <c r="Q943" i="2" s="1"/>
  <c r="K943" i="2"/>
  <c r="J943" i="2"/>
  <c r="Q942" i="2"/>
  <c r="O942" i="2"/>
  <c r="P942" i="2" s="1"/>
  <c r="N942" i="2"/>
  <c r="M942" i="2"/>
  <c r="L942" i="2"/>
  <c r="K942" i="2"/>
  <c r="J942" i="2"/>
  <c r="O941" i="2"/>
  <c r="P941" i="2" s="1"/>
  <c r="N941" i="2"/>
  <c r="M941" i="2"/>
  <c r="L941" i="2"/>
  <c r="Q941" i="2" s="1"/>
  <c r="K941" i="2"/>
  <c r="J941" i="2"/>
  <c r="O940" i="2"/>
  <c r="P940" i="2" s="1"/>
  <c r="N940" i="2"/>
  <c r="M940" i="2"/>
  <c r="L940" i="2"/>
  <c r="Q940" i="2" s="1"/>
  <c r="R940" i="2" s="1"/>
  <c r="K940" i="2"/>
  <c r="J940" i="2"/>
  <c r="O939" i="2"/>
  <c r="N939" i="2"/>
  <c r="M939" i="2"/>
  <c r="L939" i="2"/>
  <c r="Q939" i="2" s="1"/>
  <c r="K939" i="2"/>
  <c r="J939" i="2"/>
  <c r="Q938" i="2"/>
  <c r="R938" i="2" s="1"/>
  <c r="O938" i="2"/>
  <c r="P938" i="2" s="1"/>
  <c r="N938" i="2"/>
  <c r="M938" i="2"/>
  <c r="L938" i="2"/>
  <c r="K938" i="2"/>
  <c r="J938" i="2"/>
  <c r="O937" i="2"/>
  <c r="P937" i="2" s="1"/>
  <c r="N937" i="2"/>
  <c r="M937" i="2"/>
  <c r="L937" i="2"/>
  <c r="Q937" i="2" s="1"/>
  <c r="R937" i="2" s="1"/>
  <c r="K937" i="2"/>
  <c r="J937" i="2"/>
  <c r="O936" i="2"/>
  <c r="N936" i="2"/>
  <c r="M936" i="2"/>
  <c r="L936" i="2"/>
  <c r="Q936" i="2" s="1"/>
  <c r="K936" i="2"/>
  <c r="J936" i="2"/>
  <c r="O935" i="2"/>
  <c r="N935" i="2"/>
  <c r="M935" i="2"/>
  <c r="L935" i="2"/>
  <c r="Q935" i="2" s="1"/>
  <c r="R935" i="2" s="1"/>
  <c r="K935" i="2"/>
  <c r="J935" i="2"/>
  <c r="Q934" i="2"/>
  <c r="O934" i="2"/>
  <c r="P934" i="2" s="1"/>
  <c r="N934" i="2"/>
  <c r="M934" i="2"/>
  <c r="L934" i="2"/>
  <c r="K934" i="2"/>
  <c r="J934" i="2"/>
  <c r="O933" i="2"/>
  <c r="P933" i="2" s="1"/>
  <c r="N933" i="2"/>
  <c r="M933" i="2"/>
  <c r="L933" i="2"/>
  <c r="Q933" i="2" s="1"/>
  <c r="K933" i="2"/>
  <c r="J933" i="2"/>
  <c r="O932" i="2"/>
  <c r="P932" i="2" s="1"/>
  <c r="N932" i="2"/>
  <c r="M932" i="2"/>
  <c r="L932" i="2"/>
  <c r="Q932" i="2" s="1"/>
  <c r="K932" i="2"/>
  <c r="J932" i="2"/>
  <c r="O931" i="2"/>
  <c r="P931" i="2" s="1"/>
  <c r="N931" i="2"/>
  <c r="M931" i="2"/>
  <c r="L931" i="2"/>
  <c r="Q931" i="2" s="1"/>
  <c r="K931" i="2"/>
  <c r="J931" i="2"/>
  <c r="O930" i="2"/>
  <c r="N930" i="2"/>
  <c r="M930" i="2"/>
  <c r="L930" i="2"/>
  <c r="Q930" i="2" s="1"/>
  <c r="K930" i="2"/>
  <c r="J930" i="2"/>
  <c r="Q929" i="2"/>
  <c r="R929" i="2" s="1"/>
  <c r="O929" i="2"/>
  <c r="P929" i="2" s="1"/>
  <c r="N929" i="2"/>
  <c r="M929" i="2"/>
  <c r="L929" i="2"/>
  <c r="K929" i="2"/>
  <c r="J929" i="2"/>
  <c r="O928" i="2"/>
  <c r="P928" i="2" s="1"/>
  <c r="N928" i="2"/>
  <c r="M928" i="2"/>
  <c r="L928" i="2"/>
  <c r="Q928" i="2" s="1"/>
  <c r="K928" i="2"/>
  <c r="J928" i="2"/>
  <c r="O927" i="2"/>
  <c r="P927" i="2" s="1"/>
  <c r="N927" i="2"/>
  <c r="M927" i="2"/>
  <c r="L927" i="2"/>
  <c r="Q927" i="2" s="1"/>
  <c r="R927" i="2" s="1"/>
  <c r="K927" i="2"/>
  <c r="J927" i="2"/>
  <c r="O926" i="2"/>
  <c r="N926" i="2"/>
  <c r="M926" i="2"/>
  <c r="L926" i="2"/>
  <c r="Q926" i="2" s="1"/>
  <c r="R926" i="2" s="1"/>
  <c r="K926" i="2"/>
  <c r="J926" i="2"/>
  <c r="Q925" i="2"/>
  <c r="O925" i="2"/>
  <c r="P925" i="2" s="1"/>
  <c r="N925" i="2"/>
  <c r="M925" i="2"/>
  <c r="L925" i="2"/>
  <c r="K925" i="2"/>
  <c r="J925" i="2"/>
  <c r="O924" i="2"/>
  <c r="P924" i="2" s="1"/>
  <c r="N924" i="2"/>
  <c r="M924" i="2"/>
  <c r="L924" i="2"/>
  <c r="Q924" i="2" s="1"/>
  <c r="K924" i="2"/>
  <c r="J924" i="2"/>
  <c r="O923" i="2"/>
  <c r="P923" i="2" s="1"/>
  <c r="N923" i="2"/>
  <c r="M923" i="2"/>
  <c r="L923" i="2"/>
  <c r="Q923" i="2" s="1"/>
  <c r="K923" i="2"/>
  <c r="J923" i="2"/>
  <c r="O922" i="2"/>
  <c r="N922" i="2"/>
  <c r="M922" i="2"/>
  <c r="L922" i="2"/>
  <c r="Q922" i="2" s="1"/>
  <c r="K922" i="2"/>
  <c r="J922" i="2"/>
  <c r="Q921" i="2"/>
  <c r="O921" i="2"/>
  <c r="P921" i="2" s="1"/>
  <c r="N921" i="2"/>
  <c r="M921" i="2"/>
  <c r="L921" i="2"/>
  <c r="K921" i="2"/>
  <c r="J921" i="2"/>
  <c r="O920" i="2"/>
  <c r="P920" i="2" s="1"/>
  <c r="N920" i="2"/>
  <c r="M920" i="2"/>
  <c r="L920" i="2"/>
  <c r="Q920" i="2" s="1"/>
  <c r="K920" i="2"/>
  <c r="J920" i="2"/>
  <c r="O919" i="2"/>
  <c r="P919" i="2" s="1"/>
  <c r="N919" i="2"/>
  <c r="M919" i="2"/>
  <c r="L919" i="2"/>
  <c r="Q919" i="2" s="1"/>
  <c r="K919" i="2"/>
  <c r="J919" i="2"/>
  <c r="O918" i="2"/>
  <c r="N918" i="2"/>
  <c r="M918" i="2"/>
  <c r="L918" i="2"/>
  <c r="Q918" i="2" s="1"/>
  <c r="R918" i="2" s="1"/>
  <c r="K918" i="2"/>
  <c r="J918" i="2"/>
  <c r="Q917" i="2"/>
  <c r="O917" i="2"/>
  <c r="P917" i="2" s="1"/>
  <c r="N917" i="2"/>
  <c r="M917" i="2"/>
  <c r="L917" i="2"/>
  <c r="K917" i="2"/>
  <c r="J917" i="2"/>
  <c r="O916" i="2"/>
  <c r="P916" i="2" s="1"/>
  <c r="N916" i="2"/>
  <c r="M916" i="2"/>
  <c r="L916" i="2"/>
  <c r="Q916" i="2" s="1"/>
  <c r="K916" i="2"/>
  <c r="J916" i="2"/>
  <c r="O915" i="2"/>
  <c r="P915" i="2" s="1"/>
  <c r="N915" i="2"/>
  <c r="M915" i="2"/>
  <c r="L915" i="2"/>
  <c r="Q915" i="2" s="1"/>
  <c r="K915" i="2"/>
  <c r="J915" i="2"/>
  <c r="O914" i="2"/>
  <c r="N914" i="2"/>
  <c r="M914" i="2"/>
  <c r="L914" i="2"/>
  <c r="Q914" i="2" s="1"/>
  <c r="K914" i="2"/>
  <c r="J914" i="2"/>
  <c r="Q913" i="2"/>
  <c r="O913" i="2"/>
  <c r="P913" i="2" s="1"/>
  <c r="N913" i="2"/>
  <c r="M913" i="2"/>
  <c r="L913" i="2"/>
  <c r="K913" i="2"/>
  <c r="J913" i="2"/>
  <c r="O912" i="2"/>
  <c r="P912" i="2" s="1"/>
  <c r="N912" i="2"/>
  <c r="M912" i="2"/>
  <c r="L912" i="2"/>
  <c r="Q912" i="2" s="1"/>
  <c r="K912" i="2"/>
  <c r="J912" i="2"/>
  <c r="O911" i="2"/>
  <c r="P911" i="2" s="1"/>
  <c r="N911" i="2"/>
  <c r="M911" i="2"/>
  <c r="L911" i="2"/>
  <c r="Q911" i="2" s="1"/>
  <c r="K911" i="2"/>
  <c r="J911" i="2"/>
  <c r="O910" i="2"/>
  <c r="N910" i="2"/>
  <c r="M910" i="2"/>
  <c r="L910" i="2"/>
  <c r="Q910" i="2" s="1"/>
  <c r="K910" i="2"/>
  <c r="J910" i="2"/>
  <c r="Q909" i="2"/>
  <c r="R909" i="2" s="1"/>
  <c r="O909" i="2"/>
  <c r="P909" i="2" s="1"/>
  <c r="N909" i="2"/>
  <c r="M909" i="2"/>
  <c r="L909" i="2"/>
  <c r="K909" i="2"/>
  <c r="J909" i="2"/>
  <c r="O908" i="2"/>
  <c r="P908" i="2" s="1"/>
  <c r="N908" i="2"/>
  <c r="M908" i="2"/>
  <c r="L908" i="2"/>
  <c r="Q908" i="2" s="1"/>
  <c r="K908" i="2"/>
  <c r="J908" i="2"/>
  <c r="O907" i="2"/>
  <c r="P907" i="2" s="1"/>
  <c r="N907" i="2"/>
  <c r="M907" i="2"/>
  <c r="L907" i="2"/>
  <c r="Q907" i="2" s="1"/>
  <c r="K907" i="2"/>
  <c r="J907" i="2"/>
  <c r="O906" i="2"/>
  <c r="N906" i="2"/>
  <c r="M906" i="2"/>
  <c r="L906" i="2"/>
  <c r="Q906" i="2" s="1"/>
  <c r="K906" i="2"/>
  <c r="J906" i="2"/>
  <c r="Q905" i="2"/>
  <c r="R905" i="2" s="1"/>
  <c r="O905" i="2"/>
  <c r="P905" i="2" s="1"/>
  <c r="N905" i="2"/>
  <c r="M905" i="2"/>
  <c r="L905" i="2"/>
  <c r="K905" i="2"/>
  <c r="J905" i="2"/>
  <c r="O904" i="2"/>
  <c r="P904" i="2" s="1"/>
  <c r="N904" i="2"/>
  <c r="M904" i="2"/>
  <c r="L904" i="2"/>
  <c r="Q904" i="2" s="1"/>
  <c r="K904" i="2"/>
  <c r="J904" i="2"/>
  <c r="O903" i="2"/>
  <c r="P903" i="2" s="1"/>
  <c r="N903" i="2"/>
  <c r="M903" i="2"/>
  <c r="L903" i="2"/>
  <c r="Q903" i="2" s="1"/>
  <c r="K903" i="2"/>
  <c r="J903" i="2"/>
  <c r="O902" i="2"/>
  <c r="N902" i="2"/>
  <c r="M902" i="2"/>
  <c r="L902" i="2"/>
  <c r="Q902" i="2" s="1"/>
  <c r="K902" i="2"/>
  <c r="J902" i="2"/>
  <c r="Q901" i="2"/>
  <c r="O901" i="2"/>
  <c r="P901" i="2" s="1"/>
  <c r="N901" i="2"/>
  <c r="M901" i="2"/>
  <c r="L901" i="2"/>
  <c r="K901" i="2"/>
  <c r="J901" i="2"/>
  <c r="O900" i="2"/>
  <c r="P900" i="2" s="1"/>
  <c r="N900" i="2"/>
  <c r="M900" i="2"/>
  <c r="L900" i="2"/>
  <c r="Q900" i="2" s="1"/>
  <c r="K900" i="2"/>
  <c r="J900" i="2"/>
  <c r="O899" i="2"/>
  <c r="P899" i="2" s="1"/>
  <c r="N899" i="2"/>
  <c r="M899" i="2"/>
  <c r="L899" i="2"/>
  <c r="Q899" i="2" s="1"/>
  <c r="R899" i="2" s="1"/>
  <c r="K899" i="2"/>
  <c r="J899" i="2"/>
  <c r="O898" i="2"/>
  <c r="N898" i="2"/>
  <c r="M898" i="2"/>
  <c r="L898" i="2"/>
  <c r="Q898" i="2" s="1"/>
  <c r="K898" i="2"/>
  <c r="J898" i="2"/>
  <c r="Q897" i="2"/>
  <c r="R897" i="2" s="1"/>
  <c r="O897" i="2"/>
  <c r="P897" i="2" s="1"/>
  <c r="N897" i="2"/>
  <c r="M897" i="2"/>
  <c r="L897" i="2"/>
  <c r="K897" i="2"/>
  <c r="J897" i="2"/>
  <c r="O896" i="2"/>
  <c r="P896" i="2" s="1"/>
  <c r="N896" i="2"/>
  <c r="M896" i="2"/>
  <c r="L896" i="2"/>
  <c r="Q896" i="2" s="1"/>
  <c r="K896" i="2"/>
  <c r="J896" i="2"/>
  <c r="O895" i="2"/>
  <c r="P895" i="2" s="1"/>
  <c r="N895" i="2"/>
  <c r="M895" i="2"/>
  <c r="L895" i="2"/>
  <c r="Q895" i="2" s="1"/>
  <c r="K895" i="2"/>
  <c r="J895" i="2"/>
  <c r="O894" i="2"/>
  <c r="N894" i="2"/>
  <c r="M894" i="2"/>
  <c r="L894" i="2"/>
  <c r="Q894" i="2" s="1"/>
  <c r="K894" i="2"/>
  <c r="J894" i="2"/>
  <c r="Q893" i="2"/>
  <c r="R893" i="2" s="1"/>
  <c r="O893" i="2"/>
  <c r="P893" i="2" s="1"/>
  <c r="N893" i="2"/>
  <c r="M893" i="2"/>
  <c r="L893" i="2"/>
  <c r="K893" i="2"/>
  <c r="J893" i="2"/>
  <c r="O892" i="2"/>
  <c r="P892" i="2" s="1"/>
  <c r="N892" i="2"/>
  <c r="M892" i="2"/>
  <c r="L892" i="2"/>
  <c r="Q892" i="2" s="1"/>
  <c r="R892" i="2" s="1"/>
  <c r="K892" i="2"/>
  <c r="J892" i="2"/>
  <c r="O891" i="2"/>
  <c r="P891" i="2" s="1"/>
  <c r="N891" i="2"/>
  <c r="M891" i="2"/>
  <c r="L891" i="2"/>
  <c r="Q891" i="2" s="1"/>
  <c r="K891" i="2"/>
  <c r="J891" i="2"/>
  <c r="O890" i="2"/>
  <c r="N890" i="2"/>
  <c r="M890" i="2"/>
  <c r="L890" i="2"/>
  <c r="Q890" i="2" s="1"/>
  <c r="K890" i="2"/>
  <c r="J890" i="2"/>
  <c r="Q889" i="2"/>
  <c r="O889" i="2"/>
  <c r="P889" i="2" s="1"/>
  <c r="N889" i="2"/>
  <c r="M889" i="2"/>
  <c r="L889" i="2"/>
  <c r="K889" i="2"/>
  <c r="J889" i="2"/>
  <c r="O888" i="2"/>
  <c r="P888" i="2" s="1"/>
  <c r="N888" i="2"/>
  <c r="M888" i="2"/>
  <c r="L888" i="2"/>
  <c r="Q888" i="2" s="1"/>
  <c r="K888" i="2"/>
  <c r="J888" i="2"/>
  <c r="O887" i="2"/>
  <c r="P887" i="2" s="1"/>
  <c r="N887" i="2"/>
  <c r="M887" i="2"/>
  <c r="L887" i="2"/>
  <c r="Q887" i="2" s="1"/>
  <c r="K887" i="2"/>
  <c r="J887" i="2"/>
  <c r="O886" i="2"/>
  <c r="N886" i="2"/>
  <c r="M886" i="2"/>
  <c r="L886" i="2"/>
  <c r="Q886" i="2" s="1"/>
  <c r="K886" i="2"/>
  <c r="J886" i="2"/>
  <c r="Q885" i="2"/>
  <c r="R885" i="2" s="1"/>
  <c r="O885" i="2"/>
  <c r="P885" i="2" s="1"/>
  <c r="N885" i="2"/>
  <c r="M885" i="2"/>
  <c r="L885" i="2"/>
  <c r="K885" i="2"/>
  <c r="J885" i="2"/>
  <c r="O884" i="2"/>
  <c r="P884" i="2" s="1"/>
  <c r="N884" i="2"/>
  <c r="M884" i="2"/>
  <c r="L884" i="2"/>
  <c r="Q884" i="2" s="1"/>
  <c r="R884" i="2" s="1"/>
  <c r="K884" i="2"/>
  <c r="J884" i="2"/>
  <c r="O883" i="2"/>
  <c r="P883" i="2" s="1"/>
  <c r="N883" i="2"/>
  <c r="M883" i="2"/>
  <c r="L883" i="2"/>
  <c r="Q883" i="2" s="1"/>
  <c r="K883" i="2"/>
  <c r="J883" i="2"/>
  <c r="O882" i="2"/>
  <c r="N882" i="2"/>
  <c r="M882" i="2"/>
  <c r="L882" i="2"/>
  <c r="Q882" i="2" s="1"/>
  <c r="R882" i="2" s="1"/>
  <c r="K882" i="2"/>
  <c r="J882" i="2"/>
  <c r="Q881" i="2"/>
  <c r="O881" i="2"/>
  <c r="P881" i="2" s="1"/>
  <c r="N881" i="2"/>
  <c r="M881" i="2"/>
  <c r="L881" i="2"/>
  <c r="K881" i="2"/>
  <c r="J881" i="2"/>
  <c r="O880" i="2"/>
  <c r="N880" i="2"/>
  <c r="M880" i="2"/>
  <c r="L880" i="2"/>
  <c r="Q880" i="2" s="1"/>
  <c r="K880" i="2"/>
  <c r="J880" i="2"/>
  <c r="Q879" i="2"/>
  <c r="R879" i="2" s="1"/>
  <c r="O879" i="2"/>
  <c r="P879" i="2" s="1"/>
  <c r="N879" i="2"/>
  <c r="M879" i="2"/>
  <c r="L879" i="2"/>
  <c r="K879" i="2"/>
  <c r="J879" i="2"/>
  <c r="O878" i="2"/>
  <c r="N878" i="2"/>
  <c r="M878" i="2"/>
  <c r="L878" i="2"/>
  <c r="Q878" i="2" s="1"/>
  <c r="K878" i="2"/>
  <c r="J878" i="2"/>
  <c r="Q877" i="2"/>
  <c r="O877" i="2"/>
  <c r="P877" i="2" s="1"/>
  <c r="N877" i="2"/>
  <c r="M877" i="2"/>
  <c r="L877" i="2"/>
  <c r="K877" i="2"/>
  <c r="J877" i="2"/>
  <c r="O876" i="2"/>
  <c r="N876" i="2"/>
  <c r="M876" i="2"/>
  <c r="L876" i="2"/>
  <c r="Q876" i="2" s="1"/>
  <c r="K876" i="2"/>
  <c r="J876" i="2"/>
  <c r="Q875" i="2"/>
  <c r="R875" i="2" s="1"/>
  <c r="O875" i="2"/>
  <c r="P875" i="2" s="1"/>
  <c r="N875" i="2"/>
  <c r="M875" i="2"/>
  <c r="L875" i="2"/>
  <c r="K875" i="2"/>
  <c r="J875" i="2"/>
  <c r="O874" i="2"/>
  <c r="N874" i="2"/>
  <c r="M874" i="2"/>
  <c r="L874" i="2"/>
  <c r="Q874" i="2" s="1"/>
  <c r="R874" i="2" s="1"/>
  <c r="K874" i="2"/>
  <c r="J874" i="2"/>
  <c r="Q873" i="2"/>
  <c r="O873" i="2"/>
  <c r="P873" i="2" s="1"/>
  <c r="N873" i="2"/>
  <c r="M873" i="2"/>
  <c r="L873" i="2"/>
  <c r="K873" i="2"/>
  <c r="J873" i="2"/>
  <c r="O872" i="2"/>
  <c r="N872" i="2"/>
  <c r="M872" i="2"/>
  <c r="L872" i="2"/>
  <c r="Q872" i="2" s="1"/>
  <c r="K872" i="2"/>
  <c r="J872" i="2"/>
  <c r="Q871" i="2"/>
  <c r="O871" i="2"/>
  <c r="P871" i="2" s="1"/>
  <c r="N871" i="2"/>
  <c r="M871" i="2"/>
  <c r="L871" i="2"/>
  <c r="K871" i="2"/>
  <c r="J871" i="2"/>
  <c r="O870" i="2"/>
  <c r="N870" i="2"/>
  <c r="M870" i="2"/>
  <c r="L870" i="2"/>
  <c r="Q870" i="2" s="1"/>
  <c r="K870" i="2"/>
  <c r="J870" i="2"/>
  <c r="Q869" i="2"/>
  <c r="R869" i="2" s="1"/>
  <c r="O869" i="2"/>
  <c r="P869" i="2" s="1"/>
  <c r="N869" i="2"/>
  <c r="M869" i="2"/>
  <c r="L869" i="2"/>
  <c r="K869" i="2"/>
  <c r="J869" i="2"/>
  <c r="O868" i="2"/>
  <c r="N868" i="2"/>
  <c r="M868" i="2"/>
  <c r="L868" i="2"/>
  <c r="Q868" i="2" s="1"/>
  <c r="R868" i="2" s="1"/>
  <c r="K868" i="2"/>
  <c r="J868" i="2"/>
  <c r="Q867" i="2"/>
  <c r="O867" i="2"/>
  <c r="P867" i="2" s="1"/>
  <c r="N867" i="2"/>
  <c r="M867" i="2"/>
  <c r="L867" i="2"/>
  <c r="K867" i="2"/>
  <c r="J867" i="2"/>
  <c r="O866" i="2"/>
  <c r="N866" i="2"/>
  <c r="M866" i="2"/>
  <c r="L866" i="2"/>
  <c r="Q866" i="2" s="1"/>
  <c r="K866" i="2"/>
  <c r="J866" i="2"/>
  <c r="Q865" i="2"/>
  <c r="R865" i="2" s="1"/>
  <c r="O865" i="2"/>
  <c r="P865" i="2" s="1"/>
  <c r="N865" i="2"/>
  <c r="M865" i="2"/>
  <c r="L865" i="2"/>
  <c r="K865" i="2"/>
  <c r="J865" i="2"/>
  <c r="O864" i="2"/>
  <c r="N864" i="2"/>
  <c r="M864" i="2"/>
  <c r="L864" i="2"/>
  <c r="Q864" i="2" s="1"/>
  <c r="K864" i="2"/>
  <c r="J864" i="2"/>
  <c r="Q863" i="2"/>
  <c r="R863" i="2" s="1"/>
  <c r="O863" i="2"/>
  <c r="P863" i="2" s="1"/>
  <c r="N863" i="2"/>
  <c r="M863" i="2"/>
  <c r="L863" i="2"/>
  <c r="K863" i="2"/>
  <c r="J863" i="2"/>
  <c r="O862" i="2"/>
  <c r="N862" i="2"/>
  <c r="M862" i="2"/>
  <c r="L862" i="2"/>
  <c r="Q862" i="2" s="1"/>
  <c r="K862" i="2"/>
  <c r="J862" i="2"/>
  <c r="Q861" i="2"/>
  <c r="O861" i="2"/>
  <c r="P861" i="2" s="1"/>
  <c r="N861" i="2"/>
  <c r="M861" i="2"/>
  <c r="L861" i="2"/>
  <c r="K861" i="2"/>
  <c r="J861" i="2"/>
  <c r="O860" i="2"/>
  <c r="N860" i="2"/>
  <c r="M860" i="2"/>
  <c r="L860" i="2"/>
  <c r="Q860" i="2" s="1"/>
  <c r="K860" i="2"/>
  <c r="J860" i="2"/>
  <c r="Q859" i="2"/>
  <c r="O859" i="2"/>
  <c r="P859" i="2" s="1"/>
  <c r="N859" i="2"/>
  <c r="M859" i="2"/>
  <c r="L859" i="2"/>
  <c r="K859" i="2"/>
  <c r="J859" i="2"/>
  <c r="O858" i="2"/>
  <c r="N858" i="2"/>
  <c r="M858" i="2"/>
  <c r="L858" i="2"/>
  <c r="Q858" i="2" s="1"/>
  <c r="R858" i="2" s="1"/>
  <c r="K858" i="2"/>
  <c r="J858" i="2"/>
  <c r="Q857" i="2"/>
  <c r="O857" i="2"/>
  <c r="P857" i="2" s="1"/>
  <c r="N857" i="2"/>
  <c r="M857" i="2"/>
  <c r="L857" i="2"/>
  <c r="K857" i="2"/>
  <c r="J857" i="2"/>
  <c r="O856" i="2"/>
  <c r="N856" i="2"/>
  <c r="M856" i="2"/>
  <c r="L856" i="2"/>
  <c r="Q856" i="2" s="1"/>
  <c r="R856" i="2" s="1"/>
  <c r="K856" i="2"/>
  <c r="J856" i="2"/>
  <c r="Q855" i="2"/>
  <c r="O855" i="2"/>
  <c r="P855" i="2" s="1"/>
  <c r="N855" i="2"/>
  <c r="M855" i="2"/>
  <c r="L855" i="2"/>
  <c r="K855" i="2"/>
  <c r="J855" i="2"/>
  <c r="O854" i="2"/>
  <c r="N854" i="2"/>
  <c r="M854" i="2"/>
  <c r="L854" i="2"/>
  <c r="Q854" i="2" s="1"/>
  <c r="R854" i="2" s="1"/>
  <c r="K854" i="2"/>
  <c r="J854" i="2"/>
  <c r="Q853" i="2"/>
  <c r="O853" i="2"/>
  <c r="P853" i="2" s="1"/>
  <c r="N853" i="2"/>
  <c r="M853" i="2"/>
  <c r="L853" i="2"/>
  <c r="K853" i="2"/>
  <c r="J853" i="2"/>
  <c r="O852" i="2"/>
  <c r="N852" i="2"/>
  <c r="M852" i="2"/>
  <c r="L852" i="2"/>
  <c r="Q852" i="2" s="1"/>
  <c r="R852" i="2" s="1"/>
  <c r="K852" i="2"/>
  <c r="J852" i="2"/>
  <c r="Q851" i="2"/>
  <c r="R851" i="2" s="1"/>
  <c r="O851" i="2"/>
  <c r="P851" i="2" s="1"/>
  <c r="N851" i="2"/>
  <c r="M851" i="2"/>
  <c r="L851" i="2"/>
  <c r="K851" i="2"/>
  <c r="J851" i="2"/>
  <c r="O850" i="2"/>
  <c r="N850" i="2"/>
  <c r="M850" i="2"/>
  <c r="L850" i="2"/>
  <c r="Q850" i="2" s="1"/>
  <c r="R850" i="2" s="1"/>
  <c r="K850" i="2"/>
  <c r="J850" i="2"/>
  <c r="Q849" i="2"/>
  <c r="O849" i="2"/>
  <c r="P849" i="2" s="1"/>
  <c r="N849" i="2"/>
  <c r="M849" i="2"/>
  <c r="L849" i="2"/>
  <c r="K849" i="2"/>
  <c r="J849" i="2"/>
  <c r="O848" i="2"/>
  <c r="N848" i="2"/>
  <c r="M848" i="2"/>
  <c r="L848" i="2"/>
  <c r="Q848" i="2" s="1"/>
  <c r="R848" i="2" s="1"/>
  <c r="K848" i="2"/>
  <c r="J848" i="2"/>
  <c r="Q847" i="2"/>
  <c r="R847" i="2" s="1"/>
  <c r="O847" i="2"/>
  <c r="P847" i="2" s="1"/>
  <c r="N847" i="2"/>
  <c r="M847" i="2"/>
  <c r="L847" i="2"/>
  <c r="K847" i="2"/>
  <c r="J847" i="2"/>
  <c r="O846" i="2"/>
  <c r="N846" i="2"/>
  <c r="M846" i="2"/>
  <c r="L846" i="2"/>
  <c r="Q846" i="2" s="1"/>
  <c r="K846" i="2"/>
  <c r="J846" i="2"/>
  <c r="Q845" i="2"/>
  <c r="O845" i="2"/>
  <c r="P845" i="2" s="1"/>
  <c r="N845" i="2"/>
  <c r="M845" i="2"/>
  <c r="L845" i="2"/>
  <c r="K845" i="2"/>
  <c r="J845" i="2"/>
  <c r="O844" i="2"/>
  <c r="N844" i="2"/>
  <c r="M844" i="2"/>
  <c r="L844" i="2"/>
  <c r="Q844" i="2" s="1"/>
  <c r="K844" i="2"/>
  <c r="J844" i="2"/>
  <c r="Q843" i="2"/>
  <c r="R843" i="2" s="1"/>
  <c r="O843" i="2"/>
  <c r="P843" i="2" s="1"/>
  <c r="N843" i="2"/>
  <c r="M843" i="2"/>
  <c r="L843" i="2"/>
  <c r="K843" i="2"/>
  <c r="J843" i="2"/>
  <c r="O842" i="2"/>
  <c r="N842" i="2"/>
  <c r="M842" i="2"/>
  <c r="L842" i="2"/>
  <c r="Q842" i="2" s="1"/>
  <c r="K842" i="2"/>
  <c r="J842" i="2"/>
  <c r="Q841" i="2"/>
  <c r="O841" i="2"/>
  <c r="P841" i="2" s="1"/>
  <c r="N841" i="2"/>
  <c r="M841" i="2"/>
  <c r="L841" i="2"/>
  <c r="K841" i="2"/>
  <c r="J841" i="2"/>
  <c r="O840" i="2"/>
  <c r="N840" i="2"/>
  <c r="M840" i="2"/>
  <c r="L840" i="2"/>
  <c r="Q840" i="2" s="1"/>
  <c r="K840" i="2"/>
  <c r="J840" i="2"/>
  <c r="Q839" i="2"/>
  <c r="O839" i="2"/>
  <c r="P839" i="2" s="1"/>
  <c r="N839" i="2"/>
  <c r="M839" i="2"/>
  <c r="L839" i="2"/>
  <c r="K839" i="2"/>
  <c r="J839" i="2"/>
  <c r="O838" i="2"/>
  <c r="N838" i="2"/>
  <c r="M838" i="2"/>
  <c r="L838" i="2"/>
  <c r="Q838" i="2" s="1"/>
  <c r="K838" i="2"/>
  <c r="J838" i="2"/>
  <c r="Q837" i="2"/>
  <c r="O837" i="2"/>
  <c r="P837" i="2" s="1"/>
  <c r="N837" i="2"/>
  <c r="M837" i="2"/>
  <c r="L837" i="2"/>
  <c r="K837" i="2"/>
  <c r="J837" i="2"/>
  <c r="O836" i="2"/>
  <c r="N836" i="2"/>
  <c r="M836" i="2"/>
  <c r="L836" i="2"/>
  <c r="Q836" i="2" s="1"/>
  <c r="K836" i="2"/>
  <c r="J836" i="2"/>
  <c r="Q835" i="2"/>
  <c r="O835" i="2"/>
  <c r="P835" i="2" s="1"/>
  <c r="N835" i="2"/>
  <c r="M835" i="2"/>
  <c r="L835" i="2"/>
  <c r="K835" i="2"/>
  <c r="J835" i="2"/>
  <c r="O834" i="2"/>
  <c r="N834" i="2"/>
  <c r="M834" i="2"/>
  <c r="L834" i="2"/>
  <c r="Q834" i="2" s="1"/>
  <c r="K834" i="2"/>
  <c r="J834" i="2"/>
  <c r="Q833" i="2"/>
  <c r="O833" i="2"/>
  <c r="P833" i="2" s="1"/>
  <c r="N833" i="2"/>
  <c r="M833" i="2"/>
  <c r="L833" i="2"/>
  <c r="K833" i="2"/>
  <c r="J833" i="2"/>
  <c r="O832" i="2"/>
  <c r="N832" i="2"/>
  <c r="M832" i="2"/>
  <c r="L832" i="2"/>
  <c r="Q832" i="2" s="1"/>
  <c r="K832" i="2"/>
  <c r="J832" i="2"/>
  <c r="Q831" i="2"/>
  <c r="O831" i="2"/>
  <c r="P831" i="2" s="1"/>
  <c r="N831" i="2"/>
  <c r="M831" i="2"/>
  <c r="L831" i="2"/>
  <c r="K831" i="2"/>
  <c r="J831" i="2"/>
  <c r="O830" i="2"/>
  <c r="N830" i="2"/>
  <c r="M830" i="2"/>
  <c r="L830" i="2"/>
  <c r="Q830" i="2" s="1"/>
  <c r="K830" i="2"/>
  <c r="J830" i="2"/>
  <c r="Q829" i="2"/>
  <c r="R829" i="2" s="1"/>
  <c r="O829" i="2"/>
  <c r="P829" i="2" s="1"/>
  <c r="N829" i="2"/>
  <c r="M829" i="2"/>
  <c r="L829" i="2"/>
  <c r="K829" i="2"/>
  <c r="J829" i="2"/>
  <c r="O828" i="2"/>
  <c r="N828" i="2"/>
  <c r="M828" i="2"/>
  <c r="L828" i="2"/>
  <c r="Q828" i="2" s="1"/>
  <c r="K828" i="2"/>
  <c r="J828" i="2"/>
  <c r="Q827" i="2"/>
  <c r="R827" i="2" s="1"/>
  <c r="O827" i="2"/>
  <c r="P827" i="2" s="1"/>
  <c r="N827" i="2"/>
  <c r="M827" i="2"/>
  <c r="L827" i="2"/>
  <c r="K827" i="2"/>
  <c r="J827" i="2"/>
  <c r="O826" i="2"/>
  <c r="N826" i="2"/>
  <c r="M826" i="2"/>
  <c r="L826" i="2"/>
  <c r="Q826" i="2" s="1"/>
  <c r="K826" i="2"/>
  <c r="J826" i="2"/>
  <c r="Q825" i="2"/>
  <c r="O825" i="2"/>
  <c r="P825" i="2" s="1"/>
  <c r="N825" i="2"/>
  <c r="M825" i="2"/>
  <c r="L825" i="2"/>
  <c r="K825" i="2"/>
  <c r="J825" i="2"/>
  <c r="O824" i="2"/>
  <c r="N824" i="2"/>
  <c r="M824" i="2"/>
  <c r="L824" i="2"/>
  <c r="Q824" i="2" s="1"/>
  <c r="K824" i="2"/>
  <c r="J824" i="2"/>
  <c r="Q823" i="2"/>
  <c r="O823" i="2"/>
  <c r="P823" i="2" s="1"/>
  <c r="N823" i="2"/>
  <c r="M823" i="2"/>
  <c r="L823" i="2"/>
  <c r="K823" i="2"/>
  <c r="J823" i="2"/>
  <c r="O822" i="2"/>
  <c r="N822" i="2"/>
  <c r="M822" i="2"/>
  <c r="L822" i="2"/>
  <c r="Q822" i="2" s="1"/>
  <c r="K822" i="2"/>
  <c r="J822" i="2"/>
  <c r="Q821" i="2"/>
  <c r="O821" i="2"/>
  <c r="P821" i="2" s="1"/>
  <c r="N821" i="2"/>
  <c r="M821" i="2"/>
  <c r="L821" i="2"/>
  <c r="K821" i="2"/>
  <c r="J821" i="2"/>
  <c r="O820" i="2"/>
  <c r="N820" i="2"/>
  <c r="M820" i="2"/>
  <c r="L820" i="2"/>
  <c r="Q820" i="2" s="1"/>
  <c r="K820" i="2"/>
  <c r="J820" i="2"/>
  <c r="Q819" i="2"/>
  <c r="O819" i="2"/>
  <c r="P819" i="2" s="1"/>
  <c r="N819" i="2"/>
  <c r="M819" i="2"/>
  <c r="L819" i="2"/>
  <c r="K819" i="2"/>
  <c r="J819" i="2"/>
  <c r="O818" i="2"/>
  <c r="N818" i="2"/>
  <c r="M818" i="2"/>
  <c r="L818" i="2"/>
  <c r="Q818" i="2" s="1"/>
  <c r="K818" i="2"/>
  <c r="J818" i="2"/>
  <c r="Q817" i="2"/>
  <c r="R817" i="2" s="1"/>
  <c r="O817" i="2"/>
  <c r="P817" i="2" s="1"/>
  <c r="N817" i="2"/>
  <c r="M817" i="2"/>
  <c r="L817" i="2"/>
  <c r="K817" i="2"/>
  <c r="J817" i="2"/>
  <c r="O816" i="2"/>
  <c r="N816" i="2"/>
  <c r="M816" i="2"/>
  <c r="L816" i="2"/>
  <c r="Q816" i="2" s="1"/>
  <c r="K816" i="2"/>
  <c r="J816" i="2"/>
  <c r="Q815" i="2"/>
  <c r="R815" i="2" s="1"/>
  <c r="O815" i="2"/>
  <c r="P815" i="2" s="1"/>
  <c r="N815" i="2"/>
  <c r="M815" i="2"/>
  <c r="L815" i="2"/>
  <c r="K815" i="2"/>
  <c r="J815" i="2"/>
  <c r="O814" i="2"/>
  <c r="N814" i="2"/>
  <c r="M814" i="2"/>
  <c r="L814" i="2"/>
  <c r="Q814" i="2" s="1"/>
  <c r="K814" i="2"/>
  <c r="J814" i="2"/>
  <c r="Q813" i="2"/>
  <c r="O813" i="2"/>
  <c r="P813" i="2" s="1"/>
  <c r="N813" i="2"/>
  <c r="M813" i="2"/>
  <c r="L813" i="2"/>
  <c r="K813" i="2"/>
  <c r="J813" i="2"/>
  <c r="O812" i="2"/>
  <c r="N812" i="2"/>
  <c r="M812" i="2"/>
  <c r="L812" i="2"/>
  <c r="Q812" i="2" s="1"/>
  <c r="K812" i="2"/>
  <c r="J812" i="2"/>
  <c r="Q811" i="2"/>
  <c r="R811" i="2" s="1"/>
  <c r="O811" i="2"/>
  <c r="P811" i="2" s="1"/>
  <c r="N811" i="2"/>
  <c r="M811" i="2"/>
  <c r="L811" i="2"/>
  <c r="K811" i="2"/>
  <c r="J811" i="2"/>
  <c r="O810" i="2"/>
  <c r="N810" i="2"/>
  <c r="M810" i="2"/>
  <c r="L810" i="2"/>
  <c r="Q810" i="2" s="1"/>
  <c r="K810" i="2"/>
  <c r="J810" i="2"/>
  <c r="Q809" i="2"/>
  <c r="O809" i="2"/>
  <c r="P809" i="2" s="1"/>
  <c r="N809" i="2"/>
  <c r="M809" i="2"/>
  <c r="L809" i="2"/>
  <c r="K809" i="2"/>
  <c r="J809" i="2"/>
  <c r="O808" i="2"/>
  <c r="N808" i="2"/>
  <c r="M808" i="2"/>
  <c r="L808" i="2"/>
  <c r="Q808" i="2" s="1"/>
  <c r="R808" i="2" s="1"/>
  <c r="K808" i="2"/>
  <c r="J808" i="2"/>
  <c r="Q807" i="2"/>
  <c r="O807" i="2"/>
  <c r="P807" i="2" s="1"/>
  <c r="N807" i="2"/>
  <c r="M807" i="2"/>
  <c r="L807" i="2"/>
  <c r="K807" i="2"/>
  <c r="J807" i="2"/>
  <c r="O806" i="2"/>
  <c r="N806" i="2"/>
  <c r="M806" i="2"/>
  <c r="L806" i="2"/>
  <c r="Q806" i="2" s="1"/>
  <c r="R806" i="2" s="1"/>
  <c r="K806" i="2"/>
  <c r="J806" i="2"/>
  <c r="O805" i="2"/>
  <c r="P805" i="2" s="1"/>
  <c r="N805" i="2"/>
  <c r="M805" i="2"/>
  <c r="L805" i="2"/>
  <c r="Q805" i="2" s="1"/>
  <c r="K805" i="2"/>
  <c r="J805" i="2"/>
  <c r="O804" i="2"/>
  <c r="N804" i="2"/>
  <c r="M804" i="2"/>
  <c r="L804" i="2"/>
  <c r="Q804" i="2" s="1"/>
  <c r="K804" i="2"/>
  <c r="J804" i="2"/>
  <c r="Q803" i="2"/>
  <c r="R803" i="2" s="1"/>
  <c r="O803" i="2"/>
  <c r="N803" i="2"/>
  <c r="M803" i="2"/>
  <c r="L803" i="2"/>
  <c r="P803" i="2" s="1"/>
  <c r="K803" i="2"/>
  <c r="J803" i="2"/>
  <c r="Q802" i="2"/>
  <c r="O802" i="2"/>
  <c r="P802" i="2" s="1"/>
  <c r="N802" i="2"/>
  <c r="M802" i="2"/>
  <c r="L802" i="2"/>
  <c r="K802" i="2"/>
  <c r="J802" i="2"/>
  <c r="O801" i="2"/>
  <c r="P801" i="2" s="1"/>
  <c r="N801" i="2"/>
  <c r="M801" i="2"/>
  <c r="L801" i="2"/>
  <c r="Q801" i="2" s="1"/>
  <c r="K801" i="2"/>
  <c r="J801" i="2"/>
  <c r="O800" i="2"/>
  <c r="N800" i="2"/>
  <c r="M800" i="2"/>
  <c r="L800" i="2"/>
  <c r="Q800" i="2" s="1"/>
  <c r="K800" i="2"/>
  <c r="J800" i="2"/>
  <c r="Q799" i="2"/>
  <c r="O799" i="2"/>
  <c r="N799" i="2"/>
  <c r="M799" i="2"/>
  <c r="L799" i="2"/>
  <c r="P799" i="2" s="1"/>
  <c r="K799" i="2"/>
  <c r="J799" i="2"/>
  <c r="Q798" i="2"/>
  <c r="O798" i="2"/>
  <c r="P798" i="2" s="1"/>
  <c r="N798" i="2"/>
  <c r="M798" i="2"/>
  <c r="L798" i="2"/>
  <c r="K798" i="2"/>
  <c r="J798" i="2"/>
  <c r="O797" i="2"/>
  <c r="P797" i="2" s="1"/>
  <c r="N797" i="2"/>
  <c r="M797" i="2"/>
  <c r="L797" i="2"/>
  <c r="Q797" i="2" s="1"/>
  <c r="R797" i="2" s="1"/>
  <c r="K797" i="2"/>
  <c r="J797" i="2"/>
  <c r="O796" i="2"/>
  <c r="N796" i="2"/>
  <c r="M796" i="2"/>
  <c r="L796" i="2"/>
  <c r="Q796" i="2" s="1"/>
  <c r="R796" i="2" s="1"/>
  <c r="K796" i="2"/>
  <c r="J796" i="2"/>
  <c r="Q795" i="2"/>
  <c r="R795" i="2" s="1"/>
  <c r="O795" i="2"/>
  <c r="N795" i="2"/>
  <c r="M795" i="2"/>
  <c r="L795" i="2"/>
  <c r="P795" i="2" s="1"/>
  <c r="K795" i="2"/>
  <c r="J795" i="2"/>
  <c r="Q794" i="2"/>
  <c r="O794" i="2"/>
  <c r="P794" i="2" s="1"/>
  <c r="N794" i="2"/>
  <c r="M794" i="2"/>
  <c r="L794" i="2"/>
  <c r="K794" i="2"/>
  <c r="J794" i="2"/>
  <c r="O793" i="2"/>
  <c r="P793" i="2" s="1"/>
  <c r="N793" i="2"/>
  <c r="M793" i="2"/>
  <c r="L793" i="2"/>
  <c r="Q793" i="2" s="1"/>
  <c r="R793" i="2" s="1"/>
  <c r="K793" i="2"/>
  <c r="J793" i="2"/>
  <c r="O792" i="2"/>
  <c r="N792" i="2"/>
  <c r="M792" i="2"/>
  <c r="L792" i="2"/>
  <c r="Q792" i="2" s="1"/>
  <c r="K792" i="2"/>
  <c r="J792" i="2"/>
  <c r="Q791" i="2"/>
  <c r="O791" i="2"/>
  <c r="N791" i="2"/>
  <c r="M791" i="2"/>
  <c r="L791" i="2"/>
  <c r="P791" i="2" s="1"/>
  <c r="K791" i="2"/>
  <c r="J791" i="2"/>
  <c r="Q790" i="2"/>
  <c r="O790" i="2"/>
  <c r="P790" i="2" s="1"/>
  <c r="N790" i="2"/>
  <c r="M790" i="2"/>
  <c r="L790" i="2"/>
  <c r="K790" i="2"/>
  <c r="J790" i="2"/>
  <c r="O789" i="2"/>
  <c r="P789" i="2" s="1"/>
  <c r="N789" i="2"/>
  <c r="M789" i="2"/>
  <c r="L789" i="2"/>
  <c r="Q789" i="2" s="1"/>
  <c r="K789" i="2"/>
  <c r="J789" i="2"/>
  <c r="O788" i="2"/>
  <c r="N788" i="2"/>
  <c r="M788" i="2"/>
  <c r="L788" i="2"/>
  <c r="Q788" i="2" s="1"/>
  <c r="K788" i="2"/>
  <c r="J788" i="2"/>
  <c r="Q787" i="2"/>
  <c r="O787" i="2"/>
  <c r="N787" i="2"/>
  <c r="M787" i="2"/>
  <c r="L787" i="2"/>
  <c r="P787" i="2" s="1"/>
  <c r="K787" i="2"/>
  <c r="J787" i="2"/>
  <c r="Q786" i="2"/>
  <c r="O786" i="2"/>
  <c r="P786" i="2" s="1"/>
  <c r="N786" i="2"/>
  <c r="M786" i="2"/>
  <c r="L786" i="2"/>
  <c r="K786" i="2"/>
  <c r="J786" i="2"/>
  <c r="O785" i="2"/>
  <c r="P785" i="2" s="1"/>
  <c r="N785" i="2"/>
  <c r="M785" i="2"/>
  <c r="L785" i="2"/>
  <c r="Q785" i="2" s="1"/>
  <c r="R785" i="2" s="1"/>
  <c r="K785" i="2"/>
  <c r="J785" i="2"/>
  <c r="O784" i="2"/>
  <c r="N784" i="2"/>
  <c r="M784" i="2"/>
  <c r="L784" i="2"/>
  <c r="Q784" i="2" s="1"/>
  <c r="K784" i="2"/>
  <c r="J784" i="2"/>
  <c r="Q783" i="2"/>
  <c r="R783" i="2" s="1"/>
  <c r="O783" i="2"/>
  <c r="N783" i="2"/>
  <c r="M783" i="2"/>
  <c r="L783" i="2"/>
  <c r="P783" i="2" s="1"/>
  <c r="K783" i="2"/>
  <c r="J783" i="2"/>
  <c r="Q782" i="2"/>
  <c r="O782" i="2"/>
  <c r="P782" i="2" s="1"/>
  <c r="N782" i="2"/>
  <c r="M782" i="2"/>
  <c r="L782" i="2"/>
  <c r="K782" i="2"/>
  <c r="J782" i="2"/>
  <c r="O781" i="2"/>
  <c r="P781" i="2" s="1"/>
  <c r="N781" i="2"/>
  <c r="M781" i="2"/>
  <c r="L781" i="2"/>
  <c r="Q781" i="2" s="1"/>
  <c r="K781" i="2"/>
  <c r="J781" i="2"/>
  <c r="O780" i="2"/>
  <c r="N780" i="2"/>
  <c r="M780" i="2"/>
  <c r="L780" i="2"/>
  <c r="Q780" i="2" s="1"/>
  <c r="R780" i="2" s="1"/>
  <c r="K780" i="2"/>
  <c r="J780" i="2"/>
  <c r="Q779" i="2"/>
  <c r="O779" i="2"/>
  <c r="N779" i="2"/>
  <c r="M779" i="2"/>
  <c r="L779" i="2"/>
  <c r="P779" i="2" s="1"/>
  <c r="K779" i="2"/>
  <c r="J779" i="2"/>
  <c r="Q778" i="2"/>
  <c r="O778" i="2"/>
  <c r="N778" i="2"/>
  <c r="M778" i="2"/>
  <c r="L778" i="2"/>
  <c r="P778" i="2" s="1"/>
  <c r="K778" i="2"/>
  <c r="J778" i="2"/>
  <c r="Q777" i="2"/>
  <c r="O777" i="2"/>
  <c r="P777" i="2" s="1"/>
  <c r="N777" i="2"/>
  <c r="M777" i="2"/>
  <c r="L777" i="2"/>
  <c r="K777" i="2"/>
  <c r="J777" i="2"/>
  <c r="O776" i="2"/>
  <c r="N776" i="2"/>
  <c r="M776" i="2"/>
  <c r="L776" i="2"/>
  <c r="Q776" i="2" s="1"/>
  <c r="K776" i="2"/>
  <c r="J776" i="2"/>
  <c r="Q775" i="2"/>
  <c r="O775" i="2"/>
  <c r="N775" i="2"/>
  <c r="M775" i="2"/>
  <c r="L775" i="2"/>
  <c r="P775" i="2" s="1"/>
  <c r="K775" i="2"/>
  <c r="J775" i="2"/>
  <c r="Q774" i="2"/>
  <c r="O774" i="2"/>
  <c r="N774" i="2"/>
  <c r="M774" i="2"/>
  <c r="L774" i="2"/>
  <c r="P774" i="2" s="1"/>
  <c r="K774" i="2"/>
  <c r="J774" i="2"/>
  <c r="Q773" i="2"/>
  <c r="R773" i="2" s="1"/>
  <c r="O773" i="2"/>
  <c r="P773" i="2" s="1"/>
  <c r="N773" i="2"/>
  <c r="M773" i="2"/>
  <c r="L773" i="2"/>
  <c r="K773" i="2"/>
  <c r="J773" i="2"/>
  <c r="O772" i="2"/>
  <c r="N772" i="2"/>
  <c r="M772" i="2"/>
  <c r="L772" i="2"/>
  <c r="Q772" i="2" s="1"/>
  <c r="K772" i="2"/>
  <c r="J772" i="2"/>
  <c r="Q771" i="2"/>
  <c r="O771" i="2"/>
  <c r="N771" i="2"/>
  <c r="M771" i="2"/>
  <c r="L771" i="2"/>
  <c r="P771" i="2" s="1"/>
  <c r="K771" i="2"/>
  <c r="J771" i="2"/>
  <c r="Q770" i="2"/>
  <c r="O770" i="2"/>
  <c r="N770" i="2"/>
  <c r="M770" i="2"/>
  <c r="L770" i="2"/>
  <c r="P770" i="2" s="1"/>
  <c r="K770" i="2"/>
  <c r="J770" i="2"/>
  <c r="Q769" i="2"/>
  <c r="O769" i="2"/>
  <c r="P769" i="2" s="1"/>
  <c r="N769" i="2"/>
  <c r="M769" i="2"/>
  <c r="L769" i="2"/>
  <c r="K769" i="2"/>
  <c r="J769" i="2"/>
  <c r="O768" i="2"/>
  <c r="N768" i="2"/>
  <c r="M768" i="2"/>
  <c r="L768" i="2"/>
  <c r="Q768" i="2" s="1"/>
  <c r="K768" i="2"/>
  <c r="J768" i="2"/>
  <c r="Q767" i="2"/>
  <c r="O767" i="2"/>
  <c r="N767" i="2"/>
  <c r="M767" i="2"/>
  <c r="L767" i="2"/>
  <c r="P767" i="2" s="1"/>
  <c r="K767" i="2"/>
  <c r="J767" i="2"/>
  <c r="Q766" i="2"/>
  <c r="O766" i="2"/>
  <c r="N766" i="2"/>
  <c r="M766" i="2"/>
  <c r="L766" i="2"/>
  <c r="P766" i="2" s="1"/>
  <c r="K766" i="2"/>
  <c r="J766" i="2"/>
  <c r="Q765" i="2"/>
  <c r="O765" i="2"/>
  <c r="P765" i="2" s="1"/>
  <c r="N765" i="2"/>
  <c r="M765" i="2"/>
  <c r="L765" i="2"/>
  <c r="K765" i="2"/>
  <c r="J765" i="2"/>
  <c r="O764" i="2"/>
  <c r="N764" i="2"/>
  <c r="M764" i="2"/>
  <c r="L764" i="2"/>
  <c r="Q764" i="2" s="1"/>
  <c r="K764" i="2"/>
  <c r="J764" i="2"/>
  <c r="Q763" i="2"/>
  <c r="R763" i="2" s="1"/>
  <c r="O763" i="2"/>
  <c r="N763" i="2"/>
  <c r="M763" i="2"/>
  <c r="L763" i="2"/>
  <c r="P763" i="2" s="1"/>
  <c r="K763" i="2"/>
  <c r="J763" i="2"/>
  <c r="Q762" i="2"/>
  <c r="O762" i="2"/>
  <c r="N762" i="2"/>
  <c r="M762" i="2"/>
  <c r="L762" i="2"/>
  <c r="P762" i="2" s="1"/>
  <c r="K762" i="2"/>
  <c r="J762" i="2"/>
  <c r="Q761" i="2"/>
  <c r="O761" i="2"/>
  <c r="P761" i="2" s="1"/>
  <c r="N761" i="2"/>
  <c r="M761" i="2"/>
  <c r="L761" i="2"/>
  <c r="K761" i="2"/>
  <c r="J761" i="2"/>
  <c r="O760" i="2"/>
  <c r="N760" i="2"/>
  <c r="M760" i="2"/>
  <c r="L760" i="2"/>
  <c r="Q760" i="2" s="1"/>
  <c r="K760" i="2"/>
  <c r="J760" i="2"/>
  <c r="Q759" i="2"/>
  <c r="O759" i="2"/>
  <c r="N759" i="2"/>
  <c r="M759" i="2"/>
  <c r="L759" i="2"/>
  <c r="P759" i="2" s="1"/>
  <c r="K759" i="2"/>
  <c r="J759" i="2"/>
  <c r="Q758" i="2"/>
  <c r="R758" i="2" s="1"/>
  <c r="O758" i="2"/>
  <c r="N758" i="2"/>
  <c r="M758" i="2"/>
  <c r="L758" i="2"/>
  <c r="P758" i="2" s="1"/>
  <c r="K758" i="2"/>
  <c r="J758" i="2"/>
  <c r="Q757" i="2"/>
  <c r="R757" i="2" s="1"/>
  <c r="O757" i="2"/>
  <c r="P757" i="2" s="1"/>
  <c r="N757" i="2"/>
  <c r="M757" i="2"/>
  <c r="L757" i="2"/>
  <c r="K757" i="2"/>
  <c r="J757" i="2"/>
  <c r="O756" i="2"/>
  <c r="N756" i="2"/>
  <c r="M756" i="2"/>
  <c r="L756" i="2"/>
  <c r="Q756" i="2" s="1"/>
  <c r="K756" i="2"/>
  <c r="J756" i="2"/>
  <c r="Q755" i="2"/>
  <c r="R755" i="2" s="1"/>
  <c r="O755" i="2"/>
  <c r="N755" i="2"/>
  <c r="M755" i="2"/>
  <c r="L755" i="2"/>
  <c r="P755" i="2" s="1"/>
  <c r="K755" i="2"/>
  <c r="J755" i="2"/>
  <c r="Q754" i="2"/>
  <c r="O754" i="2"/>
  <c r="N754" i="2"/>
  <c r="M754" i="2"/>
  <c r="L754" i="2"/>
  <c r="P754" i="2" s="1"/>
  <c r="K754" i="2"/>
  <c r="J754" i="2"/>
  <c r="Q753" i="2"/>
  <c r="R753" i="2" s="1"/>
  <c r="O753" i="2"/>
  <c r="P753" i="2" s="1"/>
  <c r="N753" i="2"/>
  <c r="M753" i="2"/>
  <c r="L753" i="2"/>
  <c r="K753" i="2"/>
  <c r="J753" i="2"/>
  <c r="O752" i="2"/>
  <c r="N752" i="2"/>
  <c r="M752" i="2"/>
  <c r="L752" i="2"/>
  <c r="Q752" i="2" s="1"/>
  <c r="K752" i="2"/>
  <c r="J752" i="2"/>
  <c r="Q751" i="2"/>
  <c r="O751" i="2"/>
  <c r="N751" i="2"/>
  <c r="M751" i="2"/>
  <c r="L751" i="2"/>
  <c r="P751" i="2" s="1"/>
  <c r="K751" i="2"/>
  <c r="J751" i="2"/>
  <c r="Q750" i="2"/>
  <c r="O750" i="2"/>
  <c r="N750" i="2"/>
  <c r="M750" i="2"/>
  <c r="L750" i="2"/>
  <c r="P750" i="2" s="1"/>
  <c r="K750" i="2"/>
  <c r="J750" i="2"/>
  <c r="Q749" i="2"/>
  <c r="O749" i="2"/>
  <c r="P749" i="2" s="1"/>
  <c r="N749" i="2"/>
  <c r="M749" i="2"/>
  <c r="L749" i="2"/>
  <c r="K749" i="2"/>
  <c r="J749" i="2"/>
  <c r="O748" i="2"/>
  <c r="N748" i="2"/>
  <c r="M748" i="2"/>
  <c r="L748" i="2"/>
  <c r="Q748" i="2" s="1"/>
  <c r="R748" i="2" s="1"/>
  <c r="K748" i="2"/>
  <c r="J748" i="2"/>
  <c r="Q747" i="2"/>
  <c r="O747" i="2"/>
  <c r="N747" i="2"/>
  <c r="M747" i="2"/>
  <c r="L747" i="2"/>
  <c r="P747" i="2" s="1"/>
  <c r="K747" i="2"/>
  <c r="J747" i="2"/>
  <c r="Q746" i="2"/>
  <c r="O746" i="2"/>
  <c r="N746" i="2"/>
  <c r="M746" i="2"/>
  <c r="L746" i="2"/>
  <c r="P746" i="2" s="1"/>
  <c r="K746" i="2"/>
  <c r="J746" i="2"/>
  <c r="Q745" i="2"/>
  <c r="O745" i="2"/>
  <c r="P745" i="2" s="1"/>
  <c r="N745" i="2"/>
  <c r="M745" i="2"/>
  <c r="L745" i="2"/>
  <c r="K745" i="2"/>
  <c r="J745" i="2"/>
  <c r="O744" i="2"/>
  <c r="N744" i="2"/>
  <c r="M744" i="2"/>
  <c r="L744" i="2"/>
  <c r="Q744" i="2" s="1"/>
  <c r="K744" i="2"/>
  <c r="J744" i="2"/>
  <c r="Q743" i="2"/>
  <c r="O743" i="2"/>
  <c r="N743" i="2"/>
  <c r="M743" i="2"/>
  <c r="L743" i="2"/>
  <c r="P743" i="2" s="1"/>
  <c r="K743" i="2"/>
  <c r="J743" i="2"/>
  <c r="Q742" i="2"/>
  <c r="O742" i="2"/>
  <c r="N742" i="2"/>
  <c r="M742" i="2"/>
  <c r="L742" i="2"/>
  <c r="P742" i="2" s="1"/>
  <c r="K742" i="2"/>
  <c r="J742" i="2"/>
  <c r="Q741" i="2"/>
  <c r="O741" i="2"/>
  <c r="P741" i="2" s="1"/>
  <c r="N741" i="2"/>
  <c r="M741" i="2"/>
  <c r="L741" i="2"/>
  <c r="K741" i="2"/>
  <c r="J741" i="2"/>
  <c r="O740" i="2"/>
  <c r="N740" i="2"/>
  <c r="M740" i="2"/>
  <c r="L740" i="2"/>
  <c r="Q740" i="2" s="1"/>
  <c r="K740" i="2"/>
  <c r="J740" i="2"/>
  <c r="Q739" i="2"/>
  <c r="R739" i="2" s="1"/>
  <c r="O739" i="2"/>
  <c r="N739" i="2"/>
  <c r="M739" i="2"/>
  <c r="L739" i="2"/>
  <c r="P739" i="2" s="1"/>
  <c r="K739" i="2"/>
  <c r="J739" i="2"/>
  <c r="Q738" i="2"/>
  <c r="O738" i="2"/>
  <c r="N738" i="2"/>
  <c r="M738" i="2"/>
  <c r="L738" i="2"/>
  <c r="P738" i="2" s="1"/>
  <c r="K738" i="2"/>
  <c r="J738" i="2"/>
  <c r="Q737" i="2"/>
  <c r="R737" i="2" s="1"/>
  <c r="O737" i="2"/>
  <c r="P737" i="2" s="1"/>
  <c r="N737" i="2"/>
  <c r="M737" i="2"/>
  <c r="L737" i="2"/>
  <c r="K737" i="2"/>
  <c r="J737" i="2"/>
  <c r="O736" i="2"/>
  <c r="N736" i="2"/>
  <c r="M736" i="2"/>
  <c r="L736" i="2"/>
  <c r="Q736" i="2" s="1"/>
  <c r="K736" i="2"/>
  <c r="J736" i="2"/>
  <c r="Q735" i="2"/>
  <c r="O735" i="2"/>
  <c r="N735" i="2"/>
  <c r="M735" i="2"/>
  <c r="L735" i="2"/>
  <c r="P735" i="2" s="1"/>
  <c r="K735" i="2"/>
  <c r="J735" i="2"/>
  <c r="Q734" i="2"/>
  <c r="O734" i="2"/>
  <c r="N734" i="2"/>
  <c r="M734" i="2"/>
  <c r="L734" i="2"/>
  <c r="P734" i="2" s="1"/>
  <c r="K734" i="2"/>
  <c r="J734" i="2"/>
  <c r="Q733" i="2"/>
  <c r="R733" i="2" s="1"/>
  <c r="O733" i="2"/>
  <c r="P733" i="2" s="1"/>
  <c r="N733" i="2"/>
  <c r="M733" i="2"/>
  <c r="L733" i="2"/>
  <c r="K733" i="2"/>
  <c r="J733" i="2"/>
  <c r="O732" i="2"/>
  <c r="N732" i="2"/>
  <c r="M732" i="2"/>
  <c r="L732" i="2"/>
  <c r="Q732" i="2" s="1"/>
  <c r="R732" i="2" s="1"/>
  <c r="K732" i="2"/>
  <c r="J732" i="2"/>
  <c r="Q731" i="2"/>
  <c r="R731" i="2" s="1"/>
  <c r="O731" i="2"/>
  <c r="N731" i="2"/>
  <c r="M731" i="2"/>
  <c r="L731" i="2"/>
  <c r="P731" i="2" s="1"/>
  <c r="K731" i="2"/>
  <c r="J731" i="2"/>
  <c r="Q730" i="2"/>
  <c r="O730" i="2"/>
  <c r="N730" i="2"/>
  <c r="M730" i="2"/>
  <c r="L730" i="2"/>
  <c r="P730" i="2" s="1"/>
  <c r="K730" i="2"/>
  <c r="J730" i="2"/>
  <c r="Q729" i="2"/>
  <c r="O729" i="2"/>
  <c r="P729" i="2" s="1"/>
  <c r="N729" i="2"/>
  <c r="M729" i="2"/>
  <c r="L729" i="2"/>
  <c r="K729" i="2"/>
  <c r="J729" i="2"/>
  <c r="O728" i="2"/>
  <c r="N728" i="2"/>
  <c r="M728" i="2"/>
  <c r="L728" i="2"/>
  <c r="Q728" i="2" s="1"/>
  <c r="K728" i="2"/>
  <c r="J728" i="2"/>
  <c r="Q727" i="2"/>
  <c r="O727" i="2"/>
  <c r="N727" i="2"/>
  <c r="M727" i="2"/>
  <c r="L727" i="2"/>
  <c r="P727" i="2" s="1"/>
  <c r="K727" i="2"/>
  <c r="J727" i="2"/>
  <c r="Q726" i="2"/>
  <c r="O726" i="2"/>
  <c r="N726" i="2"/>
  <c r="M726" i="2"/>
  <c r="L726" i="2"/>
  <c r="P726" i="2" s="1"/>
  <c r="K726" i="2"/>
  <c r="J726" i="2"/>
  <c r="Q725" i="2"/>
  <c r="R725" i="2" s="1"/>
  <c r="O725" i="2"/>
  <c r="P725" i="2" s="1"/>
  <c r="N725" i="2"/>
  <c r="M725" i="2"/>
  <c r="L725" i="2"/>
  <c r="K725" i="2"/>
  <c r="J725" i="2"/>
  <c r="O724" i="2"/>
  <c r="N724" i="2"/>
  <c r="M724" i="2"/>
  <c r="L724" i="2"/>
  <c r="Q724" i="2" s="1"/>
  <c r="K724" i="2"/>
  <c r="J724" i="2"/>
  <c r="Q723" i="2"/>
  <c r="O723" i="2"/>
  <c r="N723" i="2"/>
  <c r="M723" i="2"/>
  <c r="L723" i="2"/>
  <c r="P723" i="2" s="1"/>
  <c r="K723" i="2"/>
  <c r="J723" i="2"/>
  <c r="Q722" i="2"/>
  <c r="R722" i="2" s="1"/>
  <c r="O722" i="2"/>
  <c r="N722" i="2"/>
  <c r="M722" i="2"/>
  <c r="L722" i="2"/>
  <c r="P722" i="2" s="1"/>
  <c r="K722" i="2"/>
  <c r="J722" i="2"/>
  <c r="Q721" i="2"/>
  <c r="O721" i="2"/>
  <c r="P721" i="2" s="1"/>
  <c r="N721" i="2"/>
  <c r="M721" i="2"/>
  <c r="L721" i="2"/>
  <c r="K721" i="2"/>
  <c r="J721" i="2"/>
  <c r="O720" i="2"/>
  <c r="N720" i="2"/>
  <c r="M720" i="2"/>
  <c r="L720" i="2"/>
  <c r="Q720" i="2" s="1"/>
  <c r="K720" i="2"/>
  <c r="J720" i="2"/>
  <c r="Q719" i="2"/>
  <c r="O719" i="2"/>
  <c r="N719" i="2"/>
  <c r="M719" i="2"/>
  <c r="L719" i="2"/>
  <c r="P719" i="2" s="1"/>
  <c r="K719" i="2"/>
  <c r="J719" i="2"/>
  <c r="Q718" i="2"/>
  <c r="O718" i="2"/>
  <c r="N718" i="2"/>
  <c r="M718" i="2"/>
  <c r="L718" i="2"/>
  <c r="P718" i="2" s="1"/>
  <c r="K718" i="2"/>
  <c r="J718" i="2"/>
  <c r="Q717" i="2"/>
  <c r="O717" i="2"/>
  <c r="P717" i="2" s="1"/>
  <c r="N717" i="2"/>
  <c r="M717" i="2"/>
  <c r="L717" i="2"/>
  <c r="K717" i="2"/>
  <c r="J717" i="2"/>
  <c r="O716" i="2"/>
  <c r="N716" i="2"/>
  <c r="M716" i="2"/>
  <c r="L716" i="2"/>
  <c r="Q716" i="2" s="1"/>
  <c r="K716" i="2"/>
  <c r="J716" i="2"/>
  <c r="Q715" i="2"/>
  <c r="R715" i="2" s="1"/>
  <c r="O715" i="2"/>
  <c r="N715" i="2"/>
  <c r="M715" i="2"/>
  <c r="L715" i="2"/>
  <c r="P715" i="2" s="1"/>
  <c r="K715" i="2"/>
  <c r="J715" i="2"/>
  <c r="Q714" i="2"/>
  <c r="O714" i="2"/>
  <c r="N714" i="2"/>
  <c r="M714" i="2"/>
  <c r="L714" i="2"/>
  <c r="P714" i="2" s="1"/>
  <c r="K714" i="2"/>
  <c r="J714" i="2"/>
  <c r="Q713" i="2"/>
  <c r="O713" i="2"/>
  <c r="P713" i="2" s="1"/>
  <c r="N713" i="2"/>
  <c r="M713" i="2"/>
  <c r="L713" i="2"/>
  <c r="K713" i="2"/>
  <c r="J713" i="2"/>
  <c r="O712" i="2"/>
  <c r="N712" i="2"/>
  <c r="M712" i="2"/>
  <c r="L712" i="2"/>
  <c r="Q712" i="2" s="1"/>
  <c r="R712" i="2" s="1"/>
  <c r="K712" i="2"/>
  <c r="J712" i="2"/>
  <c r="Q711" i="2"/>
  <c r="O711" i="2"/>
  <c r="N711" i="2"/>
  <c r="M711" i="2"/>
  <c r="L711" i="2"/>
  <c r="P711" i="2" s="1"/>
  <c r="K711" i="2"/>
  <c r="J711" i="2"/>
  <c r="Q710" i="2"/>
  <c r="O710" i="2"/>
  <c r="N710" i="2"/>
  <c r="M710" i="2"/>
  <c r="L710" i="2"/>
  <c r="P710" i="2" s="1"/>
  <c r="K710" i="2"/>
  <c r="J710" i="2"/>
  <c r="Q709" i="2"/>
  <c r="O709" i="2"/>
  <c r="P709" i="2" s="1"/>
  <c r="N709" i="2"/>
  <c r="M709" i="2"/>
  <c r="L709" i="2"/>
  <c r="K709" i="2"/>
  <c r="J709" i="2"/>
  <c r="O708" i="2"/>
  <c r="N708" i="2"/>
  <c r="M708" i="2"/>
  <c r="L708" i="2"/>
  <c r="Q708" i="2" s="1"/>
  <c r="K708" i="2"/>
  <c r="J708" i="2"/>
  <c r="O707" i="2"/>
  <c r="N707" i="2"/>
  <c r="M707" i="2"/>
  <c r="L707" i="2"/>
  <c r="P707" i="2" s="1"/>
  <c r="K707" i="2"/>
  <c r="J707" i="2"/>
  <c r="Q706" i="2"/>
  <c r="O706" i="2"/>
  <c r="N706" i="2"/>
  <c r="M706" i="2"/>
  <c r="L706" i="2"/>
  <c r="P706" i="2" s="1"/>
  <c r="K706" i="2"/>
  <c r="J706" i="2"/>
  <c r="Q705" i="2"/>
  <c r="O705" i="2"/>
  <c r="P705" i="2" s="1"/>
  <c r="N705" i="2"/>
  <c r="M705" i="2"/>
  <c r="L705" i="2"/>
  <c r="K705" i="2"/>
  <c r="J705" i="2"/>
  <c r="O704" i="2"/>
  <c r="P704" i="2" s="1"/>
  <c r="N704" i="2"/>
  <c r="M704" i="2"/>
  <c r="L704" i="2"/>
  <c r="Q704" i="2" s="1"/>
  <c r="K704" i="2"/>
  <c r="J704" i="2"/>
  <c r="Q703" i="2"/>
  <c r="O703" i="2"/>
  <c r="N703" i="2"/>
  <c r="M703" i="2"/>
  <c r="L703" i="2"/>
  <c r="P703" i="2" s="1"/>
  <c r="K703" i="2"/>
  <c r="J703" i="2"/>
  <c r="Q702" i="2"/>
  <c r="O702" i="2"/>
  <c r="N702" i="2"/>
  <c r="M702" i="2"/>
  <c r="L702" i="2"/>
  <c r="P702" i="2" s="1"/>
  <c r="K702" i="2"/>
  <c r="J702" i="2"/>
  <c r="Q701" i="2"/>
  <c r="R701" i="2" s="1"/>
  <c r="O701" i="2"/>
  <c r="P701" i="2" s="1"/>
  <c r="N701" i="2"/>
  <c r="M701" i="2"/>
  <c r="L701" i="2"/>
  <c r="K701" i="2"/>
  <c r="J701" i="2"/>
  <c r="O700" i="2"/>
  <c r="P700" i="2" s="1"/>
  <c r="N700" i="2"/>
  <c r="M700" i="2"/>
  <c r="L700" i="2"/>
  <c r="Q700" i="2" s="1"/>
  <c r="K700" i="2"/>
  <c r="J700" i="2"/>
  <c r="O699" i="2"/>
  <c r="N699" i="2"/>
  <c r="M699" i="2"/>
  <c r="L699" i="2"/>
  <c r="Q699" i="2" s="1"/>
  <c r="K699" i="2"/>
  <c r="J699" i="2"/>
  <c r="Q698" i="2"/>
  <c r="O698" i="2"/>
  <c r="N698" i="2"/>
  <c r="M698" i="2"/>
  <c r="L698" i="2"/>
  <c r="P698" i="2" s="1"/>
  <c r="K698" i="2"/>
  <c r="J698" i="2"/>
  <c r="Q697" i="2"/>
  <c r="O697" i="2"/>
  <c r="P697" i="2" s="1"/>
  <c r="N697" i="2"/>
  <c r="M697" i="2"/>
  <c r="L697" i="2"/>
  <c r="K697" i="2"/>
  <c r="J697" i="2"/>
  <c r="O696" i="2"/>
  <c r="N696" i="2"/>
  <c r="M696" i="2"/>
  <c r="L696" i="2"/>
  <c r="Q696" i="2" s="1"/>
  <c r="K696" i="2"/>
  <c r="J696" i="2"/>
  <c r="O695" i="2"/>
  <c r="N695" i="2"/>
  <c r="M695" i="2"/>
  <c r="L695" i="2"/>
  <c r="Q695" i="2" s="1"/>
  <c r="K695" i="2"/>
  <c r="J695" i="2"/>
  <c r="Q694" i="2"/>
  <c r="O694" i="2"/>
  <c r="N694" i="2"/>
  <c r="M694" i="2"/>
  <c r="L694" i="2"/>
  <c r="P694" i="2" s="1"/>
  <c r="K694" i="2"/>
  <c r="J694" i="2"/>
  <c r="Q693" i="2"/>
  <c r="O693" i="2"/>
  <c r="P693" i="2" s="1"/>
  <c r="N693" i="2"/>
  <c r="M693" i="2"/>
  <c r="L693" i="2"/>
  <c r="K693" i="2"/>
  <c r="J693" i="2"/>
  <c r="O692" i="2"/>
  <c r="P692" i="2" s="1"/>
  <c r="N692" i="2"/>
  <c r="M692" i="2"/>
  <c r="L692" i="2"/>
  <c r="Q692" i="2" s="1"/>
  <c r="K692" i="2"/>
  <c r="J692" i="2"/>
  <c r="Q691" i="2"/>
  <c r="O691" i="2"/>
  <c r="N691" i="2"/>
  <c r="M691" i="2"/>
  <c r="L691" i="2"/>
  <c r="P691" i="2" s="1"/>
  <c r="K691" i="2"/>
  <c r="J691" i="2"/>
  <c r="Q690" i="2"/>
  <c r="O690" i="2"/>
  <c r="N690" i="2"/>
  <c r="M690" i="2"/>
  <c r="L690" i="2"/>
  <c r="P690" i="2" s="1"/>
  <c r="K690" i="2"/>
  <c r="J690" i="2"/>
  <c r="Q689" i="2"/>
  <c r="O689" i="2"/>
  <c r="P689" i="2" s="1"/>
  <c r="N689" i="2"/>
  <c r="M689" i="2"/>
  <c r="L689" i="2"/>
  <c r="K689" i="2"/>
  <c r="J689" i="2"/>
  <c r="O688" i="2"/>
  <c r="P688" i="2" s="1"/>
  <c r="N688" i="2"/>
  <c r="M688" i="2"/>
  <c r="L688" i="2"/>
  <c r="Q688" i="2" s="1"/>
  <c r="K688" i="2"/>
  <c r="J688" i="2"/>
  <c r="O687" i="2"/>
  <c r="P687" i="2" s="1"/>
  <c r="N687" i="2"/>
  <c r="M687" i="2"/>
  <c r="L687" i="2"/>
  <c r="Q687" i="2" s="1"/>
  <c r="K687" i="2"/>
  <c r="J687" i="2"/>
  <c r="O686" i="2"/>
  <c r="N686" i="2"/>
  <c r="M686" i="2"/>
  <c r="L686" i="2"/>
  <c r="Q686" i="2" s="1"/>
  <c r="K686" i="2"/>
  <c r="J686" i="2"/>
  <c r="Q685" i="2"/>
  <c r="O685" i="2"/>
  <c r="P685" i="2" s="1"/>
  <c r="N685" i="2"/>
  <c r="M685" i="2"/>
  <c r="L685" i="2"/>
  <c r="K685" i="2"/>
  <c r="J685" i="2"/>
  <c r="O684" i="2"/>
  <c r="N684" i="2"/>
  <c r="M684" i="2"/>
  <c r="L684" i="2"/>
  <c r="Q684" i="2" s="1"/>
  <c r="K684" i="2"/>
  <c r="J684" i="2"/>
  <c r="O683" i="2"/>
  <c r="P683" i="2" s="1"/>
  <c r="N683" i="2"/>
  <c r="M683" i="2"/>
  <c r="L683" i="2"/>
  <c r="Q683" i="2" s="1"/>
  <c r="K683" i="2"/>
  <c r="J683" i="2"/>
  <c r="O682" i="2"/>
  <c r="N682" i="2"/>
  <c r="M682" i="2"/>
  <c r="L682" i="2"/>
  <c r="Q682" i="2" s="1"/>
  <c r="R682" i="2" s="1"/>
  <c r="K682" i="2"/>
  <c r="J682" i="2"/>
  <c r="Q681" i="2"/>
  <c r="O681" i="2"/>
  <c r="P681" i="2" s="1"/>
  <c r="N681" i="2"/>
  <c r="M681" i="2"/>
  <c r="L681" i="2"/>
  <c r="K681" i="2"/>
  <c r="J681" i="2"/>
  <c r="O680" i="2"/>
  <c r="P680" i="2" s="1"/>
  <c r="N680" i="2"/>
  <c r="M680" i="2"/>
  <c r="L680" i="2"/>
  <c r="Q680" i="2" s="1"/>
  <c r="K680" i="2"/>
  <c r="J680" i="2"/>
  <c r="O679" i="2"/>
  <c r="N679" i="2"/>
  <c r="M679" i="2"/>
  <c r="L679" i="2"/>
  <c r="Q679" i="2" s="1"/>
  <c r="K679" i="2"/>
  <c r="J679" i="2"/>
  <c r="O678" i="2"/>
  <c r="N678" i="2"/>
  <c r="M678" i="2"/>
  <c r="L678" i="2"/>
  <c r="Q678" i="2" s="1"/>
  <c r="K678" i="2"/>
  <c r="J678" i="2"/>
  <c r="Q677" i="2"/>
  <c r="O677" i="2"/>
  <c r="P677" i="2" s="1"/>
  <c r="N677" i="2"/>
  <c r="M677" i="2"/>
  <c r="L677" i="2"/>
  <c r="K677" i="2"/>
  <c r="J677" i="2"/>
  <c r="O676" i="2"/>
  <c r="P676" i="2" s="1"/>
  <c r="N676" i="2"/>
  <c r="M676" i="2"/>
  <c r="L676" i="2"/>
  <c r="Q676" i="2" s="1"/>
  <c r="K676" i="2"/>
  <c r="J676" i="2"/>
  <c r="Q675" i="2"/>
  <c r="O675" i="2"/>
  <c r="P675" i="2" s="1"/>
  <c r="N675" i="2"/>
  <c r="M675" i="2"/>
  <c r="L675" i="2"/>
  <c r="K675" i="2"/>
  <c r="J675" i="2"/>
  <c r="Q674" i="2"/>
  <c r="O674" i="2"/>
  <c r="N674" i="2"/>
  <c r="M674" i="2"/>
  <c r="L674" i="2"/>
  <c r="P674" i="2" s="1"/>
  <c r="K674" i="2"/>
  <c r="J674" i="2"/>
  <c r="Q673" i="2"/>
  <c r="O673" i="2"/>
  <c r="P673" i="2" s="1"/>
  <c r="N673" i="2"/>
  <c r="M673" i="2"/>
  <c r="L673" i="2"/>
  <c r="K673" i="2"/>
  <c r="J673" i="2"/>
  <c r="O672" i="2"/>
  <c r="P672" i="2" s="1"/>
  <c r="N672" i="2"/>
  <c r="M672" i="2"/>
  <c r="L672" i="2"/>
  <c r="Q672" i="2" s="1"/>
  <c r="K672" i="2"/>
  <c r="J672" i="2"/>
  <c r="O671" i="2"/>
  <c r="P671" i="2" s="1"/>
  <c r="N671" i="2"/>
  <c r="M671" i="2"/>
  <c r="L671" i="2"/>
  <c r="Q671" i="2" s="1"/>
  <c r="K671" i="2"/>
  <c r="J671" i="2"/>
  <c r="O670" i="2"/>
  <c r="N670" i="2"/>
  <c r="M670" i="2"/>
  <c r="L670" i="2"/>
  <c r="Q670" i="2" s="1"/>
  <c r="K670" i="2"/>
  <c r="J670" i="2"/>
  <c r="Q669" i="2"/>
  <c r="O669" i="2"/>
  <c r="P669" i="2" s="1"/>
  <c r="N669" i="2"/>
  <c r="M669" i="2"/>
  <c r="L669" i="2"/>
  <c r="K669" i="2"/>
  <c r="J669" i="2"/>
  <c r="O668" i="2"/>
  <c r="N668" i="2"/>
  <c r="M668" i="2"/>
  <c r="L668" i="2"/>
  <c r="Q668" i="2" s="1"/>
  <c r="K668" i="2"/>
  <c r="J668" i="2"/>
  <c r="O667" i="2"/>
  <c r="P667" i="2" s="1"/>
  <c r="N667" i="2"/>
  <c r="M667" i="2"/>
  <c r="L667" i="2"/>
  <c r="Q667" i="2" s="1"/>
  <c r="K667" i="2"/>
  <c r="J667" i="2"/>
  <c r="O666" i="2"/>
  <c r="N666" i="2"/>
  <c r="M666" i="2"/>
  <c r="L666" i="2"/>
  <c r="Q666" i="2" s="1"/>
  <c r="K666" i="2"/>
  <c r="J666" i="2"/>
  <c r="Q665" i="2"/>
  <c r="O665" i="2"/>
  <c r="P665" i="2" s="1"/>
  <c r="N665" i="2"/>
  <c r="M665" i="2"/>
  <c r="L665" i="2"/>
  <c r="K665" i="2"/>
  <c r="J665" i="2"/>
  <c r="O664" i="2"/>
  <c r="P664" i="2" s="1"/>
  <c r="N664" i="2"/>
  <c r="M664" i="2"/>
  <c r="L664" i="2"/>
  <c r="Q664" i="2" s="1"/>
  <c r="K664" i="2"/>
  <c r="J664" i="2"/>
  <c r="O663" i="2"/>
  <c r="N663" i="2"/>
  <c r="M663" i="2"/>
  <c r="L663" i="2"/>
  <c r="Q663" i="2" s="1"/>
  <c r="K663" i="2"/>
  <c r="J663" i="2"/>
  <c r="O662" i="2"/>
  <c r="N662" i="2"/>
  <c r="M662" i="2"/>
  <c r="L662" i="2"/>
  <c r="Q662" i="2" s="1"/>
  <c r="K662" i="2"/>
  <c r="J662" i="2"/>
  <c r="Q661" i="2"/>
  <c r="O661" i="2"/>
  <c r="P661" i="2" s="1"/>
  <c r="N661" i="2"/>
  <c r="M661" i="2"/>
  <c r="L661" i="2"/>
  <c r="K661" i="2"/>
  <c r="J661" i="2"/>
  <c r="O660" i="2"/>
  <c r="P660" i="2" s="1"/>
  <c r="N660" i="2"/>
  <c r="M660" i="2"/>
  <c r="L660" i="2"/>
  <c r="Q660" i="2" s="1"/>
  <c r="K660" i="2"/>
  <c r="J660" i="2"/>
  <c r="Q659" i="2"/>
  <c r="O659" i="2"/>
  <c r="P659" i="2" s="1"/>
  <c r="N659" i="2"/>
  <c r="M659" i="2"/>
  <c r="L659" i="2"/>
  <c r="K659" i="2"/>
  <c r="J659" i="2"/>
  <c r="Q658" i="2"/>
  <c r="R658" i="2" s="1"/>
  <c r="O658" i="2"/>
  <c r="N658" i="2"/>
  <c r="M658" i="2"/>
  <c r="L658" i="2"/>
  <c r="P658" i="2" s="1"/>
  <c r="K658" i="2"/>
  <c r="J658" i="2"/>
  <c r="Q657" i="2"/>
  <c r="O657" i="2"/>
  <c r="P657" i="2" s="1"/>
  <c r="N657" i="2"/>
  <c r="M657" i="2"/>
  <c r="L657" i="2"/>
  <c r="K657" i="2"/>
  <c r="J657" i="2"/>
  <c r="O656" i="2"/>
  <c r="P656" i="2" s="1"/>
  <c r="N656" i="2"/>
  <c r="M656" i="2"/>
  <c r="L656" i="2"/>
  <c r="Q656" i="2" s="1"/>
  <c r="R656" i="2" s="1"/>
  <c r="K656" i="2"/>
  <c r="J656" i="2"/>
  <c r="Q655" i="2"/>
  <c r="O655" i="2"/>
  <c r="P655" i="2" s="1"/>
  <c r="N655" i="2"/>
  <c r="M655" i="2"/>
  <c r="L655" i="2"/>
  <c r="K655" i="2"/>
  <c r="J655" i="2"/>
  <c r="O654" i="2"/>
  <c r="P654" i="2" s="1"/>
  <c r="N654" i="2"/>
  <c r="M654" i="2"/>
  <c r="L654" i="2"/>
  <c r="Q654" i="2" s="1"/>
  <c r="R654" i="2" s="1"/>
  <c r="K654" i="2"/>
  <c r="J654" i="2"/>
  <c r="O653" i="2"/>
  <c r="N653" i="2"/>
  <c r="M653" i="2"/>
  <c r="L653" i="2"/>
  <c r="Q653" i="2" s="1"/>
  <c r="K653" i="2"/>
  <c r="J653" i="2"/>
  <c r="Q652" i="2"/>
  <c r="O652" i="2"/>
  <c r="N652" i="2"/>
  <c r="M652" i="2"/>
  <c r="L652" i="2"/>
  <c r="P652" i="2" s="1"/>
  <c r="K652" i="2"/>
  <c r="J652" i="2"/>
  <c r="Q651" i="2"/>
  <c r="O651" i="2"/>
  <c r="P651" i="2" s="1"/>
  <c r="N651" i="2"/>
  <c r="M651" i="2"/>
  <c r="L651" i="2"/>
  <c r="K651" i="2"/>
  <c r="J651" i="2"/>
  <c r="O650" i="2"/>
  <c r="P650" i="2" s="1"/>
  <c r="N650" i="2"/>
  <c r="M650" i="2"/>
  <c r="L650" i="2"/>
  <c r="Q650" i="2" s="1"/>
  <c r="K650" i="2"/>
  <c r="J650" i="2"/>
  <c r="O649" i="2"/>
  <c r="N649" i="2"/>
  <c r="M649" i="2"/>
  <c r="L649" i="2"/>
  <c r="Q649" i="2" s="1"/>
  <c r="K649" i="2"/>
  <c r="J649" i="2"/>
  <c r="Q648" i="2"/>
  <c r="O648" i="2"/>
  <c r="N648" i="2"/>
  <c r="M648" i="2"/>
  <c r="L648" i="2"/>
  <c r="P648" i="2" s="1"/>
  <c r="K648" i="2"/>
  <c r="J648" i="2"/>
  <c r="Q647" i="2"/>
  <c r="O647" i="2"/>
  <c r="P647" i="2" s="1"/>
  <c r="N647" i="2"/>
  <c r="M647" i="2"/>
  <c r="L647" i="2"/>
  <c r="K647" i="2"/>
  <c r="J647" i="2"/>
  <c r="O646" i="2"/>
  <c r="P646" i="2" s="1"/>
  <c r="N646" i="2"/>
  <c r="M646" i="2"/>
  <c r="L646" i="2"/>
  <c r="Q646" i="2" s="1"/>
  <c r="K646" i="2"/>
  <c r="J646" i="2"/>
  <c r="O645" i="2"/>
  <c r="N645" i="2"/>
  <c r="M645" i="2"/>
  <c r="L645" i="2"/>
  <c r="Q645" i="2" s="1"/>
  <c r="K645" i="2"/>
  <c r="J645" i="2"/>
  <c r="Q644" i="2"/>
  <c r="O644" i="2"/>
  <c r="N644" i="2"/>
  <c r="M644" i="2"/>
  <c r="L644" i="2"/>
  <c r="P644" i="2" s="1"/>
  <c r="K644" i="2"/>
  <c r="J644" i="2"/>
  <c r="Q643" i="2"/>
  <c r="R643" i="2" s="1"/>
  <c r="O643" i="2"/>
  <c r="P643" i="2" s="1"/>
  <c r="N643" i="2"/>
  <c r="M643" i="2"/>
  <c r="L643" i="2"/>
  <c r="K643" i="2"/>
  <c r="J643" i="2"/>
  <c r="O642" i="2"/>
  <c r="P642" i="2" s="1"/>
  <c r="N642" i="2"/>
  <c r="M642" i="2"/>
  <c r="L642" i="2"/>
  <c r="Q642" i="2" s="1"/>
  <c r="K642" i="2"/>
  <c r="J642" i="2"/>
  <c r="O641" i="2"/>
  <c r="N641" i="2"/>
  <c r="M641" i="2"/>
  <c r="L641" i="2"/>
  <c r="Q641" i="2" s="1"/>
  <c r="K641" i="2"/>
  <c r="J641" i="2"/>
  <c r="Q640" i="2"/>
  <c r="O640" i="2"/>
  <c r="N640" i="2"/>
  <c r="M640" i="2"/>
  <c r="L640" i="2"/>
  <c r="P640" i="2" s="1"/>
  <c r="K640" i="2"/>
  <c r="J640" i="2"/>
  <c r="Q639" i="2"/>
  <c r="O639" i="2"/>
  <c r="P639" i="2" s="1"/>
  <c r="N639" i="2"/>
  <c r="M639" i="2"/>
  <c r="L639" i="2"/>
  <c r="K639" i="2"/>
  <c r="J639" i="2"/>
  <c r="O638" i="2"/>
  <c r="P638" i="2" s="1"/>
  <c r="N638" i="2"/>
  <c r="M638" i="2"/>
  <c r="L638" i="2"/>
  <c r="Q638" i="2" s="1"/>
  <c r="K638" i="2"/>
  <c r="J638" i="2"/>
  <c r="O637" i="2"/>
  <c r="N637" i="2"/>
  <c r="M637" i="2"/>
  <c r="L637" i="2"/>
  <c r="Q637" i="2" s="1"/>
  <c r="K637" i="2"/>
  <c r="J637" i="2"/>
  <c r="Q636" i="2"/>
  <c r="O636" i="2"/>
  <c r="N636" i="2"/>
  <c r="M636" i="2"/>
  <c r="L636" i="2"/>
  <c r="P636" i="2" s="1"/>
  <c r="K636" i="2"/>
  <c r="J636" i="2"/>
  <c r="Q635" i="2"/>
  <c r="R635" i="2" s="1"/>
  <c r="O635" i="2"/>
  <c r="P635" i="2" s="1"/>
  <c r="N635" i="2"/>
  <c r="M635" i="2"/>
  <c r="L635" i="2"/>
  <c r="K635" i="2"/>
  <c r="J635" i="2"/>
  <c r="O634" i="2"/>
  <c r="P634" i="2" s="1"/>
  <c r="N634" i="2"/>
  <c r="M634" i="2"/>
  <c r="L634" i="2"/>
  <c r="Q634" i="2" s="1"/>
  <c r="K634" i="2"/>
  <c r="J634" i="2"/>
  <c r="O633" i="2"/>
  <c r="N633" i="2"/>
  <c r="M633" i="2"/>
  <c r="L633" i="2"/>
  <c r="Q633" i="2" s="1"/>
  <c r="K633" i="2"/>
  <c r="J633" i="2"/>
  <c r="Q632" i="2"/>
  <c r="O632" i="2"/>
  <c r="N632" i="2"/>
  <c r="M632" i="2"/>
  <c r="L632" i="2"/>
  <c r="P632" i="2" s="1"/>
  <c r="K632" i="2"/>
  <c r="J632" i="2"/>
  <c r="Q631" i="2"/>
  <c r="O631" i="2"/>
  <c r="P631" i="2" s="1"/>
  <c r="N631" i="2"/>
  <c r="M631" i="2"/>
  <c r="L631" i="2"/>
  <c r="K631" i="2"/>
  <c r="J631" i="2"/>
  <c r="O630" i="2"/>
  <c r="P630" i="2" s="1"/>
  <c r="N630" i="2"/>
  <c r="M630" i="2"/>
  <c r="L630" i="2"/>
  <c r="Q630" i="2" s="1"/>
  <c r="R630" i="2" s="1"/>
  <c r="K630" i="2"/>
  <c r="J630" i="2"/>
  <c r="O629" i="2"/>
  <c r="N629" i="2"/>
  <c r="M629" i="2"/>
  <c r="L629" i="2"/>
  <c r="Q629" i="2" s="1"/>
  <c r="K629" i="2"/>
  <c r="J629" i="2"/>
  <c r="Q628" i="2"/>
  <c r="O628" i="2"/>
  <c r="N628" i="2"/>
  <c r="M628" i="2"/>
  <c r="L628" i="2"/>
  <c r="P628" i="2" s="1"/>
  <c r="K628" i="2"/>
  <c r="J628" i="2"/>
  <c r="Q627" i="2"/>
  <c r="O627" i="2"/>
  <c r="P627" i="2" s="1"/>
  <c r="N627" i="2"/>
  <c r="M627" i="2"/>
  <c r="L627" i="2"/>
  <c r="K627" i="2"/>
  <c r="J627" i="2"/>
  <c r="O626" i="2"/>
  <c r="P626" i="2" s="1"/>
  <c r="N626" i="2"/>
  <c r="M626" i="2"/>
  <c r="L626" i="2"/>
  <c r="Q626" i="2" s="1"/>
  <c r="K626" i="2"/>
  <c r="J626" i="2"/>
  <c r="O625" i="2"/>
  <c r="N625" i="2"/>
  <c r="M625" i="2"/>
  <c r="L625" i="2"/>
  <c r="Q625" i="2" s="1"/>
  <c r="K625" i="2"/>
  <c r="J625" i="2"/>
  <c r="Q624" i="2"/>
  <c r="O624" i="2"/>
  <c r="N624" i="2"/>
  <c r="M624" i="2"/>
  <c r="L624" i="2"/>
  <c r="P624" i="2" s="1"/>
  <c r="K624" i="2"/>
  <c r="J624" i="2"/>
  <c r="Q623" i="2"/>
  <c r="O623" i="2"/>
  <c r="P623" i="2" s="1"/>
  <c r="N623" i="2"/>
  <c r="M623" i="2"/>
  <c r="L623" i="2"/>
  <c r="K623" i="2"/>
  <c r="J623" i="2"/>
  <c r="O622" i="2"/>
  <c r="P622" i="2" s="1"/>
  <c r="N622" i="2"/>
  <c r="M622" i="2"/>
  <c r="L622" i="2"/>
  <c r="Q622" i="2" s="1"/>
  <c r="K622" i="2"/>
  <c r="J622" i="2"/>
  <c r="O621" i="2"/>
  <c r="N621" i="2"/>
  <c r="M621" i="2"/>
  <c r="L621" i="2"/>
  <c r="Q621" i="2" s="1"/>
  <c r="K621" i="2"/>
  <c r="J621" i="2"/>
  <c r="Q620" i="2"/>
  <c r="O620" i="2"/>
  <c r="N620" i="2"/>
  <c r="M620" i="2"/>
  <c r="L620" i="2"/>
  <c r="P620" i="2" s="1"/>
  <c r="K620" i="2"/>
  <c r="J620" i="2"/>
  <c r="Q619" i="2"/>
  <c r="R619" i="2" s="1"/>
  <c r="O619" i="2"/>
  <c r="P619" i="2" s="1"/>
  <c r="N619" i="2"/>
  <c r="M619" i="2"/>
  <c r="L619" i="2"/>
  <c r="K619" i="2"/>
  <c r="J619" i="2"/>
  <c r="O618" i="2"/>
  <c r="P618" i="2" s="1"/>
  <c r="N618" i="2"/>
  <c r="M618" i="2"/>
  <c r="L618" i="2"/>
  <c r="Q618" i="2" s="1"/>
  <c r="R618" i="2" s="1"/>
  <c r="K618" i="2"/>
  <c r="J618" i="2"/>
  <c r="O617" i="2"/>
  <c r="N617" i="2"/>
  <c r="M617" i="2"/>
  <c r="L617" i="2"/>
  <c r="Q617" i="2" s="1"/>
  <c r="K617" i="2"/>
  <c r="J617" i="2"/>
  <c r="Q616" i="2"/>
  <c r="O616" i="2"/>
  <c r="N616" i="2"/>
  <c r="M616" i="2"/>
  <c r="L616" i="2"/>
  <c r="P616" i="2" s="1"/>
  <c r="K616" i="2"/>
  <c r="J616" i="2"/>
  <c r="Q615" i="2"/>
  <c r="O615" i="2"/>
  <c r="P615" i="2" s="1"/>
  <c r="N615" i="2"/>
  <c r="M615" i="2"/>
  <c r="L615" i="2"/>
  <c r="K615" i="2"/>
  <c r="J615" i="2"/>
  <c r="O614" i="2"/>
  <c r="P614" i="2" s="1"/>
  <c r="N614" i="2"/>
  <c r="M614" i="2"/>
  <c r="L614" i="2"/>
  <c r="Q614" i="2" s="1"/>
  <c r="K614" i="2"/>
  <c r="J614" i="2"/>
  <c r="O613" i="2"/>
  <c r="N613" i="2"/>
  <c r="M613" i="2"/>
  <c r="L613" i="2"/>
  <c r="Q613" i="2" s="1"/>
  <c r="K613" i="2"/>
  <c r="J613" i="2"/>
  <c r="Q612" i="2"/>
  <c r="O612" i="2"/>
  <c r="N612" i="2"/>
  <c r="M612" i="2"/>
  <c r="L612" i="2"/>
  <c r="P612" i="2" s="1"/>
  <c r="K612" i="2"/>
  <c r="J612" i="2"/>
  <c r="Q611" i="2"/>
  <c r="O611" i="2"/>
  <c r="P611" i="2" s="1"/>
  <c r="N611" i="2"/>
  <c r="M611" i="2"/>
  <c r="L611" i="2"/>
  <c r="K611" i="2"/>
  <c r="J611" i="2"/>
  <c r="O610" i="2"/>
  <c r="P610" i="2" s="1"/>
  <c r="N610" i="2"/>
  <c r="M610" i="2"/>
  <c r="L610" i="2"/>
  <c r="Q610" i="2" s="1"/>
  <c r="K610" i="2"/>
  <c r="J610" i="2"/>
  <c r="O609" i="2"/>
  <c r="N609" i="2"/>
  <c r="M609" i="2"/>
  <c r="L609" i="2"/>
  <c r="Q609" i="2" s="1"/>
  <c r="R609" i="2" s="1"/>
  <c r="K609" i="2"/>
  <c r="J609" i="2"/>
  <c r="Q608" i="2"/>
  <c r="O608" i="2"/>
  <c r="N608" i="2"/>
  <c r="M608" i="2"/>
  <c r="L608" i="2"/>
  <c r="P608" i="2" s="1"/>
  <c r="K608" i="2"/>
  <c r="J608" i="2"/>
  <c r="Q607" i="2"/>
  <c r="R607" i="2" s="1"/>
  <c r="O607" i="2"/>
  <c r="P607" i="2" s="1"/>
  <c r="N607" i="2"/>
  <c r="M607" i="2"/>
  <c r="L607" i="2"/>
  <c r="K607" i="2"/>
  <c r="J607" i="2"/>
  <c r="O606" i="2"/>
  <c r="P606" i="2" s="1"/>
  <c r="N606" i="2"/>
  <c r="M606" i="2"/>
  <c r="L606" i="2"/>
  <c r="Q606" i="2" s="1"/>
  <c r="R606" i="2" s="1"/>
  <c r="K606" i="2"/>
  <c r="J606" i="2"/>
  <c r="O605" i="2"/>
  <c r="N605" i="2"/>
  <c r="M605" i="2"/>
  <c r="L605" i="2"/>
  <c r="Q605" i="2" s="1"/>
  <c r="K605" i="2"/>
  <c r="J605" i="2"/>
  <c r="Q604" i="2"/>
  <c r="O604" i="2"/>
  <c r="N604" i="2"/>
  <c r="M604" i="2"/>
  <c r="L604" i="2"/>
  <c r="P604" i="2" s="1"/>
  <c r="K604" i="2"/>
  <c r="J604" i="2"/>
  <c r="Q603" i="2"/>
  <c r="O603" i="2"/>
  <c r="P603" i="2" s="1"/>
  <c r="N603" i="2"/>
  <c r="M603" i="2"/>
  <c r="L603" i="2"/>
  <c r="K603" i="2"/>
  <c r="J603" i="2"/>
  <c r="O602" i="2"/>
  <c r="P602" i="2" s="1"/>
  <c r="N602" i="2"/>
  <c r="M602" i="2"/>
  <c r="L602" i="2"/>
  <c r="Q602" i="2" s="1"/>
  <c r="K602" i="2"/>
  <c r="J602" i="2"/>
  <c r="O601" i="2"/>
  <c r="N601" i="2"/>
  <c r="M601" i="2"/>
  <c r="L601" i="2"/>
  <c r="Q601" i="2" s="1"/>
  <c r="K601" i="2"/>
  <c r="J601" i="2"/>
  <c r="Q600" i="2"/>
  <c r="O600" i="2"/>
  <c r="N600" i="2"/>
  <c r="M600" i="2"/>
  <c r="L600" i="2"/>
  <c r="P600" i="2" s="1"/>
  <c r="K600" i="2"/>
  <c r="J600" i="2"/>
  <c r="Q599" i="2"/>
  <c r="O599" i="2"/>
  <c r="P599" i="2" s="1"/>
  <c r="N599" i="2"/>
  <c r="M599" i="2"/>
  <c r="L599" i="2"/>
  <c r="K599" i="2"/>
  <c r="J599" i="2"/>
  <c r="O598" i="2"/>
  <c r="P598" i="2" s="1"/>
  <c r="N598" i="2"/>
  <c r="M598" i="2"/>
  <c r="L598" i="2"/>
  <c r="Q598" i="2" s="1"/>
  <c r="K598" i="2"/>
  <c r="J598" i="2"/>
  <c r="O597" i="2"/>
  <c r="N597" i="2"/>
  <c r="M597" i="2"/>
  <c r="L597" i="2"/>
  <c r="Q597" i="2" s="1"/>
  <c r="R597" i="2" s="1"/>
  <c r="K597" i="2"/>
  <c r="J597" i="2"/>
  <c r="Q596" i="2"/>
  <c r="O596" i="2"/>
  <c r="N596" i="2"/>
  <c r="M596" i="2"/>
  <c r="L596" i="2"/>
  <c r="P596" i="2" s="1"/>
  <c r="K596" i="2"/>
  <c r="J596" i="2"/>
  <c r="Q595" i="2"/>
  <c r="O595" i="2"/>
  <c r="P595" i="2" s="1"/>
  <c r="N595" i="2"/>
  <c r="M595" i="2"/>
  <c r="L595" i="2"/>
  <c r="K595" i="2"/>
  <c r="J595" i="2"/>
  <c r="O594" i="2"/>
  <c r="P594" i="2" s="1"/>
  <c r="N594" i="2"/>
  <c r="M594" i="2"/>
  <c r="L594" i="2"/>
  <c r="Q594" i="2" s="1"/>
  <c r="K594" i="2"/>
  <c r="J594" i="2"/>
  <c r="O593" i="2"/>
  <c r="N593" i="2"/>
  <c r="M593" i="2"/>
  <c r="L593" i="2"/>
  <c r="Q593" i="2" s="1"/>
  <c r="K593" i="2"/>
  <c r="J593" i="2"/>
  <c r="Q592" i="2"/>
  <c r="R592" i="2" s="1"/>
  <c r="O592" i="2"/>
  <c r="N592" i="2"/>
  <c r="M592" i="2"/>
  <c r="L592" i="2"/>
  <c r="P592" i="2" s="1"/>
  <c r="K592" i="2"/>
  <c r="J592" i="2"/>
  <c r="Q591" i="2"/>
  <c r="O591" i="2"/>
  <c r="P591" i="2" s="1"/>
  <c r="N591" i="2"/>
  <c r="M591" i="2"/>
  <c r="L591" i="2"/>
  <c r="K591" i="2"/>
  <c r="J591" i="2"/>
  <c r="O590" i="2"/>
  <c r="P590" i="2" s="1"/>
  <c r="N590" i="2"/>
  <c r="M590" i="2"/>
  <c r="L590" i="2"/>
  <c r="Q590" i="2" s="1"/>
  <c r="R590" i="2" s="1"/>
  <c r="K590" i="2"/>
  <c r="J590" i="2"/>
  <c r="O589" i="2"/>
  <c r="N589" i="2"/>
  <c r="M589" i="2"/>
  <c r="L589" i="2"/>
  <c r="Q589" i="2" s="1"/>
  <c r="K589" i="2"/>
  <c r="J589" i="2"/>
  <c r="Q588" i="2"/>
  <c r="O588" i="2"/>
  <c r="N588" i="2"/>
  <c r="M588" i="2"/>
  <c r="L588" i="2"/>
  <c r="P588" i="2" s="1"/>
  <c r="K588" i="2"/>
  <c r="J588" i="2"/>
  <c r="Q587" i="2"/>
  <c r="O587" i="2"/>
  <c r="P587" i="2" s="1"/>
  <c r="N587" i="2"/>
  <c r="M587" i="2"/>
  <c r="L587" i="2"/>
  <c r="K587" i="2"/>
  <c r="J587" i="2"/>
  <c r="O586" i="2"/>
  <c r="P586" i="2" s="1"/>
  <c r="N586" i="2"/>
  <c r="M586" i="2"/>
  <c r="L586" i="2"/>
  <c r="Q586" i="2" s="1"/>
  <c r="K586" i="2"/>
  <c r="J586" i="2"/>
  <c r="O585" i="2"/>
  <c r="N585" i="2"/>
  <c r="M585" i="2"/>
  <c r="L585" i="2"/>
  <c r="Q585" i="2" s="1"/>
  <c r="K585" i="2"/>
  <c r="J585" i="2"/>
  <c r="Q584" i="2"/>
  <c r="O584" i="2"/>
  <c r="N584" i="2"/>
  <c r="M584" i="2"/>
  <c r="L584" i="2"/>
  <c r="P584" i="2" s="1"/>
  <c r="K584" i="2"/>
  <c r="J584" i="2"/>
  <c r="Q583" i="2"/>
  <c r="O583" i="2"/>
  <c r="P583" i="2" s="1"/>
  <c r="N583" i="2"/>
  <c r="M583" i="2"/>
  <c r="L583" i="2"/>
  <c r="K583" i="2"/>
  <c r="J583" i="2"/>
  <c r="O582" i="2"/>
  <c r="P582" i="2" s="1"/>
  <c r="N582" i="2"/>
  <c r="M582" i="2"/>
  <c r="L582" i="2"/>
  <c r="Q582" i="2" s="1"/>
  <c r="R582" i="2" s="1"/>
  <c r="K582" i="2"/>
  <c r="J582" i="2"/>
  <c r="O581" i="2"/>
  <c r="N581" i="2"/>
  <c r="M581" i="2"/>
  <c r="L581" i="2"/>
  <c r="Q581" i="2" s="1"/>
  <c r="K581" i="2"/>
  <c r="J581" i="2"/>
  <c r="Q580" i="2"/>
  <c r="R580" i="2" s="1"/>
  <c r="O580" i="2"/>
  <c r="N580" i="2"/>
  <c r="M580" i="2"/>
  <c r="L580" i="2"/>
  <c r="P580" i="2" s="1"/>
  <c r="K580" i="2"/>
  <c r="J580" i="2"/>
  <c r="Q579" i="2"/>
  <c r="R579" i="2" s="1"/>
  <c r="O579" i="2"/>
  <c r="P579" i="2" s="1"/>
  <c r="N579" i="2"/>
  <c r="M579" i="2"/>
  <c r="L579" i="2"/>
  <c r="K579" i="2"/>
  <c r="J579" i="2"/>
  <c r="O578" i="2"/>
  <c r="P578" i="2" s="1"/>
  <c r="N578" i="2"/>
  <c r="M578" i="2"/>
  <c r="L578" i="2"/>
  <c r="Q578" i="2" s="1"/>
  <c r="K578" i="2"/>
  <c r="J578" i="2"/>
  <c r="O577" i="2"/>
  <c r="N577" i="2"/>
  <c r="M577" i="2"/>
  <c r="L577" i="2"/>
  <c r="Q577" i="2" s="1"/>
  <c r="K577" i="2"/>
  <c r="J577" i="2"/>
  <c r="Q576" i="2"/>
  <c r="R576" i="2" s="1"/>
  <c r="O576" i="2"/>
  <c r="N576" i="2"/>
  <c r="M576" i="2"/>
  <c r="L576" i="2"/>
  <c r="P576" i="2" s="1"/>
  <c r="K576" i="2"/>
  <c r="J576" i="2"/>
  <c r="Q575" i="2"/>
  <c r="O575" i="2"/>
  <c r="P575" i="2" s="1"/>
  <c r="N575" i="2"/>
  <c r="M575" i="2"/>
  <c r="L575" i="2"/>
  <c r="K575" i="2"/>
  <c r="J575" i="2"/>
  <c r="O574" i="2"/>
  <c r="P574" i="2" s="1"/>
  <c r="N574" i="2"/>
  <c r="M574" i="2"/>
  <c r="L574" i="2"/>
  <c r="Q574" i="2" s="1"/>
  <c r="R574" i="2" s="1"/>
  <c r="K574" i="2"/>
  <c r="J574" i="2"/>
  <c r="O573" i="2"/>
  <c r="N573" i="2"/>
  <c r="M573" i="2"/>
  <c r="L573" i="2"/>
  <c r="Q573" i="2" s="1"/>
  <c r="K573" i="2"/>
  <c r="J573" i="2"/>
  <c r="Q572" i="2"/>
  <c r="R572" i="2" s="1"/>
  <c r="O572" i="2"/>
  <c r="N572" i="2"/>
  <c r="M572" i="2"/>
  <c r="L572" i="2"/>
  <c r="P572" i="2" s="1"/>
  <c r="K572" i="2"/>
  <c r="J572" i="2"/>
  <c r="Q571" i="2"/>
  <c r="O571" i="2"/>
  <c r="P571" i="2" s="1"/>
  <c r="N571" i="2"/>
  <c r="M571" i="2"/>
  <c r="L571" i="2"/>
  <c r="K571" i="2"/>
  <c r="J571" i="2"/>
  <c r="O570" i="2"/>
  <c r="P570" i="2" s="1"/>
  <c r="N570" i="2"/>
  <c r="M570" i="2"/>
  <c r="L570" i="2"/>
  <c r="Q570" i="2" s="1"/>
  <c r="R570" i="2" s="1"/>
  <c r="K570" i="2"/>
  <c r="J570" i="2"/>
  <c r="O569" i="2"/>
  <c r="N569" i="2"/>
  <c r="M569" i="2"/>
  <c r="L569" i="2"/>
  <c r="Q569" i="2" s="1"/>
  <c r="K569" i="2"/>
  <c r="J569" i="2"/>
  <c r="Q568" i="2"/>
  <c r="O568" i="2"/>
  <c r="N568" i="2"/>
  <c r="M568" i="2"/>
  <c r="L568" i="2"/>
  <c r="P568" i="2" s="1"/>
  <c r="K568" i="2"/>
  <c r="J568" i="2"/>
  <c r="Q567" i="2"/>
  <c r="O567" i="2"/>
  <c r="P567" i="2" s="1"/>
  <c r="N567" i="2"/>
  <c r="M567" i="2"/>
  <c r="L567" i="2"/>
  <c r="K567" i="2"/>
  <c r="J567" i="2"/>
  <c r="O566" i="2"/>
  <c r="P566" i="2" s="1"/>
  <c r="N566" i="2"/>
  <c r="M566" i="2"/>
  <c r="L566" i="2"/>
  <c r="Q566" i="2" s="1"/>
  <c r="K566" i="2"/>
  <c r="J566" i="2"/>
  <c r="O565" i="2"/>
  <c r="N565" i="2"/>
  <c r="M565" i="2"/>
  <c r="L565" i="2"/>
  <c r="Q565" i="2" s="1"/>
  <c r="K565" i="2"/>
  <c r="J565" i="2"/>
  <c r="Q564" i="2"/>
  <c r="O564" i="2"/>
  <c r="N564" i="2"/>
  <c r="M564" i="2"/>
  <c r="L564" i="2"/>
  <c r="P564" i="2" s="1"/>
  <c r="K564" i="2"/>
  <c r="J564" i="2"/>
  <c r="Q563" i="2"/>
  <c r="O563" i="2"/>
  <c r="P563" i="2" s="1"/>
  <c r="N563" i="2"/>
  <c r="M563" i="2"/>
  <c r="L563" i="2"/>
  <c r="K563" i="2"/>
  <c r="J563" i="2"/>
  <c r="O562" i="2"/>
  <c r="P562" i="2" s="1"/>
  <c r="N562" i="2"/>
  <c r="M562" i="2"/>
  <c r="L562" i="2"/>
  <c r="Q562" i="2" s="1"/>
  <c r="K562" i="2"/>
  <c r="J562" i="2"/>
  <c r="O561" i="2"/>
  <c r="N561" i="2"/>
  <c r="M561" i="2"/>
  <c r="L561" i="2"/>
  <c r="Q561" i="2" s="1"/>
  <c r="K561" i="2"/>
  <c r="J561" i="2"/>
  <c r="Q560" i="2"/>
  <c r="R560" i="2" s="1"/>
  <c r="O560" i="2"/>
  <c r="N560" i="2"/>
  <c r="M560" i="2"/>
  <c r="L560" i="2"/>
  <c r="P560" i="2" s="1"/>
  <c r="K560" i="2"/>
  <c r="J560" i="2"/>
  <c r="Q559" i="2"/>
  <c r="O559" i="2"/>
  <c r="P559" i="2" s="1"/>
  <c r="N559" i="2"/>
  <c r="M559" i="2"/>
  <c r="L559" i="2"/>
  <c r="K559" i="2"/>
  <c r="J559" i="2"/>
  <c r="O558" i="2"/>
  <c r="P558" i="2" s="1"/>
  <c r="N558" i="2"/>
  <c r="M558" i="2"/>
  <c r="L558" i="2"/>
  <c r="Q558" i="2" s="1"/>
  <c r="R558" i="2" s="1"/>
  <c r="K558" i="2"/>
  <c r="J558" i="2"/>
  <c r="O557" i="2"/>
  <c r="N557" i="2"/>
  <c r="M557" i="2"/>
  <c r="L557" i="2"/>
  <c r="Q557" i="2" s="1"/>
  <c r="K557" i="2"/>
  <c r="J557" i="2"/>
  <c r="Q556" i="2"/>
  <c r="O556" i="2"/>
  <c r="N556" i="2"/>
  <c r="M556" i="2"/>
  <c r="L556" i="2"/>
  <c r="P556" i="2" s="1"/>
  <c r="K556" i="2"/>
  <c r="J556" i="2"/>
  <c r="Q555" i="2"/>
  <c r="O555" i="2"/>
  <c r="P555" i="2" s="1"/>
  <c r="N555" i="2"/>
  <c r="M555" i="2"/>
  <c r="L555" i="2"/>
  <c r="K555" i="2"/>
  <c r="J555" i="2"/>
  <c r="O554" i="2"/>
  <c r="P554" i="2" s="1"/>
  <c r="N554" i="2"/>
  <c r="M554" i="2"/>
  <c r="L554" i="2"/>
  <c r="Q554" i="2" s="1"/>
  <c r="K554" i="2"/>
  <c r="J554" i="2"/>
  <c r="O553" i="2"/>
  <c r="N553" i="2"/>
  <c r="M553" i="2"/>
  <c r="L553" i="2"/>
  <c r="Q553" i="2" s="1"/>
  <c r="K553" i="2"/>
  <c r="J553" i="2"/>
  <c r="Q552" i="2"/>
  <c r="R552" i="2" s="1"/>
  <c r="O552" i="2"/>
  <c r="N552" i="2"/>
  <c r="M552" i="2"/>
  <c r="L552" i="2"/>
  <c r="P552" i="2" s="1"/>
  <c r="K552" i="2"/>
  <c r="J552" i="2"/>
  <c r="Q551" i="2"/>
  <c r="O551" i="2"/>
  <c r="P551" i="2" s="1"/>
  <c r="N551" i="2"/>
  <c r="M551" i="2"/>
  <c r="L551" i="2"/>
  <c r="K551" i="2"/>
  <c r="J551" i="2"/>
  <c r="O550" i="2"/>
  <c r="P550" i="2" s="1"/>
  <c r="N550" i="2"/>
  <c r="M550" i="2"/>
  <c r="L550" i="2"/>
  <c r="Q550" i="2" s="1"/>
  <c r="K550" i="2"/>
  <c r="J550" i="2"/>
  <c r="O549" i="2"/>
  <c r="N549" i="2"/>
  <c r="M549" i="2"/>
  <c r="L549" i="2"/>
  <c r="Q549" i="2" s="1"/>
  <c r="R549" i="2" s="1"/>
  <c r="K549" i="2"/>
  <c r="J549" i="2"/>
  <c r="Q548" i="2"/>
  <c r="R548" i="2" s="1"/>
  <c r="O548" i="2"/>
  <c r="N548" i="2"/>
  <c r="M548" i="2"/>
  <c r="L548" i="2"/>
  <c r="P548" i="2" s="1"/>
  <c r="K548" i="2"/>
  <c r="J548" i="2"/>
  <c r="Q547" i="2"/>
  <c r="O547" i="2"/>
  <c r="P547" i="2" s="1"/>
  <c r="N547" i="2"/>
  <c r="M547" i="2"/>
  <c r="L547" i="2"/>
  <c r="K547" i="2"/>
  <c r="J547" i="2"/>
  <c r="O546" i="2"/>
  <c r="P546" i="2" s="1"/>
  <c r="N546" i="2"/>
  <c r="M546" i="2"/>
  <c r="L546" i="2"/>
  <c r="Q546" i="2" s="1"/>
  <c r="K546" i="2"/>
  <c r="J546" i="2"/>
  <c r="O545" i="2"/>
  <c r="N545" i="2"/>
  <c r="M545" i="2"/>
  <c r="L545" i="2"/>
  <c r="Q545" i="2" s="1"/>
  <c r="K545" i="2"/>
  <c r="J545" i="2"/>
  <c r="Q544" i="2"/>
  <c r="O544" i="2"/>
  <c r="N544" i="2"/>
  <c r="M544" i="2"/>
  <c r="L544" i="2"/>
  <c r="P544" i="2" s="1"/>
  <c r="K544" i="2"/>
  <c r="J544" i="2"/>
  <c r="Q543" i="2"/>
  <c r="R543" i="2" s="1"/>
  <c r="O543" i="2"/>
  <c r="P543" i="2" s="1"/>
  <c r="N543" i="2"/>
  <c r="M543" i="2"/>
  <c r="L543" i="2"/>
  <c r="K543" i="2"/>
  <c r="J543" i="2"/>
  <c r="O542" i="2"/>
  <c r="P542" i="2" s="1"/>
  <c r="N542" i="2"/>
  <c r="M542" i="2"/>
  <c r="L542" i="2"/>
  <c r="Q542" i="2" s="1"/>
  <c r="R542" i="2" s="1"/>
  <c r="K542" i="2"/>
  <c r="J542" i="2"/>
  <c r="O541" i="2"/>
  <c r="P541" i="2" s="1"/>
  <c r="N541" i="2"/>
  <c r="M541" i="2"/>
  <c r="L541" i="2"/>
  <c r="Q541" i="2" s="1"/>
  <c r="K541" i="2"/>
  <c r="J541" i="2"/>
  <c r="Q540" i="2"/>
  <c r="O540" i="2"/>
  <c r="N540" i="2"/>
  <c r="M540" i="2"/>
  <c r="L540" i="2"/>
  <c r="P540" i="2" s="1"/>
  <c r="K540" i="2"/>
  <c r="J540" i="2"/>
  <c r="Q539" i="2"/>
  <c r="R539" i="2" s="1"/>
  <c r="O539" i="2"/>
  <c r="P539" i="2" s="1"/>
  <c r="N539" i="2"/>
  <c r="M539" i="2"/>
  <c r="L539" i="2"/>
  <c r="K539" i="2"/>
  <c r="J539" i="2"/>
  <c r="O538" i="2"/>
  <c r="P538" i="2" s="1"/>
  <c r="N538" i="2"/>
  <c r="M538" i="2"/>
  <c r="L538" i="2"/>
  <c r="Q538" i="2" s="1"/>
  <c r="R538" i="2" s="1"/>
  <c r="K538" i="2"/>
  <c r="J538" i="2"/>
  <c r="O537" i="2"/>
  <c r="P537" i="2" s="1"/>
  <c r="N537" i="2"/>
  <c r="M537" i="2"/>
  <c r="L537" i="2"/>
  <c r="Q537" i="2" s="1"/>
  <c r="R537" i="2" s="1"/>
  <c r="K537" i="2"/>
  <c r="J537" i="2"/>
  <c r="Q536" i="2"/>
  <c r="R536" i="2" s="1"/>
  <c r="O536" i="2"/>
  <c r="N536" i="2"/>
  <c r="M536" i="2"/>
  <c r="L536" i="2"/>
  <c r="P536" i="2" s="1"/>
  <c r="K536" i="2"/>
  <c r="J536" i="2"/>
  <c r="Q535" i="2"/>
  <c r="R535" i="2" s="1"/>
  <c r="O535" i="2"/>
  <c r="P535" i="2" s="1"/>
  <c r="N535" i="2"/>
  <c r="M535" i="2"/>
  <c r="L535" i="2"/>
  <c r="K535" i="2"/>
  <c r="J535" i="2"/>
  <c r="O534" i="2"/>
  <c r="P534" i="2" s="1"/>
  <c r="N534" i="2"/>
  <c r="M534" i="2"/>
  <c r="L534" i="2"/>
  <c r="Q534" i="2" s="1"/>
  <c r="R534" i="2" s="1"/>
  <c r="K534" i="2"/>
  <c r="J534" i="2"/>
  <c r="O533" i="2"/>
  <c r="P533" i="2" s="1"/>
  <c r="N533" i="2"/>
  <c r="M533" i="2"/>
  <c r="L533" i="2"/>
  <c r="Q533" i="2" s="1"/>
  <c r="R533" i="2" s="1"/>
  <c r="K533" i="2"/>
  <c r="J533" i="2"/>
  <c r="Q532" i="2"/>
  <c r="R532" i="2" s="1"/>
  <c r="O532" i="2"/>
  <c r="N532" i="2"/>
  <c r="M532" i="2"/>
  <c r="L532" i="2"/>
  <c r="P532" i="2" s="1"/>
  <c r="K532" i="2"/>
  <c r="J532" i="2"/>
  <c r="Q531" i="2"/>
  <c r="O531" i="2"/>
  <c r="P531" i="2" s="1"/>
  <c r="N531" i="2"/>
  <c r="M531" i="2"/>
  <c r="L531" i="2"/>
  <c r="K531" i="2"/>
  <c r="J531" i="2"/>
  <c r="O530" i="2"/>
  <c r="P530" i="2" s="1"/>
  <c r="N530" i="2"/>
  <c r="M530" i="2"/>
  <c r="L530" i="2"/>
  <c r="Q530" i="2" s="1"/>
  <c r="K530" i="2"/>
  <c r="J530" i="2"/>
  <c r="O529" i="2"/>
  <c r="P529" i="2" s="1"/>
  <c r="N529" i="2"/>
  <c r="M529" i="2"/>
  <c r="L529" i="2"/>
  <c r="Q529" i="2" s="1"/>
  <c r="K529" i="2"/>
  <c r="J529" i="2"/>
  <c r="Q528" i="2"/>
  <c r="R528" i="2" s="1"/>
  <c r="O528" i="2"/>
  <c r="N528" i="2"/>
  <c r="M528" i="2"/>
  <c r="L528" i="2"/>
  <c r="P528" i="2" s="1"/>
  <c r="K528" i="2"/>
  <c r="J528" i="2"/>
  <c r="Q527" i="2"/>
  <c r="O527" i="2"/>
  <c r="P527" i="2" s="1"/>
  <c r="N527" i="2"/>
  <c r="M527" i="2"/>
  <c r="L527" i="2"/>
  <c r="K527" i="2"/>
  <c r="J527" i="2"/>
  <c r="O526" i="2"/>
  <c r="P526" i="2" s="1"/>
  <c r="N526" i="2"/>
  <c r="M526" i="2"/>
  <c r="L526" i="2"/>
  <c r="Q526" i="2" s="1"/>
  <c r="K526" i="2"/>
  <c r="J526" i="2"/>
  <c r="O525" i="2"/>
  <c r="P525" i="2" s="1"/>
  <c r="N525" i="2"/>
  <c r="M525" i="2"/>
  <c r="L525" i="2"/>
  <c r="Q525" i="2" s="1"/>
  <c r="K525" i="2"/>
  <c r="J525" i="2"/>
  <c r="Q524" i="2"/>
  <c r="O524" i="2"/>
  <c r="N524" i="2"/>
  <c r="M524" i="2"/>
  <c r="L524" i="2"/>
  <c r="P524" i="2" s="1"/>
  <c r="K524" i="2"/>
  <c r="J524" i="2"/>
  <c r="Q523" i="2"/>
  <c r="O523" i="2"/>
  <c r="P523" i="2" s="1"/>
  <c r="N523" i="2"/>
  <c r="M523" i="2"/>
  <c r="L523" i="2"/>
  <c r="K523" i="2"/>
  <c r="J523" i="2"/>
  <c r="O522" i="2"/>
  <c r="P522" i="2" s="1"/>
  <c r="N522" i="2"/>
  <c r="M522" i="2"/>
  <c r="L522" i="2"/>
  <c r="Q522" i="2" s="1"/>
  <c r="R522" i="2" s="1"/>
  <c r="K522" i="2"/>
  <c r="J522" i="2"/>
  <c r="O521" i="2"/>
  <c r="P521" i="2" s="1"/>
  <c r="N521" i="2"/>
  <c r="M521" i="2"/>
  <c r="L521" i="2"/>
  <c r="Q521" i="2" s="1"/>
  <c r="R521" i="2" s="1"/>
  <c r="K521" i="2"/>
  <c r="J521" i="2"/>
  <c r="O520" i="2"/>
  <c r="N520" i="2"/>
  <c r="M520" i="2"/>
  <c r="L520" i="2"/>
  <c r="Q520" i="2" s="1"/>
  <c r="K520" i="2"/>
  <c r="J520" i="2"/>
  <c r="Q519" i="2"/>
  <c r="R519" i="2" s="1"/>
  <c r="O519" i="2"/>
  <c r="P519" i="2" s="1"/>
  <c r="N519" i="2"/>
  <c r="M519" i="2"/>
  <c r="L519" i="2"/>
  <c r="K519" i="2"/>
  <c r="J519" i="2"/>
  <c r="O518" i="2"/>
  <c r="N518" i="2"/>
  <c r="M518" i="2"/>
  <c r="L518" i="2"/>
  <c r="Q518" i="2" s="1"/>
  <c r="R518" i="2" s="1"/>
  <c r="K518" i="2"/>
  <c r="J518" i="2"/>
  <c r="Q517" i="2"/>
  <c r="O517" i="2"/>
  <c r="P517" i="2" s="1"/>
  <c r="N517" i="2"/>
  <c r="M517" i="2"/>
  <c r="L517" i="2"/>
  <c r="K517" i="2"/>
  <c r="J517" i="2"/>
  <c r="Q516" i="2"/>
  <c r="O516" i="2"/>
  <c r="N516" i="2"/>
  <c r="M516" i="2"/>
  <c r="L516" i="2"/>
  <c r="P516" i="2" s="1"/>
  <c r="K516" i="2"/>
  <c r="J516" i="2"/>
  <c r="Q515" i="2"/>
  <c r="R515" i="2" s="1"/>
  <c r="O515" i="2"/>
  <c r="P515" i="2" s="1"/>
  <c r="N515" i="2"/>
  <c r="M515" i="2"/>
  <c r="L515" i="2"/>
  <c r="K515" i="2"/>
  <c r="J515" i="2"/>
  <c r="O514" i="2"/>
  <c r="P514" i="2" s="1"/>
  <c r="N514" i="2"/>
  <c r="M514" i="2"/>
  <c r="L514" i="2"/>
  <c r="Q514" i="2" s="1"/>
  <c r="K514" i="2"/>
  <c r="J514" i="2"/>
  <c r="O513" i="2"/>
  <c r="N513" i="2"/>
  <c r="M513" i="2"/>
  <c r="L513" i="2"/>
  <c r="Q513" i="2" s="1"/>
  <c r="K513" i="2"/>
  <c r="J513" i="2"/>
  <c r="O512" i="2"/>
  <c r="N512" i="2"/>
  <c r="M512" i="2"/>
  <c r="L512" i="2"/>
  <c r="Q512" i="2" s="1"/>
  <c r="K512" i="2"/>
  <c r="J512" i="2"/>
  <c r="Q511" i="2"/>
  <c r="O511" i="2"/>
  <c r="P511" i="2" s="1"/>
  <c r="N511" i="2"/>
  <c r="M511" i="2"/>
  <c r="L511" i="2"/>
  <c r="K511" i="2"/>
  <c r="J511" i="2"/>
  <c r="O510" i="2"/>
  <c r="N510" i="2"/>
  <c r="M510" i="2"/>
  <c r="L510" i="2"/>
  <c r="Q510" i="2" s="1"/>
  <c r="K510" i="2"/>
  <c r="J510" i="2"/>
  <c r="Q509" i="2"/>
  <c r="O509" i="2"/>
  <c r="P509" i="2" s="1"/>
  <c r="N509" i="2"/>
  <c r="M509" i="2"/>
  <c r="L509" i="2"/>
  <c r="K509" i="2"/>
  <c r="J509" i="2"/>
  <c r="Q508" i="2"/>
  <c r="R508" i="2" s="1"/>
  <c r="O508" i="2"/>
  <c r="N508" i="2"/>
  <c r="M508" i="2"/>
  <c r="L508" i="2"/>
  <c r="P508" i="2" s="1"/>
  <c r="K508" i="2"/>
  <c r="J508" i="2"/>
  <c r="Q507" i="2"/>
  <c r="O507" i="2"/>
  <c r="P507" i="2" s="1"/>
  <c r="N507" i="2"/>
  <c r="M507" i="2"/>
  <c r="L507" i="2"/>
  <c r="K507" i="2"/>
  <c r="J507" i="2"/>
  <c r="O506" i="2"/>
  <c r="P506" i="2" s="1"/>
  <c r="N506" i="2"/>
  <c r="M506" i="2"/>
  <c r="L506" i="2"/>
  <c r="Q506" i="2" s="1"/>
  <c r="K506" i="2"/>
  <c r="J506" i="2"/>
  <c r="O505" i="2"/>
  <c r="N505" i="2"/>
  <c r="M505" i="2"/>
  <c r="L505" i="2"/>
  <c r="Q505" i="2" s="1"/>
  <c r="K505" i="2"/>
  <c r="J505" i="2"/>
  <c r="Q504" i="2"/>
  <c r="R504" i="2" s="1"/>
  <c r="O504" i="2"/>
  <c r="P504" i="2" s="1"/>
  <c r="N504" i="2"/>
  <c r="M504" i="2"/>
  <c r="L504" i="2"/>
  <c r="K504" i="2"/>
  <c r="J504" i="2"/>
  <c r="O503" i="2"/>
  <c r="N503" i="2"/>
  <c r="M503" i="2"/>
  <c r="L503" i="2"/>
  <c r="Q503" i="2" s="1"/>
  <c r="K503" i="2"/>
  <c r="J503" i="2"/>
  <c r="Q502" i="2"/>
  <c r="R502" i="2" s="1"/>
  <c r="O502" i="2"/>
  <c r="P502" i="2" s="1"/>
  <c r="N502" i="2"/>
  <c r="M502" i="2"/>
  <c r="L502" i="2"/>
  <c r="K502" i="2"/>
  <c r="J502" i="2"/>
  <c r="O501" i="2"/>
  <c r="N501" i="2"/>
  <c r="M501" i="2"/>
  <c r="L501" i="2"/>
  <c r="Q501" i="2" s="1"/>
  <c r="R501" i="2" s="1"/>
  <c r="K501" i="2"/>
  <c r="J501" i="2"/>
  <c r="Q500" i="2"/>
  <c r="R500" i="2" s="1"/>
  <c r="O500" i="2"/>
  <c r="P500" i="2" s="1"/>
  <c r="N500" i="2"/>
  <c r="M500" i="2"/>
  <c r="L500" i="2"/>
  <c r="K500" i="2"/>
  <c r="J500" i="2"/>
  <c r="O499" i="2"/>
  <c r="N499" i="2"/>
  <c r="M499" i="2"/>
  <c r="L499" i="2"/>
  <c r="Q499" i="2" s="1"/>
  <c r="K499" i="2"/>
  <c r="J499" i="2"/>
  <c r="Q498" i="2"/>
  <c r="O498" i="2"/>
  <c r="P498" i="2" s="1"/>
  <c r="N498" i="2"/>
  <c r="M498" i="2"/>
  <c r="L498" i="2"/>
  <c r="K498" i="2"/>
  <c r="J498" i="2"/>
  <c r="O497" i="2"/>
  <c r="N497" i="2"/>
  <c r="M497" i="2"/>
  <c r="L497" i="2"/>
  <c r="Q497" i="2" s="1"/>
  <c r="R497" i="2" s="1"/>
  <c r="K497" i="2"/>
  <c r="J497" i="2"/>
  <c r="Q496" i="2"/>
  <c r="R496" i="2" s="1"/>
  <c r="O496" i="2"/>
  <c r="P496" i="2" s="1"/>
  <c r="N496" i="2"/>
  <c r="M496" i="2"/>
  <c r="L496" i="2"/>
  <c r="K496" i="2"/>
  <c r="J496" i="2"/>
  <c r="O495" i="2"/>
  <c r="N495" i="2"/>
  <c r="M495" i="2"/>
  <c r="L495" i="2"/>
  <c r="Q495" i="2" s="1"/>
  <c r="K495" i="2"/>
  <c r="J495" i="2"/>
  <c r="Q494" i="2"/>
  <c r="O494" i="2"/>
  <c r="P494" i="2" s="1"/>
  <c r="N494" i="2"/>
  <c r="M494" i="2"/>
  <c r="L494" i="2"/>
  <c r="K494" i="2"/>
  <c r="J494" i="2"/>
  <c r="O493" i="2"/>
  <c r="N493" i="2"/>
  <c r="M493" i="2"/>
  <c r="L493" i="2"/>
  <c r="Q493" i="2" s="1"/>
  <c r="R493" i="2" s="1"/>
  <c r="K493" i="2"/>
  <c r="J493" i="2"/>
  <c r="Q492" i="2"/>
  <c r="O492" i="2"/>
  <c r="P492" i="2" s="1"/>
  <c r="N492" i="2"/>
  <c r="M492" i="2"/>
  <c r="L492" i="2"/>
  <c r="K492" i="2"/>
  <c r="J492" i="2"/>
  <c r="O491" i="2"/>
  <c r="N491" i="2"/>
  <c r="M491" i="2"/>
  <c r="L491" i="2"/>
  <c r="Q491" i="2" s="1"/>
  <c r="R491" i="2" s="1"/>
  <c r="K491" i="2"/>
  <c r="J491" i="2"/>
  <c r="Q490" i="2"/>
  <c r="O490" i="2"/>
  <c r="P490" i="2" s="1"/>
  <c r="N490" i="2"/>
  <c r="M490" i="2"/>
  <c r="L490" i="2"/>
  <c r="K490" i="2"/>
  <c r="J490" i="2"/>
  <c r="O489" i="2"/>
  <c r="N489" i="2"/>
  <c r="M489" i="2"/>
  <c r="L489" i="2"/>
  <c r="Q489" i="2" s="1"/>
  <c r="K489" i="2"/>
  <c r="J489" i="2"/>
  <c r="Q488" i="2"/>
  <c r="O488" i="2"/>
  <c r="P488" i="2" s="1"/>
  <c r="N488" i="2"/>
  <c r="M488" i="2"/>
  <c r="L488" i="2"/>
  <c r="K488" i="2"/>
  <c r="J488" i="2"/>
  <c r="O487" i="2"/>
  <c r="N487" i="2"/>
  <c r="M487" i="2"/>
  <c r="L487" i="2"/>
  <c r="Q487" i="2" s="1"/>
  <c r="R487" i="2" s="1"/>
  <c r="K487" i="2"/>
  <c r="J487" i="2"/>
  <c r="Q486" i="2"/>
  <c r="O486" i="2"/>
  <c r="P486" i="2" s="1"/>
  <c r="N486" i="2"/>
  <c r="M486" i="2"/>
  <c r="L486" i="2"/>
  <c r="K486" i="2"/>
  <c r="J486" i="2"/>
  <c r="O485" i="2"/>
  <c r="N485" i="2"/>
  <c r="M485" i="2"/>
  <c r="L485" i="2"/>
  <c r="Q485" i="2" s="1"/>
  <c r="K485" i="2"/>
  <c r="J485" i="2"/>
  <c r="Q484" i="2"/>
  <c r="R484" i="2" s="1"/>
  <c r="O484" i="2"/>
  <c r="P484" i="2" s="1"/>
  <c r="N484" i="2"/>
  <c r="M484" i="2"/>
  <c r="L484" i="2"/>
  <c r="K484" i="2"/>
  <c r="J484" i="2"/>
  <c r="O483" i="2"/>
  <c r="N483" i="2"/>
  <c r="M483" i="2"/>
  <c r="L483" i="2"/>
  <c r="Q483" i="2" s="1"/>
  <c r="K483" i="2"/>
  <c r="J483" i="2"/>
  <c r="Q482" i="2"/>
  <c r="R482" i="2" s="1"/>
  <c r="O482" i="2"/>
  <c r="P482" i="2" s="1"/>
  <c r="N482" i="2"/>
  <c r="M482" i="2"/>
  <c r="L482" i="2"/>
  <c r="K482" i="2"/>
  <c r="J482" i="2"/>
  <c r="O481" i="2"/>
  <c r="N481" i="2"/>
  <c r="M481" i="2"/>
  <c r="L481" i="2"/>
  <c r="Q481" i="2" s="1"/>
  <c r="K481" i="2"/>
  <c r="J481" i="2"/>
  <c r="Q480" i="2"/>
  <c r="O480" i="2"/>
  <c r="P480" i="2" s="1"/>
  <c r="N480" i="2"/>
  <c r="M480" i="2"/>
  <c r="L480" i="2"/>
  <c r="K480" i="2"/>
  <c r="J480" i="2"/>
  <c r="O479" i="2"/>
  <c r="N479" i="2"/>
  <c r="M479" i="2"/>
  <c r="L479" i="2"/>
  <c r="Q479" i="2" s="1"/>
  <c r="K479" i="2"/>
  <c r="J479" i="2"/>
  <c r="Q478" i="2"/>
  <c r="O478" i="2"/>
  <c r="P478" i="2" s="1"/>
  <c r="N478" i="2"/>
  <c r="M478" i="2"/>
  <c r="L478" i="2"/>
  <c r="K478" i="2"/>
  <c r="J478" i="2"/>
  <c r="O477" i="2"/>
  <c r="N477" i="2"/>
  <c r="M477" i="2"/>
  <c r="L477" i="2"/>
  <c r="Q477" i="2" s="1"/>
  <c r="K477" i="2"/>
  <c r="J477" i="2"/>
  <c r="Q476" i="2"/>
  <c r="O476" i="2"/>
  <c r="P476" i="2" s="1"/>
  <c r="N476" i="2"/>
  <c r="M476" i="2"/>
  <c r="L476" i="2"/>
  <c r="K476" i="2"/>
  <c r="J476" i="2"/>
  <c r="O475" i="2"/>
  <c r="N475" i="2"/>
  <c r="M475" i="2"/>
  <c r="L475" i="2"/>
  <c r="Q475" i="2" s="1"/>
  <c r="K475" i="2"/>
  <c r="J475" i="2"/>
  <c r="Q474" i="2"/>
  <c r="O474" i="2"/>
  <c r="P474" i="2" s="1"/>
  <c r="N474" i="2"/>
  <c r="M474" i="2"/>
  <c r="L474" i="2"/>
  <c r="K474" i="2"/>
  <c r="J474" i="2"/>
  <c r="O473" i="2"/>
  <c r="N473" i="2"/>
  <c r="M473" i="2"/>
  <c r="L473" i="2"/>
  <c r="Q473" i="2" s="1"/>
  <c r="R473" i="2" s="1"/>
  <c r="K473" i="2"/>
  <c r="J473" i="2"/>
  <c r="Q472" i="2"/>
  <c r="O472" i="2"/>
  <c r="P472" i="2" s="1"/>
  <c r="N472" i="2"/>
  <c r="M472" i="2"/>
  <c r="L472" i="2"/>
  <c r="K472" i="2"/>
  <c r="J472" i="2"/>
  <c r="O471" i="2"/>
  <c r="N471" i="2"/>
  <c r="M471" i="2"/>
  <c r="L471" i="2"/>
  <c r="Q471" i="2" s="1"/>
  <c r="R471" i="2" s="1"/>
  <c r="K471" i="2"/>
  <c r="J471" i="2"/>
  <c r="Q470" i="2"/>
  <c r="O470" i="2"/>
  <c r="P470" i="2" s="1"/>
  <c r="N470" i="2"/>
  <c r="M470" i="2"/>
  <c r="L470" i="2"/>
  <c r="K470" i="2"/>
  <c r="J470" i="2"/>
  <c r="O469" i="2"/>
  <c r="N469" i="2"/>
  <c r="M469" i="2"/>
  <c r="L469" i="2"/>
  <c r="Q469" i="2" s="1"/>
  <c r="R469" i="2" s="1"/>
  <c r="K469" i="2"/>
  <c r="J469" i="2"/>
  <c r="Q468" i="2"/>
  <c r="O468" i="2"/>
  <c r="P468" i="2" s="1"/>
  <c r="N468" i="2"/>
  <c r="M468" i="2"/>
  <c r="L468" i="2"/>
  <c r="K468" i="2"/>
  <c r="J468" i="2"/>
  <c r="O467" i="2"/>
  <c r="N467" i="2"/>
  <c r="M467" i="2"/>
  <c r="L467" i="2"/>
  <c r="Q467" i="2" s="1"/>
  <c r="K467" i="2"/>
  <c r="J467" i="2"/>
  <c r="Q466" i="2"/>
  <c r="O466" i="2"/>
  <c r="P466" i="2" s="1"/>
  <c r="N466" i="2"/>
  <c r="M466" i="2"/>
  <c r="L466" i="2"/>
  <c r="K466" i="2"/>
  <c r="J466" i="2"/>
  <c r="O465" i="2"/>
  <c r="N465" i="2"/>
  <c r="M465" i="2"/>
  <c r="L465" i="2"/>
  <c r="Q465" i="2" s="1"/>
  <c r="K465" i="2"/>
  <c r="J465" i="2"/>
  <c r="Q464" i="2"/>
  <c r="R464" i="2" s="1"/>
  <c r="O464" i="2"/>
  <c r="P464" i="2" s="1"/>
  <c r="N464" i="2"/>
  <c r="M464" i="2"/>
  <c r="L464" i="2"/>
  <c r="K464" i="2"/>
  <c r="J464" i="2"/>
  <c r="O463" i="2"/>
  <c r="N463" i="2"/>
  <c r="M463" i="2"/>
  <c r="L463" i="2"/>
  <c r="Q463" i="2" s="1"/>
  <c r="R463" i="2" s="1"/>
  <c r="K463" i="2"/>
  <c r="J463" i="2"/>
  <c r="Q462" i="2"/>
  <c r="O462" i="2"/>
  <c r="P462" i="2" s="1"/>
  <c r="N462" i="2"/>
  <c r="M462" i="2"/>
  <c r="L462" i="2"/>
  <c r="K462" i="2"/>
  <c r="J462" i="2"/>
  <c r="O461" i="2"/>
  <c r="N461" i="2"/>
  <c r="M461" i="2"/>
  <c r="L461" i="2"/>
  <c r="Q461" i="2" s="1"/>
  <c r="K461" i="2"/>
  <c r="J461" i="2"/>
  <c r="Q460" i="2"/>
  <c r="O460" i="2"/>
  <c r="P460" i="2" s="1"/>
  <c r="N460" i="2"/>
  <c r="M460" i="2"/>
  <c r="L460" i="2"/>
  <c r="K460" i="2"/>
  <c r="J460" i="2"/>
  <c r="O459" i="2"/>
  <c r="N459" i="2"/>
  <c r="M459" i="2"/>
  <c r="L459" i="2"/>
  <c r="Q459" i="2" s="1"/>
  <c r="K459" i="2"/>
  <c r="J459" i="2"/>
  <c r="Q458" i="2"/>
  <c r="O458" i="2"/>
  <c r="P458" i="2" s="1"/>
  <c r="N458" i="2"/>
  <c r="M458" i="2"/>
  <c r="L458" i="2"/>
  <c r="K458" i="2"/>
  <c r="J458" i="2"/>
  <c r="O457" i="2"/>
  <c r="N457" i="2"/>
  <c r="M457" i="2"/>
  <c r="L457" i="2"/>
  <c r="Q457" i="2" s="1"/>
  <c r="K457" i="2"/>
  <c r="J457" i="2"/>
  <c r="Q456" i="2"/>
  <c r="O456" i="2"/>
  <c r="P456" i="2" s="1"/>
  <c r="N456" i="2"/>
  <c r="M456" i="2"/>
  <c r="L456" i="2"/>
  <c r="K456" i="2"/>
  <c r="J456" i="2"/>
  <c r="O455" i="2"/>
  <c r="N455" i="2"/>
  <c r="M455" i="2"/>
  <c r="L455" i="2"/>
  <c r="Q455" i="2" s="1"/>
  <c r="R455" i="2" s="1"/>
  <c r="K455" i="2"/>
  <c r="J455" i="2"/>
  <c r="Q454" i="2"/>
  <c r="R454" i="2" s="1"/>
  <c r="O454" i="2"/>
  <c r="P454" i="2" s="1"/>
  <c r="N454" i="2"/>
  <c r="M454" i="2"/>
  <c r="L454" i="2"/>
  <c r="K454" i="2"/>
  <c r="J454" i="2"/>
  <c r="O453" i="2"/>
  <c r="N453" i="2"/>
  <c r="M453" i="2"/>
  <c r="L453" i="2"/>
  <c r="Q453" i="2" s="1"/>
  <c r="R453" i="2" s="1"/>
  <c r="K453" i="2"/>
  <c r="J453" i="2"/>
  <c r="Q452" i="2"/>
  <c r="O452" i="2"/>
  <c r="P452" i="2" s="1"/>
  <c r="N452" i="2"/>
  <c r="M452" i="2"/>
  <c r="L452" i="2"/>
  <c r="K452" i="2"/>
  <c r="J452" i="2"/>
  <c r="O451" i="2"/>
  <c r="N451" i="2"/>
  <c r="M451" i="2"/>
  <c r="L451" i="2"/>
  <c r="Q451" i="2" s="1"/>
  <c r="K451" i="2"/>
  <c r="J451" i="2"/>
  <c r="Q450" i="2"/>
  <c r="O450" i="2"/>
  <c r="P450" i="2" s="1"/>
  <c r="N450" i="2"/>
  <c r="M450" i="2"/>
  <c r="L450" i="2"/>
  <c r="K450" i="2"/>
  <c r="J450" i="2"/>
  <c r="O449" i="2"/>
  <c r="N449" i="2"/>
  <c r="M449" i="2"/>
  <c r="L449" i="2"/>
  <c r="Q449" i="2" s="1"/>
  <c r="R449" i="2" s="1"/>
  <c r="K449" i="2"/>
  <c r="J449" i="2"/>
  <c r="Q448" i="2"/>
  <c r="R448" i="2" s="1"/>
  <c r="O448" i="2"/>
  <c r="P448" i="2" s="1"/>
  <c r="N448" i="2"/>
  <c r="M448" i="2"/>
  <c r="L448" i="2"/>
  <c r="K448" i="2"/>
  <c r="J448" i="2"/>
  <c r="O447" i="2"/>
  <c r="N447" i="2"/>
  <c r="M447" i="2"/>
  <c r="L447" i="2"/>
  <c r="Q447" i="2" s="1"/>
  <c r="R447" i="2" s="1"/>
  <c r="K447" i="2"/>
  <c r="J447" i="2"/>
  <c r="Q446" i="2"/>
  <c r="R446" i="2" s="1"/>
  <c r="O446" i="2"/>
  <c r="P446" i="2" s="1"/>
  <c r="N446" i="2"/>
  <c r="M446" i="2"/>
  <c r="L446" i="2"/>
  <c r="K446" i="2"/>
  <c r="J446" i="2"/>
  <c r="O445" i="2"/>
  <c r="N445" i="2"/>
  <c r="M445" i="2"/>
  <c r="L445" i="2"/>
  <c r="Q445" i="2" s="1"/>
  <c r="K445" i="2"/>
  <c r="J445" i="2"/>
  <c r="Q444" i="2"/>
  <c r="R444" i="2" s="1"/>
  <c r="O444" i="2"/>
  <c r="P444" i="2" s="1"/>
  <c r="N444" i="2"/>
  <c r="M444" i="2"/>
  <c r="L444" i="2"/>
  <c r="K444" i="2"/>
  <c r="J444" i="2"/>
  <c r="O443" i="2"/>
  <c r="N443" i="2"/>
  <c r="M443" i="2"/>
  <c r="L443" i="2"/>
  <c r="Q443" i="2" s="1"/>
  <c r="K443" i="2"/>
  <c r="J443" i="2"/>
  <c r="Q442" i="2"/>
  <c r="O442" i="2"/>
  <c r="P442" i="2" s="1"/>
  <c r="N442" i="2"/>
  <c r="M442" i="2"/>
  <c r="L442" i="2"/>
  <c r="K442" i="2"/>
  <c r="J442" i="2"/>
  <c r="O441" i="2"/>
  <c r="N441" i="2"/>
  <c r="M441" i="2"/>
  <c r="L441" i="2"/>
  <c r="Q441" i="2" s="1"/>
  <c r="K441" i="2"/>
  <c r="J441" i="2"/>
  <c r="Q440" i="2"/>
  <c r="O440" i="2"/>
  <c r="P440" i="2" s="1"/>
  <c r="N440" i="2"/>
  <c r="M440" i="2"/>
  <c r="L440" i="2"/>
  <c r="K440" i="2"/>
  <c r="J440" i="2"/>
  <c r="O439" i="2"/>
  <c r="N439" i="2"/>
  <c r="M439" i="2"/>
  <c r="L439" i="2"/>
  <c r="Q439" i="2" s="1"/>
  <c r="K439" i="2"/>
  <c r="J439" i="2"/>
  <c r="Q438" i="2"/>
  <c r="O438" i="2"/>
  <c r="P438" i="2" s="1"/>
  <c r="N438" i="2"/>
  <c r="M438" i="2"/>
  <c r="L438" i="2"/>
  <c r="K438" i="2"/>
  <c r="J438" i="2"/>
  <c r="O437" i="2"/>
  <c r="N437" i="2"/>
  <c r="M437" i="2"/>
  <c r="L437" i="2"/>
  <c r="Q437" i="2" s="1"/>
  <c r="K437" i="2"/>
  <c r="J437" i="2"/>
  <c r="Q436" i="2"/>
  <c r="O436" i="2"/>
  <c r="P436" i="2" s="1"/>
  <c r="N436" i="2"/>
  <c r="M436" i="2"/>
  <c r="L436" i="2"/>
  <c r="K436" i="2"/>
  <c r="J436" i="2"/>
  <c r="O435" i="2"/>
  <c r="N435" i="2"/>
  <c r="M435" i="2"/>
  <c r="L435" i="2"/>
  <c r="Q435" i="2" s="1"/>
  <c r="K435" i="2"/>
  <c r="J435" i="2"/>
  <c r="Q434" i="2"/>
  <c r="R434" i="2" s="1"/>
  <c r="O434" i="2"/>
  <c r="P434" i="2" s="1"/>
  <c r="N434" i="2"/>
  <c r="M434" i="2"/>
  <c r="L434" i="2"/>
  <c r="K434" i="2"/>
  <c r="J434" i="2"/>
  <c r="O433" i="2"/>
  <c r="N433" i="2"/>
  <c r="M433" i="2"/>
  <c r="L433" i="2"/>
  <c r="Q433" i="2" s="1"/>
  <c r="K433" i="2"/>
  <c r="J433" i="2"/>
  <c r="Q432" i="2"/>
  <c r="O432" i="2"/>
  <c r="P432" i="2" s="1"/>
  <c r="N432" i="2"/>
  <c r="M432" i="2"/>
  <c r="L432" i="2"/>
  <c r="K432" i="2"/>
  <c r="J432" i="2"/>
  <c r="O431" i="2"/>
  <c r="N431" i="2"/>
  <c r="M431" i="2"/>
  <c r="L431" i="2"/>
  <c r="Q431" i="2" s="1"/>
  <c r="K431" i="2"/>
  <c r="J431" i="2"/>
  <c r="Q430" i="2"/>
  <c r="O430" i="2"/>
  <c r="P430" i="2" s="1"/>
  <c r="N430" i="2"/>
  <c r="M430" i="2"/>
  <c r="L430" i="2"/>
  <c r="K430" i="2"/>
  <c r="J430" i="2"/>
  <c r="O429" i="2"/>
  <c r="N429" i="2"/>
  <c r="M429" i="2"/>
  <c r="L429" i="2"/>
  <c r="Q429" i="2" s="1"/>
  <c r="K429" i="2"/>
  <c r="J429" i="2"/>
  <c r="Q428" i="2"/>
  <c r="O428" i="2"/>
  <c r="P428" i="2" s="1"/>
  <c r="N428" i="2"/>
  <c r="M428" i="2"/>
  <c r="L428" i="2"/>
  <c r="K428" i="2"/>
  <c r="J428" i="2"/>
  <c r="O427" i="2"/>
  <c r="N427" i="2"/>
  <c r="M427" i="2"/>
  <c r="L427" i="2"/>
  <c r="Q427" i="2" s="1"/>
  <c r="K427" i="2"/>
  <c r="J427" i="2"/>
  <c r="Q426" i="2"/>
  <c r="O426" i="2"/>
  <c r="P426" i="2" s="1"/>
  <c r="N426" i="2"/>
  <c r="M426" i="2"/>
  <c r="L426" i="2"/>
  <c r="K426" i="2"/>
  <c r="J426" i="2"/>
  <c r="O425" i="2"/>
  <c r="N425" i="2"/>
  <c r="M425" i="2"/>
  <c r="L425" i="2"/>
  <c r="Q425" i="2" s="1"/>
  <c r="K425" i="2"/>
  <c r="J425" i="2"/>
  <c r="Q424" i="2"/>
  <c r="O424" i="2"/>
  <c r="P424" i="2" s="1"/>
  <c r="N424" i="2"/>
  <c r="M424" i="2"/>
  <c r="L424" i="2"/>
  <c r="K424" i="2"/>
  <c r="J424" i="2"/>
  <c r="O423" i="2"/>
  <c r="N423" i="2"/>
  <c r="M423" i="2"/>
  <c r="L423" i="2"/>
  <c r="Q423" i="2" s="1"/>
  <c r="K423" i="2"/>
  <c r="J423" i="2"/>
  <c r="Q422" i="2"/>
  <c r="O422" i="2"/>
  <c r="P422" i="2" s="1"/>
  <c r="N422" i="2"/>
  <c r="M422" i="2"/>
  <c r="L422" i="2"/>
  <c r="K422" i="2"/>
  <c r="J422" i="2"/>
  <c r="O421" i="2"/>
  <c r="N421" i="2"/>
  <c r="M421" i="2"/>
  <c r="L421" i="2"/>
  <c r="Q421" i="2" s="1"/>
  <c r="K421" i="2"/>
  <c r="J421" i="2"/>
  <c r="Q420" i="2"/>
  <c r="O420" i="2"/>
  <c r="P420" i="2" s="1"/>
  <c r="N420" i="2"/>
  <c r="M420" i="2"/>
  <c r="L420" i="2"/>
  <c r="K420" i="2"/>
  <c r="J420" i="2"/>
  <c r="O419" i="2"/>
  <c r="N419" i="2"/>
  <c r="M419" i="2"/>
  <c r="L419" i="2"/>
  <c r="Q419" i="2" s="1"/>
  <c r="K419" i="2"/>
  <c r="J419" i="2"/>
  <c r="Q418" i="2"/>
  <c r="O418" i="2"/>
  <c r="P418" i="2" s="1"/>
  <c r="N418" i="2"/>
  <c r="M418" i="2"/>
  <c r="L418" i="2"/>
  <c r="K418" i="2"/>
  <c r="J418" i="2"/>
  <c r="O417" i="2"/>
  <c r="N417" i="2"/>
  <c r="M417" i="2"/>
  <c r="L417" i="2"/>
  <c r="Q417" i="2" s="1"/>
  <c r="K417" i="2"/>
  <c r="J417" i="2"/>
  <c r="Q416" i="2"/>
  <c r="O416" i="2"/>
  <c r="P416" i="2" s="1"/>
  <c r="N416" i="2"/>
  <c r="M416" i="2"/>
  <c r="L416" i="2"/>
  <c r="K416" i="2"/>
  <c r="J416" i="2"/>
  <c r="O415" i="2"/>
  <c r="N415" i="2"/>
  <c r="M415" i="2"/>
  <c r="L415" i="2"/>
  <c r="Q415" i="2" s="1"/>
  <c r="K415" i="2"/>
  <c r="J415" i="2"/>
  <c r="Q414" i="2"/>
  <c r="O414" i="2"/>
  <c r="P414" i="2" s="1"/>
  <c r="N414" i="2"/>
  <c r="M414" i="2"/>
  <c r="L414" i="2"/>
  <c r="K414" i="2"/>
  <c r="J414" i="2"/>
  <c r="O413" i="2"/>
  <c r="N413" i="2"/>
  <c r="M413" i="2"/>
  <c r="L413" i="2"/>
  <c r="Q413" i="2" s="1"/>
  <c r="K413" i="2"/>
  <c r="J413" i="2"/>
  <c r="Q412" i="2"/>
  <c r="O412" i="2"/>
  <c r="P412" i="2" s="1"/>
  <c r="N412" i="2"/>
  <c r="M412" i="2"/>
  <c r="L412" i="2"/>
  <c r="K412" i="2"/>
  <c r="J412" i="2"/>
  <c r="O411" i="2"/>
  <c r="N411" i="2"/>
  <c r="M411" i="2"/>
  <c r="L411" i="2"/>
  <c r="Q411" i="2" s="1"/>
  <c r="K411" i="2"/>
  <c r="J411" i="2"/>
  <c r="Q410" i="2"/>
  <c r="R410" i="2" s="1"/>
  <c r="O410" i="2"/>
  <c r="P410" i="2" s="1"/>
  <c r="N410" i="2"/>
  <c r="M410" i="2"/>
  <c r="L410" i="2"/>
  <c r="K410" i="2"/>
  <c r="J410" i="2"/>
  <c r="O409" i="2"/>
  <c r="N409" i="2"/>
  <c r="M409" i="2"/>
  <c r="L409" i="2"/>
  <c r="Q409" i="2" s="1"/>
  <c r="K409" i="2"/>
  <c r="J409" i="2"/>
  <c r="Q408" i="2"/>
  <c r="O408" i="2"/>
  <c r="P408" i="2" s="1"/>
  <c r="N408" i="2"/>
  <c r="M408" i="2"/>
  <c r="L408" i="2"/>
  <c r="K408" i="2"/>
  <c r="J408" i="2"/>
  <c r="O407" i="2"/>
  <c r="N407" i="2"/>
  <c r="M407" i="2"/>
  <c r="L407" i="2"/>
  <c r="Q407" i="2" s="1"/>
  <c r="K407" i="2"/>
  <c r="J407" i="2"/>
  <c r="Q406" i="2"/>
  <c r="O406" i="2"/>
  <c r="P406" i="2" s="1"/>
  <c r="N406" i="2"/>
  <c r="M406" i="2"/>
  <c r="L406" i="2"/>
  <c r="K406" i="2"/>
  <c r="J406" i="2"/>
  <c r="O405" i="2"/>
  <c r="N405" i="2"/>
  <c r="M405" i="2"/>
  <c r="L405" i="2"/>
  <c r="Q405" i="2" s="1"/>
  <c r="R405" i="2" s="1"/>
  <c r="K405" i="2"/>
  <c r="J405" i="2"/>
  <c r="Q404" i="2"/>
  <c r="O404" i="2"/>
  <c r="P404" i="2" s="1"/>
  <c r="N404" i="2"/>
  <c r="M404" i="2"/>
  <c r="L404" i="2"/>
  <c r="K404" i="2"/>
  <c r="J404" i="2"/>
  <c r="O403" i="2"/>
  <c r="N403" i="2"/>
  <c r="M403" i="2"/>
  <c r="L403" i="2"/>
  <c r="Q403" i="2" s="1"/>
  <c r="K403" i="2"/>
  <c r="J403" i="2"/>
  <c r="Q402" i="2"/>
  <c r="O402" i="2"/>
  <c r="P402" i="2" s="1"/>
  <c r="N402" i="2"/>
  <c r="M402" i="2"/>
  <c r="L402" i="2"/>
  <c r="K402" i="2"/>
  <c r="J402" i="2"/>
  <c r="O401" i="2"/>
  <c r="N401" i="2"/>
  <c r="M401" i="2"/>
  <c r="L401" i="2"/>
  <c r="Q401" i="2" s="1"/>
  <c r="K401" i="2"/>
  <c r="J401" i="2"/>
  <c r="Q400" i="2"/>
  <c r="O400" i="2"/>
  <c r="P400" i="2" s="1"/>
  <c r="N400" i="2"/>
  <c r="M400" i="2"/>
  <c r="L400" i="2"/>
  <c r="K400" i="2"/>
  <c r="J400" i="2"/>
  <c r="O399" i="2"/>
  <c r="N399" i="2"/>
  <c r="M399" i="2"/>
  <c r="L399" i="2"/>
  <c r="Q399" i="2" s="1"/>
  <c r="R399" i="2" s="1"/>
  <c r="K399" i="2"/>
  <c r="J399" i="2"/>
  <c r="Q398" i="2"/>
  <c r="R398" i="2" s="1"/>
  <c r="O398" i="2"/>
  <c r="P398" i="2" s="1"/>
  <c r="N398" i="2"/>
  <c r="M398" i="2"/>
  <c r="L398" i="2"/>
  <c r="K398" i="2"/>
  <c r="J398" i="2"/>
  <c r="O397" i="2"/>
  <c r="N397" i="2"/>
  <c r="M397" i="2"/>
  <c r="L397" i="2"/>
  <c r="Q397" i="2" s="1"/>
  <c r="K397" i="2"/>
  <c r="J397" i="2"/>
  <c r="Q396" i="2"/>
  <c r="O396" i="2"/>
  <c r="P396" i="2" s="1"/>
  <c r="N396" i="2"/>
  <c r="M396" i="2"/>
  <c r="L396" i="2"/>
  <c r="K396" i="2"/>
  <c r="J396" i="2"/>
  <c r="O395" i="2"/>
  <c r="N395" i="2"/>
  <c r="M395" i="2"/>
  <c r="L395" i="2"/>
  <c r="Q395" i="2" s="1"/>
  <c r="R395" i="2" s="1"/>
  <c r="K395" i="2"/>
  <c r="J395" i="2"/>
  <c r="Q394" i="2"/>
  <c r="O394" i="2"/>
  <c r="P394" i="2" s="1"/>
  <c r="N394" i="2"/>
  <c r="M394" i="2"/>
  <c r="L394" i="2"/>
  <c r="K394" i="2"/>
  <c r="J394" i="2"/>
  <c r="O393" i="2"/>
  <c r="N393" i="2"/>
  <c r="M393" i="2"/>
  <c r="L393" i="2"/>
  <c r="Q393" i="2" s="1"/>
  <c r="K393" i="2"/>
  <c r="J393" i="2"/>
  <c r="Q392" i="2"/>
  <c r="O392" i="2"/>
  <c r="P392" i="2" s="1"/>
  <c r="N392" i="2"/>
  <c r="M392" i="2"/>
  <c r="L392" i="2"/>
  <c r="K392" i="2"/>
  <c r="J392" i="2"/>
  <c r="O391" i="2"/>
  <c r="N391" i="2"/>
  <c r="M391" i="2"/>
  <c r="L391" i="2"/>
  <c r="Q391" i="2" s="1"/>
  <c r="K391" i="2"/>
  <c r="J391" i="2"/>
  <c r="Q390" i="2"/>
  <c r="R390" i="2" s="1"/>
  <c r="O390" i="2"/>
  <c r="P390" i="2" s="1"/>
  <c r="N390" i="2"/>
  <c r="M390" i="2"/>
  <c r="L390" i="2"/>
  <c r="K390" i="2"/>
  <c r="J390" i="2"/>
  <c r="O389" i="2"/>
  <c r="N389" i="2"/>
  <c r="M389" i="2"/>
  <c r="L389" i="2"/>
  <c r="Q389" i="2" s="1"/>
  <c r="R389" i="2" s="1"/>
  <c r="K389" i="2"/>
  <c r="J389" i="2"/>
  <c r="Q388" i="2"/>
  <c r="O388" i="2"/>
  <c r="P388" i="2" s="1"/>
  <c r="N388" i="2"/>
  <c r="M388" i="2"/>
  <c r="L388" i="2"/>
  <c r="K388" i="2"/>
  <c r="J388" i="2"/>
  <c r="O387" i="2"/>
  <c r="N387" i="2"/>
  <c r="M387" i="2"/>
  <c r="L387" i="2"/>
  <c r="Q387" i="2" s="1"/>
  <c r="R387" i="2" s="1"/>
  <c r="K387" i="2"/>
  <c r="J387" i="2"/>
  <c r="Q386" i="2"/>
  <c r="R386" i="2" s="1"/>
  <c r="O386" i="2"/>
  <c r="P386" i="2" s="1"/>
  <c r="N386" i="2"/>
  <c r="M386" i="2"/>
  <c r="L386" i="2"/>
  <c r="K386" i="2"/>
  <c r="J386" i="2"/>
  <c r="O385" i="2"/>
  <c r="N385" i="2"/>
  <c r="M385" i="2"/>
  <c r="L385" i="2"/>
  <c r="Q385" i="2" s="1"/>
  <c r="K385" i="2"/>
  <c r="J385" i="2"/>
  <c r="Q384" i="2"/>
  <c r="R384" i="2" s="1"/>
  <c r="O384" i="2"/>
  <c r="P384" i="2" s="1"/>
  <c r="N384" i="2"/>
  <c r="M384" i="2"/>
  <c r="L384" i="2"/>
  <c r="K384" i="2"/>
  <c r="J384" i="2"/>
  <c r="O383" i="2"/>
  <c r="N383" i="2"/>
  <c r="M383" i="2"/>
  <c r="L383" i="2"/>
  <c r="Q383" i="2" s="1"/>
  <c r="K383" i="2"/>
  <c r="J383" i="2"/>
  <c r="Q382" i="2"/>
  <c r="R382" i="2" s="1"/>
  <c r="O382" i="2"/>
  <c r="P382" i="2" s="1"/>
  <c r="N382" i="2"/>
  <c r="M382" i="2"/>
  <c r="L382" i="2"/>
  <c r="K382" i="2"/>
  <c r="J382" i="2"/>
  <c r="O381" i="2"/>
  <c r="N381" i="2"/>
  <c r="M381" i="2"/>
  <c r="L381" i="2"/>
  <c r="Q381" i="2" s="1"/>
  <c r="K381" i="2"/>
  <c r="J381" i="2"/>
  <c r="Q380" i="2"/>
  <c r="O380" i="2"/>
  <c r="P380" i="2" s="1"/>
  <c r="N380" i="2"/>
  <c r="M380" i="2"/>
  <c r="L380" i="2"/>
  <c r="K380" i="2"/>
  <c r="J380" i="2"/>
  <c r="O379" i="2"/>
  <c r="N379" i="2"/>
  <c r="M379" i="2"/>
  <c r="L379" i="2"/>
  <c r="Q379" i="2" s="1"/>
  <c r="K379" i="2"/>
  <c r="J379" i="2"/>
  <c r="Q378" i="2"/>
  <c r="R378" i="2" s="1"/>
  <c r="O378" i="2"/>
  <c r="P378" i="2" s="1"/>
  <c r="N378" i="2"/>
  <c r="M378" i="2"/>
  <c r="L378" i="2"/>
  <c r="K378" i="2"/>
  <c r="J378" i="2"/>
  <c r="O377" i="2"/>
  <c r="N377" i="2"/>
  <c r="M377" i="2"/>
  <c r="L377" i="2"/>
  <c r="Q377" i="2" s="1"/>
  <c r="R377" i="2" s="1"/>
  <c r="K377" i="2"/>
  <c r="J377" i="2"/>
  <c r="Q376" i="2"/>
  <c r="O376" i="2"/>
  <c r="P376" i="2" s="1"/>
  <c r="N376" i="2"/>
  <c r="M376" i="2"/>
  <c r="L376" i="2"/>
  <c r="K376" i="2"/>
  <c r="J376" i="2"/>
  <c r="O375" i="2"/>
  <c r="N375" i="2"/>
  <c r="M375" i="2"/>
  <c r="L375" i="2"/>
  <c r="Q375" i="2" s="1"/>
  <c r="K375" i="2"/>
  <c r="J375" i="2"/>
  <c r="Q374" i="2"/>
  <c r="O374" i="2"/>
  <c r="P374" i="2" s="1"/>
  <c r="N374" i="2"/>
  <c r="M374" i="2"/>
  <c r="L374" i="2"/>
  <c r="K374" i="2"/>
  <c r="J374" i="2"/>
  <c r="O373" i="2"/>
  <c r="N373" i="2"/>
  <c r="M373" i="2"/>
  <c r="L373" i="2"/>
  <c r="Q373" i="2" s="1"/>
  <c r="K373" i="2"/>
  <c r="J373" i="2"/>
  <c r="Q372" i="2"/>
  <c r="O372" i="2"/>
  <c r="P372" i="2" s="1"/>
  <c r="N372" i="2"/>
  <c r="M372" i="2"/>
  <c r="L372" i="2"/>
  <c r="K372" i="2"/>
  <c r="J372" i="2"/>
  <c r="O371" i="2"/>
  <c r="N371" i="2"/>
  <c r="M371" i="2"/>
  <c r="L371" i="2"/>
  <c r="Q371" i="2" s="1"/>
  <c r="R371" i="2" s="1"/>
  <c r="K371" i="2"/>
  <c r="J371" i="2"/>
  <c r="Q370" i="2"/>
  <c r="O370" i="2"/>
  <c r="P370" i="2" s="1"/>
  <c r="N370" i="2"/>
  <c r="M370" i="2"/>
  <c r="L370" i="2"/>
  <c r="K370" i="2"/>
  <c r="J370" i="2"/>
  <c r="O369" i="2"/>
  <c r="N369" i="2"/>
  <c r="M369" i="2"/>
  <c r="L369" i="2"/>
  <c r="Q369" i="2" s="1"/>
  <c r="R369" i="2" s="1"/>
  <c r="K369" i="2"/>
  <c r="J369" i="2"/>
  <c r="Q368" i="2"/>
  <c r="O368" i="2"/>
  <c r="P368" i="2" s="1"/>
  <c r="N368" i="2"/>
  <c r="M368" i="2"/>
  <c r="L368" i="2"/>
  <c r="K368" i="2"/>
  <c r="J368" i="2"/>
  <c r="Q367" i="2"/>
  <c r="R367" i="2" s="1"/>
  <c r="O367" i="2"/>
  <c r="N367" i="2"/>
  <c r="M367" i="2"/>
  <c r="L367" i="2"/>
  <c r="P367" i="2" s="1"/>
  <c r="K367" i="2"/>
  <c r="J367" i="2"/>
  <c r="Q366" i="2"/>
  <c r="O366" i="2"/>
  <c r="P366" i="2" s="1"/>
  <c r="N366" i="2"/>
  <c r="M366" i="2"/>
  <c r="L366" i="2"/>
  <c r="K366" i="2"/>
  <c r="J366" i="2"/>
  <c r="O365" i="2"/>
  <c r="N365" i="2"/>
  <c r="M365" i="2"/>
  <c r="L365" i="2"/>
  <c r="Q365" i="2" s="1"/>
  <c r="R365" i="2" s="1"/>
  <c r="K365" i="2"/>
  <c r="J365" i="2"/>
  <c r="O364" i="2"/>
  <c r="P364" i="2" s="1"/>
  <c r="N364" i="2"/>
  <c r="M364" i="2"/>
  <c r="L364" i="2"/>
  <c r="Q364" i="2" s="1"/>
  <c r="K364" i="2"/>
  <c r="J364" i="2"/>
  <c r="O363" i="2"/>
  <c r="N363" i="2"/>
  <c r="M363" i="2"/>
  <c r="L363" i="2"/>
  <c r="Q363" i="2" s="1"/>
  <c r="K363" i="2"/>
  <c r="J363" i="2"/>
  <c r="Q362" i="2"/>
  <c r="O362" i="2"/>
  <c r="P362" i="2" s="1"/>
  <c r="N362" i="2"/>
  <c r="M362" i="2"/>
  <c r="L362" i="2"/>
  <c r="K362" i="2"/>
  <c r="J362" i="2"/>
  <c r="O361" i="2"/>
  <c r="N361" i="2"/>
  <c r="M361" i="2"/>
  <c r="L361" i="2"/>
  <c r="Q361" i="2" s="1"/>
  <c r="K361" i="2"/>
  <c r="J361" i="2"/>
  <c r="O360" i="2"/>
  <c r="N360" i="2"/>
  <c r="M360" i="2"/>
  <c r="L360" i="2"/>
  <c r="Q360" i="2" s="1"/>
  <c r="K360" i="2"/>
  <c r="J360" i="2"/>
  <c r="Q359" i="2"/>
  <c r="R359" i="2" s="1"/>
  <c r="O359" i="2"/>
  <c r="N359" i="2"/>
  <c r="M359" i="2"/>
  <c r="L359" i="2"/>
  <c r="P359" i="2" s="1"/>
  <c r="K359" i="2"/>
  <c r="J359" i="2"/>
  <c r="Q358" i="2"/>
  <c r="O358" i="2"/>
  <c r="P358" i="2" s="1"/>
  <c r="N358" i="2"/>
  <c r="M358" i="2"/>
  <c r="L358" i="2"/>
  <c r="K358" i="2"/>
  <c r="J358" i="2"/>
  <c r="O357" i="2"/>
  <c r="P357" i="2" s="1"/>
  <c r="N357" i="2"/>
  <c r="M357" i="2"/>
  <c r="L357" i="2"/>
  <c r="Q357" i="2" s="1"/>
  <c r="K357" i="2"/>
  <c r="J357" i="2"/>
  <c r="O356" i="2"/>
  <c r="N356" i="2"/>
  <c r="M356" i="2"/>
  <c r="L356" i="2"/>
  <c r="Q356" i="2" s="1"/>
  <c r="R356" i="2" s="1"/>
  <c r="K356" i="2"/>
  <c r="J356" i="2"/>
  <c r="Q355" i="2"/>
  <c r="O355" i="2"/>
  <c r="N355" i="2"/>
  <c r="M355" i="2"/>
  <c r="L355" i="2"/>
  <c r="P355" i="2" s="1"/>
  <c r="K355" i="2"/>
  <c r="J355" i="2"/>
  <c r="Q354" i="2"/>
  <c r="O354" i="2"/>
  <c r="P354" i="2" s="1"/>
  <c r="N354" i="2"/>
  <c r="M354" i="2"/>
  <c r="L354" i="2"/>
  <c r="K354" i="2"/>
  <c r="J354" i="2"/>
  <c r="O353" i="2"/>
  <c r="P353" i="2" s="1"/>
  <c r="N353" i="2"/>
  <c r="M353" i="2"/>
  <c r="L353" i="2"/>
  <c r="Q353" i="2" s="1"/>
  <c r="R353" i="2" s="1"/>
  <c r="K353" i="2"/>
  <c r="J353" i="2"/>
  <c r="O352" i="2"/>
  <c r="N352" i="2"/>
  <c r="M352" i="2"/>
  <c r="L352" i="2"/>
  <c r="Q352" i="2" s="1"/>
  <c r="K352" i="2"/>
  <c r="J352" i="2"/>
  <c r="Q351" i="2"/>
  <c r="O351" i="2"/>
  <c r="N351" i="2"/>
  <c r="M351" i="2"/>
  <c r="L351" i="2"/>
  <c r="P351" i="2" s="1"/>
  <c r="K351" i="2"/>
  <c r="J351" i="2"/>
  <c r="Q350" i="2"/>
  <c r="O350" i="2"/>
  <c r="P350" i="2" s="1"/>
  <c r="N350" i="2"/>
  <c r="M350" i="2"/>
  <c r="L350" i="2"/>
  <c r="K350" i="2"/>
  <c r="J350" i="2"/>
  <c r="O349" i="2"/>
  <c r="P349" i="2" s="1"/>
  <c r="N349" i="2"/>
  <c r="M349" i="2"/>
  <c r="L349" i="2"/>
  <c r="Q349" i="2" s="1"/>
  <c r="R349" i="2" s="1"/>
  <c r="K349" i="2"/>
  <c r="J349" i="2"/>
  <c r="O348" i="2"/>
  <c r="N348" i="2"/>
  <c r="M348" i="2"/>
  <c r="L348" i="2"/>
  <c r="Q348" i="2" s="1"/>
  <c r="K348" i="2"/>
  <c r="J348" i="2"/>
  <c r="Q347" i="2"/>
  <c r="O347" i="2"/>
  <c r="N347" i="2"/>
  <c r="M347" i="2"/>
  <c r="L347" i="2"/>
  <c r="P347" i="2" s="1"/>
  <c r="K347" i="2"/>
  <c r="J347" i="2"/>
  <c r="Q346" i="2"/>
  <c r="O346" i="2"/>
  <c r="P346" i="2" s="1"/>
  <c r="N346" i="2"/>
  <c r="M346" i="2"/>
  <c r="L346" i="2"/>
  <c r="K346" i="2"/>
  <c r="J346" i="2"/>
  <c r="O345" i="2"/>
  <c r="P345" i="2" s="1"/>
  <c r="N345" i="2"/>
  <c r="M345" i="2"/>
  <c r="L345" i="2"/>
  <c r="Q345" i="2" s="1"/>
  <c r="K345" i="2"/>
  <c r="J345" i="2"/>
  <c r="O344" i="2"/>
  <c r="N344" i="2"/>
  <c r="M344" i="2"/>
  <c r="L344" i="2"/>
  <c r="Q344" i="2" s="1"/>
  <c r="R344" i="2" s="1"/>
  <c r="K344" i="2"/>
  <c r="J344" i="2"/>
  <c r="Q343" i="2"/>
  <c r="O343" i="2"/>
  <c r="N343" i="2"/>
  <c r="M343" i="2"/>
  <c r="L343" i="2"/>
  <c r="P343" i="2" s="1"/>
  <c r="K343" i="2"/>
  <c r="J343" i="2"/>
  <c r="Q342" i="2"/>
  <c r="O342" i="2"/>
  <c r="P342" i="2" s="1"/>
  <c r="N342" i="2"/>
  <c r="M342" i="2"/>
  <c r="L342" i="2"/>
  <c r="K342" i="2"/>
  <c r="J342" i="2"/>
  <c r="O341" i="2"/>
  <c r="P341" i="2" s="1"/>
  <c r="N341" i="2"/>
  <c r="M341" i="2"/>
  <c r="L341" i="2"/>
  <c r="Q341" i="2" s="1"/>
  <c r="K341" i="2"/>
  <c r="J341" i="2"/>
  <c r="O340" i="2"/>
  <c r="N340" i="2"/>
  <c r="M340" i="2"/>
  <c r="L340" i="2"/>
  <c r="Q340" i="2" s="1"/>
  <c r="R340" i="2" s="1"/>
  <c r="K340" i="2"/>
  <c r="J340" i="2"/>
  <c r="Q339" i="2"/>
  <c r="R339" i="2" s="1"/>
  <c r="O339" i="2"/>
  <c r="N339" i="2"/>
  <c r="M339" i="2"/>
  <c r="L339" i="2"/>
  <c r="P339" i="2" s="1"/>
  <c r="K339" i="2"/>
  <c r="J339" i="2"/>
  <c r="Q338" i="2"/>
  <c r="R338" i="2" s="1"/>
  <c r="O338" i="2"/>
  <c r="P338" i="2" s="1"/>
  <c r="N338" i="2"/>
  <c r="M338" i="2"/>
  <c r="L338" i="2"/>
  <c r="K338" i="2"/>
  <c r="J338" i="2"/>
  <c r="O337" i="2"/>
  <c r="P337" i="2" s="1"/>
  <c r="N337" i="2"/>
  <c r="M337" i="2"/>
  <c r="L337" i="2"/>
  <c r="Q337" i="2" s="1"/>
  <c r="R337" i="2" s="1"/>
  <c r="K337" i="2"/>
  <c r="J337" i="2"/>
  <c r="O336" i="2"/>
  <c r="N336" i="2"/>
  <c r="M336" i="2"/>
  <c r="L336" i="2"/>
  <c r="Q336" i="2" s="1"/>
  <c r="K336" i="2"/>
  <c r="J336" i="2"/>
  <c r="Q335" i="2"/>
  <c r="O335" i="2"/>
  <c r="N335" i="2"/>
  <c r="M335" i="2"/>
  <c r="L335" i="2"/>
  <c r="P335" i="2" s="1"/>
  <c r="K335" i="2"/>
  <c r="J335" i="2"/>
  <c r="Q334" i="2"/>
  <c r="R334" i="2" s="1"/>
  <c r="O334" i="2"/>
  <c r="P334" i="2" s="1"/>
  <c r="N334" i="2"/>
  <c r="M334" i="2"/>
  <c r="L334" i="2"/>
  <c r="K334" i="2"/>
  <c r="J334" i="2"/>
  <c r="O333" i="2"/>
  <c r="P333" i="2" s="1"/>
  <c r="N333" i="2"/>
  <c r="M333" i="2"/>
  <c r="L333" i="2"/>
  <c r="Q333" i="2" s="1"/>
  <c r="K333" i="2"/>
  <c r="J333" i="2"/>
  <c r="O332" i="2"/>
  <c r="N332" i="2"/>
  <c r="M332" i="2"/>
  <c r="L332" i="2"/>
  <c r="Q332" i="2" s="1"/>
  <c r="K332" i="2"/>
  <c r="J332" i="2"/>
  <c r="Q331" i="2"/>
  <c r="O331" i="2"/>
  <c r="N331" i="2"/>
  <c r="M331" i="2"/>
  <c r="L331" i="2"/>
  <c r="P331" i="2" s="1"/>
  <c r="K331" i="2"/>
  <c r="J331" i="2"/>
  <c r="Q330" i="2"/>
  <c r="O330" i="2"/>
  <c r="P330" i="2" s="1"/>
  <c r="N330" i="2"/>
  <c r="M330" i="2"/>
  <c r="L330" i="2"/>
  <c r="K330" i="2"/>
  <c r="J330" i="2"/>
  <c r="O329" i="2"/>
  <c r="P329" i="2" s="1"/>
  <c r="N329" i="2"/>
  <c r="M329" i="2"/>
  <c r="L329" i="2"/>
  <c r="Q329" i="2" s="1"/>
  <c r="K329" i="2"/>
  <c r="J329" i="2"/>
  <c r="O328" i="2"/>
  <c r="N328" i="2"/>
  <c r="M328" i="2"/>
  <c r="L328" i="2"/>
  <c r="Q328" i="2" s="1"/>
  <c r="K328" i="2"/>
  <c r="J328" i="2"/>
  <c r="Q327" i="2"/>
  <c r="O327" i="2"/>
  <c r="N327" i="2"/>
  <c r="M327" i="2"/>
  <c r="L327" i="2"/>
  <c r="P327" i="2" s="1"/>
  <c r="K327" i="2"/>
  <c r="J327" i="2"/>
  <c r="Q326" i="2"/>
  <c r="O326" i="2"/>
  <c r="P326" i="2" s="1"/>
  <c r="N326" i="2"/>
  <c r="M326" i="2"/>
  <c r="L326" i="2"/>
  <c r="K326" i="2"/>
  <c r="J326" i="2"/>
  <c r="O325" i="2"/>
  <c r="P325" i="2" s="1"/>
  <c r="N325" i="2"/>
  <c r="M325" i="2"/>
  <c r="L325" i="2"/>
  <c r="Q325" i="2" s="1"/>
  <c r="K325" i="2"/>
  <c r="J325" i="2"/>
  <c r="O324" i="2"/>
  <c r="N324" i="2"/>
  <c r="M324" i="2"/>
  <c r="L324" i="2"/>
  <c r="Q324" i="2" s="1"/>
  <c r="R324" i="2" s="1"/>
  <c r="K324" i="2"/>
  <c r="J324" i="2"/>
  <c r="Q323" i="2"/>
  <c r="R323" i="2" s="1"/>
  <c r="O323" i="2"/>
  <c r="N323" i="2"/>
  <c r="M323" i="2"/>
  <c r="L323" i="2"/>
  <c r="P323" i="2" s="1"/>
  <c r="K323" i="2"/>
  <c r="J323" i="2"/>
  <c r="Q322" i="2"/>
  <c r="O322" i="2"/>
  <c r="P322" i="2" s="1"/>
  <c r="N322" i="2"/>
  <c r="M322" i="2"/>
  <c r="L322" i="2"/>
  <c r="K322" i="2"/>
  <c r="J322" i="2"/>
  <c r="O321" i="2"/>
  <c r="P321" i="2" s="1"/>
  <c r="N321" i="2"/>
  <c r="M321" i="2"/>
  <c r="L321" i="2"/>
  <c r="Q321" i="2" s="1"/>
  <c r="K321" i="2"/>
  <c r="J321" i="2"/>
  <c r="O320" i="2"/>
  <c r="N320" i="2"/>
  <c r="M320" i="2"/>
  <c r="L320" i="2"/>
  <c r="Q320" i="2" s="1"/>
  <c r="K320" i="2"/>
  <c r="J320" i="2"/>
  <c r="Q319" i="2"/>
  <c r="O319" i="2"/>
  <c r="N319" i="2"/>
  <c r="M319" i="2"/>
  <c r="L319" i="2"/>
  <c r="P319" i="2" s="1"/>
  <c r="K319" i="2"/>
  <c r="J319" i="2"/>
  <c r="Q318" i="2"/>
  <c r="O318" i="2"/>
  <c r="P318" i="2" s="1"/>
  <c r="N318" i="2"/>
  <c r="M318" i="2"/>
  <c r="L318" i="2"/>
  <c r="K318" i="2"/>
  <c r="J318" i="2"/>
  <c r="O317" i="2"/>
  <c r="P317" i="2" s="1"/>
  <c r="N317" i="2"/>
  <c r="M317" i="2"/>
  <c r="L317" i="2"/>
  <c r="Q317" i="2" s="1"/>
  <c r="K317" i="2"/>
  <c r="J317" i="2"/>
  <c r="O316" i="2"/>
  <c r="N316" i="2"/>
  <c r="M316" i="2"/>
  <c r="L316" i="2"/>
  <c r="Q316" i="2" s="1"/>
  <c r="K316" i="2"/>
  <c r="J316" i="2"/>
  <c r="Q315" i="2"/>
  <c r="R315" i="2" s="1"/>
  <c r="O315" i="2"/>
  <c r="N315" i="2"/>
  <c r="M315" i="2"/>
  <c r="L315" i="2"/>
  <c r="P315" i="2" s="1"/>
  <c r="K315" i="2"/>
  <c r="J315" i="2"/>
  <c r="Q314" i="2"/>
  <c r="O314" i="2"/>
  <c r="P314" i="2" s="1"/>
  <c r="N314" i="2"/>
  <c r="M314" i="2"/>
  <c r="L314" i="2"/>
  <c r="K314" i="2"/>
  <c r="J314" i="2"/>
  <c r="O313" i="2"/>
  <c r="P313" i="2" s="1"/>
  <c r="N313" i="2"/>
  <c r="M313" i="2"/>
  <c r="L313" i="2"/>
  <c r="Q313" i="2" s="1"/>
  <c r="K313" i="2"/>
  <c r="J313" i="2"/>
  <c r="O312" i="2"/>
  <c r="N312" i="2"/>
  <c r="M312" i="2"/>
  <c r="L312" i="2"/>
  <c r="Q312" i="2" s="1"/>
  <c r="K312" i="2"/>
  <c r="J312" i="2"/>
  <c r="Q311" i="2"/>
  <c r="O311" i="2"/>
  <c r="N311" i="2"/>
  <c r="M311" i="2"/>
  <c r="L311" i="2"/>
  <c r="P311" i="2" s="1"/>
  <c r="K311" i="2"/>
  <c r="J311" i="2"/>
  <c r="Q310" i="2"/>
  <c r="O310" i="2"/>
  <c r="P310" i="2" s="1"/>
  <c r="N310" i="2"/>
  <c r="M310" i="2"/>
  <c r="L310" i="2"/>
  <c r="K310" i="2"/>
  <c r="J310" i="2"/>
  <c r="O309" i="2"/>
  <c r="P309" i="2" s="1"/>
  <c r="N309" i="2"/>
  <c r="M309" i="2"/>
  <c r="L309" i="2"/>
  <c r="Q309" i="2" s="1"/>
  <c r="K309" i="2"/>
  <c r="J309" i="2"/>
  <c r="O308" i="2"/>
  <c r="N308" i="2"/>
  <c r="M308" i="2"/>
  <c r="L308" i="2"/>
  <c r="Q308" i="2" s="1"/>
  <c r="K308" i="2"/>
  <c r="J308" i="2"/>
  <c r="Q307" i="2"/>
  <c r="O307" i="2"/>
  <c r="N307" i="2"/>
  <c r="M307" i="2"/>
  <c r="L307" i="2"/>
  <c r="P307" i="2" s="1"/>
  <c r="K307" i="2"/>
  <c r="J307" i="2"/>
  <c r="Q306" i="2"/>
  <c r="O306" i="2"/>
  <c r="P306" i="2" s="1"/>
  <c r="N306" i="2"/>
  <c r="M306" i="2"/>
  <c r="L306" i="2"/>
  <c r="K306" i="2"/>
  <c r="J306" i="2"/>
  <c r="O305" i="2"/>
  <c r="P305" i="2" s="1"/>
  <c r="N305" i="2"/>
  <c r="M305" i="2"/>
  <c r="L305" i="2"/>
  <c r="Q305" i="2" s="1"/>
  <c r="K305" i="2"/>
  <c r="J305" i="2"/>
  <c r="O304" i="2"/>
  <c r="N304" i="2"/>
  <c r="M304" i="2"/>
  <c r="L304" i="2"/>
  <c r="Q304" i="2" s="1"/>
  <c r="K304" i="2"/>
  <c r="J304" i="2"/>
  <c r="Q303" i="2"/>
  <c r="R303" i="2" s="1"/>
  <c r="O303" i="2"/>
  <c r="N303" i="2"/>
  <c r="M303" i="2"/>
  <c r="L303" i="2"/>
  <c r="P303" i="2" s="1"/>
  <c r="K303" i="2"/>
  <c r="J303" i="2"/>
  <c r="Q302" i="2"/>
  <c r="O302" i="2"/>
  <c r="P302" i="2" s="1"/>
  <c r="N302" i="2"/>
  <c r="M302" i="2"/>
  <c r="L302" i="2"/>
  <c r="K302" i="2"/>
  <c r="J302" i="2"/>
  <c r="O301" i="2"/>
  <c r="P301" i="2" s="1"/>
  <c r="N301" i="2"/>
  <c r="M301" i="2"/>
  <c r="L301" i="2"/>
  <c r="Q301" i="2" s="1"/>
  <c r="K301" i="2"/>
  <c r="J301" i="2"/>
  <c r="O300" i="2"/>
  <c r="N300" i="2"/>
  <c r="M300" i="2"/>
  <c r="L300" i="2"/>
  <c r="Q300" i="2" s="1"/>
  <c r="K300" i="2"/>
  <c r="J300" i="2"/>
  <c r="Q299" i="2"/>
  <c r="O299" i="2"/>
  <c r="N299" i="2"/>
  <c r="M299" i="2"/>
  <c r="L299" i="2"/>
  <c r="P299" i="2" s="1"/>
  <c r="K299" i="2"/>
  <c r="J299" i="2"/>
  <c r="Q298" i="2"/>
  <c r="O298" i="2"/>
  <c r="P298" i="2" s="1"/>
  <c r="N298" i="2"/>
  <c r="M298" i="2"/>
  <c r="L298" i="2"/>
  <c r="K298" i="2"/>
  <c r="J298" i="2"/>
  <c r="O297" i="2"/>
  <c r="P297" i="2" s="1"/>
  <c r="N297" i="2"/>
  <c r="M297" i="2"/>
  <c r="L297" i="2"/>
  <c r="Q297" i="2" s="1"/>
  <c r="K297" i="2"/>
  <c r="J297" i="2"/>
  <c r="O296" i="2"/>
  <c r="N296" i="2"/>
  <c r="M296" i="2"/>
  <c r="L296" i="2"/>
  <c r="Q296" i="2" s="1"/>
  <c r="K296" i="2"/>
  <c r="J296" i="2"/>
  <c r="Q295" i="2"/>
  <c r="O295" i="2"/>
  <c r="N295" i="2"/>
  <c r="M295" i="2"/>
  <c r="L295" i="2"/>
  <c r="P295" i="2" s="1"/>
  <c r="K295" i="2"/>
  <c r="J295" i="2"/>
  <c r="Q294" i="2"/>
  <c r="R294" i="2" s="1"/>
  <c r="O294" i="2"/>
  <c r="P294" i="2" s="1"/>
  <c r="N294" i="2"/>
  <c r="M294" i="2"/>
  <c r="L294" i="2"/>
  <c r="K294" i="2"/>
  <c r="J294" i="2"/>
  <c r="O293" i="2"/>
  <c r="P293" i="2" s="1"/>
  <c r="N293" i="2"/>
  <c r="M293" i="2"/>
  <c r="L293" i="2"/>
  <c r="Q293" i="2" s="1"/>
  <c r="R293" i="2" s="1"/>
  <c r="K293" i="2"/>
  <c r="J293" i="2"/>
  <c r="O292" i="2"/>
  <c r="N292" i="2"/>
  <c r="M292" i="2"/>
  <c r="L292" i="2"/>
  <c r="Q292" i="2" s="1"/>
  <c r="K292" i="2"/>
  <c r="J292" i="2"/>
  <c r="Q291" i="2"/>
  <c r="O291" i="2"/>
  <c r="N291" i="2"/>
  <c r="M291" i="2"/>
  <c r="L291" i="2"/>
  <c r="P291" i="2" s="1"/>
  <c r="K291" i="2"/>
  <c r="J291" i="2"/>
  <c r="Q290" i="2"/>
  <c r="O290" i="2"/>
  <c r="P290" i="2" s="1"/>
  <c r="N290" i="2"/>
  <c r="M290" i="2"/>
  <c r="L290" i="2"/>
  <c r="K290" i="2"/>
  <c r="J290" i="2"/>
  <c r="O289" i="2"/>
  <c r="P289" i="2" s="1"/>
  <c r="N289" i="2"/>
  <c r="M289" i="2"/>
  <c r="L289" i="2"/>
  <c r="Q289" i="2" s="1"/>
  <c r="K289" i="2"/>
  <c r="J289" i="2"/>
  <c r="O288" i="2"/>
  <c r="N288" i="2"/>
  <c r="M288" i="2"/>
  <c r="L288" i="2"/>
  <c r="Q288" i="2" s="1"/>
  <c r="K288" i="2"/>
  <c r="J288" i="2"/>
  <c r="Q287" i="2"/>
  <c r="O287" i="2"/>
  <c r="N287" i="2"/>
  <c r="M287" i="2"/>
  <c r="L287" i="2"/>
  <c r="P287" i="2" s="1"/>
  <c r="K287" i="2"/>
  <c r="J287" i="2"/>
  <c r="Q286" i="2"/>
  <c r="R286" i="2" s="1"/>
  <c r="O286" i="2"/>
  <c r="P286" i="2" s="1"/>
  <c r="N286" i="2"/>
  <c r="M286" i="2"/>
  <c r="L286" i="2"/>
  <c r="K286" i="2"/>
  <c r="J286" i="2"/>
  <c r="O285" i="2"/>
  <c r="P285" i="2" s="1"/>
  <c r="N285" i="2"/>
  <c r="M285" i="2"/>
  <c r="L285" i="2"/>
  <c r="Q285" i="2" s="1"/>
  <c r="K285" i="2"/>
  <c r="J285" i="2"/>
  <c r="O284" i="2"/>
  <c r="N284" i="2"/>
  <c r="M284" i="2"/>
  <c r="L284" i="2"/>
  <c r="Q284" i="2" s="1"/>
  <c r="K284" i="2"/>
  <c r="J284" i="2"/>
  <c r="Q283" i="2"/>
  <c r="O283" i="2"/>
  <c r="N283" i="2"/>
  <c r="M283" i="2"/>
  <c r="L283" i="2"/>
  <c r="P283" i="2" s="1"/>
  <c r="K283" i="2"/>
  <c r="J283" i="2"/>
  <c r="Q282" i="2"/>
  <c r="O282" i="2"/>
  <c r="P282" i="2" s="1"/>
  <c r="N282" i="2"/>
  <c r="M282" i="2"/>
  <c r="L282" i="2"/>
  <c r="K282" i="2"/>
  <c r="J282" i="2"/>
  <c r="O281" i="2"/>
  <c r="P281" i="2" s="1"/>
  <c r="N281" i="2"/>
  <c r="M281" i="2"/>
  <c r="L281" i="2"/>
  <c r="Q281" i="2" s="1"/>
  <c r="R281" i="2" s="1"/>
  <c r="K281" i="2"/>
  <c r="J281" i="2"/>
  <c r="O280" i="2"/>
  <c r="N280" i="2"/>
  <c r="M280" i="2"/>
  <c r="L280" i="2"/>
  <c r="Q280" i="2" s="1"/>
  <c r="R280" i="2" s="1"/>
  <c r="K280" i="2"/>
  <c r="J280" i="2"/>
  <c r="Q279" i="2"/>
  <c r="R279" i="2" s="1"/>
  <c r="O279" i="2"/>
  <c r="N279" i="2"/>
  <c r="M279" i="2"/>
  <c r="L279" i="2"/>
  <c r="P279" i="2" s="1"/>
  <c r="K279" i="2"/>
  <c r="J279" i="2"/>
  <c r="Q278" i="2"/>
  <c r="O278" i="2"/>
  <c r="P278" i="2" s="1"/>
  <c r="N278" i="2"/>
  <c r="M278" i="2"/>
  <c r="L278" i="2"/>
  <c r="K278" i="2"/>
  <c r="J278" i="2"/>
  <c r="O277" i="2"/>
  <c r="P277" i="2" s="1"/>
  <c r="N277" i="2"/>
  <c r="M277" i="2"/>
  <c r="L277" i="2"/>
  <c r="Q277" i="2" s="1"/>
  <c r="K277" i="2"/>
  <c r="J277" i="2"/>
  <c r="O276" i="2"/>
  <c r="N276" i="2"/>
  <c r="M276" i="2"/>
  <c r="L276" i="2"/>
  <c r="Q276" i="2" s="1"/>
  <c r="K276" i="2"/>
  <c r="J276" i="2"/>
  <c r="Q275" i="2"/>
  <c r="O275" i="2"/>
  <c r="N275" i="2"/>
  <c r="M275" i="2"/>
  <c r="L275" i="2"/>
  <c r="P275" i="2" s="1"/>
  <c r="K275" i="2"/>
  <c r="J275" i="2"/>
  <c r="Q274" i="2"/>
  <c r="O274" i="2"/>
  <c r="P274" i="2" s="1"/>
  <c r="N274" i="2"/>
  <c r="M274" i="2"/>
  <c r="L274" i="2"/>
  <c r="K274" i="2"/>
  <c r="J274" i="2"/>
  <c r="O273" i="2"/>
  <c r="P273" i="2" s="1"/>
  <c r="N273" i="2"/>
  <c r="M273" i="2"/>
  <c r="L273" i="2"/>
  <c r="Q273" i="2" s="1"/>
  <c r="K273" i="2"/>
  <c r="J273" i="2"/>
  <c r="O272" i="2"/>
  <c r="N272" i="2"/>
  <c r="M272" i="2"/>
  <c r="L272" i="2"/>
  <c r="Q272" i="2" s="1"/>
  <c r="K272" i="2"/>
  <c r="J272" i="2"/>
  <c r="Q271" i="2"/>
  <c r="O271" i="2"/>
  <c r="N271" i="2"/>
  <c r="M271" i="2"/>
  <c r="L271" i="2"/>
  <c r="P271" i="2" s="1"/>
  <c r="K271" i="2"/>
  <c r="J271" i="2"/>
  <c r="Q270" i="2"/>
  <c r="O270" i="2"/>
  <c r="P270" i="2" s="1"/>
  <c r="N270" i="2"/>
  <c r="M270" i="2"/>
  <c r="L270" i="2"/>
  <c r="K270" i="2"/>
  <c r="J270" i="2"/>
  <c r="O269" i="2"/>
  <c r="P269" i="2" s="1"/>
  <c r="N269" i="2"/>
  <c r="M269" i="2"/>
  <c r="L269" i="2"/>
  <c r="Q269" i="2" s="1"/>
  <c r="K269" i="2"/>
  <c r="J269" i="2"/>
  <c r="O268" i="2"/>
  <c r="N268" i="2"/>
  <c r="M268" i="2"/>
  <c r="L268" i="2"/>
  <c r="Q268" i="2" s="1"/>
  <c r="K268" i="2"/>
  <c r="J268" i="2"/>
  <c r="Q267" i="2"/>
  <c r="O267" i="2"/>
  <c r="N267" i="2"/>
  <c r="M267" i="2"/>
  <c r="L267" i="2"/>
  <c r="P267" i="2" s="1"/>
  <c r="K267" i="2"/>
  <c r="J267" i="2"/>
  <c r="Q266" i="2"/>
  <c r="R266" i="2" s="1"/>
  <c r="O266" i="2"/>
  <c r="P266" i="2" s="1"/>
  <c r="N266" i="2"/>
  <c r="M266" i="2"/>
  <c r="L266" i="2"/>
  <c r="K266" i="2"/>
  <c r="J266" i="2"/>
  <c r="O265" i="2"/>
  <c r="P265" i="2" s="1"/>
  <c r="N265" i="2"/>
  <c r="M265" i="2"/>
  <c r="L265" i="2"/>
  <c r="Q265" i="2" s="1"/>
  <c r="K265" i="2"/>
  <c r="J265" i="2"/>
  <c r="O264" i="2"/>
  <c r="N264" i="2"/>
  <c r="M264" i="2"/>
  <c r="L264" i="2"/>
  <c r="Q264" i="2" s="1"/>
  <c r="R264" i="2" s="1"/>
  <c r="K264" i="2"/>
  <c r="J264" i="2"/>
  <c r="Q263" i="2"/>
  <c r="O263" i="2"/>
  <c r="N263" i="2"/>
  <c r="M263" i="2"/>
  <c r="L263" i="2"/>
  <c r="P263" i="2" s="1"/>
  <c r="K263" i="2"/>
  <c r="J263" i="2"/>
  <c r="Q262" i="2"/>
  <c r="O262" i="2"/>
  <c r="P262" i="2" s="1"/>
  <c r="N262" i="2"/>
  <c r="M262" i="2"/>
  <c r="L262" i="2"/>
  <c r="K262" i="2"/>
  <c r="J262" i="2"/>
  <c r="O261" i="2"/>
  <c r="P261" i="2" s="1"/>
  <c r="N261" i="2"/>
  <c r="M261" i="2"/>
  <c r="L261" i="2"/>
  <c r="Q261" i="2" s="1"/>
  <c r="K261" i="2"/>
  <c r="J261" i="2"/>
  <c r="O260" i="2"/>
  <c r="N260" i="2"/>
  <c r="M260" i="2"/>
  <c r="L260" i="2"/>
  <c r="Q260" i="2" s="1"/>
  <c r="K260" i="2"/>
  <c r="J260" i="2"/>
  <c r="Q259" i="2"/>
  <c r="R259" i="2" s="1"/>
  <c r="O259" i="2"/>
  <c r="N259" i="2"/>
  <c r="M259" i="2"/>
  <c r="L259" i="2"/>
  <c r="P259" i="2" s="1"/>
  <c r="K259" i="2"/>
  <c r="J259" i="2"/>
  <c r="Q258" i="2"/>
  <c r="O258" i="2"/>
  <c r="P258" i="2" s="1"/>
  <c r="N258" i="2"/>
  <c r="M258" i="2"/>
  <c r="L258" i="2"/>
  <c r="K258" i="2"/>
  <c r="J258" i="2"/>
  <c r="O257" i="2"/>
  <c r="P257" i="2" s="1"/>
  <c r="N257" i="2"/>
  <c r="M257" i="2"/>
  <c r="L257" i="2"/>
  <c r="Q257" i="2" s="1"/>
  <c r="K257" i="2"/>
  <c r="J257" i="2"/>
  <c r="O256" i="2"/>
  <c r="N256" i="2"/>
  <c r="M256" i="2"/>
  <c r="L256" i="2"/>
  <c r="Q256" i="2" s="1"/>
  <c r="K256" i="2"/>
  <c r="J256" i="2"/>
  <c r="O255" i="2"/>
  <c r="N255" i="2"/>
  <c r="M255" i="2"/>
  <c r="L255" i="2"/>
  <c r="Q255" i="2" s="1"/>
  <c r="K255" i="2"/>
  <c r="J255" i="2"/>
  <c r="Q254" i="2"/>
  <c r="R254" i="2" s="1"/>
  <c r="O254" i="2"/>
  <c r="P254" i="2" s="1"/>
  <c r="N254" i="2"/>
  <c r="M254" i="2"/>
  <c r="L254" i="2"/>
  <c r="K254" i="2"/>
  <c r="J254" i="2"/>
  <c r="O253" i="2"/>
  <c r="P253" i="2" s="1"/>
  <c r="N253" i="2"/>
  <c r="M253" i="2"/>
  <c r="L253" i="2"/>
  <c r="Q253" i="2" s="1"/>
  <c r="K253" i="2"/>
  <c r="J253" i="2"/>
  <c r="O252" i="2"/>
  <c r="P252" i="2" s="1"/>
  <c r="N252" i="2"/>
  <c r="M252" i="2"/>
  <c r="L252" i="2"/>
  <c r="Q252" i="2" s="1"/>
  <c r="K252" i="2"/>
  <c r="J252" i="2"/>
  <c r="Q251" i="2"/>
  <c r="O251" i="2"/>
  <c r="N251" i="2"/>
  <c r="M251" i="2"/>
  <c r="L251" i="2"/>
  <c r="P251" i="2" s="1"/>
  <c r="K251" i="2"/>
  <c r="J251" i="2"/>
  <c r="Q250" i="2"/>
  <c r="R250" i="2" s="1"/>
  <c r="O250" i="2"/>
  <c r="P250" i="2" s="1"/>
  <c r="N250" i="2"/>
  <c r="M250" i="2"/>
  <c r="L250" i="2"/>
  <c r="K250" i="2"/>
  <c r="J250" i="2"/>
  <c r="O249" i="2"/>
  <c r="P249" i="2" s="1"/>
  <c r="N249" i="2"/>
  <c r="M249" i="2"/>
  <c r="L249" i="2"/>
  <c r="Q249" i="2" s="1"/>
  <c r="R249" i="2" s="1"/>
  <c r="K249" i="2"/>
  <c r="J249" i="2"/>
  <c r="O248" i="2"/>
  <c r="N248" i="2"/>
  <c r="M248" i="2"/>
  <c r="L248" i="2"/>
  <c r="Q248" i="2" s="1"/>
  <c r="K248" i="2"/>
  <c r="J248" i="2"/>
  <c r="O247" i="2"/>
  <c r="N247" i="2"/>
  <c r="M247" i="2"/>
  <c r="L247" i="2"/>
  <c r="Q247" i="2" s="1"/>
  <c r="K247" i="2"/>
  <c r="J247" i="2"/>
  <c r="Q246" i="2"/>
  <c r="O246" i="2"/>
  <c r="P246" i="2" s="1"/>
  <c r="N246" i="2"/>
  <c r="M246" i="2"/>
  <c r="L246" i="2"/>
  <c r="K246" i="2"/>
  <c r="J246" i="2"/>
  <c r="O245" i="2"/>
  <c r="P245" i="2" s="1"/>
  <c r="N245" i="2"/>
  <c r="M245" i="2"/>
  <c r="L245" i="2"/>
  <c r="Q245" i="2" s="1"/>
  <c r="R245" i="2" s="1"/>
  <c r="K245" i="2"/>
  <c r="J245" i="2"/>
  <c r="O244" i="2"/>
  <c r="P244" i="2" s="1"/>
  <c r="N244" i="2"/>
  <c r="M244" i="2"/>
  <c r="L244" i="2"/>
  <c r="Q244" i="2" s="1"/>
  <c r="K244" i="2"/>
  <c r="J244" i="2"/>
  <c r="Q243" i="2"/>
  <c r="O243" i="2"/>
  <c r="N243" i="2"/>
  <c r="M243" i="2"/>
  <c r="L243" i="2"/>
  <c r="P243" i="2" s="1"/>
  <c r="K243" i="2"/>
  <c r="J243" i="2"/>
  <c r="Q242" i="2"/>
  <c r="R242" i="2" s="1"/>
  <c r="O242" i="2"/>
  <c r="P242" i="2" s="1"/>
  <c r="N242" i="2"/>
  <c r="M242" i="2"/>
  <c r="L242" i="2"/>
  <c r="K242" i="2"/>
  <c r="J242" i="2"/>
  <c r="O241" i="2"/>
  <c r="P241" i="2" s="1"/>
  <c r="N241" i="2"/>
  <c r="M241" i="2"/>
  <c r="L241" i="2"/>
  <c r="Q241" i="2" s="1"/>
  <c r="R241" i="2" s="1"/>
  <c r="K241" i="2"/>
  <c r="J241" i="2"/>
  <c r="O240" i="2"/>
  <c r="N240" i="2"/>
  <c r="M240" i="2"/>
  <c r="L240" i="2"/>
  <c r="Q240" i="2" s="1"/>
  <c r="R240" i="2" s="1"/>
  <c r="K240" i="2"/>
  <c r="J240" i="2"/>
  <c r="O239" i="2"/>
  <c r="N239" i="2"/>
  <c r="M239" i="2"/>
  <c r="L239" i="2"/>
  <c r="Q239" i="2" s="1"/>
  <c r="K239" i="2"/>
  <c r="J239" i="2"/>
  <c r="Q238" i="2"/>
  <c r="O238" i="2"/>
  <c r="P238" i="2" s="1"/>
  <c r="N238" i="2"/>
  <c r="M238" i="2"/>
  <c r="L238" i="2"/>
  <c r="K238" i="2"/>
  <c r="J238" i="2"/>
  <c r="O237" i="2"/>
  <c r="P237" i="2" s="1"/>
  <c r="N237" i="2"/>
  <c r="M237" i="2"/>
  <c r="L237" i="2"/>
  <c r="Q237" i="2" s="1"/>
  <c r="K237" i="2"/>
  <c r="J237" i="2"/>
  <c r="O236" i="2"/>
  <c r="P236" i="2" s="1"/>
  <c r="N236" i="2"/>
  <c r="M236" i="2"/>
  <c r="L236" i="2"/>
  <c r="Q236" i="2" s="1"/>
  <c r="K236" i="2"/>
  <c r="J236" i="2"/>
  <c r="Q235" i="2"/>
  <c r="O235" i="2"/>
  <c r="N235" i="2"/>
  <c r="M235" i="2"/>
  <c r="L235" i="2"/>
  <c r="P235" i="2" s="1"/>
  <c r="K235" i="2"/>
  <c r="J235" i="2"/>
  <c r="Q234" i="2"/>
  <c r="O234" i="2"/>
  <c r="P234" i="2" s="1"/>
  <c r="N234" i="2"/>
  <c r="M234" i="2"/>
  <c r="L234" i="2"/>
  <c r="K234" i="2"/>
  <c r="J234" i="2"/>
  <c r="O233" i="2"/>
  <c r="P233" i="2" s="1"/>
  <c r="N233" i="2"/>
  <c r="M233" i="2"/>
  <c r="L233" i="2"/>
  <c r="Q233" i="2" s="1"/>
  <c r="K233" i="2"/>
  <c r="J233" i="2"/>
  <c r="O232" i="2"/>
  <c r="N232" i="2"/>
  <c r="M232" i="2"/>
  <c r="L232" i="2"/>
  <c r="Q232" i="2" s="1"/>
  <c r="K232" i="2"/>
  <c r="J232" i="2"/>
  <c r="O231" i="2"/>
  <c r="N231" i="2"/>
  <c r="M231" i="2"/>
  <c r="L231" i="2"/>
  <c r="Q231" i="2" s="1"/>
  <c r="K231" i="2"/>
  <c r="J231" i="2"/>
  <c r="Q230" i="2"/>
  <c r="O230" i="2"/>
  <c r="P230" i="2" s="1"/>
  <c r="N230" i="2"/>
  <c r="M230" i="2"/>
  <c r="L230" i="2"/>
  <c r="K230" i="2"/>
  <c r="J230" i="2"/>
  <c r="O229" i="2"/>
  <c r="P229" i="2" s="1"/>
  <c r="N229" i="2"/>
  <c r="M229" i="2"/>
  <c r="L229" i="2"/>
  <c r="Q229" i="2" s="1"/>
  <c r="K229" i="2"/>
  <c r="J229" i="2"/>
  <c r="O228" i="2"/>
  <c r="P228" i="2" s="1"/>
  <c r="N228" i="2"/>
  <c r="M228" i="2"/>
  <c r="L228" i="2"/>
  <c r="Q228" i="2" s="1"/>
  <c r="K228" i="2"/>
  <c r="J228" i="2"/>
  <c r="Q227" i="2"/>
  <c r="R227" i="2" s="1"/>
  <c r="O227" i="2"/>
  <c r="N227" i="2"/>
  <c r="M227" i="2"/>
  <c r="L227" i="2"/>
  <c r="P227" i="2" s="1"/>
  <c r="K227" i="2"/>
  <c r="J227" i="2"/>
  <c r="Q226" i="2"/>
  <c r="O226" i="2"/>
  <c r="P226" i="2" s="1"/>
  <c r="N226" i="2"/>
  <c r="M226" i="2"/>
  <c r="L226" i="2"/>
  <c r="K226" i="2"/>
  <c r="J226" i="2"/>
  <c r="O225" i="2"/>
  <c r="P225" i="2" s="1"/>
  <c r="N225" i="2"/>
  <c r="M225" i="2"/>
  <c r="L225" i="2"/>
  <c r="Q225" i="2" s="1"/>
  <c r="K225" i="2"/>
  <c r="J225" i="2"/>
  <c r="O224" i="2"/>
  <c r="N224" i="2"/>
  <c r="M224" i="2"/>
  <c r="L224" i="2"/>
  <c r="Q224" i="2" s="1"/>
  <c r="R224" i="2" s="1"/>
  <c r="K224" i="2"/>
  <c r="J224" i="2"/>
  <c r="O223" i="2"/>
  <c r="N223" i="2"/>
  <c r="M223" i="2"/>
  <c r="L223" i="2"/>
  <c r="Q223" i="2" s="1"/>
  <c r="K223" i="2"/>
  <c r="J223" i="2"/>
  <c r="Q222" i="2"/>
  <c r="O222" i="2"/>
  <c r="P222" i="2" s="1"/>
  <c r="N222" i="2"/>
  <c r="M222" i="2"/>
  <c r="L222" i="2"/>
  <c r="K222" i="2"/>
  <c r="J222" i="2"/>
  <c r="O221" i="2"/>
  <c r="P221" i="2" s="1"/>
  <c r="N221" i="2"/>
  <c r="M221" i="2"/>
  <c r="L221" i="2"/>
  <c r="Q221" i="2" s="1"/>
  <c r="R221" i="2" s="1"/>
  <c r="K221" i="2"/>
  <c r="J221" i="2"/>
  <c r="O220" i="2"/>
  <c r="P220" i="2" s="1"/>
  <c r="N220" i="2"/>
  <c r="M220" i="2"/>
  <c r="L220" i="2"/>
  <c r="Q220" i="2" s="1"/>
  <c r="K220" i="2"/>
  <c r="J220" i="2"/>
  <c r="Q219" i="2"/>
  <c r="O219" i="2"/>
  <c r="N219" i="2"/>
  <c r="M219" i="2"/>
  <c r="L219" i="2"/>
  <c r="P219" i="2" s="1"/>
  <c r="K219" i="2"/>
  <c r="J219" i="2"/>
  <c r="Q218" i="2"/>
  <c r="O218" i="2"/>
  <c r="P218" i="2" s="1"/>
  <c r="N218" i="2"/>
  <c r="M218" i="2"/>
  <c r="L218" i="2"/>
  <c r="K218" i="2"/>
  <c r="J218" i="2"/>
  <c r="O217" i="2"/>
  <c r="P217" i="2" s="1"/>
  <c r="N217" i="2"/>
  <c r="M217" i="2"/>
  <c r="L217" i="2"/>
  <c r="Q217" i="2" s="1"/>
  <c r="K217" i="2"/>
  <c r="J217" i="2"/>
  <c r="O216" i="2"/>
  <c r="N216" i="2"/>
  <c r="M216" i="2"/>
  <c r="L216" i="2"/>
  <c r="Q216" i="2" s="1"/>
  <c r="K216" i="2"/>
  <c r="J216" i="2"/>
  <c r="O215" i="2"/>
  <c r="N215" i="2"/>
  <c r="M215" i="2"/>
  <c r="L215" i="2"/>
  <c r="Q215" i="2" s="1"/>
  <c r="K215" i="2"/>
  <c r="J215" i="2"/>
  <c r="Q214" i="2"/>
  <c r="O214" i="2"/>
  <c r="P214" i="2" s="1"/>
  <c r="N214" i="2"/>
  <c r="M214" i="2"/>
  <c r="L214" i="2"/>
  <c r="K214" i="2"/>
  <c r="J214" i="2"/>
  <c r="O213" i="2"/>
  <c r="N213" i="2"/>
  <c r="M213" i="2"/>
  <c r="L213" i="2"/>
  <c r="Q213" i="2" s="1"/>
  <c r="K213" i="2"/>
  <c r="J213" i="2"/>
  <c r="O212" i="2"/>
  <c r="P212" i="2" s="1"/>
  <c r="N212" i="2"/>
  <c r="M212" i="2"/>
  <c r="L212" i="2"/>
  <c r="Q212" i="2" s="1"/>
  <c r="K212" i="2"/>
  <c r="J212" i="2"/>
  <c r="O211" i="2"/>
  <c r="N211" i="2"/>
  <c r="M211" i="2"/>
  <c r="L211" i="2"/>
  <c r="Q211" i="2" s="1"/>
  <c r="K211" i="2"/>
  <c r="J211" i="2"/>
  <c r="Q210" i="2"/>
  <c r="O210" i="2"/>
  <c r="P210" i="2" s="1"/>
  <c r="N210" i="2"/>
  <c r="M210" i="2"/>
  <c r="L210" i="2"/>
  <c r="K210" i="2"/>
  <c r="J210" i="2"/>
  <c r="O209" i="2"/>
  <c r="N209" i="2"/>
  <c r="M209" i="2"/>
  <c r="L209" i="2"/>
  <c r="Q209" i="2" s="1"/>
  <c r="K209" i="2"/>
  <c r="J209" i="2"/>
  <c r="O208" i="2"/>
  <c r="N208" i="2"/>
  <c r="M208" i="2"/>
  <c r="L208" i="2"/>
  <c r="Q208" i="2" s="1"/>
  <c r="K208" i="2"/>
  <c r="J208" i="2"/>
  <c r="O207" i="2"/>
  <c r="N207" i="2"/>
  <c r="M207" i="2"/>
  <c r="L207" i="2"/>
  <c r="Q207" i="2" s="1"/>
  <c r="K207" i="2"/>
  <c r="J207" i="2"/>
  <c r="Q206" i="2"/>
  <c r="O206" i="2"/>
  <c r="P206" i="2" s="1"/>
  <c r="N206" i="2"/>
  <c r="M206" i="2"/>
  <c r="L206" i="2"/>
  <c r="K206" i="2"/>
  <c r="J206" i="2"/>
  <c r="O205" i="2"/>
  <c r="P205" i="2" s="1"/>
  <c r="N205" i="2"/>
  <c r="M205" i="2"/>
  <c r="L205" i="2"/>
  <c r="Q205" i="2" s="1"/>
  <c r="K205" i="2"/>
  <c r="J205" i="2"/>
  <c r="Q204" i="2"/>
  <c r="O204" i="2"/>
  <c r="N204" i="2"/>
  <c r="M204" i="2"/>
  <c r="L204" i="2"/>
  <c r="P204" i="2" s="1"/>
  <c r="K204" i="2"/>
  <c r="J204" i="2"/>
  <c r="Q203" i="2"/>
  <c r="O203" i="2"/>
  <c r="N203" i="2"/>
  <c r="M203" i="2"/>
  <c r="L203" i="2"/>
  <c r="P203" i="2" s="1"/>
  <c r="K203" i="2"/>
  <c r="J203" i="2"/>
  <c r="Q202" i="2"/>
  <c r="O202" i="2"/>
  <c r="P202" i="2" s="1"/>
  <c r="N202" i="2"/>
  <c r="M202" i="2"/>
  <c r="L202" i="2"/>
  <c r="K202" i="2"/>
  <c r="J202" i="2"/>
  <c r="O201" i="2"/>
  <c r="P201" i="2" s="1"/>
  <c r="N201" i="2"/>
  <c r="M201" i="2"/>
  <c r="L201" i="2"/>
  <c r="Q201" i="2" s="1"/>
  <c r="K201" i="2"/>
  <c r="J201" i="2"/>
  <c r="Q200" i="2"/>
  <c r="O200" i="2"/>
  <c r="P200" i="2" s="1"/>
  <c r="N200" i="2"/>
  <c r="M200" i="2"/>
  <c r="L200" i="2"/>
  <c r="K200" i="2"/>
  <c r="J200" i="2"/>
  <c r="Q199" i="2"/>
  <c r="O199" i="2"/>
  <c r="N199" i="2"/>
  <c r="M199" i="2"/>
  <c r="L199" i="2"/>
  <c r="P199" i="2" s="1"/>
  <c r="K199" i="2"/>
  <c r="J199" i="2"/>
  <c r="Q198" i="2"/>
  <c r="O198" i="2"/>
  <c r="P198" i="2" s="1"/>
  <c r="N198" i="2"/>
  <c r="M198" i="2"/>
  <c r="L198" i="2"/>
  <c r="K198" i="2"/>
  <c r="J198" i="2"/>
  <c r="O197" i="2"/>
  <c r="N197" i="2"/>
  <c r="M197" i="2"/>
  <c r="L197" i="2"/>
  <c r="Q197" i="2" s="1"/>
  <c r="K197" i="2"/>
  <c r="J197" i="2"/>
  <c r="O196" i="2"/>
  <c r="P196" i="2" s="1"/>
  <c r="N196" i="2"/>
  <c r="M196" i="2"/>
  <c r="L196" i="2"/>
  <c r="Q196" i="2" s="1"/>
  <c r="R196" i="2" s="1"/>
  <c r="K196" i="2"/>
  <c r="J196" i="2"/>
  <c r="O195" i="2"/>
  <c r="N195" i="2"/>
  <c r="M195" i="2"/>
  <c r="L195" i="2"/>
  <c r="Q195" i="2" s="1"/>
  <c r="K195" i="2"/>
  <c r="J195" i="2"/>
  <c r="Q194" i="2"/>
  <c r="O194" i="2"/>
  <c r="P194" i="2" s="1"/>
  <c r="N194" i="2"/>
  <c r="M194" i="2"/>
  <c r="L194" i="2"/>
  <c r="K194" i="2"/>
  <c r="J194" i="2"/>
  <c r="O193" i="2"/>
  <c r="N193" i="2"/>
  <c r="M193" i="2"/>
  <c r="L193" i="2"/>
  <c r="Q193" i="2" s="1"/>
  <c r="K193" i="2"/>
  <c r="J193" i="2"/>
  <c r="Q192" i="2"/>
  <c r="O192" i="2"/>
  <c r="P192" i="2" s="1"/>
  <c r="N192" i="2"/>
  <c r="M192" i="2"/>
  <c r="L192" i="2"/>
  <c r="K192" i="2"/>
  <c r="J192" i="2"/>
  <c r="O191" i="2"/>
  <c r="P191" i="2" s="1"/>
  <c r="N191" i="2"/>
  <c r="M191" i="2"/>
  <c r="L191" i="2"/>
  <c r="Q191" i="2" s="1"/>
  <c r="K191" i="2"/>
  <c r="J191" i="2"/>
  <c r="O190" i="2"/>
  <c r="N190" i="2"/>
  <c r="M190" i="2"/>
  <c r="L190" i="2"/>
  <c r="Q190" i="2" s="1"/>
  <c r="R190" i="2" s="1"/>
  <c r="K190" i="2"/>
  <c r="J190" i="2"/>
  <c r="Q189" i="2"/>
  <c r="R189" i="2" s="1"/>
  <c r="O189" i="2"/>
  <c r="N189" i="2"/>
  <c r="M189" i="2"/>
  <c r="L189" i="2"/>
  <c r="P189" i="2" s="1"/>
  <c r="K189" i="2"/>
  <c r="J189" i="2"/>
  <c r="Q188" i="2"/>
  <c r="O188" i="2"/>
  <c r="P188" i="2" s="1"/>
  <c r="N188" i="2"/>
  <c r="M188" i="2"/>
  <c r="L188" i="2"/>
  <c r="K188" i="2"/>
  <c r="J188" i="2"/>
  <c r="O187" i="2"/>
  <c r="P187" i="2" s="1"/>
  <c r="N187" i="2"/>
  <c r="M187" i="2"/>
  <c r="L187" i="2"/>
  <c r="Q187" i="2" s="1"/>
  <c r="K187" i="2"/>
  <c r="J187" i="2"/>
  <c r="O186" i="2"/>
  <c r="N186" i="2"/>
  <c r="M186" i="2"/>
  <c r="L186" i="2"/>
  <c r="Q186" i="2" s="1"/>
  <c r="R186" i="2" s="1"/>
  <c r="K186" i="2"/>
  <c r="J186" i="2"/>
  <c r="Q185" i="2"/>
  <c r="R185" i="2" s="1"/>
  <c r="O185" i="2"/>
  <c r="N185" i="2"/>
  <c r="M185" i="2"/>
  <c r="L185" i="2"/>
  <c r="P185" i="2" s="1"/>
  <c r="K185" i="2"/>
  <c r="J185" i="2"/>
  <c r="Q184" i="2"/>
  <c r="R184" i="2" s="1"/>
  <c r="O184" i="2"/>
  <c r="P184" i="2" s="1"/>
  <c r="N184" i="2"/>
  <c r="M184" i="2"/>
  <c r="L184" i="2"/>
  <c r="K184" i="2"/>
  <c r="J184" i="2"/>
  <c r="O183" i="2"/>
  <c r="P183" i="2" s="1"/>
  <c r="N183" i="2"/>
  <c r="M183" i="2"/>
  <c r="L183" i="2"/>
  <c r="Q183" i="2" s="1"/>
  <c r="K183" i="2"/>
  <c r="J183" i="2"/>
  <c r="O182" i="2"/>
  <c r="N182" i="2"/>
  <c r="M182" i="2"/>
  <c r="L182" i="2"/>
  <c r="Q182" i="2" s="1"/>
  <c r="R182" i="2" s="1"/>
  <c r="K182" i="2"/>
  <c r="J182" i="2"/>
  <c r="Q181" i="2"/>
  <c r="O181" i="2"/>
  <c r="N181" i="2"/>
  <c r="M181" i="2"/>
  <c r="L181" i="2"/>
  <c r="P181" i="2" s="1"/>
  <c r="K181" i="2"/>
  <c r="J181" i="2"/>
  <c r="Q180" i="2"/>
  <c r="O180" i="2"/>
  <c r="P180" i="2" s="1"/>
  <c r="N180" i="2"/>
  <c r="M180" i="2"/>
  <c r="L180" i="2"/>
  <c r="K180" i="2"/>
  <c r="J180" i="2"/>
  <c r="O179" i="2"/>
  <c r="P179" i="2" s="1"/>
  <c r="N179" i="2"/>
  <c r="M179" i="2"/>
  <c r="L179" i="2"/>
  <c r="Q179" i="2" s="1"/>
  <c r="R179" i="2" s="1"/>
  <c r="K179" i="2"/>
  <c r="J179" i="2"/>
  <c r="O178" i="2"/>
  <c r="N178" i="2"/>
  <c r="M178" i="2"/>
  <c r="L178" i="2"/>
  <c r="Q178" i="2" s="1"/>
  <c r="K178" i="2"/>
  <c r="J178" i="2"/>
  <c r="Q177" i="2"/>
  <c r="O177" i="2"/>
  <c r="N177" i="2"/>
  <c r="M177" i="2"/>
  <c r="L177" i="2"/>
  <c r="P177" i="2" s="1"/>
  <c r="K177" i="2"/>
  <c r="J177" i="2"/>
  <c r="Q176" i="2"/>
  <c r="R176" i="2" s="1"/>
  <c r="O176" i="2"/>
  <c r="P176" i="2" s="1"/>
  <c r="N176" i="2"/>
  <c r="M176" i="2"/>
  <c r="L176" i="2"/>
  <c r="K176" i="2"/>
  <c r="J176" i="2"/>
  <c r="O175" i="2"/>
  <c r="P175" i="2" s="1"/>
  <c r="N175" i="2"/>
  <c r="M175" i="2"/>
  <c r="L175" i="2"/>
  <c r="Q175" i="2" s="1"/>
  <c r="K175" i="2"/>
  <c r="J175" i="2"/>
  <c r="O174" i="2"/>
  <c r="N174" i="2"/>
  <c r="M174" i="2"/>
  <c r="L174" i="2"/>
  <c r="Q174" i="2" s="1"/>
  <c r="R174" i="2" s="1"/>
  <c r="K174" i="2"/>
  <c r="J174" i="2"/>
  <c r="Q173" i="2"/>
  <c r="O173" i="2"/>
  <c r="N173" i="2"/>
  <c r="M173" i="2"/>
  <c r="L173" i="2"/>
  <c r="P173" i="2" s="1"/>
  <c r="K173" i="2"/>
  <c r="J173" i="2"/>
  <c r="Q172" i="2"/>
  <c r="O172" i="2"/>
  <c r="P172" i="2" s="1"/>
  <c r="N172" i="2"/>
  <c r="M172" i="2"/>
  <c r="L172" i="2"/>
  <c r="K172" i="2"/>
  <c r="J172" i="2"/>
  <c r="O171" i="2"/>
  <c r="P171" i="2" s="1"/>
  <c r="N171" i="2"/>
  <c r="M171" i="2"/>
  <c r="L171" i="2"/>
  <c r="Q171" i="2" s="1"/>
  <c r="K171" i="2"/>
  <c r="J171" i="2"/>
  <c r="O170" i="2"/>
  <c r="N170" i="2"/>
  <c r="M170" i="2"/>
  <c r="L170" i="2"/>
  <c r="Q170" i="2" s="1"/>
  <c r="K170" i="2"/>
  <c r="J170" i="2"/>
  <c r="Q169" i="2"/>
  <c r="R169" i="2" s="1"/>
  <c r="O169" i="2"/>
  <c r="N169" i="2"/>
  <c r="M169" i="2"/>
  <c r="L169" i="2"/>
  <c r="P169" i="2" s="1"/>
  <c r="K169" i="2"/>
  <c r="J169" i="2"/>
  <c r="Q168" i="2"/>
  <c r="O168" i="2"/>
  <c r="P168" i="2" s="1"/>
  <c r="N168" i="2"/>
  <c r="M168" i="2"/>
  <c r="L168" i="2"/>
  <c r="K168" i="2"/>
  <c r="J168" i="2"/>
  <c r="O167" i="2"/>
  <c r="P167" i="2" s="1"/>
  <c r="N167" i="2"/>
  <c r="M167" i="2"/>
  <c r="L167" i="2"/>
  <c r="Q167" i="2" s="1"/>
  <c r="R167" i="2" s="1"/>
  <c r="K167" i="2"/>
  <c r="J167" i="2"/>
  <c r="O166" i="2"/>
  <c r="N166" i="2"/>
  <c r="M166" i="2"/>
  <c r="L166" i="2"/>
  <c r="Q166" i="2" s="1"/>
  <c r="K166" i="2"/>
  <c r="J166" i="2"/>
  <c r="Q165" i="2"/>
  <c r="O165" i="2"/>
  <c r="N165" i="2"/>
  <c r="M165" i="2"/>
  <c r="L165" i="2"/>
  <c r="P165" i="2" s="1"/>
  <c r="K165" i="2"/>
  <c r="J165" i="2"/>
  <c r="Q164" i="2"/>
  <c r="O164" i="2"/>
  <c r="P164" i="2" s="1"/>
  <c r="N164" i="2"/>
  <c r="M164" i="2"/>
  <c r="L164" i="2"/>
  <c r="K164" i="2"/>
  <c r="J164" i="2"/>
  <c r="O163" i="2"/>
  <c r="P163" i="2" s="1"/>
  <c r="N163" i="2"/>
  <c r="M163" i="2"/>
  <c r="L163" i="2"/>
  <c r="Q163" i="2" s="1"/>
  <c r="R163" i="2" s="1"/>
  <c r="K163" i="2"/>
  <c r="J163" i="2"/>
  <c r="O162" i="2"/>
  <c r="N162" i="2"/>
  <c r="M162" i="2"/>
  <c r="L162" i="2"/>
  <c r="Q162" i="2" s="1"/>
  <c r="K162" i="2"/>
  <c r="J162" i="2"/>
  <c r="Q161" i="2"/>
  <c r="O161" i="2"/>
  <c r="N161" i="2"/>
  <c r="M161" i="2"/>
  <c r="L161" i="2"/>
  <c r="P161" i="2" s="1"/>
  <c r="K161" i="2"/>
  <c r="J161" i="2"/>
  <c r="Q160" i="2"/>
  <c r="O160" i="2"/>
  <c r="P160" i="2" s="1"/>
  <c r="N160" i="2"/>
  <c r="M160" i="2"/>
  <c r="L160" i="2"/>
  <c r="K160" i="2"/>
  <c r="J160" i="2"/>
  <c r="O159" i="2"/>
  <c r="P159" i="2" s="1"/>
  <c r="N159" i="2"/>
  <c r="M159" i="2"/>
  <c r="L159" i="2"/>
  <c r="Q159" i="2" s="1"/>
  <c r="K159" i="2"/>
  <c r="J159" i="2"/>
  <c r="O158" i="2"/>
  <c r="N158" i="2"/>
  <c r="M158" i="2"/>
  <c r="L158" i="2"/>
  <c r="Q158" i="2" s="1"/>
  <c r="R158" i="2" s="1"/>
  <c r="K158" i="2"/>
  <c r="J158" i="2"/>
  <c r="Q157" i="2"/>
  <c r="R157" i="2" s="1"/>
  <c r="O157" i="2"/>
  <c r="N157" i="2"/>
  <c r="M157" i="2"/>
  <c r="L157" i="2"/>
  <c r="P157" i="2" s="1"/>
  <c r="K157" i="2"/>
  <c r="J157" i="2"/>
  <c r="Q156" i="2"/>
  <c r="O156" i="2"/>
  <c r="P156" i="2" s="1"/>
  <c r="N156" i="2"/>
  <c r="M156" i="2"/>
  <c r="L156" i="2"/>
  <c r="K156" i="2"/>
  <c r="J156" i="2"/>
  <c r="O155" i="2"/>
  <c r="P155" i="2" s="1"/>
  <c r="N155" i="2"/>
  <c r="M155" i="2"/>
  <c r="L155" i="2"/>
  <c r="Q155" i="2" s="1"/>
  <c r="K155" i="2"/>
  <c r="J155" i="2"/>
  <c r="O154" i="2"/>
  <c r="N154" i="2"/>
  <c r="M154" i="2"/>
  <c r="L154" i="2"/>
  <c r="Q154" i="2" s="1"/>
  <c r="K154" i="2"/>
  <c r="J154" i="2"/>
  <c r="Q153" i="2"/>
  <c r="R153" i="2" s="1"/>
  <c r="O153" i="2"/>
  <c r="N153" i="2"/>
  <c r="M153" i="2"/>
  <c r="L153" i="2"/>
  <c r="P153" i="2" s="1"/>
  <c r="K153" i="2"/>
  <c r="J153" i="2"/>
  <c r="Q152" i="2"/>
  <c r="O152" i="2"/>
  <c r="P152" i="2" s="1"/>
  <c r="N152" i="2"/>
  <c r="M152" i="2"/>
  <c r="L152" i="2"/>
  <c r="K152" i="2"/>
  <c r="J152" i="2"/>
  <c r="O151" i="2"/>
  <c r="P151" i="2" s="1"/>
  <c r="N151" i="2"/>
  <c r="M151" i="2"/>
  <c r="L151" i="2"/>
  <c r="Q151" i="2" s="1"/>
  <c r="R151" i="2" s="1"/>
  <c r="K151" i="2"/>
  <c r="J151" i="2"/>
  <c r="O150" i="2"/>
  <c r="N150" i="2"/>
  <c r="M150" i="2"/>
  <c r="L150" i="2"/>
  <c r="Q150" i="2" s="1"/>
  <c r="R150" i="2" s="1"/>
  <c r="K150" i="2"/>
  <c r="J150" i="2"/>
  <c r="Q149" i="2"/>
  <c r="O149" i="2"/>
  <c r="N149" i="2"/>
  <c r="M149" i="2"/>
  <c r="L149" i="2"/>
  <c r="P149" i="2" s="1"/>
  <c r="K149" i="2"/>
  <c r="J149" i="2"/>
  <c r="Q148" i="2"/>
  <c r="O148" i="2"/>
  <c r="P148" i="2" s="1"/>
  <c r="N148" i="2"/>
  <c r="M148" i="2"/>
  <c r="L148" i="2"/>
  <c r="K148" i="2"/>
  <c r="J148" i="2"/>
  <c r="O147" i="2"/>
  <c r="P147" i="2" s="1"/>
  <c r="N147" i="2"/>
  <c r="M147" i="2"/>
  <c r="L147" i="2"/>
  <c r="Q147" i="2" s="1"/>
  <c r="K147" i="2"/>
  <c r="J147" i="2"/>
  <c r="O146" i="2"/>
  <c r="N146" i="2"/>
  <c r="M146" i="2"/>
  <c r="L146" i="2"/>
  <c r="Q146" i="2" s="1"/>
  <c r="R146" i="2" s="1"/>
  <c r="K146" i="2"/>
  <c r="J146" i="2"/>
  <c r="Q145" i="2"/>
  <c r="O145" i="2"/>
  <c r="N145" i="2"/>
  <c r="M145" i="2"/>
  <c r="L145" i="2"/>
  <c r="P145" i="2" s="1"/>
  <c r="K145" i="2"/>
  <c r="J145" i="2"/>
  <c r="Q144" i="2"/>
  <c r="O144" i="2"/>
  <c r="P144" i="2" s="1"/>
  <c r="N144" i="2"/>
  <c r="M144" i="2"/>
  <c r="L144" i="2"/>
  <c r="K144" i="2"/>
  <c r="J144" i="2"/>
  <c r="O143" i="2"/>
  <c r="P143" i="2" s="1"/>
  <c r="N143" i="2"/>
  <c r="M143" i="2"/>
  <c r="L143" i="2"/>
  <c r="Q143" i="2" s="1"/>
  <c r="R143" i="2" s="1"/>
  <c r="K143" i="2"/>
  <c r="J143" i="2"/>
  <c r="O142" i="2"/>
  <c r="N142" i="2"/>
  <c r="M142" i="2"/>
  <c r="L142" i="2"/>
  <c r="Q142" i="2" s="1"/>
  <c r="K142" i="2"/>
  <c r="J142" i="2"/>
  <c r="Q141" i="2"/>
  <c r="O141" i="2"/>
  <c r="N141" i="2"/>
  <c r="M141" i="2"/>
  <c r="L141" i="2"/>
  <c r="P141" i="2" s="1"/>
  <c r="K141" i="2"/>
  <c r="J141" i="2"/>
  <c r="Q140" i="2"/>
  <c r="R140" i="2" s="1"/>
  <c r="O140" i="2"/>
  <c r="P140" i="2" s="1"/>
  <c r="N140" i="2"/>
  <c r="M140" i="2"/>
  <c r="L140" i="2"/>
  <c r="K140" i="2"/>
  <c r="J140" i="2"/>
  <c r="O139" i="2"/>
  <c r="P139" i="2" s="1"/>
  <c r="N139" i="2"/>
  <c r="M139" i="2"/>
  <c r="L139" i="2"/>
  <c r="Q139" i="2" s="1"/>
  <c r="R139" i="2" s="1"/>
  <c r="K139" i="2"/>
  <c r="J139" i="2"/>
  <c r="O138" i="2"/>
  <c r="N138" i="2"/>
  <c r="M138" i="2"/>
  <c r="L138" i="2"/>
  <c r="Q138" i="2" s="1"/>
  <c r="K138" i="2"/>
  <c r="J138" i="2"/>
  <c r="Q137" i="2"/>
  <c r="R137" i="2" s="1"/>
  <c r="O137" i="2"/>
  <c r="N137" i="2"/>
  <c r="M137" i="2"/>
  <c r="L137" i="2"/>
  <c r="P137" i="2" s="1"/>
  <c r="K137" i="2"/>
  <c r="J137" i="2"/>
  <c r="Q136" i="2"/>
  <c r="R136" i="2" s="1"/>
  <c r="O136" i="2"/>
  <c r="P136" i="2" s="1"/>
  <c r="N136" i="2"/>
  <c r="M136" i="2"/>
  <c r="L136" i="2"/>
  <c r="K136" i="2"/>
  <c r="J136" i="2"/>
  <c r="O135" i="2"/>
  <c r="P135" i="2" s="1"/>
  <c r="N135" i="2"/>
  <c r="M135" i="2"/>
  <c r="L135" i="2"/>
  <c r="Q135" i="2" s="1"/>
  <c r="K135" i="2"/>
  <c r="J135" i="2"/>
  <c r="O134" i="2"/>
  <c r="N134" i="2"/>
  <c r="M134" i="2"/>
  <c r="L134" i="2"/>
  <c r="Q134" i="2" s="1"/>
  <c r="K134" i="2"/>
  <c r="J134" i="2"/>
  <c r="Q133" i="2"/>
  <c r="O133" i="2"/>
  <c r="N133" i="2"/>
  <c r="M133" i="2"/>
  <c r="L133" i="2"/>
  <c r="P133" i="2" s="1"/>
  <c r="K133" i="2"/>
  <c r="J133" i="2"/>
  <c r="Q132" i="2"/>
  <c r="R132" i="2" s="1"/>
  <c r="O132" i="2"/>
  <c r="P132" i="2" s="1"/>
  <c r="N132" i="2"/>
  <c r="M132" i="2"/>
  <c r="L132" i="2"/>
  <c r="K132" i="2"/>
  <c r="J132" i="2"/>
  <c r="O131" i="2"/>
  <c r="P131" i="2" s="1"/>
  <c r="N131" i="2"/>
  <c r="M131" i="2"/>
  <c r="L131" i="2"/>
  <c r="Q131" i="2" s="1"/>
  <c r="R131" i="2" s="1"/>
  <c r="K131" i="2"/>
  <c r="J131" i="2"/>
  <c r="O130" i="2"/>
  <c r="N130" i="2"/>
  <c r="M130" i="2"/>
  <c r="L130" i="2"/>
  <c r="Q130" i="2" s="1"/>
  <c r="R130" i="2" s="1"/>
  <c r="K130" i="2"/>
  <c r="J130" i="2"/>
  <c r="Q129" i="2"/>
  <c r="O129" i="2"/>
  <c r="N129" i="2"/>
  <c r="M129" i="2"/>
  <c r="L129" i="2"/>
  <c r="P129" i="2" s="1"/>
  <c r="K129" i="2"/>
  <c r="J129" i="2"/>
  <c r="Q128" i="2"/>
  <c r="O128" i="2"/>
  <c r="P128" i="2" s="1"/>
  <c r="N128" i="2"/>
  <c r="M128" i="2"/>
  <c r="L128" i="2"/>
  <c r="K128" i="2"/>
  <c r="J128" i="2"/>
  <c r="O127" i="2"/>
  <c r="P127" i="2" s="1"/>
  <c r="N127" i="2"/>
  <c r="M127" i="2"/>
  <c r="L127" i="2"/>
  <c r="Q127" i="2" s="1"/>
  <c r="K127" i="2"/>
  <c r="J127" i="2"/>
  <c r="O126" i="2"/>
  <c r="N126" i="2"/>
  <c r="M126" i="2"/>
  <c r="L126" i="2"/>
  <c r="Q126" i="2" s="1"/>
  <c r="R126" i="2" s="1"/>
  <c r="K126" i="2"/>
  <c r="J126" i="2"/>
  <c r="Q125" i="2"/>
  <c r="O125" i="2"/>
  <c r="N125" i="2"/>
  <c r="M125" i="2"/>
  <c r="L125" i="2"/>
  <c r="P125" i="2" s="1"/>
  <c r="K125" i="2"/>
  <c r="J125" i="2"/>
  <c r="Q124" i="2"/>
  <c r="R124" i="2" s="1"/>
  <c r="O124" i="2"/>
  <c r="P124" i="2" s="1"/>
  <c r="N124" i="2"/>
  <c r="M124" i="2"/>
  <c r="L124" i="2"/>
  <c r="K124" i="2"/>
  <c r="J124" i="2"/>
  <c r="O123" i="2"/>
  <c r="P123" i="2" s="1"/>
  <c r="N123" i="2"/>
  <c r="M123" i="2"/>
  <c r="L123" i="2"/>
  <c r="Q123" i="2" s="1"/>
  <c r="R123" i="2" s="1"/>
  <c r="K123" i="2"/>
  <c r="J123" i="2"/>
  <c r="O122" i="2"/>
  <c r="N122" i="2"/>
  <c r="M122" i="2"/>
  <c r="L122" i="2"/>
  <c r="Q122" i="2" s="1"/>
  <c r="R122" i="2" s="1"/>
  <c r="K122" i="2"/>
  <c r="J122" i="2"/>
  <c r="Q121" i="2"/>
  <c r="O121" i="2"/>
  <c r="N121" i="2"/>
  <c r="M121" i="2"/>
  <c r="L121" i="2"/>
  <c r="P121" i="2" s="1"/>
  <c r="K121" i="2"/>
  <c r="J121" i="2"/>
  <c r="Q120" i="2"/>
  <c r="O120" i="2"/>
  <c r="P120" i="2" s="1"/>
  <c r="N120" i="2"/>
  <c r="M120" i="2"/>
  <c r="L120" i="2"/>
  <c r="K120" i="2"/>
  <c r="J120" i="2"/>
  <c r="O119" i="2"/>
  <c r="P119" i="2" s="1"/>
  <c r="N119" i="2"/>
  <c r="M119" i="2"/>
  <c r="L119" i="2"/>
  <c r="Q119" i="2" s="1"/>
  <c r="K119" i="2"/>
  <c r="J119" i="2"/>
  <c r="O118" i="2"/>
  <c r="N118" i="2"/>
  <c r="M118" i="2"/>
  <c r="L118" i="2"/>
  <c r="Q118" i="2" s="1"/>
  <c r="K118" i="2"/>
  <c r="J118" i="2"/>
  <c r="Q117" i="2"/>
  <c r="R117" i="2" s="1"/>
  <c r="O117" i="2"/>
  <c r="N117" i="2"/>
  <c r="M117" i="2"/>
  <c r="L117" i="2"/>
  <c r="P117" i="2" s="1"/>
  <c r="K117" i="2"/>
  <c r="J117" i="2"/>
  <c r="Q116" i="2"/>
  <c r="R116" i="2" s="1"/>
  <c r="O116" i="2"/>
  <c r="P116" i="2" s="1"/>
  <c r="N116" i="2"/>
  <c r="M116" i="2"/>
  <c r="L116" i="2"/>
  <c r="K116" i="2"/>
  <c r="J116" i="2"/>
  <c r="O115" i="2"/>
  <c r="P115" i="2" s="1"/>
  <c r="N115" i="2"/>
  <c r="M115" i="2"/>
  <c r="L115" i="2"/>
  <c r="Q115" i="2" s="1"/>
  <c r="R115" i="2" s="1"/>
  <c r="K115" i="2"/>
  <c r="J115" i="2"/>
  <c r="O114" i="2"/>
  <c r="N114" i="2"/>
  <c r="M114" i="2"/>
  <c r="L114" i="2"/>
  <c r="Q114" i="2" s="1"/>
  <c r="K114" i="2"/>
  <c r="J114" i="2"/>
  <c r="Q113" i="2"/>
  <c r="O113" i="2"/>
  <c r="N113" i="2"/>
  <c r="M113" i="2"/>
  <c r="L113" i="2"/>
  <c r="P113" i="2" s="1"/>
  <c r="K113" i="2"/>
  <c r="J113" i="2"/>
  <c r="Q112" i="2"/>
  <c r="O112" i="2"/>
  <c r="P112" i="2" s="1"/>
  <c r="N112" i="2"/>
  <c r="M112" i="2"/>
  <c r="L112" i="2"/>
  <c r="K112" i="2"/>
  <c r="J112" i="2"/>
  <c r="O111" i="2"/>
  <c r="P111" i="2" s="1"/>
  <c r="N111" i="2"/>
  <c r="M111" i="2"/>
  <c r="L111" i="2"/>
  <c r="Q111" i="2" s="1"/>
  <c r="K111" i="2"/>
  <c r="J111" i="2"/>
  <c r="O110" i="2"/>
  <c r="N110" i="2"/>
  <c r="M110" i="2"/>
  <c r="L110" i="2"/>
  <c r="Q110" i="2" s="1"/>
  <c r="R110" i="2" s="1"/>
  <c r="K110" i="2"/>
  <c r="J110" i="2"/>
  <c r="Q109" i="2"/>
  <c r="R109" i="2" s="1"/>
  <c r="O109" i="2"/>
  <c r="N109" i="2"/>
  <c r="M109" i="2"/>
  <c r="L109" i="2"/>
  <c r="P109" i="2" s="1"/>
  <c r="K109" i="2"/>
  <c r="J109" i="2"/>
  <c r="Q108" i="2"/>
  <c r="R108" i="2" s="1"/>
  <c r="O108" i="2"/>
  <c r="P108" i="2" s="1"/>
  <c r="N108" i="2"/>
  <c r="M108" i="2"/>
  <c r="L108" i="2"/>
  <c r="K108" i="2"/>
  <c r="J108" i="2"/>
  <c r="O107" i="2"/>
  <c r="P107" i="2" s="1"/>
  <c r="N107" i="2"/>
  <c r="M107" i="2"/>
  <c r="L107" i="2"/>
  <c r="Q107" i="2" s="1"/>
  <c r="R107" i="2" s="1"/>
  <c r="K107" i="2"/>
  <c r="J107" i="2"/>
  <c r="O106" i="2"/>
  <c r="N106" i="2"/>
  <c r="M106" i="2"/>
  <c r="L106" i="2"/>
  <c r="Q106" i="2" s="1"/>
  <c r="K106" i="2"/>
  <c r="J106" i="2"/>
  <c r="Q105" i="2"/>
  <c r="O105" i="2"/>
  <c r="N105" i="2"/>
  <c r="M105" i="2"/>
  <c r="L105" i="2"/>
  <c r="P105" i="2" s="1"/>
  <c r="K105" i="2"/>
  <c r="J105" i="2"/>
  <c r="Q104" i="2"/>
  <c r="O104" i="2"/>
  <c r="P104" i="2" s="1"/>
  <c r="N104" i="2"/>
  <c r="M104" i="2"/>
  <c r="L104" i="2"/>
  <c r="K104" i="2"/>
  <c r="J104" i="2"/>
  <c r="O103" i="2"/>
  <c r="P103" i="2" s="1"/>
  <c r="N103" i="2"/>
  <c r="M103" i="2"/>
  <c r="L103" i="2"/>
  <c r="Q103" i="2" s="1"/>
  <c r="R103" i="2" s="1"/>
  <c r="K103" i="2"/>
  <c r="J103" i="2"/>
  <c r="O102" i="2"/>
  <c r="N102" i="2"/>
  <c r="M102" i="2"/>
  <c r="L102" i="2"/>
  <c r="Q102" i="2" s="1"/>
  <c r="K102" i="2"/>
  <c r="J102" i="2"/>
  <c r="Q101" i="2"/>
  <c r="O101" i="2"/>
  <c r="N101" i="2"/>
  <c r="M101" i="2"/>
  <c r="L101" i="2"/>
  <c r="P101" i="2" s="1"/>
  <c r="K101" i="2"/>
  <c r="J101" i="2"/>
  <c r="Q100" i="2"/>
  <c r="R100" i="2" s="1"/>
  <c r="O100" i="2"/>
  <c r="P100" i="2" s="1"/>
  <c r="N100" i="2"/>
  <c r="M100" i="2"/>
  <c r="L100" i="2"/>
  <c r="K100" i="2"/>
  <c r="J100" i="2"/>
  <c r="O99" i="2"/>
  <c r="P99" i="2" s="1"/>
  <c r="N99" i="2"/>
  <c r="M99" i="2"/>
  <c r="L99" i="2"/>
  <c r="Q99" i="2" s="1"/>
  <c r="R99" i="2" s="1"/>
  <c r="K99" i="2"/>
  <c r="J99" i="2"/>
  <c r="O98" i="2"/>
  <c r="N98" i="2"/>
  <c r="M98" i="2"/>
  <c r="L98" i="2"/>
  <c r="Q98" i="2" s="1"/>
  <c r="K98" i="2"/>
  <c r="J98" i="2"/>
  <c r="Q97" i="2"/>
  <c r="R97" i="2" s="1"/>
  <c r="O97" i="2"/>
  <c r="N97" i="2"/>
  <c r="M97" i="2"/>
  <c r="L97" i="2"/>
  <c r="P97" i="2" s="1"/>
  <c r="K97" i="2"/>
  <c r="J97" i="2"/>
  <c r="Q96" i="2"/>
  <c r="O96" i="2"/>
  <c r="P96" i="2" s="1"/>
  <c r="N96" i="2"/>
  <c r="M96" i="2"/>
  <c r="L96" i="2"/>
  <c r="K96" i="2"/>
  <c r="J96" i="2"/>
  <c r="O95" i="2"/>
  <c r="P95" i="2" s="1"/>
  <c r="N95" i="2"/>
  <c r="M95" i="2"/>
  <c r="L95" i="2"/>
  <c r="Q95" i="2" s="1"/>
  <c r="K95" i="2"/>
  <c r="J95" i="2"/>
  <c r="O94" i="2"/>
  <c r="N94" i="2"/>
  <c r="M94" i="2"/>
  <c r="L94" i="2"/>
  <c r="Q94" i="2" s="1"/>
  <c r="R94" i="2" s="1"/>
  <c r="K94" i="2"/>
  <c r="J94" i="2"/>
  <c r="Q93" i="2"/>
  <c r="O93" i="2"/>
  <c r="N93" i="2"/>
  <c r="M93" i="2"/>
  <c r="L93" i="2"/>
  <c r="P93" i="2" s="1"/>
  <c r="K93" i="2"/>
  <c r="J93" i="2"/>
  <c r="Q92" i="2"/>
  <c r="R92" i="2" s="1"/>
  <c r="O92" i="2"/>
  <c r="P92" i="2" s="1"/>
  <c r="N92" i="2"/>
  <c r="M92" i="2"/>
  <c r="L92" i="2"/>
  <c r="K92" i="2"/>
  <c r="J92" i="2"/>
  <c r="O91" i="2"/>
  <c r="P91" i="2" s="1"/>
  <c r="N91" i="2"/>
  <c r="M91" i="2"/>
  <c r="L91" i="2"/>
  <c r="Q91" i="2" s="1"/>
  <c r="K91" i="2"/>
  <c r="J91" i="2"/>
  <c r="O90" i="2"/>
  <c r="N90" i="2"/>
  <c r="M90" i="2"/>
  <c r="L90" i="2"/>
  <c r="Q90" i="2" s="1"/>
  <c r="K90" i="2"/>
  <c r="J90" i="2"/>
  <c r="Q89" i="2"/>
  <c r="R89" i="2" s="1"/>
  <c r="O89" i="2"/>
  <c r="N89" i="2"/>
  <c r="M89" i="2"/>
  <c r="L89" i="2"/>
  <c r="P89" i="2" s="1"/>
  <c r="K89" i="2"/>
  <c r="J89" i="2"/>
  <c r="Q88" i="2"/>
  <c r="R88" i="2" s="1"/>
  <c r="O88" i="2"/>
  <c r="P88" i="2" s="1"/>
  <c r="N88" i="2"/>
  <c r="M88" i="2"/>
  <c r="L88" i="2"/>
  <c r="K88" i="2"/>
  <c r="J88" i="2"/>
  <c r="O87" i="2"/>
  <c r="P87" i="2" s="1"/>
  <c r="N87" i="2"/>
  <c r="M87" i="2"/>
  <c r="L87" i="2"/>
  <c r="Q87" i="2" s="1"/>
  <c r="R87" i="2" s="1"/>
  <c r="K87" i="2"/>
  <c r="J87" i="2"/>
  <c r="O86" i="2"/>
  <c r="N86" i="2"/>
  <c r="M86" i="2"/>
  <c r="L86" i="2"/>
  <c r="Q86" i="2" s="1"/>
  <c r="R86" i="2" s="1"/>
  <c r="K86" i="2"/>
  <c r="J86" i="2"/>
  <c r="Q85" i="2"/>
  <c r="R85" i="2" s="1"/>
  <c r="O85" i="2"/>
  <c r="N85" i="2"/>
  <c r="M85" i="2"/>
  <c r="L85" i="2"/>
  <c r="P85" i="2" s="1"/>
  <c r="K85" i="2"/>
  <c r="J85" i="2"/>
  <c r="Q84" i="2"/>
  <c r="O84" i="2"/>
  <c r="P84" i="2" s="1"/>
  <c r="N84" i="2"/>
  <c r="M84" i="2"/>
  <c r="L84" i="2"/>
  <c r="K84" i="2"/>
  <c r="J84" i="2"/>
  <c r="O83" i="2"/>
  <c r="P83" i="2" s="1"/>
  <c r="N83" i="2"/>
  <c r="M83" i="2"/>
  <c r="L83" i="2"/>
  <c r="Q83" i="2" s="1"/>
  <c r="K83" i="2"/>
  <c r="J83" i="2"/>
  <c r="O82" i="2"/>
  <c r="N82" i="2"/>
  <c r="M82" i="2"/>
  <c r="L82" i="2"/>
  <c r="Q82" i="2" s="1"/>
  <c r="K82" i="2"/>
  <c r="J82" i="2"/>
  <c r="Q81" i="2"/>
  <c r="O81" i="2"/>
  <c r="N81" i="2"/>
  <c r="M81" i="2"/>
  <c r="L81" i="2"/>
  <c r="P81" i="2" s="1"/>
  <c r="K81" i="2"/>
  <c r="J81" i="2"/>
  <c r="Q80" i="2"/>
  <c r="O80" i="2"/>
  <c r="P80" i="2" s="1"/>
  <c r="N80" i="2"/>
  <c r="M80" i="2"/>
  <c r="L80" i="2"/>
  <c r="K80" i="2"/>
  <c r="J80" i="2"/>
  <c r="O79" i="2"/>
  <c r="P79" i="2" s="1"/>
  <c r="N79" i="2"/>
  <c r="M79" i="2"/>
  <c r="L79" i="2"/>
  <c r="Q79" i="2" s="1"/>
  <c r="K79" i="2"/>
  <c r="J79" i="2"/>
  <c r="O78" i="2"/>
  <c r="N78" i="2"/>
  <c r="M78" i="2"/>
  <c r="L78" i="2"/>
  <c r="Q78" i="2" s="1"/>
  <c r="K78" i="2"/>
  <c r="J78" i="2"/>
  <c r="Q77" i="2"/>
  <c r="R77" i="2" s="1"/>
  <c r="O77" i="2"/>
  <c r="N77" i="2"/>
  <c r="M77" i="2"/>
  <c r="L77" i="2"/>
  <c r="P77" i="2" s="1"/>
  <c r="K77" i="2"/>
  <c r="J77" i="2"/>
  <c r="Q76" i="2"/>
  <c r="R76" i="2" s="1"/>
  <c r="O76" i="2"/>
  <c r="P76" i="2" s="1"/>
  <c r="N76" i="2"/>
  <c r="M76" i="2"/>
  <c r="L76" i="2"/>
  <c r="K76" i="2"/>
  <c r="J76" i="2"/>
  <c r="O75" i="2"/>
  <c r="P75" i="2" s="1"/>
  <c r="N75" i="2"/>
  <c r="M75" i="2"/>
  <c r="L75" i="2"/>
  <c r="Q75" i="2" s="1"/>
  <c r="R75" i="2" s="1"/>
  <c r="K75" i="2"/>
  <c r="J75" i="2"/>
  <c r="O74" i="2"/>
  <c r="N74" i="2"/>
  <c r="M74" i="2"/>
  <c r="L74" i="2"/>
  <c r="Q74" i="2" s="1"/>
  <c r="K74" i="2"/>
  <c r="J74" i="2"/>
  <c r="Q73" i="2"/>
  <c r="R73" i="2" s="1"/>
  <c r="O73" i="2"/>
  <c r="N73" i="2"/>
  <c r="M73" i="2"/>
  <c r="L73" i="2"/>
  <c r="P73" i="2" s="1"/>
  <c r="K73" i="2"/>
  <c r="J73" i="2"/>
  <c r="Q72" i="2"/>
  <c r="O72" i="2"/>
  <c r="P72" i="2" s="1"/>
  <c r="N72" i="2"/>
  <c r="M72" i="2"/>
  <c r="L72" i="2"/>
  <c r="K72" i="2"/>
  <c r="J72" i="2"/>
  <c r="O71" i="2"/>
  <c r="P71" i="2" s="1"/>
  <c r="N71" i="2"/>
  <c r="M71" i="2"/>
  <c r="L71" i="2"/>
  <c r="Q71" i="2" s="1"/>
  <c r="K71" i="2"/>
  <c r="J71" i="2"/>
  <c r="O70" i="2"/>
  <c r="N70" i="2"/>
  <c r="M70" i="2"/>
  <c r="L70" i="2"/>
  <c r="Q70" i="2" s="1"/>
  <c r="K70" i="2"/>
  <c r="J70" i="2"/>
  <c r="Q69" i="2"/>
  <c r="R69" i="2" s="1"/>
  <c r="O69" i="2"/>
  <c r="N69" i="2"/>
  <c r="M69" i="2"/>
  <c r="L69" i="2"/>
  <c r="P69" i="2" s="1"/>
  <c r="K69" i="2"/>
  <c r="J69" i="2"/>
  <c r="Q68" i="2"/>
  <c r="R68" i="2" s="1"/>
  <c r="O68" i="2"/>
  <c r="P68" i="2" s="1"/>
  <c r="N68" i="2"/>
  <c r="M68" i="2"/>
  <c r="L68" i="2"/>
  <c r="K68" i="2"/>
  <c r="J68" i="2"/>
  <c r="O67" i="2"/>
  <c r="P67" i="2" s="1"/>
  <c r="N67" i="2"/>
  <c r="M67" i="2"/>
  <c r="L67" i="2"/>
  <c r="Q67" i="2" s="1"/>
  <c r="K67" i="2"/>
  <c r="J67" i="2"/>
  <c r="O66" i="2"/>
  <c r="N66" i="2"/>
  <c r="M66" i="2"/>
  <c r="L66" i="2"/>
  <c r="Q66" i="2" s="1"/>
  <c r="R66" i="2" s="1"/>
  <c r="K66" i="2"/>
  <c r="J66" i="2"/>
  <c r="Q65" i="2"/>
  <c r="O65" i="2"/>
  <c r="N65" i="2"/>
  <c r="M65" i="2"/>
  <c r="L65" i="2"/>
  <c r="P65" i="2" s="1"/>
  <c r="K65" i="2"/>
  <c r="J65" i="2"/>
  <c r="Q64" i="2"/>
  <c r="O64" i="2"/>
  <c r="P64" i="2" s="1"/>
  <c r="N64" i="2"/>
  <c r="M64" i="2"/>
  <c r="L64" i="2"/>
  <c r="K64" i="2"/>
  <c r="J64" i="2"/>
  <c r="O63" i="2"/>
  <c r="P63" i="2" s="1"/>
  <c r="N63" i="2"/>
  <c r="M63" i="2"/>
  <c r="L63" i="2"/>
  <c r="Q63" i="2" s="1"/>
  <c r="R63" i="2" s="1"/>
  <c r="K63" i="2"/>
  <c r="J63" i="2"/>
  <c r="O62" i="2"/>
  <c r="N62" i="2"/>
  <c r="M62" i="2"/>
  <c r="L62" i="2"/>
  <c r="Q62" i="2" s="1"/>
  <c r="R62" i="2" s="1"/>
  <c r="K62" i="2"/>
  <c r="J62" i="2"/>
  <c r="Q61" i="2"/>
  <c r="R61" i="2" s="1"/>
  <c r="O61" i="2"/>
  <c r="N61" i="2"/>
  <c r="M61" i="2"/>
  <c r="L61" i="2"/>
  <c r="P61" i="2" s="1"/>
  <c r="K61" i="2"/>
  <c r="J61" i="2"/>
  <c r="Q60" i="2"/>
  <c r="O60" i="2"/>
  <c r="P60" i="2" s="1"/>
  <c r="N60" i="2"/>
  <c r="M60" i="2"/>
  <c r="L60" i="2"/>
  <c r="K60" i="2"/>
  <c r="J60" i="2"/>
  <c r="O59" i="2"/>
  <c r="P59" i="2" s="1"/>
  <c r="N59" i="2"/>
  <c r="M59" i="2"/>
  <c r="L59" i="2"/>
  <c r="Q59" i="2" s="1"/>
  <c r="K59" i="2"/>
  <c r="J59" i="2"/>
  <c r="O58" i="2"/>
  <c r="N58" i="2"/>
  <c r="M58" i="2"/>
  <c r="L58" i="2"/>
  <c r="Q58" i="2" s="1"/>
  <c r="K58" i="2"/>
  <c r="J58" i="2"/>
  <c r="Q57" i="2"/>
  <c r="O57" i="2"/>
  <c r="N57" i="2"/>
  <c r="M57" i="2"/>
  <c r="L57" i="2"/>
  <c r="P57" i="2" s="1"/>
  <c r="K57" i="2"/>
  <c r="J57" i="2"/>
  <c r="Q56" i="2"/>
  <c r="O56" i="2"/>
  <c r="P56" i="2" s="1"/>
  <c r="N56" i="2"/>
  <c r="M56" i="2"/>
  <c r="L56" i="2"/>
  <c r="K56" i="2"/>
  <c r="J56" i="2"/>
  <c r="O55" i="2"/>
  <c r="P55" i="2" s="1"/>
  <c r="N55" i="2"/>
  <c r="M55" i="2"/>
  <c r="L55" i="2"/>
  <c r="Q55" i="2" s="1"/>
  <c r="K55" i="2"/>
  <c r="J55" i="2"/>
  <c r="O54" i="2"/>
  <c r="N54" i="2"/>
  <c r="M54" i="2"/>
  <c r="L54" i="2"/>
  <c r="Q54" i="2" s="1"/>
  <c r="R54" i="2" s="1"/>
  <c r="K54" i="2"/>
  <c r="J54" i="2"/>
  <c r="Q53" i="2"/>
  <c r="R53" i="2" s="1"/>
  <c r="O53" i="2"/>
  <c r="N53" i="2"/>
  <c r="M53" i="2"/>
  <c r="L53" i="2"/>
  <c r="P53" i="2" s="1"/>
  <c r="K53" i="2"/>
  <c r="J53" i="2"/>
  <c r="Q52" i="2"/>
  <c r="O52" i="2"/>
  <c r="P52" i="2" s="1"/>
  <c r="N52" i="2"/>
  <c r="M52" i="2"/>
  <c r="L52" i="2"/>
  <c r="K52" i="2"/>
  <c r="J52" i="2"/>
  <c r="O51" i="2"/>
  <c r="P51" i="2" s="1"/>
  <c r="N51" i="2"/>
  <c r="M51" i="2"/>
  <c r="L51" i="2"/>
  <c r="Q51" i="2" s="1"/>
  <c r="K51" i="2"/>
  <c r="J51" i="2"/>
  <c r="O50" i="2"/>
  <c r="N50" i="2"/>
  <c r="M50" i="2"/>
  <c r="L50" i="2"/>
  <c r="Q50" i="2" s="1"/>
  <c r="K50" i="2"/>
  <c r="J50" i="2"/>
  <c r="Q49" i="2"/>
  <c r="O49" i="2"/>
  <c r="N49" i="2"/>
  <c r="M49" i="2"/>
  <c r="L49" i="2"/>
  <c r="P49" i="2" s="1"/>
  <c r="K49" i="2"/>
  <c r="J49" i="2"/>
  <c r="Q48" i="2"/>
  <c r="R48" i="2" s="1"/>
  <c r="O48" i="2"/>
  <c r="P48" i="2" s="1"/>
  <c r="N48" i="2"/>
  <c r="M48" i="2"/>
  <c r="L48" i="2"/>
  <c r="K48" i="2"/>
  <c r="J48" i="2"/>
  <c r="O47" i="2"/>
  <c r="P47" i="2" s="1"/>
  <c r="N47" i="2"/>
  <c r="M47" i="2"/>
  <c r="L47" i="2"/>
  <c r="Q47" i="2" s="1"/>
  <c r="K47" i="2"/>
  <c r="J47" i="2"/>
  <c r="O46" i="2"/>
  <c r="N46" i="2"/>
  <c r="M46" i="2"/>
  <c r="L46" i="2"/>
  <c r="Q46" i="2" s="1"/>
  <c r="R46" i="2" s="1"/>
  <c r="K46" i="2"/>
  <c r="J46" i="2"/>
  <c r="Q45" i="2"/>
  <c r="O45" i="2"/>
  <c r="N45" i="2"/>
  <c r="M45" i="2"/>
  <c r="L45" i="2"/>
  <c r="P45" i="2" s="1"/>
  <c r="K45" i="2"/>
  <c r="J45" i="2"/>
  <c r="Q44" i="2"/>
  <c r="O44" i="2"/>
  <c r="P44" i="2" s="1"/>
  <c r="N44" i="2"/>
  <c r="M44" i="2"/>
  <c r="L44" i="2"/>
  <c r="K44" i="2"/>
  <c r="J44" i="2"/>
  <c r="O43" i="2"/>
  <c r="P43" i="2" s="1"/>
  <c r="N43" i="2"/>
  <c r="M43" i="2"/>
  <c r="L43" i="2"/>
  <c r="Q43" i="2" s="1"/>
  <c r="R43" i="2" s="1"/>
  <c r="K43" i="2"/>
  <c r="J43" i="2"/>
  <c r="O42" i="2"/>
  <c r="N42" i="2"/>
  <c r="M42" i="2"/>
  <c r="L42" i="2"/>
  <c r="Q42" i="2" s="1"/>
  <c r="R42" i="2" s="1"/>
  <c r="K42" i="2"/>
  <c r="J42" i="2"/>
  <c r="Q41" i="2"/>
  <c r="O41" i="2"/>
  <c r="N41" i="2"/>
  <c r="M41" i="2"/>
  <c r="L41" i="2"/>
  <c r="P41" i="2" s="1"/>
  <c r="K41" i="2"/>
  <c r="J41" i="2"/>
  <c r="Q40" i="2"/>
  <c r="O40" i="2"/>
  <c r="P40" i="2" s="1"/>
  <c r="N40" i="2"/>
  <c r="M40" i="2"/>
  <c r="L40" i="2"/>
  <c r="K40" i="2"/>
  <c r="J40" i="2"/>
  <c r="O39" i="2"/>
  <c r="P39" i="2" s="1"/>
  <c r="N39" i="2"/>
  <c r="M39" i="2"/>
  <c r="L39" i="2"/>
  <c r="Q39" i="2" s="1"/>
  <c r="R39" i="2" s="1"/>
  <c r="K39" i="2"/>
  <c r="J39" i="2"/>
  <c r="O38" i="2"/>
  <c r="N38" i="2"/>
  <c r="M38" i="2"/>
  <c r="L38" i="2"/>
  <c r="Q38" i="2" s="1"/>
  <c r="K38" i="2"/>
  <c r="J38" i="2"/>
  <c r="Q37" i="2"/>
  <c r="R37" i="2" s="1"/>
  <c r="O37" i="2"/>
  <c r="N37" i="2"/>
  <c r="M37" i="2"/>
  <c r="L37" i="2"/>
  <c r="P37" i="2" s="1"/>
  <c r="K37" i="2"/>
  <c r="J37" i="2"/>
  <c r="Q36" i="2"/>
  <c r="O36" i="2"/>
  <c r="P36" i="2" s="1"/>
  <c r="N36" i="2"/>
  <c r="M36" i="2"/>
  <c r="L36" i="2"/>
  <c r="K36" i="2"/>
  <c r="J36" i="2"/>
  <c r="O35" i="2"/>
  <c r="P35" i="2" s="1"/>
  <c r="N35" i="2"/>
  <c r="M35" i="2"/>
  <c r="L35" i="2"/>
  <c r="Q35" i="2" s="1"/>
  <c r="K35" i="2"/>
  <c r="J35" i="2"/>
  <c r="O34" i="2"/>
  <c r="N34" i="2"/>
  <c r="M34" i="2"/>
  <c r="L34" i="2"/>
  <c r="Q34" i="2" s="1"/>
  <c r="K34" i="2"/>
  <c r="J34" i="2"/>
  <c r="Q33" i="2"/>
  <c r="O33" i="2"/>
  <c r="N33" i="2"/>
  <c r="M33" i="2"/>
  <c r="L33" i="2"/>
  <c r="P33" i="2" s="1"/>
  <c r="K33" i="2"/>
  <c r="J33" i="2"/>
  <c r="Q32" i="2"/>
  <c r="O32" i="2"/>
  <c r="P32" i="2" s="1"/>
  <c r="N32" i="2"/>
  <c r="M32" i="2"/>
  <c r="L32" i="2"/>
  <c r="K32" i="2"/>
  <c r="J32" i="2"/>
  <c r="O31" i="2"/>
  <c r="P31" i="2" s="1"/>
  <c r="N31" i="2"/>
  <c r="M31" i="2"/>
  <c r="L31" i="2"/>
  <c r="Q31" i="2" s="1"/>
  <c r="R31" i="2" s="1"/>
  <c r="K31" i="2"/>
  <c r="J31" i="2"/>
  <c r="O30" i="2"/>
  <c r="N30" i="2"/>
  <c r="M30" i="2"/>
  <c r="L30" i="2"/>
  <c r="Q30" i="2" s="1"/>
  <c r="R30" i="2" s="1"/>
  <c r="K30" i="2"/>
  <c r="J30" i="2"/>
  <c r="Q29" i="2"/>
  <c r="O29" i="2"/>
  <c r="N29" i="2"/>
  <c r="M29" i="2"/>
  <c r="L29" i="2"/>
  <c r="P29" i="2" s="1"/>
  <c r="K29" i="2"/>
  <c r="J29" i="2"/>
  <c r="Q28" i="2"/>
  <c r="R28" i="2" s="1"/>
  <c r="O28" i="2"/>
  <c r="P28" i="2" s="1"/>
  <c r="N28" i="2"/>
  <c r="M28" i="2"/>
  <c r="L28" i="2"/>
  <c r="K28" i="2"/>
  <c r="J28" i="2"/>
  <c r="O27" i="2"/>
  <c r="P27" i="2" s="1"/>
  <c r="N27" i="2"/>
  <c r="M27" i="2"/>
  <c r="L27" i="2"/>
  <c r="Q27" i="2" s="1"/>
  <c r="K27" i="2"/>
  <c r="J27" i="2"/>
  <c r="O26" i="2"/>
  <c r="N26" i="2"/>
  <c r="M26" i="2"/>
  <c r="L26" i="2"/>
  <c r="Q26" i="2" s="1"/>
  <c r="R26" i="2" s="1"/>
  <c r="K26" i="2"/>
  <c r="J26" i="2"/>
  <c r="Q25" i="2"/>
  <c r="O25" i="2"/>
  <c r="N25" i="2"/>
  <c r="M25" i="2"/>
  <c r="L25" i="2"/>
  <c r="P25" i="2" s="1"/>
  <c r="K25" i="2"/>
  <c r="J25" i="2"/>
  <c r="Q24" i="2"/>
  <c r="O24" i="2"/>
  <c r="P24" i="2" s="1"/>
  <c r="N24" i="2"/>
  <c r="M24" i="2"/>
  <c r="L24" i="2"/>
  <c r="K24" i="2"/>
  <c r="J24" i="2"/>
  <c r="O23" i="2"/>
  <c r="P23" i="2" s="1"/>
  <c r="N23" i="2"/>
  <c r="M23" i="2"/>
  <c r="L23" i="2"/>
  <c r="Q23" i="2" s="1"/>
  <c r="K23" i="2"/>
  <c r="J23" i="2"/>
  <c r="O22" i="2"/>
  <c r="N22" i="2"/>
  <c r="M22" i="2"/>
  <c r="L22" i="2"/>
  <c r="Q22" i="2" s="1"/>
  <c r="K22" i="2"/>
  <c r="J22" i="2"/>
  <c r="Q21" i="2"/>
  <c r="O21" i="2"/>
  <c r="N21" i="2"/>
  <c r="M21" i="2"/>
  <c r="L21" i="2"/>
  <c r="P21" i="2" s="1"/>
  <c r="K21" i="2"/>
  <c r="J21" i="2"/>
  <c r="Q20" i="2"/>
  <c r="O20" i="2"/>
  <c r="P20" i="2" s="1"/>
  <c r="N20" i="2"/>
  <c r="M20" i="2"/>
  <c r="L20" i="2"/>
  <c r="K20" i="2"/>
  <c r="J20" i="2"/>
  <c r="O19" i="2"/>
  <c r="P19" i="2" s="1"/>
  <c r="N19" i="2"/>
  <c r="M19" i="2"/>
  <c r="L19" i="2"/>
  <c r="Q19" i="2" s="1"/>
  <c r="K19" i="2"/>
  <c r="J19" i="2"/>
  <c r="O18" i="2"/>
  <c r="N18" i="2"/>
  <c r="M18" i="2"/>
  <c r="L18" i="2"/>
  <c r="Q18" i="2" s="1"/>
  <c r="K18" i="2"/>
  <c r="J18" i="2"/>
  <c r="Q17" i="2"/>
  <c r="O17" i="2"/>
  <c r="N17" i="2"/>
  <c r="M17" i="2"/>
  <c r="L17" i="2"/>
  <c r="P17" i="2" s="1"/>
  <c r="K17" i="2"/>
  <c r="J17" i="2"/>
  <c r="Q16" i="2"/>
  <c r="O16" i="2"/>
  <c r="P16" i="2" s="1"/>
  <c r="N16" i="2"/>
  <c r="M16" i="2"/>
  <c r="L16" i="2"/>
  <c r="K16" i="2"/>
  <c r="J16" i="2"/>
  <c r="O15" i="2"/>
  <c r="P15" i="2" s="1"/>
  <c r="N15" i="2"/>
  <c r="M15" i="2"/>
  <c r="L15" i="2"/>
  <c r="Q15" i="2" s="1"/>
  <c r="R15" i="2" s="1"/>
  <c r="K15" i="2"/>
  <c r="J15" i="2"/>
  <c r="O14" i="2"/>
  <c r="P14" i="2" s="1"/>
  <c r="N14" i="2"/>
  <c r="M14" i="2"/>
  <c r="L14" i="2"/>
  <c r="Q14" i="2" s="1"/>
  <c r="K14" i="2"/>
  <c r="J14" i="2"/>
  <c r="O13" i="2"/>
  <c r="N13" i="2"/>
  <c r="M13" i="2"/>
  <c r="L13" i="2"/>
  <c r="Q13" i="2" s="1"/>
  <c r="R13" i="2" s="1"/>
  <c r="K13" i="2"/>
  <c r="J13" i="2"/>
  <c r="Q12" i="2"/>
  <c r="O12" i="2"/>
  <c r="P12" i="2" s="1"/>
  <c r="N12" i="2"/>
  <c r="M12" i="2"/>
  <c r="L12" i="2"/>
  <c r="K12" i="2"/>
  <c r="J12" i="2"/>
  <c r="O11" i="2"/>
  <c r="P11" i="2" s="1"/>
  <c r="N11" i="2"/>
  <c r="M11" i="2"/>
  <c r="L11" i="2"/>
  <c r="Q11" i="2" s="1"/>
  <c r="R11" i="2" s="1"/>
  <c r="K11" i="2"/>
  <c r="J11" i="2"/>
  <c r="O10" i="2"/>
  <c r="N10" i="2"/>
  <c r="M10" i="2"/>
  <c r="L10" i="2"/>
  <c r="Q10" i="2" s="1"/>
  <c r="R10" i="2" s="1"/>
  <c r="K10" i="2"/>
  <c r="J10" i="2"/>
  <c r="Q9" i="2"/>
  <c r="O9" i="2"/>
  <c r="N9" i="2"/>
  <c r="M9" i="2"/>
  <c r="L9" i="2"/>
  <c r="P9" i="2" s="1"/>
  <c r="K9" i="2"/>
  <c r="J9" i="2"/>
  <c r="Q8" i="2"/>
  <c r="O8" i="2"/>
  <c r="P8" i="2" s="1"/>
  <c r="N8" i="2"/>
  <c r="M8" i="2"/>
  <c r="L8" i="2"/>
  <c r="K8" i="2"/>
  <c r="J8" i="2"/>
  <c r="O7" i="2"/>
  <c r="P7" i="2" s="1"/>
  <c r="N7" i="2"/>
  <c r="M7" i="2"/>
  <c r="L7" i="2"/>
  <c r="Q7" i="2" s="1"/>
  <c r="R7" i="2" s="1"/>
  <c r="K7" i="2"/>
  <c r="J7" i="2"/>
  <c r="O6" i="2"/>
  <c r="P6" i="2" s="1"/>
  <c r="N6" i="2"/>
  <c r="M6" i="2"/>
  <c r="L6" i="2"/>
  <c r="Q6" i="2" s="1"/>
  <c r="K6" i="2"/>
  <c r="J6" i="2"/>
  <c r="O5" i="2"/>
  <c r="N5" i="2"/>
  <c r="M5" i="2"/>
  <c r="L5" i="2"/>
  <c r="Q5" i="2" s="1"/>
  <c r="K5" i="2"/>
  <c r="J5" i="2"/>
  <c r="Q4" i="2"/>
  <c r="O4" i="2"/>
  <c r="N4" i="2"/>
  <c r="M4" i="2"/>
  <c r="L4" i="2"/>
  <c r="P4" i="2" s="1"/>
  <c r="K4" i="2"/>
  <c r="J4" i="2"/>
  <c r="O3" i="2"/>
  <c r="P3" i="2" s="1"/>
  <c r="N3" i="2"/>
  <c r="M3" i="2"/>
  <c r="L3" i="2"/>
  <c r="Q3" i="2" s="1"/>
  <c r="R3" i="2" s="1"/>
  <c r="K3" i="2"/>
  <c r="J3" i="2"/>
  <c r="I2" i="2"/>
  <c r="H254" i="2" s="1"/>
  <c r="Q3" i="1"/>
  <c r="R3" i="1" s="1"/>
  <c r="Q4" i="1"/>
  <c r="R4" i="1" s="1"/>
  <c r="S4" i="1" s="1"/>
  <c r="Q5" i="1"/>
  <c r="R5" i="1" s="1"/>
  <c r="Q6" i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R20" i="1" s="1"/>
  <c r="Q21" i="1"/>
  <c r="Q22" i="1"/>
  <c r="Q23" i="1"/>
  <c r="Q24" i="1"/>
  <c r="R24" i="1" s="1"/>
  <c r="Q25" i="1"/>
  <c r="Q26" i="1"/>
  <c r="R26" i="1" s="1"/>
  <c r="Q27" i="1"/>
  <c r="R27" i="1" s="1"/>
  <c r="Q28" i="1"/>
  <c r="R28" i="1" s="1"/>
  <c r="Q29" i="1"/>
  <c r="Q30" i="1"/>
  <c r="R30" i="1" s="1"/>
  <c r="Q31" i="1"/>
  <c r="R31" i="1" s="1"/>
  <c r="Q32" i="1"/>
  <c r="R32" i="1" s="1"/>
  <c r="Q33" i="1"/>
  <c r="Q34" i="1"/>
  <c r="R34" i="1" s="1"/>
  <c r="Q35" i="1"/>
  <c r="Q36" i="1"/>
  <c r="Q37" i="1"/>
  <c r="R37" i="1" s="1"/>
  <c r="Q38" i="1"/>
  <c r="Q39" i="1"/>
  <c r="R39" i="1" s="1"/>
  <c r="Q40" i="1"/>
  <c r="R40" i="1" s="1"/>
  <c r="Q41" i="1"/>
  <c r="R41" i="1" s="1"/>
  <c r="Q42" i="1"/>
  <c r="R42" i="1" s="1"/>
  <c r="Q43" i="1"/>
  <c r="R43" i="1" s="1"/>
  <c r="Q44" i="1"/>
  <c r="Q45" i="1"/>
  <c r="Q46" i="1"/>
  <c r="R46" i="1" s="1"/>
  <c r="Q47" i="1"/>
  <c r="R47" i="1" s="1"/>
  <c r="Q48" i="1"/>
  <c r="R48" i="1" s="1"/>
  <c r="Q49" i="1"/>
  <c r="Q50" i="1"/>
  <c r="R50" i="1" s="1"/>
  <c r="Q51" i="1"/>
  <c r="R51" i="1" s="1"/>
  <c r="Q52" i="1"/>
  <c r="Q53" i="1"/>
  <c r="R53" i="1" s="1"/>
  <c r="Q54" i="1"/>
  <c r="R54" i="1" s="1"/>
  <c r="Q55" i="1"/>
  <c r="Q56" i="1"/>
  <c r="R56" i="1" s="1"/>
  <c r="Q57" i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Q80" i="1"/>
  <c r="R80" i="1" s="1"/>
  <c r="Q81" i="1"/>
  <c r="Q82" i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Q91" i="1"/>
  <c r="R91" i="1" s="1"/>
  <c r="Q92" i="1"/>
  <c r="R92" i="1" s="1"/>
  <c r="Q93" i="1"/>
  <c r="R93" i="1" s="1"/>
  <c r="Q94" i="1"/>
  <c r="R94" i="1" s="1"/>
  <c r="Q95" i="1"/>
  <c r="Q96" i="1"/>
  <c r="R96" i="1" s="1"/>
  <c r="Q97" i="1"/>
  <c r="R97" i="1" s="1"/>
  <c r="Q98" i="1"/>
  <c r="R98" i="1" s="1"/>
  <c r="Q99" i="1"/>
  <c r="R99" i="1" s="1"/>
  <c r="Q100" i="1"/>
  <c r="R100" i="1" s="1"/>
  <c r="Q101" i="1"/>
  <c r="Q102" i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Q119" i="1"/>
  <c r="R119" i="1" s="1"/>
  <c r="Q120" i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Q129" i="1"/>
  <c r="Q130" i="1"/>
  <c r="R130" i="1" s="1"/>
  <c r="Q131" i="1"/>
  <c r="R131" i="1" s="1"/>
  <c r="Q132" i="1"/>
  <c r="R132" i="1" s="1"/>
  <c r="Q133" i="1"/>
  <c r="Q134" i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Q155" i="1"/>
  <c r="R155" i="1" s="1"/>
  <c r="Q156" i="1"/>
  <c r="Q157" i="1"/>
  <c r="R157" i="1" s="1"/>
  <c r="Q158" i="1"/>
  <c r="R158" i="1" s="1"/>
  <c r="Q159" i="1"/>
  <c r="R159" i="1" s="1"/>
  <c r="Q160" i="1"/>
  <c r="Q161" i="1"/>
  <c r="R161" i="1" s="1"/>
  <c r="Q162" i="1"/>
  <c r="Q163" i="1"/>
  <c r="R163" i="1" s="1"/>
  <c r="Q164" i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Q171" i="1"/>
  <c r="R171" i="1" s="1"/>
  <c r="Q172" i="1"/>
  <c r="Q173" i="1"/>
  <c r="R173" i="1" s="1"/>
  <c r="Q174" i="1"/>
  <c r="R174" i="1" s="1"/>
  <c r="Q175" i="1"/>
  <c r="R175" i="1" s="1"/>
  <c r="Q176" i="1"/>
  <c r="R176" i="1" s="1"/>
  <c r="Q177" i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Q184" i="1"/>
  <c r="R184" i="1" s="1"/>
  <c r="Q185" i="1"/>
  <c r="R185" i="1" s="1"/>
  <c r="Q186" i="1"/>
  <c r="R186" i="1" s="1"/>
  <c r="Q187" i="1"/>
  <c r="Q188" i="1"/>
  <c r="Q189" i="1"/>
  <c r="R189" i="1" s="1"/>
  <c r="Q190" i="1"/>
  <c r="R190" i="1" s="1"/>
  <c r="Q191" i="1"/>
  <c r="R191" i="1" s="1"/>
  <c r="Q192" i="1"/>
  <c r="Q193" i="1"/>
  <c r="R193" i="1" s="1"/>
  <c r="Q194" i="1"/>
  <c r="Q195" i="1"/>
  <c r="Q196" i="1"/>
  <c r="R196" i="1" s="1"/>
  <c r="Q197" i="1"/>
  <c r="Q198" i="1"/>
  <c r="R198" i="1" s="1"/>
  <c r="Q199" i="1"/>
  <c r="Q200" i="1"/>
  <c r="Q201" i="1"/>
  <c r="Q202" i="1"/>
  <c r="Q203" i="1"/>
  <c r="Q204" i="1"/>
  <c r="Q205" i="1"/>
  <c r="R205" i="1" s="1"/>
  <c r="Q206" i="1"/>
  <c r="Q207" i="1"/>
  <c r="Q208" i="1"/>
  <c r="Q209" i="1"/>
  <c r="Q210" i="1"/>
  <c r="Q211" i="1"/>
  <c r="R211" i="1" s="1"/>
  <c r="Q212" i="1"/>
  <c r="Q213" i="1"/>
  <c r="Q214" i="1"/>
  <c r="Q215" i="1"/>
  <c r="R215" i="1" s="1"/>
  <c r="Q216" i="1"/>
  <c r="Q217" i="1"/>
  <c r="R217" i="1" s="1"/>
  <c r="Q218" i="1"/>
  <c r="Q219" i="1"/>
  <c r="Q220" i="1"/>
  <c r="R220" i="1" s="1"/>
  <c r="Q221" i="1"/>
  <c r="R221" i="1" s="1"/>
  <c r="Q222" i="1"/>
  <c r="Q223" i="1"/>
  <c r="Q224" i="1"/>
  <c r="R224" i="1" s="1"/>
  <c r="Q225" i="1"/>
  <c r="Q226" i="1"/>
  <c r="Q227" i="1"/>
  <c r="R227" i="1" s="1"/>
  <c r="Q228" i="1"/>
  <c r="Q229" i="1"/>
  <c r="Q230" i="1"/>
  <c r="Q231" i="1"/>
  <c r="R231" i="1" s="1"/>
  <c r="Q232" i="1"/>
  <c r="Q233" i="1"/>
  <c r="Q234" i="1"/>
  <c r="R234" i="1" s="1"/>
  <c r="Q235" i="1"/>
  <c r="R235" i="1" s="1"/>
  <c r="Q236" i="1"/>
  <c r="R236" i="1" s="1"/>
  <c r="Q237" i="1"/>
  <c r="Q238" i="1"/>
  <c r="Q239" i="1"/>
  <c r="R239" i="1" s="1"/>
  <c r="Q240" i="1"/>
  <c r="R240" i="1" s="1"/>
  <c r="Q241" i="1"/>
  <c r="R241" i="1" s="1"/>
  <c r="Q242" i="1"/>
  <c r="R242" i="1" s="1"/>
  <c r="Q243" i="1"/>
  <c r="Q244" i="1"/>
  <c r="Q245" i="1"/>
  <c r="R245" i="1" s="1"/>
  <c r="Q246" i="1"/>
  <c r="Q247" i="1"/>
  <c r="Q248" i="1"/>
  <c r="Q249" i="1"/>
  <c r="R249" i="1" s="1"/>
  <c r="Q250" i="1"/>
  <c r="R250" i="1" s="1"/>
  <c r="Q251" i="1"/>
  <c r="R251" i="1" s="1"/>
  <c r="Q252" i="1"/>
  <c r="Q253" i="1"/>
  <c r="Q254" i="1"/>
  <c r="R254" i="1" s="1"/>
  <c r="Q255" i="1"/>
  <c r="R255" i="1" s="1"/>
  <c r="Q256" i="1"/>
  <c r="Q257" i="1"/>
  <c r="Q258" i="1"/>
  <c r="Q259" i="1"/>
  <c r="R259" i="1" s="1"/>
  <c r="Q260" i="1"/>
  <c r="Q261" i="1"/>
  <c r="R261" i="1" s="1"/>
  <c r="Q262" i="1"/>
  <c r="R262" i="1" s="1"/>
  <c r="Q263" i="1"/>
  <c r="Q264" i="1"/>
  <c r="R264" i="1" s="1"/>
  <c r="Q265" i="1"/>
  <c r="R265" i="1" s="1"/>
  <c r="Q266" i="1"/>
  <c r="R266" i="1" s="1"/>
  <c r="Q267" i="1"/>
  <c r="R267" i="1" s="1"/>
  <c r="Q268" i="1"/>
  <c r="Q269" i="1"/>
  <c r="Q270" i="1"/>
  <c r="R270" i="1" s="1"/>
  <c r="Q271" i="1"/>
  <c r="Q272" i="1"/>
  <c r="Q273" i="1"/>
  <c r="Q274" i="1"/>
  <c r="Q275" i="1"/>
  <c r="Q276" i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Q283" i="1"/>
  <c r="Q284" i="1"/>
  <c r="Q285" i="1"/>
  <c r="Q286" i="1"/>
  <c r="R286" i="1" s="1"/>
  <c r="Q287" i="1"/>
  <c r="Q288" i="1"/>
  <c r="Q289" i="1"/>
  <c r="Q290" i="1"/>
  <c r="Q291" i="1"/>
  <c r="Q292" i="1"/>
  <c r="Q293" i="1"/>
  <c r="R293" i="1" s="1"/>
  <c r="Q294" i="1"/>
  <c r="R294" i="1" s="1"/>
  <c r="Q295" i="1"/>
  <c r="Q296" i="1"/>
  <c r="Q297" i="1"/>
  <c r="Q298" i="1"/>
  <c r="Q299" i="1"/>
  <c r="Q300" i="1"/>
  <c r="R300" i="1" s="1"/>
  <c r="Q301" i="1"/>
  <c r="Q302" i="1"/>
  <c r="R302" i="1" s="1"/>
  <c r="Q303" i="1"/>
  <c r="R303" i="1" s="1"/>
  <c r="Q304" i="1"/>
  <c r="R304" i="1" s="1"/>
  <c r="Q305" i="1"/>
  <c r="Q306" i="1"/>
  <c r="R306" i="1" s="1"/>
  <c r="Q307" i="1"/>
  <c r="Q308" i="1"/>
  <c r="Q309" i="1"/>
  <c r="R309" i="1" s="1"/>
  <c r="Q310" i="1"/>
  <c r="Q311" i="1"/>
  <c r="Q312" i="1"/>
  <c r="Q313" i="1"/>
  <c r="Q314" i="1"/>
  <c r="Q315" i="1"/>
  <c r="R315" i="1" s="1"/>
  <c r="Q316" i="1"/>
  <c r="R316" i="1" s="1"/>
  <c r="Q317" i="1"/>
  <c r="Q318" i="1"/>
  <c r="R318" i="1" s="1"/>
  <c r="Q319" i="1"/>
  <c r="Q320" i="1"/>
  <c r="Q321" i="1"/>
  <c r="Q322" i="1"/>
  <c r="Q323" i="1"/>
  <c r="R323" i="1" s="1"/>
  <c r="Q324" i="1"/>
  <c r="R324" i="1" s="1"/>
  <c r="Q325" i="1"/>
  <c r="R325" i="1" s="1"/>
  <c r="Q326" i="1"/>
  <c r="Q327" i="1"/>
  <c r="Q328" i="1"/>
  <c r="Q329" i="1"/>
  <c r="R329" i="1" s="1"/>
  <c r="Q330" i="1"/>
  <c r="Q331" i="1"/>
  <c r="Q332" i="1"/>
  <c r="R332" i="1" s="1"/>
  <c r="Q333" i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Q343" i="1"/>
  <c r="Q344" i="1"/>
  <c r="R344" i="1" s="1"/>
  <c r="Q345" i="1"/>
  <c r="R345" i="1" s="1"/>
  <c r="Q346" i="1"/>
  <c r="Q347" i="1"/>
  <c r="Q348" i="1"/>
  <c r="Q349" i="1"/>
  <c r="R349" i="1" s="1"/>
  <c r="Q350" i="1"/>
  <c r="Q351" i="1"/>
  <c r="Q352" i="1"/>
  <c r="Q353" i="1"/>
  <c r="R353" i="1" s="1"/>
  <c r="Q354" i="1"/>
  <c r="Q355" i="1"/>
  <c r="R355" i="1" s="1"/>
  <c r="Q356" i="1"/>
  <c r="R356" i="1" s="1"/>
  <c r="Q357" i="1"/>
  <c r="R357" i="1" s="1"/>
  <c r="Q358" i="1"/>
  <c r="Q359" i="1"/>
  <c r="R359" i="1" s="1"/>
  <c r="Q360" i="1"/>
  <c r="Q361" i="1"/>
  <c r="Q362" i="1"/>
  <c r="Q363" i="1"/>
  <c r="R363" i="1" s="1"/>
  <c r="Q364" i="1"/>
  <c r="Q365" i="1"/>
  <c r="R365" i="1" s="1"/>
  <c r="Q366" i="1"/>
  <c r="R366" i="1" s="1"/>
  <c r="Q367" i="1"/>
  <c r="R367" i="1" s="1"/>
  <c r="Q368" i="1"/>
  <c r="Q369" i="1"/>
  <c r="R369" i="1" s="1"/>
  <c r="Q370" i="1"/>
  <c r="R370" i="1" s="1"/>
  <c r="Q371" i="1"/>
  <c r="R371" i="1" s="1"/>
  <c r="Q372" i="1"/>
  <c r="R372" i="1" s="1"/>
  <c r="Q373" i="1"/>
  <c r="Q374" i="1"/>
  <c r="Q375" i="1"/>
  <c r="Q376" i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Q392" i="1"/>
  <c r="Q393" i="1"/>
  <c r="R393" i="1" s="1"/>
  <c r="Q394" i="1"/>
  <c r="R394" i="1" s="1"/>
  <c r="Q395" i="1"/>
  <c r="R395" i="1" s="1"/>
  <c r="Q396" i="1"/>
  <c r="R396" i="1" s="1"/>
  <c r="Q397" i="1"/>
  <c r="Q398" i="1"/>
  <c r="R398" i="1" s="1"/>
  <c r="Q399" i="1"/>
  <c r="R399" i="1" s="1"/>
  <c r="Q400" i="1"/>
  <c r="Q401" i="1"/>
  <c r="Q402" i="1"/>
  <c r="R402" i="1" s="1"/>
  <c r="Q403" i="1"/>
  <c r="R403" i="1" s="1"/>
  <c r="Q404" i="1"/>
  <c r="Q405" i="1"/>
  <c r="R405" i="1" s="1"/>
  <c r="Q406" i="1"/>
  <c r="R406" i="1" s="1"/>
  <c r="Q407" i="1"/>
  <c r="Q408" i="1"/>
  <c r="R408" i="1" s="1"/>
  <c r="Q409" i="1"/>
  <c r="Q410" i="1"/>
  <c r="R410" i="1" s="1"/>
  <c r="Q411" i="1"/>
  <c r="Q412" i="1"/>
  <c r="Q413" i="1"/>
  <c r="Q414" i="1"/>
  <c r="Q415" i="1"/>
  <c r="Q416" i="1"/>
  <c r="Q417" i="1"/>
  <c r="Q418" i="1"/>
  <c r="Q419" i="1"/>
  <c r="Q420" i="1"/>
  <c r="Q421" i="1"/>
  <c r="R421" i="1" s="1"/>
  <c r="Q422" i="1"/>
  <c r="Q423" i="1"/>
  <c r="R423" i="1" s="1"/>
  <c r="Q424" i="1"/>
  <c r="Q425" i="1"/>
  <c r="R425" i="1" s="1"/>
  <c r="Q426" i="1"/>
  <c r="Q427" i="1"/>
  <c r="Q428" i="1"/>
  <c r="R428" i="1" s="1"/>
  <c r="Q429" i="1"/>
  <c r="Q430" i="1"/>
  <c r="R430" i="1" s="1"/>
  <c r="Q431" i="1"/>
  <c r="R431" i="1" s="1"/>
  <c r="Q432" i="1"/>
  <c r="R432" i="1" s="1"/>
  <c r="Q433" i="1"/>
  <c r="Q434" i="1"/>
  <c r="R434" i="1" s="1"/>
  <c r="Q435" i="1"/>
  <c r="R435" i="1" s="1"/>
  <c r="Q436" i="1"/>
  <c r="Q437" i="1"/>
  <c r="Q438" i="1"/>
  <c r="Q439" i="1"/>
  <c r="R439" i="1" s="1"/>
  <c r="Q440" i="1"/>
  <c r="Q441" i="1"/>
  <c r="R441" i="1" s="1"/>
  <c r="Q442" i="1"/>
  <c r="R442" i="1" s="1"/>
  <c r="Q443" i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Q457" i="1"/>
  <c r="R457" i="1" s="1"/>
  <c r="Q458" i="1"/>
  <c r="Q459" i="1"/>
  <c r="Q460" i="1"/>
  <c r="R460" i="1" s="1"/>
  <c r="Q461" i="1"/>
  <c r="R461" i="1" s="1"/>
  <c r="Q462" i="1"/>
  <c r="Q463" i="1"/>
  <c r="R463" i="1" s="1"/>
  <c r="Q464" i="1"/>
  <c r="R464" i="1" s="1"/>
  <c r="Q465" i="1"/>
  <c r="R465" i="1" s="1"/>
  <c r="Q466" i="1"/>
  <c r="Q467" i="1"/>
  <c r="R467" i="1" s="1"/>
  <c r="Q468" i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Q478" i="1"/>
  <c r="R478" i="1" s="1"/>
  <c r="Q479" i="1"/>
  <c r="R479" i="1" s="1"/>
  <c r="Q480" i="1"/>
  <c r="Q481" i="1"/>
  <c r="R481" i="1" s="1"/>
  <c r="Q482" i="1"/>
  <c r="R482" i="1" s="1"/>
  <c r="Q483" i="1"/>
  <c r="Q484" i="1"/>
  <c r="R484" i="1" s="1"/>
  <c r="Q485" i="1"/>
  <c r="Q486" i="1"/>
  <c r="R486" i="1" s="1"/>
  <c r="Q487" i="1"/>
  <c r="R487" i="1" s="1"/>
  <c r="Q488" i="1"/>
  <c r="Q489" i="1"/>
  <c r="Q490" i="1"/>
  <c r="Q491" i="1"/>
  <c r="R491" i="1" s="1"/>
  <c r="Q492" i="1"/>
  <c r="R492" i="1" s="1"/>
  <c r="Q493" i="1"/>
  <c r="R493" i="1" s="1"/>
  <c r="Q494" i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Q504" i="1"/>
  <c r="R504" i="1" s="1"/>
  <c r="Q505" i="1"/>
  <c r="Q506" i="1"/>
  <c r="Q507" i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Q526" i="1"/>
  <c r="Q527" i="1"/>
  <c r="R527" i="1" s="1"/>
  <c r="Q528" i="1"/>
  <c r="R528" i="1" s="1"/>
  <c r="Q529" i="1"/>
  <c r="R529" i="1" s="1"/>
  <c r="Q530" i="1"/>
  <c r="Q531" i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Q545" i="1"/>
  <c r="R545" i="1" s="1"/>
  <c r="Q546" i="1"/>
  <c r="Q547" i="1"/>
  <c r="Q548" i="1"/>
  <c r="R548" i="1" s="1"/>
  <c r="Q549" i="1"/>
  <c r="R549" i="1" s="1"/>
  <c r="Q550" i="1"/>
  <c r="Q551" i="1"/>
  <c r="Q552" i="1"/>
  <c r="R552" i="1" s="1"/>
  <c r="Q553" i="1"/>
  <c r="Q554" i="1"/>
  <c r="Q555" i="1"/>
  <c r="R555" i="1" s="1"/>
  <c r="Q556" i="1"/>
  <c r="Q557" i="1"/>
  <c r="R557" i="1" s="1"/>
  <c r="Q558" i="1"/>
  <c r="R558" i="1" s="1"/>
  <c r="Q559" i="1"/>
  <c r="R559" i="1" s="1"/>
  <c r="Q560" i="1"/>
  <c r="R560" i="1" s="1"/>
  <c r="Q561" i="1"/>
  <c r="Q562" i="1"/>
  <c r="R562" i="1" s="1"/>
  <c r="Q563" i="1"/>
  <c r="R563" i="1" s="1"/>
  <c r="Q564" i="1"/>
  <c r="Q565" i="1"/>
  <c r="Q566" i="1"/>
  <c r="R566" i="1" s="1"/>
  <c r="Q567" i="1"/>
  <c r="Q568" i="1"/>
  <c r="Q569" i="1"/>
  <c r="R569" i="1" s="1"/>
  <c r="Q570" i="1"/>
  <c r="R570" i="1" s="1"/>
  <c r="Q571" i="1"/>
  <c r="Q572" i="1"/>
  <c r="R572" i="1" s="1"/>
  <c r="Q573" i="1"/>
  <c r="R573" i="1" s="1"/>
  <c r="Q574" i="1"/>
  <c r="R574" i="1" s="1"/>
  <c r="Q575" i="1"/>
  <c r="Q576" i="1"/>
  <c r="R576" i="1" s="1"/>
  <c r="Q577" i="1"/>
  <c r="R577" i="1" s="1"/>
  <c r="Q578" i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Q588" i="1"/>
  <c r="Q589" i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Q600" i="1"/>
  <c r="R600" i="1" s="1"/>
  <c r="Q601" i="1"/>
  <c r="Q602" i="1"/>
  <c r="R602" i="1" s="1"/>
  <c r="Q603" i="1"/>
  <c r="R603" i="1" s="1"/>
  <c r="Q604" i="1"/>
  <c r="Q605" i="1"/>
  <c r="Q606" i="1"/>
  <c r="R606" i="1" s="1"/>
  <c r="Q607" i="1"/>
  <c r="R607" i="1" s="1"/>
  <c r="Q608" i="1"/>
  <c r="R608" i="1" s="1"/>
  <c r="Q609" i="1"/>
  <c r="R609" i="1" s="1"/>
  <c r="Q610" i="1"/>
  <c r="Q611" i="1"/>
  <c r="Q612" i="1"/>
  <c r="Q613" i="1"/>
  <c r="Q614" i="1"/>
  <c r="Q615" i="1"/>
  <c r="R615" i="1" s="1"/>
  <c r="Q616" i="1"/>
  <c r="Q617" i="1"/>
  <c r="R617" i="1" s="1"/>
  <c r="Q618" i="1"/>
  <c r="R618" i="1" s="1"/>
  <c r="Q619" i="1"/>
  <c r="R619" i="1" s="1"/>
  <c r="Q620" i="1"/>
  <c r="Q621" i="1"/>
  <c r="Q622" i="1"/>
  <c r="Q623" i="1"/>
  <c r="R623" i="1" s="1"/>
  <c r="Q624" i="1"/>
  <c r="Q625" i="1"/>
  <c r="R625" i="1" s="1"/>
  <c r="Q626" i="1"/>
  <c r="Q627" i="1"/>
  <c r="R627" i="1" s="1"/>
  <c r="Q628" i="1"/>
  <c r="Q629" i="1"/>
  <c r="R629" i="1" s="1"/>
  <c r="Q630" i="1"/>
  <c r="R630" i="1" s="1"/>
  <c r="Q631" i="1"/>
  <c r="Q632" i="1"/>
  <c r="Q633" i="1"/>
  <c r="R633" i="1" s="1"/>
  <c r="Q634" i="1"/>
  <c r="R634" i="1" s="1"/>
  <c r="Q635" i="1"/>
  <c r="R635" i="1" s="1"/>
  <c r="Q636" i="1"/>
  <c r="Q637" i="1"/>
  <c r="Q638" i="1"/>
  <c r="Q639" i="1"/>
  <c r="Q640" i="1"/>
  <c r="Q641" i="1"/>
  <c r="Q642" i="1"/>
  <c r="Q643" i="1"/>
  <c r="R643" i="1" s="1"/>
  <c r="Q644" i="1"/>
  <c r="Q645" i="1"/>
  <c r="Q646" i="1"/>
  <c r="Q647" i="1"/>
  <c r="Q648" i="1"/>
  <c r="R648" i="1" s="1"/>
  <c r="Q649" i="1"/>
  <c r="R649" i="1" s="1"/>
  <c r="Q650" i="1"/>
  <c r="Q651" i="1"/>
  <c r="R651" i="1" s="1"/>
  <c r="Q652" i="1"/>
  <c r="Q653" i="1"/>
  <c r="R653" i="1" s="1"/>
  <c r="Q654" i="1"/>
  <c r="R654" i="1" s="1"/>
  <c r="Q655" i="1"/>
  <c r="Q656" i="1"/>
  <c r="R656" i="1" s="1"/>
  <c r="Q657" i="1"/>
  <c r="Q658" i="1"/>
  <c r="R658" i="1" s="1"/>
  <c r="Q659" i="1"/>
  <c r="Q660" i="1"/>
  <c r="Q661" i="1"/>
  <c r="R661" i="1" s="1"/>
  <c r="Q662" i="1"/>
  <c r="Q663" i="1"/>
  <c r="Q664" i="1"/>
  <c r="Q665" i="1"/>
  <c r="Q666" i="1"/>
  <c r="Q667" i="1"/>
  <c r="R667" i="1" s="1"/>
  <c r="Q668" i="1"/>
  <c r="Q669" i="1"/>
  <c r="Q670" i="1"/>
  <c r="R670" i="1" s="1"/>
  <c r="Q671" i="1"/>
  <c r="Q672" i="1"/>
  <c r="Q673" i="1"/>
  <c r="Q674" i="1"/>
  <c r="R674" i="1" s="1"/>
  <c r="Q675" i="1"/>
  <c r="Q676" i="1"/>
  <c r="R676" i="1" s="1"/>
  <c r="Q677" i="1"/>
  <c r="Q678" i="1"/>
  <c r="R678" i="1" s="1"/>
  <c r="Q679" i="1"/>
  <c r="R679" i="1" s="1"/>
  <c r="Q680" i="1"/>
  <c r="Q681" i="1"/>
  <c r="Q682" i="1"/>
  <c r="R682" i="1" s="1"/>
  <c r="Q683" i="1"/>
  <c r="Q684" i="1"/>
  <c r="Q685" i="1"/>
  <c r="Q686" i="1"/>
  <c r="Q687" i="1"/>
  <c r="Q688" i="1"/>
  <c r="R688" i="1" s="1"/>
  <c r="Q689" i="1"/>
  <c r="R689" i="1" s="1"/>
  <c r="Q690" i="1"/>
  <c r="Q691" i="1"/>
  <c r="Q692" i="1"/>
  <c r="Q693" i="1"/>
  <c r="Q694" i="1"/>
  <c r="Q695" i="1"/>
  <c r="Q696" i="1"/>
  <c r="R696" i="1" s="1"/>
  <c r="Q697" i="1"/>
  <c r="R697" i="1" s="1"/>
  <c r="Q698" i="1"/>
  <c r="Q699" i="1"/>
  <c r="Q700" i="1"/>
  <c r="Q701" i="1"/>
  <c r="R701" i="1" s="1"/>
  <c r="Q702" i="1"/>
  <c r="Q703" i="1"/>
  <c r="Q704" i="1"/>
  <c r="Q705" i="1"/>
  <c r="Q706" i="1"/>
  <c r="R706" i="1" s="1"/>
  <c r="Q707" i="1"/>
  <c r="Q708" i="1"/>
  <c r="Q709" i="1"/>
  <c r="Q710" i="1"/>
  <c r="Q711" i="1"/>
  <c r="Q712" i="1"/>
  <c r="R712" i="1" s="1"/>
  <c r="Q713" i="1"/>
  <c r="Q714" i="1"/>
  <c r="R714" i="1" s="1"/>
  <c r="Q715" i="1"/>
  <c r="R715" i="1" s="1"/>
  <c r="Q716" i="1"/>
  <c r="R716" i="1" s="1"/>
  <c r="Q717" i="1"/>
  <c r="Q718" i="1"/>
  <c r="Q719" i="1"/>
  <c r="Q720" i="1"/>
  <c r="Q721" i="1"/>
  <c r="Q722" i="1"/>
  <c r="R722" i="1" s="1"/>
  <c r="Q723" i="1"/>
  <c r="R723" i="1" s="1"/>
  <c r="Q724" i="1"/>
  <c r="Q725" i="1"/>
  <c r="R725" i="1" s="1"/>
  <c r="Q726" i="1"/>
  <c r="Q727" i="1"/>
  <c r="Q728" i="1"/>
  <c r="R728" i="1" s="1"/>
  <c r="Q729" i="1"/>
  <c r="Q730" i="1"/>
  <c r="R730" i="1" s="1"/>
  <c r="Q731" i="1"/>
  <c r="R731" i="1" s="1"/>
  <c r="Q732" i="1"/>
  <c r="R732" i="1" s="1"/>
  <c r="Q733" i="1"/>
  <c r="R733" i="1" s="1"/>
  <c r="Q734" i="1"/>
  <c r="Q735" i="1"/>
  <c r="Q736" i="1"/>
  <c r="R736" i="1" s="1"/>
  <c r="Q737" i="1"/>
  <c r="R737" i="1" s="1"/>
  <c r="Q738" i="1"/>
  <c r="Q739" i="1"/>
  <c r="R739" i="1" s="1"/>
  <c r="Q740" i="1"/>
  <c r="Q741" i="1"/>
  <c r="Q742" i="1"/>
  <c r="R742" i="1" s="1"/>
  <c r="Q743" i="1"/>
  <c r="R743" i="1" s="1"/>
  <c r="Q744" i="1"/>
  <c r="Q745" i="1"/>
  <c r="Q746" i="1"/>
  <c r="R746" i="1" s="1"/>
  <c r="Q747" i="1"/>
  <c r="Q748" i="1"/>
  <c r="R748" i="1" s="1"/>
  <c r="Q749" i="1"/>
  <c r="Q750" i="1"/>
  <c r="R750" i="1" s="1"/>
  <c r="Q751" i="1"/>
  <c r="Q752" i="1"/>
  <c r="Q753" i="1"/>
  <c r="R753" i="1" s="1"/>
  <c r="Q754" i="1"/>
  <c r="Q755" i="1"/>
  <c r="R755" i="1" s="1"/>
  <c r="Q756" i="1"/>
  <c r="Q757" i="1"/>
  <c r="R757" i="1" s="1"/>
  <c r="Q758" i="1"/>
  <c r="R758" i="1" s="1"/>
  <c r="Q759" i="1"/>
  <c r="Q760" i="1"/>
  <c r="Q761" i="1"/>
  <c r="R761" i="1" s="1"/>
  <c r="Q762" i="1"/>
  <c r="Q763" i="1"/>
  <c r="R763" i="1" s="1"/>
  <c r="Q764" i="1"/>
  <c r="Q765" i="1"/>
  <c r="Q766" i="1"/>
  <c r="Q767" i="1"/>
  <c r="R767" i="1" s="1"/>
  <c r="Q768" i="1"/>
  <c r="R768" i="1" s="1"/>
  <c r="Q769" i="1"/>
  <c r="Q770" i="1"/>
  <c r="Q771" i="1"/>
  <c r="Q772" i="1"/>
  <c r="Q773" i="1"/>
  <c r="R773" i="1" s="1"/>
  <c r="Q774" i="1"/>
  <c r="Q775" i="1"/>
  <c r="Q776" i="1"/>
  <c r="Q777" i="1"/>
  <c r="Q778" i="1"/>
  <c r="Q779" i="1"/>
  <c r="Q780" i="1"/>
  <c r="R780" i="1" s="1"/>
  <c r="Q781" i="1"/>
  <c r="Q782" i="1"/>
  <c r="Q783" i="1"/>
  <c r="R783" i="1" s="1"/>
  <c r="Q784" i="1"/>
  <c r="R784" i="1" s="1"/>
  <c r="Q785" i="1"/>
  <c r="R785" i="1" s="1"/>
  <c r="Q786" i="1"/>
  <c r="Q787" i="1"/>
  <c r="Q788" i="1"/>
  <c r="Q789" i="1"/>
  <c r="Q790" i="1"/>
  <c r="Q791" i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Q800" i="1"/>
  <c r="R800" i="1" s="1"/>
  <c r="Q801" i="1"/>
  <c r="R801" i="1" s="1"/>
  <c r="Q802" i="1"/>
  <c r="Q803" i="1"/>
  <c r="R803" i="1" s="1"/>
  <c r="Q804" i="1"/>
  <c r="R804" i="1" s="1"/>
  <c r="Q805" i="1"/>
  <c r="R805" i="1" s="1"/>
  <c r="Q806" i="1"/>
  <c r="R806" i="1" s="1"/>
  <c r="Q807" i="1"/>
  <c r="Q808" i="1"/>
  <c r="R808" i="1" s="1"/>
  <c r="Q809" i="1"/>
  <c r="R809" i="1" s="1"/>
  <c r="Q810" i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Q817" i="1"/>
  <c r="R817" i="1" s="1"/>
  <c r="Q818" i="1"/>
  <c r="R818" i="1" s="1"/>
  <c r="Q819" i="1"/>
  <c r="Q820" i="1"/>
  <c r="R820" i="1" s="1"/>
  <c r="Q821" i="1"/>
  <c r="Q822" i="1"/>
  <c r="Q823" i="1"/>
  <c r="Q824" i="1"/>
  <c r="Q825" i="1"/>
  <c r="Q826" i="1"/>
  <c r="R826" i="1" s="1"/>
  <c r="Q827" i="1"/>
  <c r="R827" i="1" s="1"/>
  <c r="Q828" i="1"/>
  <c r="Q829" i="1"/>
  <c r="R829" i="1" s="1"/>
  <c r="Q830" i="1"/>
  <c r="Q831" i="1"/>
  <c r="Q832" i="1"/>
  <c r="Q833" i="1"/>
  <c r="Q834" i="1"/>
  <c r="Q835" i="1"/>
  <c r="R835" i="1" s="1"/>
  <c r="Q836" i="1"/>
  <c r="Q837" i="1"/>
  <c r="Q838" i="1"/>
  <c r="Q839" i="1"/>
  <c r="Q840" i="1"/>
  <c r="R840" i="1" s="1"/>
  <c r="Q841" i="1"/>
  <c r="Q842" i="1"/>
  <c r="Q843" i="1"/>
  <c r="R843" i="1" s="1"/>
  <c r="Q844" i="1"/>
  <c r="Q845" i="1"/>
  <c r="Q846" i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Q854" i="1"/>
  <c r="R854" i="1" s="1"/>
  <c r="Q855" i="1"/>
  <c r="R855" i="1" s="1"/>
  <c r="Q856" i="1"/>
  <c r="R856" i="1" s="1"/>
  <c r="Q857" i="1"/>
  <c r="Q858" i="1"/>
  <c r="R858" i="1" s="1"/>
  <c r="Q859" i="1"/>
  <c r="Q860" i="1"/>
  <c r="Q861" i="1"/>
  <c r="Q862" i="1"/>
  <c r="Q863" i="1"/>
  <c r="R863" i="1" s="1"/>
  <c r="Q864" i="1"/>
  <c r="R864" i="1" s="1"/>
  <c r="Q865" i="1"/>
  <c r="R865" i="1" s="1"/>
  <c r="Q866" i="1"/>
  <c r="Q867" i="1"/>
  <c r="R867" i="1" s="1"/>
  <c r="Q868" i="1"/>
  <c r="R868" i="1" s="1"/>
  <c r="Q869" i="1"/>
  <c r="R869" i="1" s="1"/>
  <c r="Q870" i="1"/>
  <c r="Q871" i="1"/>
  <c r="R871" i="1" s="1"/>
  <c r="Q872" i="1"/>
  <c r="Q873" i="1"/>
  <c r="R873" i="1" s="1"/>
  <c r="Q874" i="1"/>
  <c r="R874" i="1" s="1"/>
  <c r="Q875" i="1"/>
  <c r="R875" i="1" s="1"/>
  <c r="Q876" i="1"/>
  <c r="Q877" i="1"/>
  <c r="R877" i="1" s="1"/>
  <c r="Q878" i="1"/>
  <c r="Q879" i="1"/>
  <c r="R879" i="1" s="1"/>
  <c r="Q880" i="1"/>
  <c r="R880" i="1" s="1"/>
  <c r="Q881" i="1"/>
  <c r="R881" i="1" s="1"/>
  <c r="Q882" i="1"/>
  <c r="R882" i="1" s="1"/>
  <c r="Q883" i="1"/>
  <c r="Q884" i="1"/>
  <c r="R884" i="1" s="1"/>
  <c r="Q885" i="1"/>
  <c r="R885" i="1" s="1"/>
  <c r="Q886" i="1"/>
  <c r="Q887" i="1"/>
  <c r="Q888" i="1"/>
  <c r="Q889" i="1"/>
  <c r="Q890" i="1"/>
  <c r="R890" i="1" s="1"/>
  <c r="Q891" i="1"/>
  <c r="Q892" i="1"/>
  <c r="R892" i="1" s="1"/>
  <c r="Q893" i="1"/>
  <c r="R893" i="1" s="1"/>
  <c r="Q894" i="1"/>
  <c r="R894" i="1" s="1"/>
  <c r="Q895" i="1"/>
  <c r="R895" i="1" s="1"/>
  <c r="Q896" i="1"/>
  <c r="Q897" i="1"/>
  <c r="R897" i="1" s="1"/>
  <c r="Q898" i="1"/>
  <c r="Q899" i="1"/>
  <c r="R899" i="1" s="1"/>
  <c r="Q900" i="1"/>
  <c r="R900" i="1" s="1"/>
  <c r="Q901" i="1"/>
  <c r="R901" i="1" s="1"/>
  <c r="Q902" i="1"/>
  <c r="Q903" i="1"/>
  <c r="Q904" i="1"/>
  <c r="Q905" i="1"/>
  <c r="R905" i="1" s="1"/>
  <c r="Q906" i="1"/>
  <c r="Q907" i="1"/>
  <c r="Q908" i="1"/>
  <c r="R908" i="1" s="1"/>
  <c r="Q909" i="1"/>
  <c r="R909" i="1" s="1"/>
  <c r="Q910" i="1"/>
  <c r="Q911" i="1"/>
  <c r="R911" i="1" s="1"/>
  <c r="Q912" i="1"/>
  <c r="Q913" i="1"/>
  <c r="Q914" i="1"/>
  <c r="R914" i="1" s="1"/>
  <c r="Q915" i="1"/>
  <c r="R915" i="1" s="1"/>
  <c r="Q916" i="1"/>
  <c r="Q917" i="1"/>
  <c r="Q918" i="1"/>
  <c r="R918" i="1" s="1"/>
  <c r="Q919" i="1"/>
  <c r="Q920" i="1"/>
  <c r="Q921" i="1"/>
  <c r="Q922" i="1"/>
  <c r="R922" i="1" s="1"/>
  <c r="Q923" i="1"/>
  <c r="Q924" i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Q932" i="1"/>
  <c r="Q933" i="1"/>
  <c r="R933" i="1" s="1"/>
  <c r="Q934" i="1"/>
  <c r="Q935" i="1"/>
  <c r="R935" i="1" s="1"/>
  <c r="Q936" i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Q943" i="1"/>
  <c r="R943" i="1" s="1"/>
  <c r="Q944" i="1"/>
  <c r="R944" i="1" s="1"/>
  <c r="Q945" i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Q954" i="1"/>
  <c r="Q955" i="1"/>
  <c r="R955" i="1" s="1"/>
  <c r="Q956" i="1"/>
  <c r="R956" i="1" s="1"/>
  <c r="Q957" i="1"/>
  <c r="Q958" i="1"/>
  <c r="R958" i="1" s="1"/>
  <c r="Q959" i="1"/>
  <c r="R959" i="1" s="1"/>
  <c r="Q960" i="1"/>
  <c r="Q961" i="1"/>
  <c r="Q962" i="1"/>
  <c r="Q963" i="1"/>
  <c r="Q964" i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Q977" i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Q984" i="1"/>
  <c r="R984" i="1" s="1"/>
  <c r="Q985" i="1"/>
  <c r="R985" i="1" s="1"/>
  <c r="Q986" i="1"/>
  <c r="R986" i="1" s="1"/>
  <c r="Q987" i="1"/>
  <c r="Q988" i="1"/>
  <c r="R988" i="1" s="1"/>
  <c r="Q989" i="1"/>
  <c r="Q990" i="1"/>
  <c r="Q991" i="1"/>
  <c r="R991" i="1" s="1"/>
  <c r="Q992" i="1"/>
  <c r="Q993" i="1"/>
  <c r="Q994" i="1"/>
  <c r="Q995" i="1"/>
  <c r="Q996" i="1"/>
  <c r="R996" i="1" s="1"/>
  <c r="Q997" i="1"/>
  <c r="Q998" i="1"/>
  <c r="R998" i="1" s="1"/>
  <c r="Q999" i="1"/>
  <c r="Q1000" i="1"/>
  <c r="Q1001" i="1"/>
  <c r="Q1002" i="1"/>
  <c r="R1002" i="1" s="1"/>
  <c r="Q1003" i="1"/>
  <c r="R1003" i="1" s="1"/>
  <c r="Q1004" i="1"/>
  <c r="R1004" i="1" s="1"/>
  <c r="Q1005" i="1"/>
  <c r="R1005" i="1" s="1"/>
  <c r="Q1006" i="1"/>
  <c r="Q1007" i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Q1021" i="1"/>
  <c r="R1021" i="1" s="1"/>
  <c r="Q1022" i="1"/>
  <c r="R1022" i="1" s="1"/>
  <c r="Q1023" i="1"/>
  <c r="R1023" i="1" s="1"/>
  <c r="Q1024" i="1"/>
  <c r="R1024" i="1" s="1"/>
  <c r="Q1025" i="1"/>
  <c r="Q1026" i="1"/>
  <c r="R1026" i="1" s="1"/>
  <c r="Q1027" i="1"/>
  <c r="Q1028" i="1"/>
  <c r="R1028" i="1" s="1"/>
  <c r="Q1029" i="1"/>
  <c r="Q1030" i="1"/>
  <c r="R1030" i="1" s="1"/>
  <c r="Q1031" i="1"/>
  <c r="R1031" i="1" s="1"/>
  <c r="Q1032" i="1"/>
  <c r="R1032" i="1" s="1"/>
  <c r="Q1033" i="1"/>
  <c r="Q1034" i="1"/>
  <c r="R1034" i="1" s="1"/>
  <c r="Q1035" i="1"/>
  <c r="R1035" i="1" s="1"/>
  <c r="Q1036" i="1"/>
  <c r="R1036" i="1" s="1"/>
  <c r="Q1037" i="1"/>
  <c r="R1037" i="1" s="1"/>
  <c r="Q1038" i="1"/>
  <c r="Q1039" i="1"/>
  <c r="R1039" i="1" s="1"/>
  <c r="Q1040" i="1"/>
  <c r="Q1041" i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Q1048" i="1"/>
  <c r="R1048" i="1" s="1"/>
  <c r="Q1049" i="1"/>
  <c r="R1049" i="1" s="1"/>
  <c r="Q1050" i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Q1057" i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Q1065" i="1"/>
  <c r="R1065" i="1" s="1"/>
  <c r="Q1066" i="1"/>
  <c r="R1066" i="1" s="1"/>
  <c r="Q1067" i="1"/>
  <c r="R1067" i="1" s="1"/>
  <c r="Q1068" i="1"/>
  <c r="R1068" i="1" s="1"/>
  <c r="Q1069" i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Q1080" i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Q1095" i="1"/>
  <c r="R1095" i="1" s="1"/>
  <c r="Q1096" i="1"/>
  <c r="R1096" i="1" s="1"/>
  <c r="Q1097" i="1"/>
  <c r="R1097" i="1" s="1"/>
  <c r="Q1098" i="1"/>
  <c r="Q1099" i="1"/>
  <c r="Q1100" i="1"/>
  <c r="R1100" i="1" s="1"/>
  <c r="Q1101" i="1"/>
  <c r="Q1102" i="1"/>
  <c r="R1102" i="1" s="1"/>
  <c r="Q1103" i="1"/>
  <c r="R1103" i="1" s="1"/>
  <c r="Q1104" i="1"/>
  <c r="Q1105" i="1"/>
  <c r="Q1106" i="1"/>
  <c r="Q1107" i="1"/>
  <c r="R1107" i="1" s="1"/>
  <c r="Q1108" i="1"/>
  <c r="R1108" i="1" s="1"/>
  <c r="Q1109" i="1"/>
  <c r="Q1110" i="1"/>
  <c r="R1110" i="1" s="1"/>
  <c r="Q1111" i="1"/>
  <c r="R1111" i="1" s="1"/>
  <c r="Q1112" i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Q1123" i="1"/>
  <c r="R1123" i="1" s="1"/>
  <c r="Q1124" i="1"/>
  <c r="Q1125" i="1"/>
  <c r="Q1126" i="1"/>
  <c r="Q1127" i="1"/>
  <c r="R1127" i="1" s="1"/>
  <c r="Q1128" i="1"/>
  <c r="R1128" i="1" s="1"/>
  <c r="Q1129" i="1"/>
  <c r="Q1130" i="1"/>
  <c r="Q1131" i="1"/>
  <c r="R1131" i="1" s="1"/>
  <c r="Q1132" i="1"/>
  <c r="R1132" i="1" s="1"/>
  <c r="Q1133" i="1"/>
  <c r="Q1134" i="1"/>
  <c r="R1134" i="1" s="1"/>
  <c r="Q1135" i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Q1144" i="1"/>
  <c r="Q1145" i="1"/>
  <c r="R1145" i="1" s="1"/>
  <c r="Q1146" i="1"/>
  <c r="R1146" i="1" s="1"/>
  <c r="Q1147" i="1"/>
  <c r="R1147" i="1" s="1"/>
  <c r="Q1148" i="1"/>
  <c r="Q1149" i="1"/>
  <c r="R1149" i="1" s="1"/>
  <c r="Q1150" i="1"/>
  <c r="R1150" i="1" s="1"/>
  <c r="Q1151" i="1"/>
  <c r="R1151" i="1" s="1"/>
  <c r="Q1152" i="1"/>
  <c r="Q1153" i="1"/>
  <c r="R1153" i="1" s="1"/>
  <c r="Q1154" i="1"/>
  <c r="R1154" i="1" s="1"/>
  <c r="Q1155" i="1"/>
  <c r="R1155" i="1" s="1"/>
  <c r="Q1156" i="1"/>
  <c r="Q1157" i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Q1164" i="1"/>
  <c r="Q1165" i="1"/>
  <c r="Q1166" i="1"/>
  <c r="R1166" i="1" s="1"/>
  <c r="Q1167" i="1"/>
  <c r="R1167" i="1" s="1"/>
  <c r="Q1168" i="1"/>
  <c r="Q1169" i="1"/>
  <c r="Q1170" i="1"/>
  <c r="Q1171" i="1"/>
  <c r="Q1172" i="1"/>
  <c r="R1172" i="1" s="1"/>
  <c r="Q1173" i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Q1183" i="1"/>
  <c r="R1183" i="1" s="1"/>
  <c r="Q1184" i="1"/>
  <c r="R1184" i="1" s="1"/>
  <c r="Q1185" i="1"/>
  <c r="Q1186" i="1"/>
  <c r="R1186" i="1" s="1"/>
  <c r="Q1187" i="1"/>
  <c r="Q1188" i="1"/>
  <c r="Q1189" i="1"/>
  <c r="Q119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J1026" i="1"/>
  <c r="K1026" i="1"/>
  <c r="L1026" i="1"/>
  <c r="M1026" i="1"/>
  <c r="N1026" i="1"/>
  <c r="O1026" i="1"/>
  <c r="J1027" i="1"/>
  <c r="K1027" i="1"/>
  <c r="L1027" i="1"/>
  <c r="M1027" i="1"/>
  <c r="N1027" i="1"/>
  <c r="O1027" i="1"/>
  <c r="J1028" i="1"/>
  <c r="K1028" i="1"/>
  <c r="L1028" i="1"/>
  <c r="M1028" i="1"/>
  <c r="N1028" i="1"/>
  <c r="O1028" i="1"/>
  <c r="J1029" i="1"/>
  <c r="K1029" i="1"/>
  <c r="L1029" i="1"/>
  <c r="M1029" i="1"/>
  <c r="N1029" i="1"/>
  <c r="O1029" i="1"/>
  <c r="J1030" i="1"/>
  <c r="K1030" i="1"/>
  <c r="L1030" i="1"/>
  <c r="M1030" i="1"/>
  <c r="N1030" i="1"/>
  <c r="O1030" i="1"/>
  <c r="J1031" i="1"/>
  <c r="K1031" i="1"/>
  <c r="L1031" i="1"/>
  <c r="M1031" i="1"/>
  <c r="N1031" i="1"/>
  <c r="O1031" i="1"/>
  <c r="J1032" i="1"/>
  <c r="K1032" i="1"/>
  <c r="L1032" i="1"/>
  <c r="M1032" i="1"/>
  <c r="N1032" i="1"/>
  <c r="O1032" i="1"/>
  <c r="J1033" i="1"/>
  <c r="K1033" i="1"/>
  <c r="L1033" i="1"/>
  <c r="M1033" i="1"/>
  <c r="N1033" i="1"/>
  <c r="O1033" i="1"/>
  <c r="J1034" i="1"/>
  <c r="K1034" i="1"/>
  <c r="L1034" i="1"/>
  <c r="M1034" i="1"/>
  <c r="N1034" i="1"/>
  <c r="O1034" i="1"/>
  <c r="J1035" i="1"/>
  <c r="K1035" i="1"/>
  <c r="L1035" i="1"/>
  <c r="M1035" i="1"/>
  <c r="N1035" i="1"/>
  <c r="O1035" i="1"/>
  <c r="J1036" i="1"/>
  <c r="K1036" i="1"/>
  <c r="L1036" i="1"/>
  <c r="M1036" i="1"/>
  <c r="N1036" i="1"/>
  <c r="O1036" i="1"/>
  <c r="J1037" i="1"/>
  <c r="K1037" i="1"/>
  <c r="L1037" i="1"/>
  <c r="M1037" i="1"/>
  <c r="N1037" i="1"/>
  <c r="O1037" i="1"/>
  <c r="J1038" i="1"/>
  <c r="K1038" i="1"/>
  <c r="L1038" i="1"/>
  <c r="M1038" i="1"/>
  <c r="N1038" i="1"/>
  <c r="O1038" i="1"/>
  <c r="J1039" i="1"/>
  <c r="K1039" i="1"/>
  <c r="L1039" i="1"/>
  <c r="M1039" i="1"/>
  <c r="N1039" i="1"/>
  <c r="O1039" i="1"/>
  <c r="J1040" i="1"/>
  <c r="K1040" i="1"/>
  <c r="L1040" i="1"/>
  <c r="M1040" i="1"/>
  <c r="N1040" i="1"/>
  <c r="O1040" i="1"/>
  <c r="J1041" i="1"/>
  <c r="K1041" i="1"/>
  <c r="L1041" i="1"/>
  <c r="M1041" i="1"/>
  <c r="N1041" i="1"/>
  <c r="O1041" i="1"/>
  <c r="J1042" i="1"/>
  <c r="K1042" i="1"/>
  <c r="L1042" i="1"/>
  <c r="M1042" i="1"/>
  <c r="N1042" i="1"/>
  <c r="O1042" i="1"/>
  <c r="J1043" i="1"/>
  <c r="K1043" i="1"/>
  <c r="L1043" i="1"/>
  <c r="M1043" i="1"/>
  <c r="N1043" i="1"/>
  <c r="O1043" i="1"/>
  <c r="J1044" i="1"/>
  <c r="K1044" i="1"/>
  <c r="L1044" i="1"/>
  <c r="M1044" i="1"/>
  <c r="N1044" i="1"/>
  <c r="O1044" i="1"/>
  <c r="J1045" i="1"/>
  <c r="K1045" i="1"/>
  <c r="L1045" i="1"/>
  <c r="M1045" i="1"/>
  <c r="N1045" i="1"/>
  <c r="O1045" i="1"/>
  <c r="J1046" i="1"/>
  <c r="K1046" i="1"/>
  <c r="L1046" i="1"/>
  <c r="M1046" i="1"/>
  <c r="N1046" i="1"/>
  <c r="O1046" i="1"/>
  <c r="J1047" i="1"/>
  <c r="K1047" i="1"/>
  <c r="L1047" i="1"/>
  <c r="M1047" i="1"/>
  <c r="N1047" i="1"/>
  <c r="O1047" i="1"/>
  <c r="J1048" i="1"/>
  <c r="K1048" i="1"/>
  <c r="L1048" i="1"/>
  <c r="M1048" i="1"/>
  <c r="N1048" i="1"/>
  <c r="O1048" i="1"/>
  <c r="J1049" i="1"/>
  <c r="K1049" i="1"/>
  <c r="L1049" i="1"/>
  <c r="M1049" i="1"/>
  <c r="N1049" i="1"/>
  <c r="O1049" i="1"/>
  <c r="J1050" i="1"/>
  <c r="K1050" i="1"/>
  <c r="L1050" i="1"/>
  <c r="M1050" i="1"/>
  <c r="N1050" i="1"/>
  <c r="O1050" i="1"/>
  <c r="J1051" i="1"/>
  <c r="K1051" i="1"/>
  <c r="L1051" i="1"/>
  <c r="M1051" i="1"/>
  <c r="N1051" i="1"/>
  <c r="O1051" i="1"/>
  <c r="J1052" i="1"/>
  <c r="K1052" i="1"/>
  <c r="L1052" i="1"/>
  <c r="M1052" i="1"/>
  <c r="N1052" i="1"/>
  <c r="O1052" i="1"/>
  <c r="J1053" i="1"/>
  <c r="K1053" i="1"/>
  <c r="L1053" i="1"/>
  <c r="M1053" i="1"/>
  <c r="N1053" i="1"/>
  <c r="O1053" i="1"/>
  <c r="J1054" i="1"/>
  <c r="K1054" i="1"/>
  <c r="L1054" i="1"/>
  <c r="M1054" i="1"/>
  <c r="N1054" i="1"/>
  <c r="O1054" i="1"/>
  <c r="J1055" i="1"/>
  <c r="K1055" i="1"/>
  <c r="L1055" i="1"/>
  <c r="M1055" i="1"/>
  <c r="N1055" i="1"/>
  <c r="O1055" i="1"/>
  <c r="J1056" i="1"/>
  <c r="K1056" i="1"/>
  <c r="L1056" i="1"/>
  <c r="M1056" i="1"/>
  <c r="N1056" i="1"/>
  <c r="O1056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N3" i="1"/>
  <c r="O3" i="1"/>
  <c r="M3" i="1"/>
  <c r="K3" i="1"/>
  <c r="L3" i="1"/>
  <c r="J3" i="1"/>
  <c r="H4" i="1"/>
  <c r="H387" i="1"/>
  <c r="H419" i="1"/>
  <c r="H515" i="1"/>
  <c r="H547" i="1"/>
  <c r="H643" i="1"/>
  <c r="H671" i="1"/>
  <c r="H735" i="1"/>
  <c r="H755" i="1"/>
  <c r="H819" i="1"/>
  <c r="H842" i="1"/>
  <c r="H906" i="1"/>
  <c r="H926" i="1"/>
  <c r="H961" i="1"/>
  <c r="H971" i="1"/>
  <c r="H1003" i="1"/>
  <c r="H1014" i="1"/>
  <c r="H1046" i="1"/>
  <c r="H1057" i="1"/>
  <c r="H1086" i="1"/>
  <c r="H1093" i="1"/>
  <c r="H1114" i="1"/>
  <c r="H1119" i="1"/>
  <c r="H1135" i="1"/>
  <c r="H1141" i="1"/>
  <c r="H1157" i="1"/>
  <c r="H1162" i="1"/>
  <c r="H1178" i="1"/>
  <c r="H1183" i="1"/>
  <c r="I2" i="1"/>
  <c r="H132" i="1" s="1"/>
  <c r="U290" i="4" l="1"/>
  <c r="U327" i="4"/>
  <c r="U421" i="4"/>
  <c r="R422" i="4" s="1"/>
  <c r="U441" i="4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R719" i="4"/>
  <c r="U719" i="4" s="1"/>
  <c r="U720" i="4" s="1"/>
  <c r="U1102" i="4"/>
  <c r="U1103" i="4" s="1"/>
  <c r="U293" i="4"/>
  <c r="U294" i="4" s="1"/>
  <c r="U295" i="4" s="1"/>
  <c r="U386" i="4"/>
  <c r="U387" i="4" s="1"/>
  <c r="U388" i="4" s="1"/>
  <c r="U389" i="4" s="1"/>
  <c r="U390" i="4" s="1"/>
  <c r="U800" i="4"/>
  <c r="U801" i="4" s="1"/>
  <c r="U958" i="4"/>
  <c r="U959" i="4" s="1"/>
  <c r="U215" i="4"/>
  <c r="U687" i="4"/>
  <c r="U688" i="4" s="1"/>
  <c r="U689" i="4" s="1"/>
  <c r="U690" i="4" s="1"/>
  <c r="U752" i="4"/>
  <c r="U753" i="4" s="1"/>
  <c r="U66" i="4"/>
  <c r="U555" i="4"/>
  <c r="U1110" i="4"/>
  <c r="U1111" i="4" s="1"/>
  <c r="U1112" i="4" s="1"/>
  <c r="U1113" i="4" s="1"/>
  <c r="U1114" i="4" s="1"/>
  <c r="U1115" i="4" s="1"/>
  <c r="U1116" i="4" s="1"/>
  <c r="U1117" i="4" s="1"/>
  <c r="U1118" i="4" s="1"/>
  <c r="U1119" i="4" s="1"/>
  <c r="U1120" i="4" s="1"/>
  <c r="U1121" i="4" s="1"/>
  <c r="U277" i="4"/>
  <c r="U278" i="4" s="1"/>
  <c r="U279" i="4" s="1"/>
  <c r="U280" i="4" s="1"/>
  <c r="U281" i="4" s="1"/>
  <c r="U306" i="4"/>
  <c r="U307" i="4" s="1"/>
  <c r="U1002" i="4"/>
  <c r="U1003" i="4" s="1"/>
  <c r="U1004" i="4" s="1"/>
  <c r="U1005" i="4" s="1"/>
  <c r="U104" i="4"/>
  <c r="U105" i="4" s="1"/>
  <c r="U106" i="4" s="1"/>
  <c r="U107" i="4" s="1"/>
  <c r="U108" i="4" s="1"/>
  <c r="U109" i="4" s="1"/>
  <c r="U110" i="4" s="1"/>
  <c r="U111" i="4" s="1"/>
  <c r="R291" i="4"/>
  <c r="U309" i="4"/>
  <c r="U310" i="4" s="1"/>
  <c r="U775" i="4"/>
  <c r="R776" i="4" s="1"/>
  <c r="U776" i="4" s="1"/>
  <c r="U914" i="4"/>
  <c r="U915" i="4" s="1"/>
  <c r="U916" i="4" s="1"/>
  <c r="U917" i="4" s="1"/>
  <c r="U918" i="4" s="1"/>
  <c r="U1065" i="4"/>
  <c r="U1066" i="4" s="1"/>
  <c r="U1067" i="4" s="1"/>
  <c r="U1068" i="4" s="1"/>
  <c r="U1069" i="4" s="1"/>
  <c r="U1070" i="4" s="1"/>
  <c r="U1071" i="4" s="1"/>
  <c r="U1072" i="4" s="1"/>
  <c r="U1073" i="4" s="1"/>
  <c r="U1074" i="4" s="1"/>
  <c r="U1075" i="4" s="1"/>
  <c r="U1076" i="4" s="1"/>
  <c r="U1077" i="4" s="1"/>
  <c r="U1078" i="4" s="1"/>
  <c r="U922" i="4"/>
  <c r="U923" i="4" s="1"/>
  <c r="U924" i="4" s="1"/>
  <c r="U925" i="4" s="1"/>
  <c r="U926" i="4" s="1"/>
  <c r="U927" i="4" s="1"/>
  <c r="U928" i="4" s="1"/>
  <c r="U929" i="4" s="1"/>
  <c r="U930" i="4" s="1"/>
  <c r="U931" i="4" s="1"/>
  <c r="R30" i="4"/>
  <c r="U30" i="4"/>
  <c r="U31" i="4" s="1"/>
  <c r="U32" i="4" s="1"/>
  <c r="R473" i="4"/>
  <c r="U67" i="4"/>
  <c r="U239" i="4"/>
  <c r="U240" i="4" s="1"/>
  <c r="U241" i="4" s="1"/>
  <c r="U242" i="4" s="1"/>
  <c r="U243" i="4" s="1"/>
  <c r="U244" i="4" s="1"/>
  <c r="U245" i="4" s="1"/>
  <c r="U623" i="4"/>
  <c r="U730" i="4"/>
  <c r="U731" i="4" s="1"/>
  <c r="U732" i="4" s="1"/>
  <c r="U733" i="4" s="1"/>
  <c r="U46" i="4"/>
  <c r="U130" i="4"/>
  <c r="U227" i="4"/>
  <c r="U736" i="4"/>
  <c r="U737" i="4" s="1"/>
  <c r="U879" i="4"/>
  <c r="U880" i="4" s="1"/>
  <c r="U881" i="4" s="1"/>
  <c r="U882" i="4" s="1"/>
  <c r="U984" i="4"/>
  <c r="U985" i="4" s="1"/>
  <c r="U986" i="4" s="1"/>
  <c r="U987" i="4" s="1"/>
  <c r="U988" i="4" s="1"/>
  <c r="U1008" i="4"/>
  <c r="U1009" i="4" s="1"/>
  <c r="U1010" i="4" s="1"/>
  <c r="U1011" i="4" s="1"/>
  <c r="U1012" i="4" s="1"/>
  <c r="U1013" i="4" s="1"/>
  <c r="U1014" i="4" s="1"/>
  <c r="U1015" i="4" s="1"/>
  <c r="U1016" i="4" s="1"/>
  <c r="U1017" i="4" s="1"/>
  <c r="U1018" i="4" s="1"/>
  <c r="U1019" i="4" s="1"/>
  <c r="U1028" i="4"/>
  <c r="U1029" i="4" s="1"/>
  <c r="U1030" i="4" s="1"/>
  <c r="U1031" i="4" s="1"/>
  <c r="U1032" i="4" s="1"/>
  <c r="U1033" i="4" s="1"/>
  <c r="U1034" i="4" s="1"/>
  <c r="U1035" i="4" s="1"/>
  <c r="U1036" i="4" s="1"/>
  <c r="U1037" i="4" s="1"/>
  <c r="U1048" i="4"/>
  <c r="U1049" i="4" s="1"/>
  <c r="U1050" i="4" s="1"/>
  <c r="U1051" i="4" s="1"/>
  <c r="U1052" i="4" s="1"/>
  <c r="U1053" i="4" s="1"/>
  <c r="U1054" i="4" s="1"/>
  <c r="U1055" i="4" s="1"/>
  <c r="U1056" i="4" s="1"/>
  <c r="U1057" i="4" s="1"/>
  <c r="U1058" i="4" s="1"/>
  <c r="U1059" i="4" s="1"/>
  <c r="U1060" i="4" s="1"/>
  <c r="U1061" i="4" s="1"/>
  <c r="U1062" i="4" s="1"/>
  <c r="U1063" i="4" s="1"/>
  <c r="U1134" i="4"/>
  <c r="U898" i="4"/>
  <c r="U899" i="4" s="1"/>
  <c r="U900" i="4" s="1"/>
  <c r="U901" i="4" s="1"/>
  <c r="U353" i="4"/>
  <c r="U354" i="4" s="1"/>
  <c r="U355" i="4" s="1"/>
  <c r="U356" i="4" s="1"/>
  <c r="U357" i="4" s="1"/>
  <c r="U358" i="4" s="1"/>
  <c r="U359" i="4" s="1"/>
  <c r="U360" i="4" s="1"/>
  <c r="U362" i="4"/>
  <c r="U365" i="4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463" i="4"/>
  <c r="U464" i="4" s="1"/>
  <c r="U465" i="4" s="1"/>
  <c r="U495" i="4"/>
  <c r="U496" i="4" s="1"/>
  <c r="U497" i="4" s="1"/>
  <c r="U498" i="4" s="1"/>
  <c r="U499" i="4" s="1"/>
  <c r="U500" i="4" s="1"/>
  <c r="U501" i="4" s="1"/>
  <c r="U502" i="4" s="1"/>
  <c r="R621" i="4"/>
  <c r="U712" i="4"/>
  <c r="R720" i="4"/>
  <c r="R1144" i="4"/>
  <c r="U1144" i="4"/>
  <c r="U1145" i="4" s="1"/>
  <c r="U1146" i="4" s="1"/>
  <c r="U1147" i="4" s="1"/>
  <c r="U393" i="4"/>
  <c r="U394" i="4" s="1"/>
  <c r="U395" i="4" s="1"/>
  <c r="U396" i="4" s="1"/>
  <c r="U402" i="4"/>
  <c r="U403" i="4" s="1"/>
  <c r="R404" i="4" s="1"/>
  <c r="U425" i="4"/>
  <c r="R437" i="4"/>
  <c r="U437" i="4" s="1"/>
  <c r="U439" i="4"/>
  <c r="U469" i="4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R506" i="4"/>
  <c r="R589" i="4"/>
  <c r="U648" i="4"/>
  <c r="U649" i="4" s="1"/>
  <c r="U650" i="4" s="1"/>
  <c r="U651" i="4" s="1"/>
  <c r="U780" i="4"/>
  <c r="U835" i="4"/>
  <c r="U871" i="4"/>
  <c r="U903" i="4"/>
  <c r="R1188" i="4"/>
  <c r="U1189" i="4"/>
  <c r="U1190" i="4" s="1"/>
  <c r="U1081" i="4"/>
  <c r="U1082" i="4" s="1"/>
  <c r="U1083" i="4" s="1"/>
  <c r="U1084" i="4" s="1"/>
  <c r="U1085" i="4" s="1"/>
  <c r="U1086" i="4" s="1"/>
  <c r="U1087" i="4" s="1"/>
  <c r="U1088" i="4" s="1"/>
  <c r="U1089" i="4" s="1"/>
  <c r="U1090" i="4" s="1"/>
  <c r="U1091" i="4" s="1"/>
  <c r="U1092" i="4" s="1"/>
  <c r="U1093" i="4" s="1"/>
  <c r="R188" i="4"/>
  <c r="U253" i="4"/>
  <c r="U254" i="4" s="1"/>
  <c r="U255" i="4" s="1"/>
  <c r="U256" i="4" s="1"/>
  <c r="U257" i="4" s="1"/>
  <c r="U258" i="4" s="1"/>
  <c r="U259" i="4" s="1"/>
  <c r="U299" i="4"/>
  <c r="U300" i="4" s="1"/>
  <c r="U301" i="4" s="1"/>
  <c r="U302" i="4" s="1"/>
  <c r="U303" i="4" s="1"/>
  <c r="U304" i="4" s="1"/>
  <c r="U349" i="4"/>
  <c r="U491" i="4"/>
  <c r="U492" i="4" s="1"/>
  <c r="U493" i="4" s="1"/>
  <c r="R823" i="4"/>
  <c r="U823" i="4" s="1"/>
  <c r="U824" i="4" s="1"/>
  <c r="U825" i="4" s="1"/>
  <c r="U826" i="4" s="1"/>
  <c r="U827" i="4" s="1"/>
  <c r="U905" i="4"/>
  <c r="U906" i="4" s="1"/>
  <c r="U907" i="4" s="1"/>
  <c r="U908" i="4" s="1"/>
  <c r="U909" i="4" s="1"/>
  <c r="R931" i="4"/>
  <c r="U933" i="4"/>
  <c r="U934" i="4" s="1"/>
  <c r="U935" i="4" s="1"/>
  <c r="U963" i="4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R1109" i="4"/>
  <c r="U1172" i="4"/>
  <c r="U1173" i="4" s="1"/>
  <c r="U1174" i="4" s="1"/>
  <c r="U1175" i="4" s="1"/>
  <c r="U1176" i="4" s="1"/>
  <c r="U1177" i="4" s="1"/>
  <c r="U1178" i="4" s="1"/>
  <c r="U1179" i="4" s="1"/>
  <c r="U1180" i="4" s="1"/>
  <c r="U1181" i="4" s="1"/>
  <c r="U1188" i="4"/>
  <c r="R1189" i="4" s="1"/>
  <c r="U1041" i="4"/>
  <c r="U1042" i="4" s="1"/>
  <c r="U1043" i="4" s="1"/>
  <c r="U1044" i="4" s="1"/>
  <c r="U1045" i="4" s="1"/>
  <c r="U1046" i="4" s="1"/>
  <c r="U1104" i="4"/>
  <c r="U556" i="4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864" i="4"/>
  <c r="U865" i="4" s="1"/>
  <c r="U866" i="4" s="1"/>
  <c r="U867" i="4" s="1"/>
  <c r="U868" i="4" s="1"/>
  <c r="U869" i="4" s="1"/>
  <c r="U1026" i="4"/>
  <c r="U47" i="4"/>
  <c r="U48" i="4" s="1"/>
  <c r="U49" i="4" s="1"/>
  <c r="U50" i="4" s="1"/>
  <c r="U51" i="4" s="1"/>
  <c r="U131" i="4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291" i="4"/>
  <c r="U328" i="4"/>
  <c r="U329" i="4" s="1"/>
  <c r="U422" i="4"/>
  <c r="U423" i="4" s="1"/>
  <c r="U873" i="4"/>
  <c r="U874" i="4" s="1"/>
  <c r="U875" i="4" s="1"/>
  <c r="U701" i="4"/>
  <c r="U248" i="4"/>
  <c r="U249" i="4" s="1"/>
  <c r="U250" i="4" s="1"/>
  <c r="U251" i="4" s="1"/>
  <c r="U363" i="4"/>
  <c r="U854" i="4"/>
  <c r="U855" i="4" s="1"/>
  <c r="U856" i="4" s="1"/>
  <c r="U725" i="4"/>
  <c r="U726" i="4" s="1"/>
  <c r="U727" i="4" s="1"/>
  <c r="U728" i="4" s="1"/>
  <c r="U678" i="4"/>
  <c r="U679" i="4" s="1"/>
  <c r="U653" i="4"/>
  <c r="U654" i="4" s="1"/>
  <c r="U621" i="4"/>
  <c r="U589" i="4"/>
  <c r="U590" i="4" s="1"/>
  <c r="U591" i="4" s="1"/>
  <c r="U592" i="4" s="1"/>
  <c r="U593" i="4" s="1"/>
  <c r="U594" i="4" s="1"/>
  <c r="U595" i="4" s="1"/>
  <c r="U596" i="4" s="1"/>
  <c r="U597" i="4" s="1"/>
  <c r="U598" i="4" s="1"/>
  <c r="U889" i="4"/>
  <c r="U890" i="4" s="1"/>
  <c r="U891" i="4" s="1"/>
  <c r="U892" i="4" s="1"/>
  <c r="U893" i="4" s="1"/>
  <c r="U894" i="4" s="1"/>
  <c r="U895" i="4" s="1"/>
  <c r="U861" i="4"/>
  <c r="U68" i="4"/>
  <c r="U69" i="4" s="1"/>
  <c r="U404" i="4"/>
  <c r="U405" i="4" s="1"/>
  <c r="U406" i="4" s="1"/>
  <c r="U600" i="4"/>
  <c r="U601" i="4" s="1"/>
  <c r="U602" i="4" s="1"/>
  <c r="U603" i="4" s="1"/>
  <c r="U506" i="4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332" i="4"/>
  <c r="U434" i="4"/>
  <c r="U435" i="4" s="1"/>
  <c r="U184" i="4"/>
  <c r="U185" i="4" s="1"/>
  <c r="U186" i="4" s="1"/>
  <c r="U272" i="4"/>
  <c r="U264" i="4"/>
  <c r="U265" i="4" s="1"/>
  <c r="U266" i="4" s="1"/>
  <c r="U267" i="4" s="1"/>
  <c r="U268" i="4" s="1"/>
  <c r="U229" i="4"/>
  <c r="U224" i="4"/>
  <c r="U121" i="4"/>
  <c r="U122" i="4" s="1"/>
  <c r="U123" i="4" s="1"/>
  <c r="U124" i="4" s="1"/>
  <c r="U125" i="4" s="1"/>
  <c r="U126" i="4" s="1"/>
  <c r="U127" i="4" s="1"/>
  <c r="U128" i="4" s="1"/>
  <c r="U188" i="4"/>
  <c r="U189" i="4" s="1"/>
  <c r="U190" i="4" s="1"/>
  <c r="U191" i="4" s="1"/>
  <c r="U192" i="4" s="1"/>
  <c r="U193" i="4" s="1"/>
  <c r="U53" i="4"/>
  <c r="U54" i="4" s="1"/>
  <c r="R4" i="4"/>
  <c r="S4" i="4" s="1"/>
  <c r="H6" i="4"/>
  <c r="P8" i="4"/>
  <c r="H10" i="4"/>
  <c r="P12" i="4"/>
  <c r="H14" i="4"/>
  <c r="P16" i="4"/>
  <c r="H18" i="4"/>
  <c r="P20" i="4"/>
  <c r="H22" i="4"/>
  <c r="P24" i="4"/>
  <c r="H26" i="4"/>
  <c r="P28" i="4"/>
  <c r="H30" i="4"/>
  <c r="P32" i="4"/>
  <c r="H34" i="4"/>
  <c r="H35" i="4"/>
  <c r="H54" i="4"/>
  <c r="H57" i="4"/>
  <c r="H86" i="4"/>
  <c r="H89" i="4"/>
  <c r="H118" i="4"/>
  <c r="H121" i="4"/>
  <c r="H150" i="4"/>
  <c r="H153" i="4"/>
  <c r="H182" i="4"/>
  <c r="H185" i="4"/>
  <c r="H206" i="4"/>
  <c r="H209" i="4"/>
  <c r="H46" i="4"/>
  <c r="H49" i="4"/>
  <c r="H78" i="4"/>
  <c r="H81" i="4"/>
  <c r="H110" i="4"/>
  <c r="H113" i="4"/>
  <c r="H142" i="4"/>
  <c r="H145" i="4"/>
  <c r="H174" i="4"/>
  <c r="H177" i="4"/>
  <c r="H198" i="4"/>
  <c r="H201" i="4"/>
  <c r="H222" i="4"/>
  <c r="H225" i="4"/>
  <c r="H1190" i="4"/>
  <c r="H1186" i="4"/>
  <c r="H1182" i="4"/>
  <c r="H1178" i="4"/>
  <c r="H1174" i="4"/>
  <c r="H1170" i="4"/>
  <c r="H1166" i="4"/>
  <c r="H1162" i="4"/>
  <c r="H1189" i="4"/>
  <c r="H1185" i="4"/>
  <c r="H1181" i="4"/>
  <c r="H1177" i="4"/>
  <c r="H1173" i="4"/>
  <c r="H1169" i="4"/>
  <c r="H1165" i="4"/>
  <c r="H1161" i="4"/>
  <c r="H1157" i="4"/>
  <c r="H1153" i="4"/>
  <c r="H1149" i="4"/>
  <c r="H1145" i="4"/>
  <c r="H1152" i="4"/>
  <c r="H1151" i="4"/>
  <c r="H1146" i="4"/>
  <c r="H1140" i="4"/>
  <c r="H1136" i="4"/>
  <c r="H1132" i="4"/>
  <c r="H1128" i="4"/>
  <c r="H1124" i="4"/>
  <c r="H1188" i="4"/>
  <c r="H1172" i="4"/>
  <c r="H1158" i="4"/>
  <c r="H1141" i="4"/>
  <c r="H1131" i="4"/>
  <c r="H1130" i="4"/>
  <c r="H1125" i="4"/>
  <c r="H1120" i="4"/>
  <c r="H1116" i="4"/>
  <c r="H1112" i="4"/>
  <c r="H1108" i="4"/>
  <c r="H1104" i="4"/>
  <c r="H1100" i="4"/>
  <c r="H1096" i="4"/>
  <c r="H1092" i="4"/>
  <c r="H1088" i="4"/>
  <c r="H1084" i="4"/>
  <c r="H1080" i="4"/>
  <c r="H1076" i="4"/>
  <c r="H1072" i="4"/>
  <c r="H1068" i="4"/>
  <c r="H1064" i="4"/>
  <c r="H1187" i="4"/>
  <c r="H1183" i="4"/>
  <c r="H1176" i="4"/>
  <c r="H1171" i="4"/>
  <c r="H1167" i="4"/>
  <c r="H1160" i="4"/>
  <c r="H1155" i="4"/>
  <c r="H1142" i="4"/>
  <c r="H1137" i="4"/>
  <c r="H1127" i="4"/>
  <c r="H1126" i="4"/>
  <c r="H1119" i="4"/>
  <c r="H1115" i="4"/>
  <c r="H1111" i="4"/>
  <c r="H1107" i="4"/>
  <c r="H1103" i="4"/>
  <c r="H1099" i="4"/>
  <c r="H1095" i="4"/>
  <c r="H1091" i="4"/>
  <c r="H1087" i="4"/>
  <c r="H1083" i="4"/>
  <c r="H1079" i="4"/>
  <c r="H1075" i="4"/>
  <c r="H1071" i="4"/>
  <c r="H1067" i="4"/>
  <c r="H1184" i="4"/>
  <c r="H1179" i="4"/>
  <c r="H1147" i="4"/>
  <c r="H1144" i="4"/>
  <c r="H1139" i="4"/>
  <c r="H1134" i="4"/>
  <c r="H1123" i="4"/>
  <c r="H1121" i="4"/>
  <c r="H1118" i="4"/>
  <c r="H1113" i="4"/>
  <c r="H1110" i="4"/>
  <c r="H1105" i="4"/>
  <c r="H1102" i="4"/>
  <c r="H1097" i="4"/>
  <c r="H1094" i="4"/>
  <c r="H1089" i="4"/>
  <c r="H1086" i="4"/>
  <c r="H1081" i="4"/>
  <c r="H1078" i="4"/>
  <c r="H1073" i="4"/>
  <c r="H1070" i="4"/>
  <c r="H1065" i="4"/>
  <c r="H1062" i="4"/>
  <c r="H1058" i="4"/>
  <c r="H1054" i="4"/>
  <c r="H1050" i="4"/>
  <c r="H1046" i="4"/>
  <c r="H1042" i="4"/>
  <c r="H1038" i="4"/>
  <c r="H1034" i="4"/>
  <c r="H1030" i="4"/>
  <c r="H1026" i="4"/>
  <c r="H1022" i="4"/>
  <c r="H1018" i="4"/>
  <c r="H1014" i="4"/>
  <c r="H1010" i="4"/>
  <c r="H1006" i="4"/>
  <c r="H1002" i="4"/>
  <c r="H998" i="4"/>
  <c r="H1175" i="4"/>
  <c r="H1164" i="4"/>
  <c r="H1156" i="4"/>
  <c r="H1143" i="4"/>
  <c r="H1133" i="4"/>
  <c r="H1061" i="4"/>
  <c r="H1057" i="4"/>
  <c r="H1053" i="4"/>
  <c r="H1049" i="4"/>
  <c r="H1045" i="4"/>
  <c r="H1041" i="4"/>
  <c r="H1037" i="4"/>
  <c r="H1033" i="4"/>
  <c r="H1029" i="4"/>
  <c r="H1025" i="4"/>
  <c r="H1021" i="4"/>
  <c r="H1017" i="4"/>
  <c r="H1013" i="4"/>
  <c r="H1009" i="4"/>
  <c r="H1159" i="4"/>
  <c r="H1138" i="4"/>
  <c r="H1135" i="4"/>
  <c r="H1129" i="4"/>
  <c r="H1122" i="4"/>
  <c r="H1114" i="4"/>
  <c r="H1106" i="4"/>
  <c r="H1098" i="4"/>
  <c r="H1090" i="4"/>
  <c r="H1082" i="4"/>
  <c r="H1074" i="4"/>
  <c r="H1066" i="4"/>
  <c r="H1059" i="4"/>
  <c r="H1056" i="4"/>
  <c r="H1051" i="4"/>
  <c r="H1048" i="4"/>
  <c r="H1043" i="4"/>
  <c r="H1040" i="4"/>
  <c r="H1035" i="4"/>
  <c r="H1032" i="4"/>
  <c r="H1027" i="4"/>
  <c r="H1024" i="4"/>
  <c r="H1019" i="4"/>
  <c r="H1016" i="4"/>
  <c r="H1011" i="4"/>
  <c r="H1008" i="4"/>
  <c r="H1003" i="4"/>
  <c r="H995" i="4"/>
  <c r="H991" i="4"/>
  <c r="H987" i="4"/>
  <c r="H983" i="4"/>
  <c r="H979" i="4"/>
  <c r="H975" i="4"/>
  <c r="H1168" i="4"/>
  <c r="H1117" i="4"/>
  <c r="H1109" i="4"/>
  <c r="H1101" i="4"/>
  <c r="H1093" i="4"/>
  <c r="H1085" i="4"/>
  <c r="H1077" i="4"/>
  <c r="H1069" i="4"/>
  <c r="H1005" i="4"/>
  <c r="H1004" i="4"/>
  <c r="H1180" i="4"/>
  <c r="H1154" i="4"/>
  <c r="H1063" i="4"/>
  <c r="H1060" i="4"/>
  <c r="H1055" i="4"/>
  <c r="H1052" i="4"/>
  <c r="H1047" i="4"/>
  <c r="H1044" i="4"/>
  <c r="H1039" i="4"/>
  <c r="H1036" i="4"/>
  <c r="H1031" i="4"/>
  <c r="H1028" i="4"/>
  <c r="H1023" i="4"/>
  <c r="H1020" i="4"/>
  <c r="H1012" i="4"/>
  <c r="H996" i="4"/>
  <c r="H986" i="4"/>
  <c r="H985" i="4"/>
  <c r="H980" i="4"/>
  <c r="H972" i="4"/>
  <c r="H968" i="4"/>
  <c r="H964" i="4"/>
  <c r="H960" i="4"/>
  <c r="H956" i="4"/>
  <c r="H952" i="4"/>
  <c r="H948" i="4"/>
  <c r="H944" i="4"/>
  <c r="H940" i="4"/>
  <c r="H936" i="4"/>
  <c r="H932" i="4"/>
  <c r="H928" i="4"/>
  <c r="H924" i="4"/>
  <c r="H920" i="4"/>
  <c r="H916" i="4"/>
  <c r="H912" i="4"/>
  <c r="H908" i="4"/>
  <c r="H904" i="4"/>
  <c r="H900" i="4"/>
  <c r="H896" i="4"/>
  <c r="H892" i="4"/>
  <c r="H888" i="4"/>
  <c r="H884" i="4"/>
  <c r="H880" i="4"/>
  <c r="H876" i="4"/>
  <c r="H872" i="4"/>
  <c r="H868" i="4"/>
  <c r="H864" i="4"/>
  <c r="H1015" i="4"/>
  <c r="H1007" i="4"/>
  <c r="H1000" i="4"/>
  <c r="H992" i="4"/>
  <c r="H982" i="4"/>
  <c r="H981" i="4"/>
  <c r="H976" i="4"/>
  <c r="H971" i="4"/>
  <c r="H967" i="4"/>
  <c r="H963" i="4"/>
  <c r="H959" i="4"/>
  <c r="H955" i="4"/>
  <c r="H951" i="4"/>
  <c r="H947" i="4"/>
  <c r="H943" i="4"/>
  <c r="H939" i="4"/>
  <c r="H935" i="4"/>
  <c r="H931" i="4"/>
  <c r="H927" i="4"/>
  <c r="H923" i="4"/>
  <c r="H919" i="4"/>
  <c r="H915" i="4"/>
  <c r="H911" i="4"/>
  <c r="H907" i="4"/>
  <c r="H903" i="4"/>
  <c r="H899" i="4"/>
  <c r="H895" i="4"/>
  <c r="H891" i="4"/>
  <c r="H887" i="4"/>
  <c r="H883" i="4"/>
  <c r="H879" i="4"/>
  <c r="H875" i="4"/>
  <c r="H871" i="4"/>
  <c r="H867" i="4"/>
  <c r="H863" i="4"/>
  <c r="H1150" i="4"/>
  <c r="H1148" i="4"/>
  <c r="H1001" i="4"/>
  <c r="H997" i="4"/>
  <c r="H994" i="4"/>
  <c r="H993" i="4"/>
  <c r="H988" i="4"/>
  <c r="H978" i="4"/>
  <c r="H977" i="4"/>
  <c r="H970" i="4"/>
  <c r="H966" i="4"/>
  <c r="H962" i="4"/>
  <c r="H958" i="4"/>
  <c r="H954" i="4"/>
  <c r="H950" i="4"/>
  <c r="H946" i="4"/>
  <c r="H942" i="4"/>
  <c r="H938" i="4"/>
  <c r="H934" i="4"/>
  <c r="H930" i="4"/>
  <c r="H926" i="4"/>
  <c r="H922" i="4"/>
  <c r="H918" i="4"/>
  <c r="H914" i="4"/>
  <c r="H999" i="4"/>
  <c r="H984" i="4"/>
  <c r="H974" i="4"/>
  <c r="H973" i="4"/>
  <c r="H957" i="4"/>
  <c r="H941" i="4"/>
  <c r="H925" i="4"/>
  <c r="H860" i="4"/>
  <c r="H856" i="4"/>
  <c r="H852" i="4"/>
  <c r="H848" i="4"/>
  <c r="H844" i="4"/>
  <c r="H840" i="4"/>
  <c r="H836" i="4"/>
  <c r="H832" i="4"/>
  <c r="H828" i="4"/>
  <c r="H824" i="4"/>
  <c r="H820" i="4"/>
  <c r="H816" i="4"/>
  <c r="H812" i="4"/>
  <c r="H808" i="4"/>
  <c r="H804" i="4"/>
  <c r="H800" i="4"/>
  <c r="H796" i="4"/>
  <c r="H961" i="4"/>
  <c r="H945" i="4"/>
  <c r="H929" i="4"/>
  <c r="H913" i="4"/>
  <c r="H910" i="4"/>
  <c r="H905" i="4"/>
  <c r="H902" i="4"/>
  <c r="H897" i="4"/>
  <c r="H894" i="4"/>
  <c r="H889" i="4"/>
  <c r="H886" i="4"/>
  <c r="H881" i="4"/>
  <c r="H878" i="4"/>
  <c r="H873" i="4"/>
  <c r="H870" i="4"/>
  <c r="H865" i="4"/>
  <c r="H862" i="4"/>
  <c r="H859" i="4"/>
  <c r="H855" i="4"/>
  <c r="H851" i="4"/>
  <c r="H847" i="4"/>
  <c r="H843" i="4"/>
  <c r="H839" i="4"/>
  <c r="H835" i="4"/>
  <c r="H831" i="4"/>
  <c r="H827" i="4"/>
  <c r="H823" i="4"/>
  <c r="H819" i="4"/>
  <c r="H815" i="4"/>
  <c r="H811" i="4"/>
  <c r="H807" i="4"/>
  <c r="H803" i="4"/>
  <c r="H799" i="4"/>
  <c r="H795" i="4"/>
  <c r="H791" i="4"/>
  <c r="H787" i="4"/>
  <c r="H783" i="4"/>
  <c r="H779" i="4"/>
  <c r="H775" i="4"/>
  <c r="H771" i="4"/>
  <c r="H767" i="4"/>
  <c r="H763" i="4"/>
  <c r="H759" i="4"/>
  <c r="H755" i="4"/>
  <c r="H751" i="4"/>
  <c r="H747" i="4"/>
  <c r="H743" i="4"/>
  <c r="H739" i="4"/>
  <c r="H735" i="4"/>
  <c r="H731" i="4"/>
  <c r="H727" i="4"/>
  <c r="H723" i="4"/>
  <c r="H965" i="4"/>
  <c r="H949" i="4"/>
  <c r="H933" i="4"/>
  <c r="H917" i="4"/>
  <c r="H858" i="4"/>
  <c r="H854" i="4"/>
  <c r="H850" i="4"/>
  <c r="H846" i="4"/>
  <c r="H842" i="4"/>
  <c r="H838" i="4"/>
  <c r="H834" i="4"/>
  <c r="H830" i="4"/>
  <c r="H826" i="4"/>
  <c r="H822" i="4"/>
  <c r="H818" i="4"/>
  <c r="H814" i="4"/>
  <c r="H810" i="4"/>
  <c r="H806" i="4"/>
  <c r="H802" i="4"/>
  <c r="H798" i="4"/>
  <c r="H794" i="4"/>
  <c r="H790" i="4"/>
  <c r="H786" i="4"/>
  <c r="H782" i="4"/>
  <c r="H778" i="4"/>
  <c r="H774" i="4"/>
  <c r="H770" i="4"/>
  <c r="H766" i="4"/>
  <c r="H762" i="4"/>
  <c r="H758" i="4"/>
  <c r="H754" i="4"/>
  <c r="H750" i="4"/>
  <c r="H746" i="4"/>
  <c r="H742" i="4"/>
  <c r="H738" i="4"/>
  <c r="H734" i="4"/>
  <c r="H990" i="4"/>
  <c r="H989" i="4"/>
  <c r="H969" i="4"/>
  <c r="H901" i="4"/>
  <c r="H898" i="4"/>
  <c r="H869" i="4"/>
  <c r="H866" i="4"/>
  <c r="H728" i="4"/>
  <c r="H719" i="4"/>
  <c r="H715" i="4"/>
  <c r="H711" i="4"/>
  <c r="H707" i="4"/>
  <c r="H703" i="4"/>
  <c r="H699" i="4"/>
  <c r="H695" i="4"/>
  <c r="H691" i="4"/>
  <c r="H687" i="4"/>
  <c r="H683" i="4"/>
  <c r="H679" i="4"/>
  <c r="H675" i="4"/>
  <c r="H671" i="4"/>
  <c r="H667" i="4"/>
  <c r="H663" i="4"/>
  <c r="H659" i="4"/>
  <c r="H655" i="4"/>
  <c r="H651" i="4"/>
  <c r="H647" i="4"/>
  <c r="H643" i="4"/>
  <c r="H639" i="4"/>
  <c r="H635" i="4"/>
  <c r="H631" i="4"/>
  <c r="H627" i="4"/>
  <c r="H623" i="4"/>
  <c r="H619" i="4"/>
  <c r="H615" i="4"/>
  <c r="H611" i="4"/>
  <c r="H607" i="4"/>
  <c r="H603" i="4"/>
  <c r="H599" i="4"/>
  <c r="H595" i="4"/>
  <c r="H591" i="4"/>
  <c r="H587" i="4"/>
  <c r="H583" i="4"/>
  <c r="H579" i="4"/>
  <c r="H575" i="4"/>
  <c r="H571" i="4"/>
  <c r="H567" i="4"/>
  <c r="H563" i="4"/>
  <c r="H559" i="4"/>
  <c r="H555" i="4"/>
  <c r="H953" i="4"/>
  <c r="H909" i="4"/>
  <c r="H906" i="4"/>
  <c r="H877" i="4"/>
  <c r="H874" i="4"/>
  <c r="H788" i="4"/>
  <c r="H785" i="4"/>
  <c r="H780" i="4"/>
  <c r="H777" i="4"/>
  <c r="H772" i="4"/>
  <c r="H769" i="4"/>
  <c r="H764" i="4"/>
  <c r="H761" i="4"/>
  <c r="H756" i="4"/>
  <c r="H753" i="4"/>
  <c r="H748" i="4"/>
  <c r="H745" i="4"/>
  <c r="H740" i="4"/>
  <c r="H737" i="4"/>
  <c r="H732" i="4"/>
  <c r="H730" i="4"/>
  <c r="H729" i="4"/>
  <c r="H724" i="4"/>
  <c r="H718" i="4"/>
  <c r="H714" i="4"/>
  <c r="H710" i="4"/>
  <c r="H706" i="4"/>
  <c r="H702" i="4"/>
  <c r="H698" i="4"/>
  <c r="H694" i="4"/>
  <c r="H690" i="4"/>
  <c r="H686" i="4"/>
  <c r="H682" i="4"/>
  <c r="H678" i="4"/>
  <c r="H674" i="4"/>
  <c r="H670" i="4"/>
  <c r="H666" i="4"/>
  <c r="H662" i="4"/>
  <c r="H658" i="4"/>
  <c r="H654" i="4"/>
  <c r="H650" i="4"/>
  <c r="H646" i="4"/>
  <c r="H642" i="4"/>
  <c r="H638" i="4"/>
  <c r="H634" i="4"/>
  <c r="H630" i="4"/>
  <c r="H626" i="4"/>
  <c r="H622" i="4"/>
  <c r="H618" i="4"/>
  <c r="H614" i="4"/>
  <c r="H610" i="4"/>
  <c r="H606" i="4"/>
  <c r="H602" i="4"/>
  <c r="H598" i="4"/>
  <c r="H594" i="4"/>
  <c r="H590" i="4"/>
  <c r="H586" i="4"/>
  <c r="H582" i="4"/>
  <c r="H578" i="4"/>
  <c r="H574" i="4"/>
  <c r="H570" i="4"/>
  <c r="H566" i="4"/>
  <c r="H562" i="4"/>
  <c r="H558" i="4"/>
  <c r="H554" i="4"/>
  <c r="H550" i="4"/>
  <c r="H546" i="4"/>
  <c r="H542" i="4"/>
  <c r="H538" i="4"/>
  <c r="H534" i="4"/>
  <c r="H530" i="4"/>
  <c r="H526" i="4"/>
  <c r="H522" i="4"/>
  <c r="H518" i="4"/>
  <c r="H514" i="4"/>
  <c r="H937" i="4"/>
  <c r="H885" i="4"/>
  <c r="H882" i="4"/>
  <c r="H861" i="4"/>
  <c r="H857" i="4"/>
  <c r="H853" i="4"/>
  <c r="H849" i="4"/>
  <c r="H845" i="4"/>
  <c r="H841" i="4"/>
  <c r="H837" i="4"/>
  <c r="H833" i="4"/>
  <c r="H829" i="4"/>
  <c r="H825" i="4"/>
  <c r="H821" i="4"/>
  <c r="H817" i="4"/>
  <c r="H813" i="4"/>
  <c r="H809" i="4"/>
  <c r="H805" i="4"/>
  <c r="H801" i="4"/>
  <c r="H797" i="4"/>
  <c r="H793" i="4"/>
  <c r="H726" i="4"/>
  <c r="H725" i="4"/>
  <c r="H717" i="4"/>
  <c r="H713" i="4"/>
  <c r="H709" i="4"/>
  <c r="H705" i="4"/>
  <c r="H701" i="4"/>
  <c r="H697" i="4"/>
  <c r="H693" i="4"/>
  <c r="H689" i="4"/>
  <c r="H685" i="4"/>
  <c r="H681" i="4"/>
  <c r="H677" i="4"/>
  <c r="H673" i="4"/>
  <c r="H669" i="4"/>
  <c r="H665" i="4"/>
  <c r="H661" i="4"/>
  <c r="H657" i="4"/>
  <c r="H653" i="4"/>
  <c r="H649" i="4"/>
  <c r="H645" i="4"/>
  <c r="H641" i="4"/>
  <c r="H637" i="4"/>
  <c r="H768" i="4"/>
  <c r="H765" i="4"/>
  <c r="H736" i="4"/>
  <c r="H733" i="4"/>
  <c r="H628" i="4"/>
  <c r="H621" i="4"/>
  <c r="H612" i="4"/>
  <c r="H605" i="4"/>
  <c r="H596" i="4"/>
  <c r="H589" i="4"/>
  <c r="H580" i="4"/>
  <c r="H573" i="4"/>
  <c r="H564" i="4"/>
  <c r="H557" i="4"/>
  <c r="H551" i="4"/>
  <c r="H541" i="4"/>
  <c r="H540" i="4"/>
  <c r="H535" i="4"/>
  <c r="H525" i="4"/>
  <c r="H524" i="4"/>
  <c r="H519" i="4"/>
  <c r="H510" i="4"/>
  <c r="H506" i="4"/>
  <c r="H502" i="4"/>
  <c r="H498" i="4"/>
  <c r="H494" i="4"/>
  <c r="H490" i="4"/>
  <c r="H486" i="4"/>
  <c r="H482" i="4"/>
  <c r="H478" i="4"/>
  <c r="H474" i="4"/>
  <c r="H470" i="4"/>
  <c r="H466" i="4"/>
  <c r="H462" i="4"/>
  <c r="H458" i="4"/>
  <c r="H454" i="4"/>
  <c r="H450" i="4"/>
  <c r="H446" i="4"/>
  <c r="H442" i="4"/>
  <c r="H438" i="4"/>
  <c r="H434" i="4"/>
  <c r="H430" i="4"/>
  <c r="H426" i="4"/>
  <c r="H422" i="4"/>
  <c r="H418" i="4"/>
  <c r="H414" i="4"/>
  <c r="H410" i="4"/>
  <c r="H406" i="4"/>
  <c r="H402" i="4"/>
  <c r="H398" i="4"/>
  <c r="H394" i="4"/>
  <c r="H390" i="4"/>
  <c r="H386" i="4"/>
  <c r="H382" i="4"/>
  <c r="H378" i="4"/>
  <c r="H374" i="4"/>
  <c r="H370" i="4"/>
  <c r="H366" i="4"/>
  <c r="H362" i="4"/>
  <c r="H358" i="4"/>
  <c r="H354" i="4"/>
  <c r="H350" i="4"/>
  <c r="H346" i="4"/>
  <c r="H342" i="4"/>
  <c r="H338" i="4"/>
  <c r="H334" i="4"/>
  <c r="H330" i="4"/>
  <c r="H326" i="4"/>
  <c r="H322" i="4"/>
  <c r="H318" i="4"/>
  <c r="H314" i="4"/>
  <c r="H310" i="4"/>
  <c r="H306" i="4"/>
  <c r="H302" i="4"/>
  <c r="H298" i="4"/>
  <c r="H294" i="4"/>
  <c r="H290" i="4"/>
  <c r="H286" i="4"/>
  <c r="H282" i="4"/>
  <c r="H278" i="4"/>
  <c r="H274" i="4"/>
  <c r="H270" i="4"/>
  <c r="H266" i="4"/>
  <c r="H262" i="4"/>
  <c r="H258" i="4"/>
  <c r="H254" i="4"/>
  <c r="H776" i="4"/>
  <c r="H773" i="4"/>
  <c r="H744" i="4"/>
  <c r="H741" i="4"/>
  <c r="H722" i="4"/>
  <c r="H721" i="4"/>
  <c r="H720" i="4"/>
  <c r="H716" i="4"/>
  <c r="H712" i="4"/>
  <c r="H708" i="4"/>
  <c r="H704" i="4"/>
  <c r="H700" i="4"/>
  <c r="H696" i="4"/>
  <c r="H692" i="4"/>
  <c r="H688" i="4"/>
  <c r="H684" i="4"/>
  <c r="H680" i="4"/>
  <c r="H676" i="4"/>
  <c r="H672" i="4"/>
  <c r="H668" i="4"/>
  <c r="H664" i="4"/>
  <c r="H660" i="4"/>
  <c r="H656" i="4"/>
  <c r="H652" i="4"/>
  <c r="H648" i="4"/>
  <c r="H644" i="4"/>
  <c r="H640" i="4"/>
  <c r="H636" i="4"/>
  <c r="H632" i="4"/>
  <c r="H625" i="4"/>
  <c r="H616" i="4"/>
  <c r="H609" i="4"/>
  <c r="H600" i="4"/>
  <c r="H593" i="4"/>
  <c r="H584" i="4"/>
  <c r="H577" i="4"/>
  <c r="H568" i="4"/>
  <c r="H561" i="4"/>
  <c r="H552" i="4"/>
  <c r="H547" i="4"/>
  <c r="H537" i="4"/>
  <c r="H536" i="4"/>
  <c r="H531" i="4"/>
  <c r="H521" i="4"/>
  <c r="H520" i="4"/>
  <c r="H515" i="4"/>
  <c r="H509" i="4"/>
  <c r="H505" i="4"/>
  <c r="H501" i="4"/>
  <c r="H497" i="4"/>
  <c r="H493" i="4"/>
  <c r="H489" i="4"/>
  <c r="H485" i="4"/>
  <c r="H481" i="4"/>
  <c r="H477" i="4"/>
  <c r="H473" i="4"/>
  <c r="H469" i="4"/>
  <c r="H465" i="4"/>
  <c r="H461" i="4"/>
  <c r="H457" i="4"/>
  <c r="H453" i="4"/>
  <c r="H449" i="4"/>
  <c r="H445" i="4"/>
  <c r="H441" i="4"/>
  <c r="H437" i="4"/>
  <c r="H433" i="4"/>
  <c r="H429" i="4"/>
  <c r="H425" i="4"/>
  <c r="H421" i="4"/>
  <c r="H417" i="4"/>
  <c r="H413" i="4"/>
  <c r="H409" i="4"/>
  <c r="H405" i="4"/>
  <c r="H401" i="4"/>
  <c r="H397" i="4"/>
  <c r="H393" i="4"/>
  <c r="H389" i="4"/>
  <c r="H385" i="4"/>
  <c r="H381" i="4"/>
  <c r="H377" i="4"/>
  <c r="H373" i="4"/>
  <c r="H369" i="4"/>
  <c r="H365" i="4"/>
  <c r="H361" i="4"/>
  <c r="H357" i="4"/>
  <c r="H353" i="4"/>
  <c r="H349" i="4"/>
  <c r="H345" i="4"/>
  <c r="H341" i="4"/>
  <c r="H337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921" i="4"/>
  <c r="H893" i="4"/>
  <c r="H890" i="4"/>
  <c r="H784" i="4"/>
  <c r="H781" i="4"/>
  <c r="H752" i="4"/>
  <c r="H749" i="4"/>
  <c r="H629" i="4"/>
  <c r="H620" i="4"/>
  <c r="H613" i="4"/>
  <c r="H604" i="4"/>
  <c r="H597" i="4"/>
  <c r="H588" i="4"/>
  <c r="H581" i="4"/>
  <c r="H572" i="4"/>
  <c r="H565" i="4"/>
  <c r="H556" i="4"/>
  <c r="H549" i="4"/>
  <c r="H548" i="4"/>
  <c r="H543" i="4"/>
  <c r="H533" i="4"/>
  <c r="H532" i="4"/>
  <c r="H527" i="4"/>
  <c r="H517" i="4"/>
  <c r="H516" i="4"/>
  <c r="H508" i="4"/>
  <c r="H504" i="4"/>
  <c r="H500" i="4"/>
  <c r="H624" i="4"/>
  <c r="H592" i="4"/>
  <c r="H560" i="4"/>
  <c r="H499" i="4"/>
  <c r="H496" i="4"/>
  <c r="H491" i="4"/>
  <c r="H488" i="4"/>
  <c r="H483" i="4"/>
  <c r="H480" i="4"/>
  <c r="H475" i="4"/>
  <c r="H472" i="4"/>
  <c r="H467" i="4"/>
  <c r="H464" i="4"/>
  <c r="H459" i="4"/>
  <c r="H456" i="4"/>
  <c r="H451" i="4"/>
  <c r="H448" i="4"/>
  <c r="H443" i="4"/>
  <c r="H440" i="4"/>
  <c r="H435" i="4"/>
  <c r="H432" i="4"/>
  <c r="H427" i="4"/>
  <c r="H424" i="4"/>
  <c r="H419" i="4"/>
  <c r="H416" i="4"/>
  <c r="H411" i="4"/>
  <c r="H408" i="4"/>
  <c r="H403" i="4"/>
  <c r="H400" i="4"/>
  <c r="H395" i="4"/>
  <c r="H392" i="4"/>
  <c r="H387" i="4"/>
  <c r="H384" i="4"/>
  <c r="H379" i="4"/>
  <c r="H376" i="4"/>
  <c r="H371" i="4"/>
  <c r="H368" i="4"/>
  <c r="H363" i="4"/>
  <c r="H360" i="4"/>
  <c r="H355" i="4"/>
  <c r="H352" i="4"/>
  <c r="H347" i="4"/>
  <c r="H344" i="4"/>
  <c r="H339" i="4"/>
  <c r="H336" i="4"/>
  <c r="H331" i="4"/>
  <c r="H328" i="4"/>
  <c r="H323" i="4"/>
  <c r="H320" i="4"/>
  <c r="H315" i="4"/>
  <c r="H312" i="4"/>
  <c r="H307" i="4"/>
  <c r="H304" i="4"/>
  <c r="H299" i="4"/>
  <c r="H296" i="4"/>
  <c r="H291" i="4"/>
  <c r="H288" i="4"/>
  <c r="H283" i="4"/>
  <c r="H280" i="4"/>
  <c r="H275" i="4"/>
  <c r="H272" i="4"/>
  <c r="H267" i="4"/>
  <c r="H264" i="4"/>
  <c r="H259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792" i="4"/>
  <c r="H789" i="4"/>
  <c r="H617" i="4"/>
  <c r="H585" i="4"/>
  <c r="H553" i="4"/>
  <c r="H545" i="4"/>
  <c r="H544" i="4"/>
  <c r="H503" i="4"/>
  <c r="H251" i="4"/>
  <c r="H247" i="4"/>
  <c r="H243" i="4"/>
  <c r="H239" i="4"/>
  <c r="H235" i="4"/>
  <c r="H231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760" i="4"/>
  <c r="H757" i="4"/>
  <c r="H608" i="4"/>
  <c r="H576" i="4"/>
  <c r="H539" i="4"/>
  <c r="H529" i="4"/>
  <c r="H528" i="4"/>
  <c r="H507" i="4"/>
  <c r="H495" i="4"/>
  <c r="H492" i="4"/>
  <c r="H487" i="4"/>
  <c r="H484" i="4"/>
  <c r="H479" i="4"/>
  <c r="H476" i="4"/>
  <c r="H471" i="4"/>
  <c r="H468" i="4"/>
  <c r="H463" i="4"/>
  <c r="H460" i="4"/>
  <c r="H455" i="4"/>
  <c r="H452" i="4"/>
  <c r="H447" i="4"/>
  <c r="H444" i="4"/>
  <c r="H439" i="4"/>
  <c r="H436" i="4"/>
  <c r="H431" i="4"/>
  <c r="H428" i="4"/>
  <c r="H423" i="4"/>
  <c r="H420" i="4"/>
  <c r="H415" i="4"/>
  <c r="H412" i="4"/>
  <c r="H407" i="4"/>
  <c r="H404" i="4"/>
  <c r="H399" i="4"/>
  <c r="H396" i="4"/>
  <c r="H391" i="4"/>
  <c r="H388" i="4"/>
  <c r="H383" i="4"/>
  <c r="H380" i="4"/>
  <c r="H375" i="4"/>
  <c r="H372" i="4"/>
  <c r="H367" i="4"/>
  <c r="H364" i="4"/>
  <c r="H359" i="4"/>
  <c r="H356" i="4"/>
  <c r="H351" i="4"/>
  <c r="H348" i="4"/>
  <c r="H343" i="4"/>
  <c r="H340" i="4"/>
  <c r="H335" i="4"/>
  <c r="H332" i="4"/>
  <c r="H327" i="4"/>
  <c r="H324" i="4"/>
  <c r="H319" i="4"/>
  <c r="H316" i="4"/>
  <c r="H311" i="4"/>
  <c r="H308" i="4"/>
  <c r="H303" i="4"/>
  <c r="H300" i="4"/>
  <c r="H295" i="4"/>
  <c r="H292" i="4"/>
  <c r="H287" i="4"/>
  <c r="H284" i="4"/>
  <c r="H279" i="4"/>
  <c r="H276" i="4"/>
  <c r="H271" i="4"/>
  <c r="H268" i="4"/>
  <c r="H263" i="4"/>
  <c r="H260" i="4"/>
  <c r="H255" i="4"/>
  <c r="H250" i="4"/>
  <c r="H246" i="4"/>
  <c r="H242" i="4"/>
  <c r="H238" i="4"/>
  <c r="H234" i="4"/>
  <c r="H230" i="4"/>
  <c r="H569" i="4"/>
  <c r="H523" i="4"/>
  <c r="H245" i="4"/>
  <c r="H41" i="4"/>
  <c r="H29" i="4"/>
  <c r="H25" i="4"/>
  <c r="H21" i="4"/>
  <c r="H17" i="4"/>
  <c r="H13" i="4"/>
  <c r="H9" i="4"/>
  <c r="H5" i="4"/>
  <c r="H4" i="4"/>
  <c r="H249" i="4"/>
  <c r="H233" i="4"/>
  <c r="H229" i="4"/>
  <c r="H226" i="4"/>
  <c r="H221" i="4"/>
  <c r="H218" i="4"/>
  <c r="H213" i="4"/>
  <c r="H210" i="4"/>
  <c r="H205" i="4"/>
  <c r="H202" i="4"/>
  <c r="H197" i="4"/>
  <c r="H194" i="4"/>
  <c r="H189" i="4"/>
  <c r="H186" i="4"/>
  <c r="H181" i="4"/>
  <c r="H178" i="4"/>
  <c r="H173" i="4"/>
  <c r="H170" i="4"/>
  <c r="H165" i="4"/>
  <c r="H162" i="4"/>
  <c r="H157" i="4"/>
  <c r="H154" i="4"/>
  <c r="H149" i="4"/>
  <c r="H146" i="4"/>
  <c r="H141" i="4"/>
  <c r="H138" i="4"/>
  <c r="H133" i="4"/>
  <c r="H130" i="4"/>
  <c r="H125" i="4"/>
  <c r="H122" i="4"/>
  <c r="H117" i="4"/>
  <c r="H114" i="4"/>
  <c r="H109" i="4"/>
  <c r="H106" i="4"/>
  <c r="H101" i="4"/>
  <c r="H98" i="4"/>
  <c r="H93" i="4"/>
  <c r="H90" i="4"/>
  <c r="H85" i="4"/>
  <c r="H82" i="4"/>
  <c r="H77" i="4"/>
  <c r="H74" i="4"/>
  <c r="H69" i="4"/>
  <c r="H66" i="4"/>
  <c r="H61" i="4"/>
  <c r="H58" i="4"/>
  <c r="H53" i="4"/>
  <c r="H50" i="4"/>
  <c r="H45" i="4"/>
  <c r="H43" i="4"/>
  <c r="H42" i="4"/>
  <c r="H37" i="4"/>
  <c r="H32" i="4"/>
  <c r="H28" i="4"/>
  <c r="H24" i="4"/>
  <c r="H20" i="4"/>
  <c r="H16" i="4"/>
  <c r="H12" i="4"/>
  <c r="H8" i="4"/>
  <c r="H513" i="4"/>
  <c r="H512" i="4"/>
  <c r="H511" i="4"/>
  <c r="H237" i="4"/>
  <c r="H39" i="4"/>
  <c r="H38" i="4"/>
  <c r="H33" i="4"/>
  <c r="H31" i="4"/>
  <c r="H27" i="4"/>
  <c r="H23" i="4"/>
  <c r="H19" i="4"/>
  <c r="H15" i="4"/>
  <c r="H11" i="4"/>
  <c r="H7" i="4"/>
  <c r="H3" i="4"/>
  <c r="H1163" i="4"/>
  <c r="H633" i="4"/>
  <c r="H601" i="4"/>
  <c r="H70" i="4"/>
  <c r="H73" i="4"/>
  <c r="H102" i="4"/>
  <c r="H105" i="4"/>
  <c r="H134" i="4"/>
  <c r="H137" i="4"/>
  <c r="H166" i="4"/>
  <c r="H169" i="4"/>
  <c r="H214" i="4"/>
  <c r="H217" i="4"/>
  <c r="R5" i="4"/>
  <c r="H62" i="4"/>
  <c r="H65" i="4"/>
  <c r="H94" i="4"/>
  <c r="H97" i="4"/>
  <c r="H126" i="4"/>
  <c r="H129" i="4"/>
  <c r="H158" i="4"/>
  <c r="H161" i="4"/>
  <c r="H190" i="4"/>
  <c r="H193" i="4"/>
  <c r="P33" i="4"/>
  <c r="P37" i="4"/>
  <c r="P41" i="4"/>
  <c r="P258" i="4"/>
  <c r="P266" i="4"/>
  <c r="P274" i="4"/>
  <c r="P282" i="4"/>
  <c r="P290" i="4"/>
  <c r="P298" i="4"/>
  <c r="P306" i="4"/>
  <c r="P314" i="4"/>
  <c r="P322" i="4"/>
  <c r="P330" i="4"/>
  <c r="P338" i="4"/>
  <c r="P346" i="4"/>
  <c r="P354" i="4"/>
  <c r="P362" i="4"/>
  <c r="P370" i="4"/>
  <c r="P378" i="4"/>
  <c r="P386" i="4"/>
  <c r="P394" i="4"/>
  <c r="P402" i="4"/>
  <c r="P410" i="4"/>
  <c r="P418" i="4"/>
  <c r="P426" i="4"/>
  <c r="P434" i="4"/>
  <c r="P442" i="4"/>
  <c r="P259" i="4"/>
  <c r="P267" i="4"/>
  <c r="P275" i="4"/>
  <c r="P283" i="4"/>
  <c r="P291" i="4"/>
  <c r="P299" i="4"/>
  <c r="P307" i="4"/>
  <c r="P315" i="4"/>
  <c r="P323" i="4"/>
  <c r="P331" i="4"/>
  <c r="P339" i="4"/>
  <c r="P347" i="4"/>
  <c r="P355" i="4"/>
  <c r="P363" i="4"/>
  <c r="P371" i="4"/>
  <c r="P379" i="4"/>
  <c r="P387" i="4"/>
  <c r="P395" i="4"/>
  <c r="P403" i="4"/>
  <c r="P411" i="4"/>
  <c r="P419" i="4"/>
  <c r="P427" i="4"/>
  <c r="P435" i="4"/>
  <c r="P443" i="4"/>
  <c r="P450" i="4"/>
  <c r="P451" i="4"/>
  <c r="P458" i="4"/>
  <c r="P459" i="4"/>
  <c r="P466" i="4"/>
  <c r="P467" i="4"/>
  <c r="P474" i="4"/>
  <c r="P475" i="4"/>
  <c r="P482" i="4"/>
  <c r="P483" i="4"/>
  <c r="P490" i="4"/>
  <c r="P491" i="4"/>
  <c r="P498" i="4"/>
  <c r="P515" i="4"/>
  <c r="P531" i="4"/>
  <c r="P547" i="4"/>
  <c r="P559" i="4"/>
  <c r="P575" i="4"/>
  <c r="P591" i="4"/>
  <c r="P607" i="4"/>
  <c r="P623" i="4"/>
  <c r="P519" i="4"/>
  <c r="P535" i="4"/>
  <c r="P551" i="4"/>
  <c r="P555" i="4"/>
  <c r="P564" i="4"/>
  <c r="P571" i="4"/>
  <c r="P580" i="4"/>
  <c r="P587" i="4"/>
  <c r="P596" i="4"/>
  <c r="P603" i="4"/>
  <c r="P612" i="4"/>
  <c r="P619" i="4"/>
  <c r="P628" i="4"/>
  <c r="P724" i="4"/>
  <c r="P731" i="4"/>
  <c r="P732" i="4"/>
  <c r="P739" i="4"/>
  <c r="P740" i="4"/>
  <c r="P747" i="4"/>
  <c r="P748" i="4"/>
  <c r="P755" i="4"/>
  <c r="P756" i="4"/>
  <c r="P763" i="4"/>
  <c r="P764" i="4"/>
  <c r="P771" i="4"/>
  <c r="P772" i="4"/>
  <c r="P779" i="4"/>
  <c r="P780" i="4"/>
  <c r="P787" i="4"/>
  <c r="P788" i="4"/>
  <c r="P795" i="4"/>
  <c r="P799" i="4"/>
  <c r="P803" i="4"/>
  <c r="P807" i="4"/>
  <c r="P811" i="4"/>
  <c r="P815" i="4"/>
  <c r="P819" i="4"/>
  <c r="P823" i="4"/>
  <c r="P827" i="4"/>
  <c r="P831" i="4"/>
  <c r="P835" i="4"/>
  <c r="P839" i="4"/>
  <c r="P843" i="4"/>
  <c r="P847" i="4"/>
  <c r="P851" i="4"/>
  <c r="P855" i="4"/>
  <c r="P859" i="4"/>
  <c r="P728" i="4"/>
  <c r="P864" i="4"/>
  <c r="P872" i="4"/>
  <c r="P880" i="4"/>
  <c r="P888" i="4"/>
  <c r="P896" i="4"/>
  <c r="P904" i="4"/>
  <c r="P912" i="4"/>
  <c r="P865" i="4"/>
  <c r="P873" i="4"/>
  <c r="P881" i="4"/>
  <c r="P889" i="4"/>
  <c r="P897" i="4"/>
  <c r="P905" i="4"/>
  <c r="P913" i="4"/>
  <c r="P928" i="4"/>
  <c r="P944" i="4"/>
  <c r="P868" i="4"/>
  <c r="P876" i="4"/>
  <c r="P884" i="4"/>
  <c r="P892" i="4"/>
  <c r="P900" i="4"/>
  <c r="P908" i="4"/>
  <c r="P924" i="4"/>
  <c r="P940" i="4"/>
  <c r="P956" i="4"/>
  <c r="P976" i="4"/>
  <c r="P992" i="4"/>
  <c r="P980" i="4"/>
  <c r="P996" i="4"/>
  <c r="P1003" i="4"/>
  <c r="P1010" i="4"/>
  <c r="P1011" i="4"/>
  <c r="P1018" i="4"/>
  <c r="P1019" i="4"/>
  <c r="P1026" i="4"/>
  <c r="P1027" i="4"/>
  <c r="P1034" i="4"/>
  <c r="P1035" i="4"/>
  <c r="P1042" i="4"/>
  <c r="P1043" i="4"/>
  <c r="P1050" i="4"/>
  <c r="P1051" i="4"/>
  <c r="P1058" i="4"/>
  <c r="P1059" i="4"/>
  <c r="P1129" i="4"/>
  <c r="P1159" i="4"/>
  <c r="P1065" i="4"/>
  <c r="P1072" i="4"/>
  <c r="P1073" i="4"/>
  <c r="P1080" i="4"/>
  <c r="P1081" i="4"/>
  <c r="P1088" i="4"/>
  <c r="P1089" i="4"/>
  <c r="P1096" i="4"/>
  <c r="P1097" i="4"/>
  <c r="P1104" i="4"/>
  <c r="P1105" i="4"/>
  <c r="P1112" i="4"/>
  <c r="P1113" i="4"/>
  <c r="P1120" i="4"/>
  <c r="P1121" i="4"/>
  <c r="P1134" i="4"/>
  <c r="P1137" i="4"/>
  <c r="P1125" i="4"/>
  <c r="P1141" i="4"/>
  <c r="P1145" i="4"/>
  <c r="P1158" i="4"/>
  <c r="P1162" i="4"/>
  <c r="P1166" i="4"/>
  <c r="P1182" i="4"/>
  <c r="P1146" i="4"/>
  <c r="S5" i="3"/>
  <c r="T5" i="3" s="1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89" i="3"/>
  <c r="H1185" i="3"/>
  <c r="H1181" i="3"/>
  <c r="H1177" i="3"/>
  <c r="H1173" i="3"/>
  <c r="H1169" i="3"/>
  <c r="H1165" i="3"/>
  <c r="H1161" i="3"/>
  <c r="H1157" i="3"/>
  <c r="H1153" i="3"/>
  <c r="H1149" i="3"/>
  <c r="H1188" i="3"/>
  <c r="H1184" i="3"/>
  <c r="H1180" i="3"/>
  <c r="H1176" i="3"/>
  <c r="H1172" i="3"/>
  <c r="H1168" i="3"/>
  <c r="H1164" i="3"/>
  <c r="H1179" i="3"/>
  <c r="H1163" i="3"/>
  <c r="H1140" i="3"/>
  <c r="H1136" i="3"/>
  <c r="H1132" i="3"/>
  <c r="H1128" i="3"/>
  <c r="H1124" i="3"/>
  <c r="H1120" i="3"/>
  <c r="H1116" i="3"/>
  <c r="H1112" i="3"/>
  <c r="H1108" i="3"/>
  <c r="H1104" i="3"/>
  <c r="H1100" i="3"/>
  <c r="H1096" i="3"/>
  <c r="H1092" i="3"/>
  <c r="H1183" i="3"/>
  <c r="H1167" i="3"/>
  <c r="H1159" i="3"/>
  <c r="H1156" i="3"/>
  <c r="H1151" i="3"/>
  <c r="H1148" i="3"/>
  <c r="H1139" i="3"/>
  <c r="H1135" i="3"/>
  <c r="H1131" i="3"/>
  <c r="H1127" i="3"/>
  <c r="H1123" i="3"/>
  <c r="H1119" i="3"/>
  <c r="H1115" i="3"/>
  <c r="H1152" i="3"/>
  <c r="H1145" i="3"/>
  <c r="H1142" i="3"/>
  <c r="H1137" i="3"/>
  <c r="H1134" i="3"/>
  <c r="H1129" i="3"/>
  <c r="H1126" i="3"/>
  <c r="H1121" i="3"/>
  <c r="H1118" i="3"/>
  <c r="H1113" i="3"/>
  <c r="H1103" i="3"/>
  <c r="H1102" i="3"/>
  <c r="H1097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187" i="3"/>
  <c r="H1171" i="3"/>
  <c r="H1160" i="3"/>
  <c r="H1147" i="3"/>
  <c r="H1144" i="3"/>
  <c r="H1155" i="3"/>
  <c r="H1143" i="3"/>
  <c r="H1141" i="3"/>
  <c r="H1138" i="3"/>
  <c r="H1133" i="3"/>
  <c r="H1130" i="3"/>
  <c r="H1125" i="3"/>
  <c r="H1122" i="3"/>
  <c r="H1117" i="3"/>
  <c r="H1114" i="3"/>
  <c r="H1111" i="3"/>
  <c r="H1110" i="3"/>
  <c r="H1105" i="3"/>
  <c r="H1107" i="3"/>
  <c r="H1093" i="3"/>
  <c r="H1086" i="3"/>
  <c r="H1076" i="3"/>
  <c r="H1075" i="3"/>
  <c r="H1070" i="3"/>
  <c r="H1060" i="3"/>
  <c r="H1059" i="3"/>
  <c r="H1054" i="3"/>
  <c r="H1044" i="3"/>
  <c r="H1043" i="3"/>
  <c r="H1038" i="3"/>
  <c r="H1032" i="3"/>
  <c r="H1028" i="3"/>
  <c r="H1175" i="3"/>
  <c r="H1106" i="3"/>
  <c r="H1101" i="3"/>
  <c r="H1090" i="3"/>
  <c r="H1088" i="3"/>
  <c r="H1087" i="3"/>
  <c r="H1082" i="3"/>
  <c r="H1072" i="3"/>
  <c r="H1071" i="3"/>
  <c r="H1066" i="3"/>
  <c r="H1056" i="3"/>
  <c r="H1055" i="3"/>
  <c r="H1050" i="3"/>
  <c r="H1040" i="3"/>
  <c r="H1039" i="3"/>
  <c r="H1034" i="3"/>
  <c r="H1031" i="3"/>
  <c r="H1027" i="3"/>
  <c r="H1023" i="3"/>
  <c r="H1019" i="3"/>
  <c r="H1015" i="3"/>
  <c r="H1099" i="3"/>
  <c r="H1094" i="3"/>
  <c r="H1084" i="3"/>
  <c r="H1083" i="3"/>
  <c r="H1078" i="3"/>
  <c r="H1068" i="3"/>
  <c r="H1067" i="3"/>
  <c r="H1062" i="3"/>
  <c r="H1052" i="3"/>
  <c r="H1051" i="3"/>
  <c r="H1046" i="3"/>
  <c r="H1042" i="3"/>
  <c r="H1030" i="3"/>
  <c r="H1020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1098" i="3"/>
  <c r="H1036" i="3"/>
  <c r="H1025" i="3"/>
  <c r="H1022" i="3"/>
  <c r="H1021" i="3"/>
  <c r="H1016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1091" i="3"/>
  <c r="H1089" i="3"/>
  <c r="H1074" i="3"/>
  <c r="H1058" i="3"/>
  <c r="H1029" i="3"/>
  <c r="H1018" i="3"/>
  <c r="H1017" i="3"/>
  <c r="H1012" i="3"/>
  <c r="H1008" i="3"/>
  <c r="H1004" i="3"/>
  <c r="H1000" i="3"/>
  <c r="H996" i="3"/>
  <c r="H992" i="3"/>
  <c r="H988" i="3"/>
  <c r="H984" i="3"/>
  <c r="H980" i="3"/>
  <c r="H976" i="3"/>
  <c r="H972" i="3"/>
  <c r="H968" i="3"/>
  <c r="H1064" i="3"/>
  <c r="H1063" i="3"/>
  <c r="H1035" i="3"/>
  <c r="H962" i="3"/>
  <c r="H952" i="3"/>
  <c r="H951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1109" i="3"/>
  <c r="H1095" i="3"/>
  <c r="H1080" i="3"/>
  <c r="H1079" i="3"/>
  <c r="H1048" i="3"/>
  <c r="H1047" i="3"/>
  <c r="H963" i="3"/>
  <c r="H958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1026" i="3"/>
  <c r="H1024" i="3"/>
  <c r="H1014" i="3"/>
  <c r="H1013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0" i="3"/>
  <c r="H959" i="3"/>
  <c r="H954" i="3"/>
  <c r="H948" i="3"/>
  <c r="H944" i="3"/>
  <c r="H940" i="3"/>
  <c r="H936" i="3"/>
  <c r="H932" i="3"/>
  <c r="H928" i="3"/>
  <c r="H924" i="3"/>
  <c r="H920" i="3"/>
  <c r="H916" i="3"/>
  <c r="H912" i="3"/>
  <c r="H908" i="3"/>
  <c r="H904" i="3"/>
  <c r="H900" i="3"/>
  <c r="H896" i="3"/>
  <c r="H943" i="3"/>
  <c r="H927" i="3"/>
  <c r="H923" i="3"/>
  <c r="H919" i="3"/>
  <c r="H915" i="3"/>
  <c r="H911" i="3"/>
  <c r="H907" i="3"/>
  <c r="H903" i="3"/>
  <c r="H899" i="3"/>
  <c r="H895" i="3"/>
  <c r="H892" i="3"/>
  <c r="H882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947" i="3"/>
  <c r="H931" i="3"/>
  <c r="H887" i="3"/>
  <c r="H884" i="3"/>
  <c r="H883" i="3"/>
  <c r="H878" i="3"/>
  <c r="H873" i="3"/>
  <c r="H869" i="3"/>
  <c r="H865" i="3"/>
  <c r="H964" i="3"/>
  <c r="H956" i="3"/>
  <c r="H955" i="3"/>
  <c r="H935" i="3"/>
  <c r="H891" i="3"/>
  <c r="H880" i="3"/>
  <c r="H879" i="3"/>
  <c r="H874" i="3"/>
  <c r="H872" i="3"/>
  <c r="H868" i="3"/>
  <c r="H864" i="3"/>
  <c r="H860" i="3"/>
  <c r="H856" i="3"/>
  <c r="H852" i="3"/>
  <c r="H848" i="3"/>
  <c r="H844" i="3"/>
  <c r="H840" i="3"/>
  <c r="H836" i="3"/>
  <c r="H832" i="3"/>
  <c r="H939" i="3"/>
  <c r="H888" i="3"/>
  <c r="H886" i="3"/>
  <c r="H876" i="3"/>
  <c r="H875" i="3"/>
  <c r="H871" i="3"/>
  <c r="H867" i="3"/>
  <c r="H863" i="3"/>
  <c r="H859" i="3"/>
  <c r="H855" i="3"/>
  <c r="H851" i="3"/>
  <c r="H847" i="3"/>
  <c r="H843" i="3"/>
  <c r="H835" i="3"/>
  <c r="H827" i="3"/>
  <c r="H817" i="3"/>
  <c r="H816" i="3"/>
  <c r="H811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837" i="3"/>
  <c r="H829" i="3"/>
  <c r="H828" i="3"/>
  <c r="H823" i="3"/>
  <c r="H813" i="3"/>
  <c r="H812" i="3"/>
  <c r="H807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839" i="3"/>
  <c r="H831" i="3"/>
  <c r="H825" i="3"/>
  <c r="H824" i="3"/>
  <c r="H819" i="3"/>
  <c r="H809" i="3"/>
  <c r="H808" i="3"/>
  <c r="H803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861" i="3"/>
  <c r="H857" i="3"/>
  <c r="H853" i="3"/>
  <c r="H849" i="3"/>
  <c r="H845" i="3"/>
  <c r="H841" i="3"/>
  <c r="H833" i="3"/>
  <c r="H821" i="3"/>
  <c r="H820" i="3"/>
  <c r="H815" i="3"/>
  <c r="H805" i="3"/>
  <c r="H804" i="3"/>
  <c r="H800" i="3"/>
  <c r="H796" i="3"/>
  <c r="H792" i="3"/>
  <c r="H788" i="3"/>
  <c r="H784" i="3"/>
  <c r="H780" i="3"/>
  <c r="H776" i="3"/>
  <c r="H772" i="3"/>
  <c r="H768" i="3"/>
  <c r="H764" i="3"/>
  <c r="H760" i="3"/>
  <c r="H756" i="3"/>
  <c r="H752" i="3"/>
  <c r="H748" i="3"/>
  <c r="H744" i="3"/>
  <c r="H740" i="3"/>
  <c r="H736" i="3"/>
  <c r="H724" i="3"/>
  <c r="H715" i="3"/>
  <c r="H708" i="3"/>
  <c r="H698" i="3"/>
  <c r="H688" i="3"/>
  <c r="H687" i="3"/>
  <c r="H680" i="3"/>
  <c r="H676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732" i="3"/>
  <c r="H728" i="3"/>
  <c r="H719" i="3"/>
  <c r="H712" i="3"/>
  <c r="H703" i="3"/>
  <c r="H700" i="3"/>
  <c r="H699" i="3"/>
  <c r="H694" i="3"/>
  <c r="H684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723" i="3"/>
  <c r="H716" i="3"/>
  <c r="H707" i="3"/>
  <c r="H696" i="3"/>
  <c r="H695" i="3"/>
  <c r="H690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727" i="3"/>
  <c r="H720" i="3"/>
  <c r="H711" i="3"/>
  <c r="H704" i="3"/>
  <c r="H702" i="3"/>
  <c r="H692" i="3"/>
  <c r="H691" i="3"/>
  <c r="H686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48" i="3"/>
  <c r="H538" i="3"/>
  <c r="H537" i="3"/>
  <c r="H532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572" i="3"/>
  <c r="H569" i="3"/>
  <c r="H564" i="3"/>
  <c r="H561" i="3"/>
  <c r="H556" i="3"/>
  <c r="H553" i="3"/>
  <c r="H550" i="3"/>
  <c r="H549" i="3"/>
  <c r="H544" i="3"/>
  <c r="H534" i="3"/>
  <c r="H533" i="3"/>
  <c r="H528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546" i="3"/>
  <c r="H545" i="3"/>
  <c r="H540" i="3"/>
  <c r="H530" i="3"/>
  <c r="H529" i="3"/>
  <c r="H524" i="3"/>
  <c r="H520" i="3"/>
  <c r="H516" i="3"/>
  <c r="H512" i="3"/>
  <c r="H508" i="3"/>
  <c r="H504" i="3"/>
  <c r="H500" i="3"/>
  <c r="H496" i="3"/>
  <c r="H492" i="3"/>
  <c r="H488" i="3"/>
  <c r="H484" i="3"/>
  <c r="H480" i="3"/>
  <c r="H476" i="3"/>
  <c r="H472" i="3"/>
  <c r="H468" i="3"/>
  <c r="H464" i="3"/>
  <c r="H460" i="3"/>
  <c r="H456" i="3"/>
  <c r="H452" i="3"/>
  <c r="H448" i="3"/>
  <c r="H444" i="3"/>
  <c r="H440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573" i="3"/>
  <c r="H568" i="3"/>
  <c r="H565" i="3"/>
  <c r="H560" i="3"/>
  <c r="H557" i="3"/>
  <c r="H552" i="3"/>
  <c r="H542" i="3"/>
  <c r="H541" i="3"/>
  <c r="H536" i="3"/>
  <c r="H526" i="3"/>
  <c r="H525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465" i="3"/>
  <c r="H449" i="3"/>
  <c r="H433" i="3"/>
  <c r="H377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453" i="3"/>
  <c r="H437" i="3"/>
  <c r="H421" i="3"/>
  <c r="H418" i="3"/>
  <c r="H413" i="3"/>
  <c r="H410" i="3"/>
  <c r="H405" i="3"/>
  <c r="H402" i="3"/>
  <c r="H397" i="3"/>
  <c r="H394" i="3"/>
  <c r="H389" i="3"/>
  <c r="H386" i="3"/>
  <c r="H381" i="3"/>
  <c r="H379" i="3"/>
  <c r="H378" i="3"/>
  <c r="H373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457" i="3"/>
  <c r="H441" i="3"/>
  <c r="H425" i="3"/>
  <c r="H375" i="3"/>
  <c r="H374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461" i="3"/>
  <c r="H445" i="3"/>
  <c r="H429" i="3"/>
  <c r="H422" i="3"/>
  <c r="H417" i="3"/>
  <c r="H414" i="3"/>
  <c r="H409" i="3"/>
  <c r="H406" i="3"/>
  <c r="H401" i="3"/>
  <c r="H398" i="3"/>
  <c r="H393" i="3"/>
  <c r="H390" i="3"/>
  <c r="H385" i="3"/>
  <c r="H382" i="3"/>
  <c r="H371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6" i="3"/>
  <c r="H248" i="3"/>
  <c r="H240" i="3"/>
  <c r="H232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258" i="3"/>
  <c r="H250" i="3"/>
  <c r="H242" i="3"/>
  <c r="H234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252" i="3"/>
  <c r="H244" i="3"/>
  <c r="H236" i="3"/>
  <c r="H228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254" i="3"/>
  <c r="H246" i="3"/>
  <c r="H238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5" i="3"/>
  <c r="H10" i="3"/>
  <c r="H11" i="3"/>
  <c r="H22" i="3"/>
  <c r="H31" i="3"/>
  <c r="U4" i="3"/>
  <c r="U5" i="3" s="1"/>
  <c r="R6" i="3" s="1"/>
  <c r="S6" i="3" s="1"/>
  <c r="H18" i="3"/>
  <c r="H27" i="3"/>
  <c r="H6" i="3"/>
  <c r="H7" i="3"/>
  <c r="H17" i="3"/>
  <c r="H19" i="3"/>
  <c r="H26" i="3"/>
  <c r="Q31" i="3"/>
  <c r="R31" i="3" s="1"/>
  <c r="Q963" i="3"/>
  <c r="H4" i="2"/>
  <c r="H5" i="2"/>
  <c r="H37" i="2"/>
  <c r="H53" i="2"/>
  <c r="H69" i="2"/>
  <c r="H33" i="2"/>
  <c r="H49" i="2"/>
  <c r="H65" i="2"/>
  <c r="H16" i="2"/>
  <c r="H17" i="2"/>
  <c r="H20" i="2"/>
  <c r="H21" i="2"/>
  <c r="H24" i="2"/>
  <c r="H25" i="2"/>
  <c r="H28" i="2"/>
  <c r="H29" i="2"/>
  <c r="H45" i="2"/>
  <c r="H61" i="2"/>
  <c r="H77" i="2"/>
  <c r="H8" i="2"/>
  <c r="H9" i="2"/>
  <c r="H12" i="2"/>
  <c r="H13" i="2"/>
  <c r="H41" i="2"/>
  <c r="H57" i="2"/>
  <c r="H73" i="2"/>
  <c r="H1173" i="1"/>
  <c r="H1151" i="1"/>
  <c r="H1130" i="1"/>
  <c r="H1107" i="1"/>
  <c r="H1078" i="1"/>
  <c r="H1035" i="1"/>
  <c r="H993" i="1"/>
  <c r="H950" i="1"/>
  <c r="H883" i="1"/>
  <c r="H799" i="1"/>
  <c r="H714" i="1"/>
  <c r="H611" i="1"/>
  <c r="H483" i="1"/>
  <c r="H355" i="1"/>
  <c r="H1189" i="1"/>
  <c r="H1167" i="1"/>
  <c r="H1146" i="1"/>
  <c r="H1125" i="1"/>
  <c r="H1099" i="1"/>
  <c r="H1067" i="1"/>
  <c r="H1025" i="1"/>
  <c r="H982" i="1"/>
  <c r="H939" i="1"/>
  <c r="H863" i="1"/>
  <c r="H778" i="1"/>
  <c r="H691" i="1"/>
  <c r="H579" i="1"/>
  <c r="H451" i="1"/>
  <c r="H260" i="1"/>
  <c r="H1177" i="1"/>
  <c r="H835" i="1"/>
  <c r="H1181" i="1"/>
  <c r="H1170" i="1"/>
  <c r="H1165" i="1"/>
  <c r="H1154" i="1"/>
  <c r="H1138" i="1"/>
  <c r="H1127" i="1"/>
  <c r="H1117" i="1"/>
  <c r="H1097" i="1"/>
  <c r="H1082" i="1"/>
  <c r="H1062" i="1"/>
  <c r="H1030" i="1"/>
  <c r="H1009" i="1"/>
  <c r="H987" i="1"/>
  <c r="H966" i="1"/>
  <c r="H955" i="1"/>
  <c r="H933" i="1"/>
  <c r="H895" i="1"/>
  <c r="H831" i="1"/>
  <c r="H787" i="1"/>
  <c r="H746" i="1"/>
  <c r="H703" i="1"/>
  <c r="H682" i="1"/>
  <c r="H627" i="1"/>
  <c r="H531" i="1"/>
  <c r="H435" i="1"/>
  <c r="H20" i="1"/>
  <c r="H32" i="1"/>
  <c r="H96" i="1"/>
  <c r="H160" i="1"/>
  <c r="H224" i="1"/>
  <c r="H288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4" i="1"/>
  <c r="H650" i="1"/>
  <c r="H663" i="1"/>
  <c r="H674" i="1"/>
  <c r="H683" i="1"/>
  <c r="H695" i="1"/>
  <c r="H706" i="1"/>
  <c r="H715" i="1"/>
  <c r="H727" i="1"/>
  <c r="H738" i="1"/>
  <c r="H747" i="1"/>
  <c r="H759" i="1"/>
  <c r="H770" i="1"/>
  <c r="H779" i="1"/>
  <c r="H791" i="1"/>
  <c r="H802" i="1"/>
  <c r="H811" i="1"/>
  <c r="H823" i="1"/>
  <c r="H834" i="1"/>
  <c r="H843" i="1"/>
  <c r="H855" i="1"/>
  <c r="H866" i="1"/>
  <c r="H875" i="1"/>
  <c r="H887" i="1"/>
  <c r="H898" i="1"/>
  <c r="H907" i="1"/>
  <c r="H919" i="1"/>
  <c r="H927" i="1"/>
  <c r="H934" i="1"/>
  <c r="H941" i="1"/>
  <c r="H946" i="1"/>
  <c r="H951" i="1"/>
  <c r="H957" i="1"/>
  <c r="H962" i="1"/>
  <c r="H967" i="1"/>
  <c r="H973" i="1"/>
  <c r="H978" i="1"/>
  <c r="H983" i="1"/>
  <c r="H989" i="1"/>
  <c r="H994" i="1"/>
  <c r="H999" i="1"/>
  <c r="H1005" i="1"/>
  <c r="H1010" i="1"/>
  <c r="H1015" i="1"/>
  <c r="H1021" i="1"/>
  <c r="H1026" i="1"/>
  <c r="H1031" i="1"/>
  <c r="H1037" i="1"/>
  <c r="H1042" i="1"/>
  <c r="H1047" i="1"/>
  <c r="H1053" i="1"/>
  <c r="H1058" i="1"/>
  <c r="H1063" i="1"/>
  <c r="H1069" i="1"/>
  <c r="H1074" i="1"/>
  <c r="H1079" i="1"/>
  <c r="H1085" i="1"/>
  <c r="H1090" i="1"/>
  <c r="H1095" i="1"/>
  <c r="H1101" i="1"/>
  <c r="H1106" i="1"/>
  <c r="H1111" i="1"/>
  <c r="H36" i="1"/>
  <c r="H100" i="1"/>
  <c r="H164" i="1"/>
  <c r="H228" i="1"/>
  <c r="H64" i="1"/>
  <c r="H128" i="1"/>
  <c r="H192" i="1"/>
  <c r="H256" i="1"/>
  <c r="H320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67" i="1"/>
  <c r="H679" i="1"/>
  <c r="H690" i="1"/>
  <c r="H699" i="1"/>
  <c r="H711" i="1"/>
  <c r="H722" i="1"/>
  <c r="H731" i="1"/>
  <c r="H743" i="1"/>
  <c r="H754" i="1"/>
  <c r="H763" i="1"/>
  <c r="H775" i="1"/>
  <c r="H786" i="1"/>
  <c r="H795" i="1"/>
  <c r="H807" i="1"/>
  <c r="H818" i="1"/>
  <c r="H827" i="1"/>
  <c r="H839" i="1"/>
  <c r="H850" i="1"/>
  <c r="H859" i="1"/>
  <c r="H871" i="1"/>
  <c r="H882" i="1"/>
  <c r="H891" i="1"/>
  <c r="H903" i="1"/>
  <c r="H914" i="1"/>
  <c r="H923" i="1"/>
  <c r="H931" i="1"/>
  <c r="H938" i="1"/>
  <c r="H943" i="1"/>
  <c r="H949" i="1"/>
  <c r="H954" i="1"/>
  <c r="H959" i="1"/>
  <c r="H965" i="1"/>
  <c r="H970" i="1"/>
  <c r="H975" i="1"/>
  <c r="H981" i="1"/>
  <c r="H986" i="1"/>
  <c r="H991" i="1"/>
  <c r="H997" i="1"/>
  <c r="H1002" i="1"/>
  <c r="H1007" i="1"/>
  <c r="H1013" i="1"/>
  <c r="H1018" i="1"/>
  <c r="H1023" i="1"/>
  <c r="H1029" i="1"/>
  <c r="H1034" i="1"/>
  <c r="H1039" i="1"/>
  <c r="H1045" i="1"/>
  <c r="H1050" i="1"/>
  <c r="H1055" i="1"/>
  <c r="H1061" i="1"/>
  <c r="H1066" i="1"/>
  <c r="H1071" i="1"/>
  <c r="H1077" i="1"/>
  <c r="H1187" i="1"/>
  <c r="H1182" i="1"/>
  <c r="H1171" i="1"/>
  <c r="H1166" i="1"/>
  <c r="H1161" i="1"/>
  <c r="H1155" i="1"/>
  <c r="H1150" i="1"/>
  <c r="H1145" i="1"/>
  <c r="H1139" i="1"/>
  <c r="H1134" i="1"/>
  <c r="H1129" i="1"/>
  <c r="H1123" i="1"/>
  <c r="H1118" i="1"/>
  <c r="H1113" i="1"/>
  <c r="H1105" i="1"/>
  <c r="H1098" i="1"/>
  <c r="H1091" i="1"/>
  <c r="H1083" i="1"/>
  <c r="H1075" i="1"/>
  <c r="H1065" i="1"/>
  <c r="H1054" i="1"/>
  <c r="H1043" i="1"/>
  <c r="H1033" i="1"/>
  <c r="H1022" i="1"/>
  <c r="H1011" i="1"/>
  <c r="H1001" i="1"/>
  <c r="H990" i="1"/>
  <c r="H979" i="1"/>
  <c r="H969" i="1"/>
  <c r="H958" i="1"/>
  <c r="H947" i="1"/>
  <c r="H937" i="1"/>
  <c r="H922" i="1"/>
  <c r="H899" i="1"/>
  <c r="H879" i="1"/>
  <c r="H858" i="1"/>
  <c r="H815" i="1"/>
  <c r="H794" i="1"/>
  <c r="H771" i="1"/>
  <c r="H751" i="1"/>
  <c r="H730" i="1"/>
  <c r="H707" i="1"/>
  <c r="H687" i="1"/>
  <c r="H666" i="1"/>
  <c r="H635" i="1"/>
  <c r="H603" i="1"/>
  <c r="H571" i="1"/>
  <c r="H539" i="1"/>
  <c r="H507" i="1"/>
  <c r="H475" i="1"/>
  <c r="H443" i="1"/>
  <c r="H411" i="1"/>
  <c r="H379" i="1"/>
  <c r="H347" i="1"/>
  <c r="H196" i="1"/>
  <c r="H3" i="1"/>
  <c r="H1186" i="1"/>
  <c r="H1175" i="1"/>
  <c r="H1159" i="1"/>
  <c r="H1149" i="1"/>
  <c r="H1143" i="1"/>
  <c r="H1133" i="1"/>
  <c r="H1122" i="1"/>
  <c r="H1110" i="1"/>
  <c r="H1103" i="1"/>
  <c r="H1089" i="1"/>
  <c r="H1073" i="1"/>
  <c r="H1051" i="1"/>
  <c r="H1041" i="1"/>
  <c r="H1019" i="1"/>
  <c r="H998" i="1"/>
  <c r="H977" i="1"/>
  <c r="H945" i="1"/>
  <c r="H915" i="1"/>
  <c r="H874" i="1"/>
  <c r="H851" i="1"/>
  <c r="H810" i="1"/>
  <c r="H767" i="1"/>
  <c r="H723" i="1"/>
  <c r="H659" i="1"/>
  <c r="H595" i="1"/>
  <c r="H563" i="1"/>
  <c r="H499" i="1"/>
  <c r="H467" i="1"/>
  <c r="H403" i="1"/>
  <c r="H371" i="1"/>
  <c r="H324" i="1"/>
  <c r="H1190" i="1"/>
  <c r="H1185" i="1"/>
  <c r="H1179" i="1"/>
  <c r="H1174" i="1"/>
  <c r="H1169" i="1"/>
  <c r="H1163" i="1"/>
  <c r="H1158" i="1"/>
  <c r="H1153" i="1"/>
  <c r="H1147" i="1"/>
  <c r="H1142" i="1"/>
  <c r="H1137" i="1"/>
  <c r="H1131" i="1"/>
  <c r="H1126" i="1"/>
  <c r="H1121" i="1"/>
  <c r="H1115" i="1"/>
  <c r="H1109" i="1"/>
  <c r="H1102" i="1"/>
  <c r="H1094" i="1"/>
  <c r="H1087" i="1"/>
  <c r="H1081" i="1"/>
  <c r="H1070" i="1"/>
  <c r="H1059" i="1"/>
  <c r="H1049" i="1"/>
  <c r="H1038" i="1"/>
  <c r="H1027" i="1"/>
  <c r="H1017" i="1"/>
  <c r="H1006" i="1"/>
  <c r="H995" i="1"/>
  <c r="H985" i="1"/>
  <c r="H974" i="1"/>
  <c r="H963" i="1"/>
  <c r="H953" i="1"/>
  <c r="H942" i="1"/>
  <c r="H929" i="1"/>
  <c r="H911" i="1"/>
  <c r="H890" i="1"/>
  <c r="H867" i="1"/>
  <c r="H847" i="1"/>
  <c r="H826" i="1"/>
  <c r="H803" i="1"/>
  <c r="H783" i="1"/>
  <c r="H762" i="1"/>
  <c r="H739" i="1"/>
  <c r="H719" i="1"/>
  <c r="H698" i="1"/>
  <c r="H675" i="1"/>
  <c r="H651" i="1"/>
  <c r="H619" i="1"/>
  <c r="H587" i="1"/>
  <c r="H555" i="1"/>
  <c r="H523" i="1"/>
  <c r="H491" i="1"/>
  <c r="H459" i="1"/>
  <c r="H427" i="1"/>
  <c r="H395" i="1"/>
  <c r="H363" i="1"/>
  <c r="H292" i="1"/>
  <c r="H68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0" i="1"/>
  <c r="H308" i="1"/>
  <c r="H276" i="1"/>
  <c r="H244" i="1"/>
  <c r="H212" i="1"/>
  <c r="H180" i="1"/>
  <c r="H148" i="1"/>
  <c r="H116" i="1"/>
  <c r="H84" i="1"/>
  <c r="H5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1188" i="1"/>
  <c r="H1184" i="1"/>
  <c r="H1180" i="1"/>
  <c r="H1176" i="1"/>
  <c r="H1172" i="1"/>
  <c r="H1168" i="1"/>
  <c r="H1164" i="1"/>
  <c r="H1160" i="1"/>
  <c r="H1156" i="1"/>
  <c r="H1152" i="1"/>
  <c r="H1148" i="1"/>
  <c r="H1144" i="1"/>
  <c r="H1140" i="1"/>
  <c r="H1136" i="1"/>
  <c r="H1132" i="1"/>
  <c r="H1128" i="1"/>
  <c r="H1124" i="1"/>
  <c r="H1120" i="1"/>
  <c r="H1116" i="1"/>
  <c r="H1112" i="1"/>
  <c r="H1108" i="1"/>
  <c r="H1104" i="1"/>
  <c r="H1100" i="1"/>
  <c r="H1096" i="1"/>
  <c r="H1092" i="1"/>
  <c r="H1088" i="1"/>
  <c r="H1084" i="1"/>
  <c r="H1080" i="1"/>
  <c r="H1076" i="1"/>
  <c r="H1072" i="1"/>
  <c r="H1068" i="1"/>
  <c r="H1064" i="1"/>
  <c r="H1060" i="1"/>
  <c r="H1056" i="1"/>
  <c r="H1052" i="1"/>
  <c r="H1048" i="1"/>
  <c r="H1044" i="1"/>
  <c r="H1040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5" i="1"/>
  <c r="H930" i="1"/>
  <c r="H925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36" i="1"/>
  <c r="H304" i="1"/>
  <c r="H272" i="1"/>
  <c r="H240" i="1"/>
  <c r="H208" i="1"/>
  <c r="H176" i="1"/>
  <c r="H144" i="1"/>
  <c r="H112" i="1"/>
  <c r="H80" i="1"/>
  <c r="H48" i="1"/>
  <c r="H16" i="1"/>
  <c r="R4" i="2"/>
  <c r="S4" i="2" s="1"/>
  <c r="P26" i="2"/>
  <c r="P5" i="2"/>
  <c r="P10" i="2"/>
  <c r="P13" i="2"/>
  <c r="P30" i="2"/>
  <c r="P34" i="2"/>
  <c r="P38" i="2"/>
  <c r="P42" i="2"/>
  <c r="P46" i="2"/>
  <c r="P50" i="2"/>
  <c r="P54" i="2"/>
  <c r="P58" i="2"/>
  <c r="P62" i="2"/>
  <c r="P66" i="2"/>
  <c r="P18" i="2"/>
  <c r="P22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P193" i="2"/>
  <c r="H194" i="2"/>
  <c r="H199" i="2"/>
  <c r="H200" i="2"/>
  <c r="P209" i="2"/>
  <c r="H210" i="2"/>
  <c r="P216" i="2"/>
  <c r="P224" i="2"/>
  <c r="P232" i="2"/>
  <c r="P240" i="2"/>
  <c r="P248" i="2"/>
  <c r="P256" i="2"/>
  <c r="P70" i="2"/>
  <c r="P74" i="2"/>
  <c r="P78" i="2"/>
  <c r="H81" i="2"/>
  <c r="P82" i="2"/>
  <c r="H85" i="2"/>
  <c r="P86" i="2"/>
  <c r="H89" i="2"/>
  <c r="P90" i="2"/>
  <c r="H93" i="2"/>
  <c r="P94" i="2"/>
  <c r="H97" i="2"/>
  <c r="P98" i="2"/>
  <c r="H101" i="2"/>
  <c r="P102" i="2"/>
  <c r="H105" i="2"/>
  <c r="P106" i="2"/>
  <c r="H109" i="2"/>
  <c r="P110" i="2"/>
  <c r="H113" i="2"/>
  <c r="P114" i="2"/>
  <c r="H117" i="2"/>
  <c r="P118" i="2"/>
  <c r="H121" i="2"/>
  <c r="P122" i="2"/>
  <c r="H125" i="2"/>
  <c r="P126" i="2"/>
  <c r="H129" i="2"/>
  <c r="P130" i="2"/>
  <c r="H133" i="2"/>
  <c r="P134" i="2"/>
  <c r="H137" i="2"/>
  <c r="P138" i="2"/>
  <c r="H141" i="2"/>
  <c r="P142" i="2"/>
  <c r="H145" i="2"/>
  <c r="P146" i="2"/>
  <c r="H149" i="2"/>
  <c r="P150" i="2"/>
  <c r="H153" i="2"/>
  <c r="P154" i="2"/>
  <c r="H157" i="2"/>
  <c r="P158" i="2"/>
  <c r="H161" i="2"/>
  <c r="P162" i="2"/>
  <c r="H165" i="2"/>
  <c r="P166" i="2"/>
  <c r="H169" i="2"/>
  <c r="P170" i="2"/>
  <c r="H173" i="2"/>
  <c r="P174" i="2"/>
  <c r="H177" i="2"/>
  <c r="P178" i="2"/>
  <c r="H181" i="2"/>
  <c r="P182" i="2"/>
  <c r="H185" i="2"/>
  <c r="P186" i="2"/>
  <c r="H189" i="2"/>
  <c r="P190" i="2"/>
  <c r="H193" i="2"/>
  <c r="P197" i="2"/>
  <c r="H198" i="2"/>
  <c r="H203" i="2"/>
  <c r="H204" i="2"/>
  <c r="P207" i="2"/>
  <c r="P208" i="2"/>
  <c r="P213" i="2"/>
  <c r="H214" i="2"/>
  <c r="H219" i="2"/>
  <c r="H222" i="2"/>
  <c r="H227" i="2"/>
  <c r="H230" i="2"/>
  <c r="H235" i="2"/>
  <c r="H238" i="2"/>
  <c r="H243" i="2"/>
  <c r="H246" i="2"/>
  <c r="H251" i="2"/>
  <c r="P260" i="2"/>
  <c r="P264" i="2"/>
  <c r="P268" i="2"/>
  <c r="P272" i="2"/>
  <c r="P276" i="2"/>
  <c r="P280" i="2"/>
  <c r="P284" i="2"/>
  <c r="H1190" i="2"/>
  <c r="H1186" i="2"/>
  <c r="H1182" i="2"/>
  <c r="H1178" i="2"/>
  <c r="H1174" i="2"/>
  <c r="H1170" i="2"/>
  <c r="H1166" i="2"/>
  <c r="H1162" i="2"/>
  <c r="H1158" i="2"/>
  <c r="H1154" i="2"/>
  <c r="H1189" i="2"/>
  <c r="H1185" i="2"/>
  <c r="H1181" i="2"/>
  <c r="H1177" i="2"/>
  <c r="H1173" i="2"/>
  <c r="H1169" i="2"/>
  <c r="H1165" i="2"/>
  <c r="H1161" i="2"/>
  <c r="H1157" i="2"/>
  <c r="H1153" i="2"/>
  <c r="H1149" i="2"/>
  <c r="H1145" i="2"/>
  <c r="H1188" i="2"/>
  <c r="H1184" i="2"/>
  <c r="H1180" i="2"/>
  <c r="H1176" i="2"/>
  <c r="H1172" i="2"/>
  <c r="H1168" i="2"/>
  <c r="H1164" i="2"/>
  <c r="H1160" i="2"/>
  <c r="H1179" i="2"/>
  <c r="H1163" i="2"/>
  <c r="H1144" i="2"/>
  <c r="H1143" i="2"/>
  <c r="H1142" i="2"/>
  <c r="H1138" i="2"/>
  <c r="H1134" i="2"/>
  <c r="H1130" i="2"/>
  <c r="H1126" i="2"/>
  <c r="H1122" i="2"/>
  <c r="H1118" i="2"/>
  <c r="H1114" i="2"/>
  <c r="H1183" i="2"/>
  <c r="H1167" i="2"/>
  <c r="H1155" i="2"/>
  <c r="H1151" i="2"/>
  <c r="H1148" i="2"/>
  <c r="H1146" i="2"/>
  <c r="H1137" i="2"/>
  <c r="H1136" i="2"/>
  <c r="H1131" i="2"/>
  <c r="H1121" i="2"/>
  <c r="H1120" i="2"/>
  <c r="H1115" i="2"/>
  <c r="H1112" i="2"/>
  <c r="H1108" i="2"/>
  <c r="H1104" i="2"/>
  <c r="H1100" i="2"/>
  <c r="H1096" i="2"/>
  <c r="H1092" i="2"/>
  <c r="H1088" i="2"/>
  <c r="H1084" i="2"/>
  <c r="H1080" i="2"/>
  <c r="H1076" i="2"/>
  <c r="H1072" i="2"/>
  <c r="H1068" i="2"/>
  <c r="H1187" i="2"/>
  <c r="H1171" i="2"/>
  <c r="H1156" i="2"/>
  <c r="H1150" i="2"/>
  <c r="H1133" i="2"/>
  <c r="H1132" i="2"/>
  <c r="H1127" i="2"/>
  <c r="H1117" i="2"/>
  <c r="H1116" i="2"/>
  <c r="H1111" i="2"/>
  <c r="H1107" i="2"/>
  <c r="H1103" i="2"/>
  <c r="H1099" i="2"/>
  <c r="H1095" i="2"/>
  <c r="H1091" i="2"/>
  <c r="H1087" i="2"/>
  <c r="H1083" i="2"/>
  <c r="H1079" i="2"/>
  <c r="H1075" i="2"/>
  <c r="H1152" i="2"/>
  <c r="H1147" i="2"/>
  <c r="H1139" i="2"/>
  <c r="H1129" i="2"/>
  <c r="H1128" i="2"/>
  <c r="H1123" i="2"/>
  <c r="H1110" i="2"/>
  <c r="H1106" i="2"/>
  <c r="H1102" i="2"/>
  <c r="H1135" i="2"/>
  <c r="H1119" i="2"/>
  <c r="H1109" i="2"/>
  <c r="H1067" i="2"/>
  <c r="H1066" i="2"/>
  <c r="H1064" i="2"/>
  <c r="H1060" i="2"/>
  <c r="H1056" i="2"/>
  <c r="H1052" i="2"/>
  <c r="H1048" i="2"/>
  <c r="H1044" i="2"/>
  <c r="H1040" i="2"/>
  <c r="H1036" i="2"/>
  <c r="H1032" i="2"/>
  <c r="H1028" i="2"/>
  <c r="H1175" i="2"/>
  <c r="H1113" i="2"/>
  <c r="H1097" i="2"/>
  <c r="H1094" i="2"/>
  <c r="H1089" i="2"/>
  <c r="H1086" i="2"/>
  <c r="H1081" i="2"/>
  <c r="H1078" i="2"/>
  <c r="H1073" i="2"/>
  <c r="H1063" i="2"/>
  <c r="H1059" i="2"/>
  <c r="H1055" i="2"/>
  <c r="H1051" i="2"/>
  <c r="H1047" i="2"/>
  <c r="H1043" i="2"/>
  <c r="H1039" i="2"/>
  <c r="H1035" i="2"/>
  <c r="H1031" i="2"/>
  <c r="H1027" i="2"/>
  <c r="H1023" i="2"/>
  <c r="H1019" i="2"/>
  <c r="H1015" i="2"/>
  <c r="H1011" i="2"/>
  <c r="H1007" i="2"/>
  <c r="H1069" i="2"/>
  <c r="H1062" i="2"/>
  <c r="H1058" i="2"/>
  <c r="H1054" i="2"/>
  <c r="H1050" i="2"/>
  <c r="H1046" i="2"/>
  <c r="H1042" i="2"/>
  <c r="H1038" i="2"/>
  <c r="H1034" i="2"/>
  <c r="H1030" i="2"/>
  <c r="H1026" i="2"/>
  <c r="H1022" i="2"/>
  <c r="H1018" i="2"/>
  <c r="H1014" i="2"/>
  <c r="H1010" i="2"/>
  <c r="H1093" i="2"/>
  <c r="H1090" i="2"/>
  <c r="H1071" i="2"/>
  <c r="H1070" i="2"/>
  <c r="H1024" i="2"/>
  <c r="H1021" i="2"/>
  <c r="H1016" i="2"/>
  <c r="H1013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1159" i="2"/>
  <c r="H1141" i="2"/>
  <c r="H1140" i="2"/>
  <c r="H1085" i="2"/>
  <c r="H1082" i="2"/>
  <c r="H1008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1105" i="2"/>
  <c r="H1077" i="2"/>
  <c r="H1074" i="2"/>
  <c r="H1065" i="2"/>
  <c r="H1061" i="2"/>
  <c r="H1057" i="2"/>
  <c r="H1053" i="2"/>
  <c r="H1049" i="2"/>
  <c r="H1045" i="2"/>
  <c r="H1041" i="2"/>
  <c r="H1037" i="2"/>
  <c r="H1033" i="2"/>
  <c r="H1029" i="2"/>
  <c r="H1025" i="2"/>
  <c r="H1020" i="2"/>
  <c r="H1017" i="2"/>
  <c r="H1012" i="2"/>
  <c r="H1009" i="2"/>
  <c r="H1004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1125" i="2"/>
  <c r="H1124" i="2"/>
  <c r="H1101" i="2"/>
  <c r="H1098" i="2"/>
  <c r="H994" i="2"/>
  <c r="H978" i="2"/>
  <c r="H962" i="2"/>
  <c r="H946" i="2"/>
  <c r="H943" i="2"/>
  <c r="H938" i="2"/>
  <c r="H935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998" i="2"/>
  <c r="H982" i="2"/>
  <c r="H966" i="2"/>
  <c r="H950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1006" i="2"/>
  <c r="H1005" i="2"/>
  <c r="H1002" i="2"/>
  <c r="H986" i="2"/>
  <c r="H970" i="2"/>
  <c r="H954" i="2"/>
  <c r="H942" i="2"/>
  <c r="H939" i="2"/>
  <c r="H934" i="2"/>
  <c r="H930" i="2"/>
  <c r="H926" i="2"/>
  <c r="H922" i="2"/>
  <c r="H918" i="2"/>
  <c r="H914" i="2"/>
  <c r="H910" i="2"/>
  <c r="H906" i="2"/>
  <c r="H902" i="2"/>
  <c r="H898" i="2"/>
  <c r="H894" i="2"/>
  <c r="H890" i="2"/>
  <c r="H990" i="2"/>
  <c r="H974" i="2"/>
  <c r="H958" i="2"/>
  <c r="H929" i="2"/>
  <c r="H925" i="2"/>
  <c r="H921" i="2"/>
  <c r="H917" i="2"/>
  <c r="H913" i="2"/>
  <c r="H897" i="2"/>
  <c r="H885" i="2"/>
  <c r="H882" i="2"/>
  <c r="H878" i="2"/>
  <c r="H874" i="2"/>
  <c r="H870" i="2"/>
  <c r="H866" i="2"/>
  <c r="H862" i="2"/>
  <c r="H858" i="2"/>
  <c r="H854" i="2"/>
  <c r="H850" i="2"/>
  <c r="H846" i="2"/>
  <c r="H842" i="2"/>
  <c r="H838" i="2"/>
  <c r="H834" i="2"/>
  <c r="H830" i="2"/>
  <c r="H826" i="2"/>
  <c r="H822" i="2"/>
  <c r="H818" i="2"/>
  <c r="H814" i="2"/>
  <c r="H810" i="2"/>
  <c r="H806" i="2"/>
  <c r="H901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905" i="2"/>
  <c r="H889" i="2"/>
  <c r="H886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909" i="2"/>
  <c r="H893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21" i="2"/>
  <c r="H813" i="2"/>
  <c r="H805" i="2"/>
  <c r="H801" i="2"/>
  <c r="H797" i="2"/>
  <c r="H793" i="2"/>
  <c r="H789" i="2"/>
  <c r="H785" i="2"/>
  <c r="H781" i="2"/>
  <c r="H777" i="2"/>
  <c r="H773" i="2"/>
  <c r="H769" i="2"/>
  <c r="H765" i="2"/>
  <c r="H761" i="2"/>
  <c r="H757" i="2"/>
  <c r="H753" i="2"/>
  <c r="H749" i="2"/>
  <c r="H745" i="2"/>
  <c r="H741" i="2"/>
  <c r="H737" i="2"/>
  <c r="H733" i="2"/>
  <c r="H729" i="2"/>
  <c r="H725" i="2"/>
  <c r="H721" i="2"/>
  <c r="H717" i="2"/>
  <c r="H713" i="2"/>
  <c r="H709" i="2"/>
  <c r="H705" i="2"/>
  <c r="H701" i="2"/>
  <c r="H697" i="2"/>
  <c r="H693" i="2"/>
  <c r="H835" i="2"/>
  <c r="H831" i="2"/>
  <c r="H827" i="2"/>
  <c r="H823" i="2"/>
  <c r="H815" i="2"/>
  <c r="H807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825" i="2"/>
  <c r="H817" i="2"/>
  <c r="H809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819" i="2"/>
  <c r="H811" i="2"/>
  <c r="H802" i="2"/>
  <c r="H798" i="2"/>
  <c r="H794" i="2"/>
  <c r="H790" i="2"/>
  <c r="H786" i="2"/>
  <c r="H782" i="2"/>
  <c r="H778" i="2"/>
  <c r="H774" i="2"/>
  <c r="H770" i="2"/>
  <c r="H766" i="2"/>
  <c r="H762" i="2"/>
  <c r="H758" i="2"/>
  <c r="H754" i="2"/>
  <c r="H750" i="2"/>
  <c r="H746" i="2"/>
  <c r="H742" i="2"/>
  <c r="H738" i="2"/>
  <c r="H734" i="2"/>
  <c r="H730" i="2"/>
  <c r="H726" i="2"/>
  <c r="H722" i="2"/>
  <c r="H718" i="2"/>
  <c r="H714" i="2"/>
  <c r="H710" i="2"/>
  <c r="H702" i="2"/>
  <c r="H695" i="2"/>
  <c r="H687" i="2"/>
  <c r="H686" i="2"/>
  <c r="H681" i="2"/>
  <c r="H671" i="2"/>
  <c r="H670" i="2"/>
  <c r="H665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9" i="2"/>
  <c r="H555" i="2"/>
  <c r="H551" i="2"/>
  <c r="H547" i="2"/>
  <c r="H543" i="2"/>
  <c r="H706" i="2"/>
  <c r="H699" i="2"/>
  <c r="H683" i="2"/>
  <c r="H682" i="2"/>
  <c r="H677" i="2"/>
  <c r="H667" i="2"/>
  <c r="H666" i="2"/>
  <c r="H661" i="2"/>
  <c r="H654" i="2"/>
  <c r="H650" i="2"/>
  <c r="H646" i="2"/>
  <c r="H642" i="2"/>
  <c r="H638" i="2"/>
  <c r="H634" i="2"/>
  <c r="H630" i="2"/>
  <c r="H626" i="2"/>
  <c r="H622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546" i="2"/>
  <c r="H542" i="2"/>
  <c r="H538" i="2"/>
  <c r="H534" i="2"/>
  <c r="H530" i="2"/>
  <c r="H526" i="2"/>
  <c r="H522" i="2"/>
  <c r="H518" i="2"/>
  <c r="H514" i="2"/>
  <c r="H510" i="2"/>
  <c r="H711" i="2"/>
  <c r="H703" i="2"/>
  <c r="H694" i="2"/>
  <c r="H689" i="2"/>
  <c r="H679" i="2"/>
  <c r="H678" i="2"/>
  <c r="H673" i="2"/>
  <c r="H663" i="2"/>
  <c r="H662" i="2"/>
  <c r="H657" i="2"/>
  <c r="H653" i="2"/>
  <c r="H649" i="2"/>
  <c r="H645" i="2"/>
  <c r="H641" i="2"/>
  <c r="H637" i="2"/>
  <c r="H633" i="2"/>
  <c r="H629" i="2"/>
  <c r="H625" i="2"/>
  <c r="H621" i="2"/>
  <c r="H617" i="2"/>
  <c r="H613" i="2"/>
  <c r="H609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707" i="2"/>
  <c r="H698" i="2"/>
  <c r="H691" i="2"/>
  <c r="H690" i="2"/>
  <c r="H685" i="2"/>
  <c r="H675" i="2"/>
  <c r="H674" i="2"/>
  <c r="H669" i="2"/>
  <c r="H659" i="2"/>
  <c r="H658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60" i="2"/>
  <c r="H556" i="2"/>
  <c r="H552" i="2"/>
  <c r="H548" i="2"/>
  <c r="H544" i="2"/>
  <c r="H513" i="2"/>
  <c r="H512" i="2"/>
  <c r="H507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539" i="2"/>
  <c r="H536" i="2"/>
  <c r="H531" i="2"/>
  <c r="H528" i="2"/>
  <c r="H523" i="2"/>
  <c r="H519" i="2"/>
  <c r="H509" i="2"/>
  <c r="H508" i="2"/>
  <c r="H504" i="2"/>
  <c r="H500" i="2"/>
  <c r="H496" i="2"/>
  <c r="H492" i="2"/>
  <c r="H488" i="2"/>
  <c r="H484" i="2"/>
  <c r="H480" i="2"/>
  <c r="H476" i="2"/>
  <c r="H472" i="2"/>
  <c r="H468" i="2"/>
  <c r="H464" i="2"/>
  <c r="H460" i="2"/>
  <c r="H456" i="2"/>
  <c r="H452" i="2"/>
  <c r="H448" i="2"/>
  <c r="H444" i="2"/>
  <c r="H440" i="2"/>
  <c r="H436" i="2"/>
  <c r="H432" i="2"/>
  <c r="H428" i="2"/>
  <c r="H520" i="2"/>
  <c r="H515" i="2"/>
  <c r="H503" i="2"/>
  <c r="H499" i="2"/>
  <c r="H495" i="2"/>
  <c r="H491" i="2"/>
  <c r="H487" i="2"/>
  <c r="H483" i="2"/>
  <c r="H479" i="2"/>
  <c r="H475" i="2"/>
  <c r="H471" i="2"/>
  <c r="H467" i="2"/>
  <c r="H463" i="2"/>
  <c r="H459" i="2"/>
  <c r="H455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540" i="2"/>
  <c r="H535" i="2"/>
  <c r="H532" i="2"/>
  <c r="H527" i="2"/>
  <c r="H524" i="2"/>
  <c r="H517" i="2"/>
  <c r="H516" i="2"/>
  <c r="H511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396" i="2"/>
  <c r="H388" i="2"/>
  <c r="H380" i="2"/>
  <c r="H372" i="2"/>
  <c r="H368" i="2"/>
  <c r="H367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398" i="2"/>
  <c r="H390" i="2"/>
  <c r="H382" i="2"/>
  <c r="H374" i="2"/>
  <c r="H364" i="2"/>
  <c r="H363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197" i="2"/>
  <c r="H424" i="2"/>
  <c r="H420" i="2"/>
  <c r="H416" i="2"/>
  <c r="H412" i="2"/>
  <c r="H408" i="2"/>
  <c r="H404" i="2"/>
  <c r="H400" i="2"/>
  <c r="H392" i="2"/>
  <c r="H384" i="2"/>
  <c r="H376" i="2"/>
  <c r="H360" i="2"/>
  <c r="H356" i="2"/>
  <c r="H352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292" i="2"/>
  <c r="H288" i="2"/>
  <c r="H284" i="2"/>
  <c r="H280" i="2"/>
  <c r="H276" i="2"/>
  <c r="H272" i="2"/>
  <c r="H268" i="2"/>
  <c r="H264" i="2"/>
  <c r="H260" i="2"/>
  <c r="H256" i="2"/>
  <c r="H252" i="2"/>
  <c r="H248" i="2"/>
  <c r="H244" i="2"/>
  <c r="H240" i="2"/>
  <c r="H236" i="2"/>
  <c r="H232" i="2"/>
  <c r="H228" i="2"/>
  <c r="H224" i="2"/>
  <c r="H220" i="2"/>
  <c r="H216" i="2"/>
  <c r="H402" i="2"/>
  <c r="H394" i="2"/>
  <c r="H386" i="2"/>
  <c r="H378" i="2"/>
  <c r="H370" i="2"/>
  <c r="H366" i="2"/>
  <c r="H359" i="2"/>
  <c r="H355" i="2"/>
  <c r="H351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P195" i="2"/>
  <c r="H202" i="2"/>
  <c r="H207" i="2"/>
  <c r="H208" i="2"/>
  <c r="P211" i="2"/>
  <c r="P215" i="2"/>
  <c r="P223" i="2"/>
  <c r="P231" i="2"/>
  <c r="P239" i="2"/>
  <c r="P247" i="2"/>
  <c r="P255" i="2"/>
  <c r="H259" i="2"/>
  <c r="H263" i="2"/>
  <c r="H267" i="2"/>
  <c r="H271" i="2"/>
  <c r="H275" i="2"/>
  <c r="H279" i="2"/>
  <c r="H283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6" i="2"/>
  <c r="H206" i="2"/>
  <c r="H211" i="2"/>
  <c r="H212" i="2"/>
  <c r="H215" i="2"/>
  <c r="H218" i="2"/>
  <c r="H223" i="2"/>
  <c r="H226" i="2"/>
  <c r="H231" i="2"/>
  <c r="H234" i="2"/>
  <c r="H239" i="2"/>
  <c r="H242" i="2"/>
  <c r="H247" i="2"/>
  <c r="H250" i="2"/>
  <c r="H255" i="2"/>
  <c r="P288" i="2"/>
  <c r="P292" i="2"/>
  <c r="P296" i="2"/>
  <c r="P300" i="2"/>
  <c r="P304" i="2"/>
  <c r="P308" i="2"/>
  <c r="P312" i="2"/>
  <c r="P316" i="2"/>
  <c r="P320" i="2"/>
  <c r="P324" i="2"/>
  <c r="P328" i="2"/>
  <c r="P332" i="2"/>
  <c r="P336" i="2"/>
  <c r="P340" i="2"/>
  <c r="P344" i="2"/>
  <c r="P348" i="2"/>
  <c r="P352" i="2"/>
  <c r="P356" i="2"/>
  <c r="P360" i="2"/>
  <c r="P365" i="2"/>
  <c r="P371" i="2"/>
  <c r="P379" i="2"/>
  <c r="P387" i="2"/>
  <c r="P395" i="2"/>
  <c r="P405" i="2"/>
  <c r="P409" i="2"/>
  <c r="P413" i="2"/>
  <c r="P417" i="2"/>
  <c r="P421" i="2"/>
  <c r="P425" i="2"/>
  <c r="P363" i="2"/>
  <c r="P369" i="2"/>
  <c r="P377" i="2"/>
  <c r="P385" i="2"/>
  <c r="P393" i="2"/>
  <c r="P401" i="2"/>
  <c r="P375" i="2"/>
  <c r="P383" i="2"/>
  <c r="P391" i="2"/>
  <c r="P399" i="2"/>
  <c r="P361" i="2"/>
  <c r="P373" i="2"/>
  <c r="P381" i="2"/>
  <c r="P389" i="2"/>
  <c r="P397" i="2"/>
  <c r="P403" i="2"/>
  <c r="P407" i="2"/>
  <c r="P411" i="2"/>
  <c r="P415" i="2"/>
  <c r="P419" i="2"/>
  <c r="P423" i="2"/>
  <c r="P427" i="2"/>
  <c r="P431" i="2"/>
  <c r="P435" i="2"/>
  <c r="P439" i="2"/>
  <c r="P443" i="2"/>
  <c r="P447" i="2"/>
  <c r="P451" i="2"/>
  <c r="P455" i="2"/>
  <c r="P459" i="2"/>
  <c r="P463" i="2"/>
  <c r="P467" i="2"/>
  <c r="P471" i="2"/>
  <c r="P475" i="2"/>
  <c r="P479" i="2"/>
  <c r="P483" i="2"/>
  <c r="P487" i="2"/>
  <c r="P491" i="2"/>
  <c r="P495" i="2"/>
  <c r="P499" i="2"/>
  <c r="P503" i="2"/>
  <c r="P510" i="2"/>
  <c r="P520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P485" i="2"/>
  <c r="P489" i="2"/>
  <c r="P493" i="2"/>
  <c r="P497" i="2"/>
  <c r="P501" i="2"/>
  <c r="P505" i="2"/>
  <c r="P512" i="2"/>
  <c r="P513" i="2"/>
  <c r="P518" i="2"/>
  <c r="P545" i="2"/>
  <c r="P549" i="2"/>
  <c r="P553" i="2"/>
  <c r="P557" i="2"/>
  <c r="P561" i="2"/>
  <c r="P565" i="2"/>
  <c r="P569" i="2"/>
  <c r="P573" i="2"/>
  <c r="P577" i="2"/>
  <c r="P581" i="2"/>
  <c r="P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62" i="2"/>
  <c r="P663" i="2"/>
  <c r="P668" i="2"/>
  <c r="P678" i="2"/>
  <c r="P679" i="2"/>
  <c r="P684" i="2"/>
  <c r="P696" i="2"/>
  <c r="P712" i="2"/>
  <c r="P666" i="2"/>
  <c r="P682" i="2"/>
  <c r="P699" i="2"/>
  <c r="P670" i="2"/>
  <c r="P686" i="2"/>
  <c r="P695" i="2"/>
  <c r="Q707" i="2"/>
  <c r="P708" i="2"/>
  <c r="P812" i="2"/>
  <c r="P820" i="2"/>
  <c r="P716" i="2"/>
  <c r="P720" i="2"/>
  <c r="P724" i="2"/>
  <c r="P728" i="2"/>
  <c r="P732" i="2"/>
  <c r="P736" i="2"/>
  <c r="P740" i="2"/>
  <c r="P744" i="2"/>
  <c r="P748" i="2"/>
  <c r="P752" i="2"/>
  <c r="P756" i="2"/>
  <c r="P760" i="2"/>
  <c r="P764" i="2"/>
  <c r="P768" i="2"/>
  <c r="P772" i="2"/>
  <c r="P776" i="2"/>
  <c r="P780" i="2"/>
  <c r="P784" i="2"/>
  <c r="P788" i="2"/>
  <c r="P792" i="2"/>
  <c r="P796" i="2"/>
  <c r="P800" i="2"/>
  <c r="P804" i="2"/>
  <c r="P810" i="2"/>
  <c r="P818" i="2"/>
  <c r="P828" i="2"/>
  <c r="P832" i="2"/>
  <c r="P836" i="2"/>
  <c r="P808" i="2"/>
  <c r="P816" i="2"/>
  <c r="P824" i="2"/>
  <c r="P806" i="2"/>
  <c r="P814" i="2"/>
  <c r="P822" i="2"/>
  <c r="P840" i="2"/>
  <c r="P844" i="2"/>
  <c r="P848" i="2"/>
  <c r="P852" i="2"/>
  <c r="P856" i="2"/>
  <c r="P860" i="2"/>
  <c r="P864" i="2"/>
  <c r="P868" i="2"/>
  <c r="P872" i="2"/>
  <c r="P876" i="2"/>
  <c r="P880" i="2"/>
  <c r="P886" i="2"/>
  <c r="P890" i="2"/>
  <c r="P906" i="2"/>
  <c r="P902" i="2"/>
  <c r="P826" i="2"/>
  <c r="P830" i="2"/>
  <c r="P834" i="2"/>
  <c r="P838" i="2"/>
  <c r="P842" i="2"/>
  <c r="P846" i="2"/>
  <c r="P850" i="2"/>
  <c r="P854" i="2"/>
  <c r="P858" i="2"/>
  <c r="P862" i="2"/>
  <c r="P866" i="2"/>
  <c r="P870" i="2"/>
  <c r="P874" i="2"/>
  <c r="P878" i="2"/>
  <c r="P882" i="2"/>
  <c r="P898" i="2"/>
  <c r="P894" i="2"/>
  <c r="P910" i="2"/>
  <c r="P914" i="2"/>
  <c r="P918" i="2"/>
  <c r="P922" i="2"/>
  <c r="P926" i="2"/>
  <c r="P930" i="2"/>
  <c r="P936" i="2"/>
  <c r="P939" i="2"/>
  <c r="P944" i="2"/>
  <c r="P955" i="2"/>
  <c r="P971" i="2"/>
  <c r="P987" i="2"/>
  <c r="P1003" i="2"/>
  <c r="P1038" i="2"/>
  <c r="P951" i="2"/>
  <c r="P967" i="2"/>
  <c r="P983" i="2"/>
  <c r="P999" i="2"/>
  <c r="P1014" i="2"/>
  <c r="P1022" i="2"/>
  <c r="P1026" i="2"/>
  <c r="P935" i="2"/>
  <c r="P943" i="2"/>
  <c r="P947" i="2"/>
  <c r="P963" i="2"/>
  <c r="P979" i="2"/>
  <c r="P995" i="2"/>
  <c r="P1009" i="2"/>
  <c r="P1017" i="2"/>
  <c r="P1030" i="2"/>
  <c r="P959" i="2"/>
  <c r="P975" i="2"/>
  <c r="P991" i="2"/>
  <c r="P1034" i="2"/>
  <c r="P1042" i="2"/>
  <c r="P1046" i="2"/>
  <c r="P1050" i="2"/>
  <c r="P1054" i="2"/>
  <c r="P1058" i="2"/>
  <c r="P1062" i="2"/>
  <c r="P1013" i="2"/>
  <c r="P1021" i="2"/>
  <c r="P1102" i="2"/>
  <c r="P1078" i="2"/>
  <c r="P1086" i="2"/>
  <c r="P1094" i="2"/>
  <c r="P1128" i="2"/>
  <c r="P1129" i="2"/>
  <c r="P1143" i="2"/>
  <c r="P1152" i="2"/>
  <c r="P1065" i="2"/>
  <c r="P1110" i="2"/>
  <c r="P1118" i="2"/>
  <c r="P1134" i="2"/>
  <c r="P1071" i="2"/>
  <c r="P1079" i="2"/>
  <c r="P1087" i="2"/>
  <c r="P1095" i="2"/>
  <c r="P1106" i="2"/>
  <c r="P1145" i="2"/>
  <c r="P1116" i="2"/>
  <c r="P1132" i="2"/>
  <c r="P1172" i="2"/>
  <c r="P1188" i="2"/>
  <c r="P1120" i="2"/>
  <c r="P1136" i="2"/>
  <c r="P1168" i="2"/>
  <c r="P1184" i="2"/>
  <c r="P1164" i="2"/>
  <c r="P1180" i="2"/>
  <c r="P1160" i="2"/>
  <c r="P1176" i="2"/>
  <c r="S5" i="1"/>
  <c r="T5" i="1" s="1"/>
  <c r="U4" i="1"/>
  <c r="U5" i="1" s="1"/>
  <c r="R1190" i="4" l="1"/>
  <c r="R1173" i="4"/>
  <c r="U466" i="4"/>
  <c r="U467" i="4" s="1"/>
  <c r="R466" i="4"/>
  <c r="U4" i="4"/>
  <c r="S5" i="4"/>
  <c r="T5" i="4" s="1"/>
  <c r="R726" i="4"/>
  <c r="R891" i="4"/>
  <c r="R531" i="4"/>
  <c r="R526" i="4"/>
  <c r="R310" i="4"/>
  <c r="U33" i="4"/>
  <c r="U34" i="4" s="1"/>
  <c r="R33" i="4"/>
  <c r="U887" i="4"/>
  <c r="U177" i="4"/>
  <c r="U178" i="4" s="1"/>
  <c r="U179" i="4" s="1"/>
  <c r="U180" i="4" s="1"/>
  <c r="U181" i="4" s="1"/>
  <c r="U182" i="4" s="1"/>
  <c r="R177" i="4"/>
  <c r="U1129" i="4"/>
  <c r="R561" i="4"/>
  <c r="R172" i="4"/>
  <c r="R170" i="4"/>
  <c r="R825" i="4"/>
  <c r="R824" i="4"/>
  <c r="R244" i="4"/>
  <c r="R160" i="4"/>
  <c r="R256" i="4"/>
  <c r="R295" i="4"/>
  <c r="R134" i="4"/>
  <c r="R987" i="4"/>
  <c r="R564" i="4"/>
  <c r="R354" i="4"/>
  <c r="R156" i="4"/>
  <c r="R49" i="4"/>
  <c r="U5" i="4"/>
  <c r="U4" i="2"/>
  <c r="T6" i="3"/>
  <c r="S7" i="3"/>
  <c r="T7" i="3" s="1"/>
  <c r="U6" i="3"/>
  <c r="U7" i="3" s="1"/>
  <c r="R6" i="1"/>
  <c r="U6" i="1" s="1"/>
  <c r="U7" i="1" s="1"/>
  <c r="S6" i="1"/>
  <c r="S7" i="1" s="1"/>
  <c r="U1130" i="4" l="1"/>
  <c r="U1131" i="4" s="1"/>
  <c r="U1132" i="4" s="1"/>
  <c r="R1130" i="4"/>
  <c r="R6" i="4"/>
  <c r="S6" i="4" s="1"/>
  <c r="R8" i="3"/>
  <c r="S8" i="3" s="1"/>
  <c r="R8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T6" i="1"/>
  <c r="T6" i="4" l="1"/>
  <c r="S7" i="4"/>
  <c r="U6" i="4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S9" i="3"/>
  <c r="T8" i="3"/>
  <c r="U8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R19" i="1"/>
  <c r="T7" i="1"/>
  <c r="T7" i="4" l="1"/>
  <c r="S8" i="4"/>
  <c r="R19" i="3"/>
  <c r="T9" i="3"/>
  <c r="S10" i="3"/>
  <c r="U19" i="1"/>
  <c r="U20" i="1" s="1"/>
  <c r="S19" i="1"/>
  <c r="S20" i="1" s="1"/>
  <c r="R21" i="1"/>
  <c r="T8" i="1"/>
  <c r="T8" i="4" l="1"/>
  <c r="S9" i="4"/>
  <c r="U21" i="1"/>
  <c r="S11" i="3"/>
  <c r="T10" i="3"/>
  <c r="U19" i="3"/>
  <c r="U20" i="3" s="1"/>
  <c r="S21" i="1"/>
  <c r="R22" i="1" s="1"/>
  <c r="S22" i="1" s="1"/>
  <c r="R23" i="1" s="1"/>
  <c r="S23" i="1" s="1"/>
  <c r="S24" i="1" s="1"/>
  <c r="R25" i="1" s="1"/>
  <c r="T9" i="1"/>
  <c r="T9" i="4" l="1"/>
  <c r="S10" i="4"/>
  <c r="R21" i="3"/>
  <c r="T11" i="3"/>
  <c r="S12" i="3"/>
  <c r="T10" i="1"/>
  <c r="T10" i="4" l="1"/>
  <c r="S11" i="4"/>
  <c r="T12" i="3"/>
  <c r="S13" i="3"/>
  <c r="U21" i="3"/>
  <c r="T11" i="1"/>
  <c r="T11" i="4" l="1"/>
  <c r="S12" i="4"/>
  <c r="T13" i="3"/>
  <c r="S14" i="3"/>
  <c r="T12" i="1"/>
  <c r="T12" i="4" l="1"/>
  <c r="S13" i="4"/>
  <c r="T14" i="3"/>
  <c r="S15" i="3"/>
  <c r="T13" i="1"/>
  <c r="T13" i="4" l="1"/>
  <c r="S14" i="4"/>
  <c r="T15" i="3"/>
  <c r="S16" i="3"/>
  <c r="T14" i="1"/>
  <c r="T14" i="4" l="1"/>
  <c r="S15" i="4"/>
  <c r="S17" i="3"/>
  <c r="T16" i="3"/>
  <c r="T15" i="1"/>
  <c r="T15" i="4" l="1"/>
  <c r="S16" i="4"/>
  <c r="T17" i="3"/>
  <c r="S18" i="3"/>
  <c r="T16" i="1"/>
  <c r="T16" i="4" l="1"/>
  <c r="S17" i="4"/>
  <c r="T18" i="3"/>
  <c r="S19" i="3"/>
  <c r="T17" i="1"/>
  <c r="T17" i="4" l="1"/>
  <c r="S18" i="4"/>
  <c r="S20" i="3"/>
  <c r="T19" i="3"/>
  <c r="T18" i="1"/>
  <c r="T18" i="4" l="1"/>
  <c r="S19" i="4"/>
  <c r="T20" i="3"/>
  <c r="S21" i="3"/>
  <c r="R22" i="3" s="1"/>
  <c r="T19" i="1"/>
  <c r="T19" i="4" l="1"/>
  <c r="S20" i="4"/>
  <c r="T21" i="3"/>
  <c r="T20" i="1"/>
  <c r="T20" i="4" l="1"/>
  <c r="S21" i="4"/>
  <c r="S22" i="3"/>
  <c r="R23" i="3" s="1"/>
  <c r="U22" i="3"/>
  <c r="U22" i="1"/>
  <c r="T21" i="1"/>
  <c r="T21" i="4" l="1"/>
  <c r="R22" i="4"/>
  <c r="T22" i="3"/>
  <c r="S23" i="3"/>
  <c r="S25" i="1"/>
  <c r="S26" i="1" s="1"/>
  <c r="S27" i="1" s="1"/>
  <c r="S28" i="1" s="1"/>
  <c r="T22" i="1"/>
  <c r="S22" i="4" l="1"/>
  <c r="U22" i="4"/>
  <c r="T23" i="3"/>
  <c r="S24" i="3"/>
  <c r="R25" i="3" s="1"/>
  <c r="U23" i="3"/>
  <c r="U24" i="3" s="1"/>
  <c r="U23" i="1"/>
  <c r="U24" i="1" s="1"/>
  <c r="T22" i="4" l="1"/>
  <c r="R23" i="4"/>
  <c r="S23" i="4" s="1"/>
  <c r="S25" i="3"/>
  <c r="T24" i="3"/>
  <c r="T23" i="1"/>
  <c r="T24" i="1"/>
  <c r="U23" i="4" l="1"/>
  <c r="U24" i="4" s="1"/>
  <c r="T23" i="4"/>
  <c r="S24" i="4"/>
  <c r="R25" i="4" s="1"/>
  <c r="T25" i="3"/>
  <c r="S26" i="3"/>
  <c r="R27" i="3" s="1"/>
  <c r="U25" i="3"/>
  <c r="U26" i="3" s="1"/>
  <c r="U25" i="1"/>
  <c r="U26" i="1" s="1"/>
  <c r="U27" i="1" s="1"/>
  <c r="U28" i="1" s="1"/>
  <c r="R29" i="1" s="1"/>
  <c r="T25" i="1"/>
  <c r="U25" i="4" l="1"/>
  <c r="U26" i="4" s="1"/>
  <c r="U27" i="4" s="1"/>
  <c r="U28" i="4" s="1"/>
  <c r="R29" i="4" s="1"/>
  <c r="S29" i="4"/>
  <c r="T24" i="4"/>
  <c r="S25" i="4"/>
  <c r="T26" i="3"/>
  <c r="S27" i="3"/>
  <c r="S29" i="1"/>
  <c r="S30" i="1" s="1"/>
  <c r="S31" i="1" s="1"/>
  <c r="S32" i="1" s="1"/>
  <c r="T26" i="1"/>
  <c r="T25" i="4" l="1"/>
  <c r="S26" i="4"/>
  <c r="T29" i="4"/>
  <c r="S30" i="4"/>
  <c r="T27" i="3"/>
  <c r="S28" i="3"/>
  <c r="T28" i="3" s="1"/>
  <c r="U27" i="3"/>
  <c r="U28" i="3" s="1"/>
  <c r="R29" i="3" s="1"/>
  <c r="U29" i="3" s="1"/>
  <c r="U30" i="3" s="1"/>
  <c r="U31" i="3" s="1"/>
  <c r="T30" i="1"/>
  <c r="T27" i="1"/>
  <c r="T28" i="1"/>
  <c r="U29" i="1"/>
  <c r="U30" i="1" s="1"/>
  <c r="U31" i="1" s="1"/>
  <c r="U32" i="1" s="1"/>
  <c r="T30" i="4" l="1"/>
  <c r="S31" i="4"/>
  <c r="T26" i="4"/>
  <c r="S27" i="4"/>
  <c r="S29" i="3"/>
  <c r="R33" i="1"/>
  <c r="S33" i="1" s="1"/>
  <c r="S34" i="1" s="1"/>
  <c r="R35" i="1" s="1"/>
  <c r="T32" i="1"/>
  <c r="T31" i="1"/>
  <c r="T29" i="1"/>
  <c r="T27" i="4" l="1"/>
  <c r="S28" i="4"/>
  <c r="T28" i="4" s="1"/>
  <c r="T31" i="4"/>
  <c r="S32" i="4"/>
  <c r="T29" i="3"/>
  <c r="S30" i="3"/>
  <c r="U33" i="1"/>
  <c r="U34" i="1" s="1"/>
  <c r="T33" i="1"/>
  <c r="T32" i="4" l="1"/>
  <c r="S33" i="4"/>
  <c r="T30" i="3"/>
  <c r="S31" i="3"/>
  <c r="R32" i="3" s="1"/>
  <c r="U32" i="3" s="1"/>
  <c r="S35" i="1"/>
  <c r="T34" i="1"/>
  <c r="T33" i="4" l="1"/>
  <c r="S34" i="4"/>
  <c r="T31" i="3"/>
  <c r="U35" i="1"/>
  <c r="T34" i="4" l="1"/>
  <c r="R35" i="4"/>
  <c r="U35" i="4" s="1"/>
  <c r="U36" i="4" s="1"/>
  <c r="U37" i="4" s="1"/>
  <c r="S32" i="3"/>
  <c r="T32" i="3" s="1"/>
  <c r="R33" i="3"/>
  <c r="U33" i="3" s="1"/>
  <c r="R36" i="1"/>
  <c r="S36" i="1" s="1"/>
  <c r="S37" i="1" s="1"/>
  <c r="R38" i="1" s="1"/>
  <c r="T35" i="1"/>
  <c r="S35" i="4" l="1"/>
  <c r="S33" i="3"/>
  <c r="R34" i="3" s="1"/>
  <c r="U34" i="3" s="1"/>
  <c r="U36" i="1"/>
  <c r="U37" i="1" s="1"/>
  <c r="S38" i="1"/>
  <c r="S39" i="1" s="1"/>
  <c r="S40" i="1" s="1"/>
  <c r="S41" i="1" s="1"/>
  <c r="S42" i="1" s="1"/>
  <c r="S43" i="1" s="1"/>
  <c r="T36" i="1"/>
  <c r="T35" i="4" l="1"/>
  <c r="S36" i="4"/>
  <c r="R45" i="4"/>
  <c r="T33" i="3"/>
  <c r="S34" i="3"/>
  <c r="R35" i="3" s="1"/>
  <c r="U35" i="3" s="1"/>
  <c r="T37" i="1"/>
  <c r="R52" i="4" l="1"/>
  <c r="T36" i="4"/>
  <c r="S37" i="4"/>
  <c r="R38" i="4" s="1"/>
  <c r="U38" i="4" s="1"/>
  <c r="U39" i="4" s="1"/>
  <c r="U40" i="4" s="1"/>
  <c r="U41" i="4" s="1"/>
  <c r="U42" i="4" s="1"/>
  <c r="U43" i="4" s="1"/>
  <c r="R44" i="4" s="1"/>
  <c r="S44" i="4" s="1"/>
  <c r="T44" i="4" s="1"/>
  <c r="T34" i="3"/>
  <c r="S35" i="3"/>
  <c r="T35" i="3" s="1"/>
  <c r="U38" i="1"/>
  <c r="U39" i="1" s="1"/>
  <c r="U40" i="1" s="1"/>
  <c r="U41" i="1" s="1"/>
  <c r="U42" i="1" s="1"/>
  <c r="U43" i="1" s="1"/>
  <c r="S45" i="4" l="1"/>
  <c r="T37" i="4"/>
  <c r="S38" i="4"/>
  <c r="T45" i="4"/>
  <c r="S46" i="4"/>
  <c r="R36" i="3"/>
  <c r="U36" i="3" s="1"/>
  <c r="U37" i="3" s="1"/>
  <c r="R44" i="1"/>
  <c r="S44" i="1" s="1"/>
  <c r="T44" i="1" s="1"/>
  <c r="U44" i="1"/>
  <c r="T38" i="1"/>
  <c r="S47" i="4" l="1"/>
  <c r="T46" i="4"/>
  <c r="T38" i="4"/>
  <c r="S39" i="4"/>
  <c r="S36" i="3"/>
  <c r="R45" i="1"/>
  <c r="S45" i="1" s="1"/>
  <c r="S46" i="1" s="1"/>
  <c r="S47" i="1" s="1"/>
  <c r="S48" i="1" s="1"/>
  <c r="T39" i="1"/>
  <c r="T47" i="4" l="1"/>
  <c r="S48" i="4"/>
  <c r="T39" i="4"/>
  <c r="S40" i="4"/>
  <c r="S37" i="3"/>
  <c r="R38" i="3" s="1"/>
  <c r="U38" i="3" s="1"/>
  <c r="U39" i="3" s="1"/>
  <c r="T36" i="3"/>
  <c r="T45" i="1"/>
  <c r="U45" i="1"/>
  <c r="U46" i="1" s="1"/>
  <c r="U47" i="1" s="1"/>
  <c r="U48" i="1" s="1"/>
  <c r="T40" i="1"/>
  <c r="T40" i="4" l="1"/>
  <c r="S41" i="4"/>
  <c r="T48" i="4"/>
  <c r="S49" i="4"/>
  <c r="T37" i="3"/>
  <c r="S38" i="3"/>
  <c r="R49" i="1"/>
  <c r="S49" i="1" s="1"/>
  <c r="S50" i="1" s="1"/>
  <c r="S51" i="1" s="1"/>
  <c r="T41" i="1"/>
  <c r="T46" i="1"/>
  <c r="T49" i="4" l="1"/>
  <c r="S50" i="4"/>
  <c r="T41" i="4"/>
  <c r="S42" i="4"/>
  <c r="T38" i="3"/>
  <c r="S39" i="3"/>
  <c r="R40" i="3" s="1"/>
  <c r="U40" i="3" s="1"/>
  <c r="U41" i="3" s="1"/>
  <c r="U42" i="3" s="1"/>
  <c r="U43" i="3" s="1"/>
  <c r="U49" i="1"/>
  <c r="U50" i="1" s="1"/>
  <c r="U51" i="1" s="1"/>
  <c r="R52" i="1"/>
  <c r="S52" i="1" s="1"/>
  <c r="S53" i="1" s="1"/>
  <c r="S54" i="1" s="1"/>
  <c r="R55" i="1" s="1"/>
  <c r="T47" i="1"/>
  <c r="T48" i="1"/>
  <c r="T42" i="1"/>
  <c r="T43" i="1"/>
  <c r="T42" i="4" l="1"/>
  <c r="S43" i="4"/>
  <c r="T43" i="4" s="1"/>
  <c r="T50" i="4"/>
  <c r="S51" i="4"/>
  <c r="U52" i="1"/>
  <c r="U53" i="1" s="1"/>
  <c r="U54" i="1" s="1"/>
  <c r="T39" i="3"/>
  <c r="S40" i="3"/>
  <c r="T49" i="1"/>
  <c r="T51" i="4" l="1"/>
  <c r="S52" i="4"/>
  <c r="S41" i="3"/>
  <c r="T40" i="3"/>
  <c r="R44" i="3"/>
  <c r="U44" i="3" s="1"/>
  <c r="T50" i="1"/>
  <c r="T52" i="4" l="1"/>
  <c r="S53" i="4"/>
  <c r="S44" i="3"/>
  <c r="T44" i="3" s="1"/>
  <c r="T41" i="3"/>
  <c r="S42" i="3"/>
  <c r="T51" i="1"/>
  <c r="T53" i="4" l="1"/>
  <c r="S54" i="4"/>
  <c r="R55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R65" i="4" s="1"/>
  <c r="T42" i="3"/>
  <c r="S43" i="3"/>
  <c r="T43" i="3" s="1"/>
  <c r="R45" i="3"/>
  <c r="U45" i="3" s="1"/>
  <c r="U46" i="3" s="1"/>
  <c r="U47" i="3" s="1"/>
  <c r="U48" i="3" s="1"/>
  <c r="T52" i="1"/>
  <c r="S55" i="4" l="1"/>
  <c r="T54" i="4"/>
  <c r="S45" i="3"/>
  <c r="T53" i="1"/>
  <c r="S55" i="1"/>
  <c r="S56" i="1" s="1"/>
  <c r="T55" i="4" l="1"/>
  <c r="S56" i="4"/>
  <c r="T45" i="3"/>
  <c r="S46" i="3"/>
  <c r="R49" i="3"/>
  <c r="U49" i="3" s="1"/>
  <c r="U50" i="3" s="1"/>
  <c r="U51" i="3" s="1"/>
  <c r="T54" i="1"/>
  <c r="T56" i="4" l="1"/>
  <c r="S57" i="4"/>
  <c r="T46" i="3"/>
  <c r="S47" i="3"/>
  <c r="U55" i="1"/>
  <c r="U56" i="1" s="1"/>
  <c r="T57" i="4" l="1"/>
  <c r="S58" i="4"/>
  <c r="T47" i="3"/>
  <c r="S48" i="3"/>
  <c r="T48" i="3" s="1"/>
  <c r="R52" i="3"/>
  <c r="U52" i="3" s="1"/>
  <c r="U53" i="3" s="1"/>
  <c r="U54" i="3" s="1"/>
  <c r="R57" i="1"/>
  <c r="S57" i="1" s="1"/>
  <c r="S58" i="1" s="1"/>
  <c r="T55" i="1"/>
  <c r="T58" i="4" l="1"/>
  <c r="S59" i="4"/>
  <c r="S49" i="3"/>
  <c r="T49" i="3" s="1"/>
  <c r="U57" i="1"/>
  <c r="U58" i="1" s="1"/>
  <c r="T56" i="1"/>
  <c r="T59" i="4" l="1"/>
  <c r="S60" i="4"/>
  <c r="S50" i="3"/>
  <c r="S51" i="3" s="1"/>
  <c r="T50" i="3"/>
  <c r="R59" i="1"/>
  <c r="S59" i="1" s="1"/>
  <c r="S60" i="1" s="1"/>
  <c r="S61" i="1" s="1"/>
  <c r="S62" i="1" s="1"/>
  <c r="S63" i="1" s="1"/>
  <c r="S64" i="1" s="1"/>
  <c r="T57" i="1"/>
  <c r="T51" i="3" l="1"/>
  <c r="S52" i="3"/>
  <c r="S53" i="3" s="1"/>
  <c r="T60" i="4"/>
  <c r="S61" i="4"/>
  <c r="U59" i="1"/>
  <c r="U60" i="1" s="1"/>
  <c r="U61" i="1" s="1"/>
  <c r="U62" i="1" s="1"/>
  <c r="U63" i="1" s="1"/>
  <c r="U64" i="1" s="1"/>
  <c r="T58" i="1"/>
  <c r="T52" i="3" l="1"/>
  <c r="T61" i="4"/>
  <c r="S62" i="4"/>
  <c r="T53" i="3"/>
  <c r="S54" i="3"/>
  <c r="R55" i="3" s="1"/>
  <c r="U55" i="3" s="1"/>
  <c r="U56" i="3" s="1"/>
  <c r="R65" i="1"/>
  <c r="S65" i="1" s="1"/>
  <c r="U65" i="1"/>
  <c r="U66" i="1" s="1"/>
  <c r="U67" i="1" s="1"/>
  <c r="U68" i="1" s="1"/>
  <c r="U69" i="1" s="1"/>
  <c r="T59" i="1"/>
  <c r="S63" i="4" l="1"/>
  <c r="T62" i="4"/>
  <c r="T54" i="3"/>
  <c r="S66" i="1"/>
  <c r="T65" i="1"/>
  <c r="T60" i="1"/>
  <c r="T63" i="4" l="1"/>
  <c r="S64" i="4"/>
  <c r="S55" i="3"/>
  <c r="R57" i="3"/>
  <c r="U57" i="3" s="1"/>
  <c r="U58" i="3" s="1"/>
  <c r="S67" i="1"/>
  <c r="T66" i="1"/>
  <c r="T61" i="1"/>
  <c r="T64" i="4" l="1"/>
  <c r="S65" i="4"/>
  <c r="T55" i="3"/>
  <c r="S56" i="3"/>
  <c r="T56" i="3" s="1"/>
  <c r="S68" i="1"/>
  <c r="T67" i="1"/>
  <c r="T62" i="1"/>
  <c r="T65" i="4" l="1"/>
  <c r="S66" i="4"/>
  <c r="S57" i="3"/>
  <c r="S58" i="3" s="1"/>
  <c r="T58" i="3" s="1"/>
  <c r="T57" i="3"/>
  <c r="R59" i="3"/>
  <c r="U59" i="3" s="1"/>
  <c r="U60" i="3" s="1"/>
  <c r="U61" i="3" s="1"/>
  <c r="U62" i="3" s="1"/>
  <c r="U63" i="3" s="1"/>
  <c r="U64" i="3" s="1"/>
  <c r="S69" i="1"/>
  <c r="T68" i="1"/>
  <c r="T63" i="1"/>
  <c r="T64" i="1"/>
  <c r="T66" i="4" l="1"/>
  <c r="S67" i="4"/>
  <c r="S59" i="3"/>
  <c r="R70" i="1"/>
  <c r="T69" i="1"/>
  <c r="T67" i="4" l="1"/>
  <c r="S68" i="4"/>
  <c r="T59" i="3"/>
  <c r="S60" i="3"/>
  <c r="R65" i="3"/>
  <c r="U65" i="3" s="1"/>
  <c r="U66" i="3" s="1"/>
  <c r="U67" i="3" s="1"/>
  <c r="U68" i="3" s="1"/>
  <c r="U69" i="3" s="1"/>
  <c r="S70" i="1"/>
  <c r="U70" i="1"/>
  <c r="T68" i="4" l="1"/>
  <c r="S69" i="4"/>
  <c r="R70" i="4" s="1"/>
  <c r="U70" i="4" s="1"/>
  <c r="U71" i="4" s="1"/>
  <c r="U72" i="4" s="1"/>
  <c r="U73" i="4" s="1"/>
  <c r="U74" i="4" s="1"/>
  <c r="U75" i="4" s="1"/>
  <c r="U76" i="4" s="1"/>
  <c r="U77" i="4" s="1"/>
  <c r="U78" i="4" s="1"/>
  <c r="S61" i="3"/>
  <c r="T60" i="3"/>
  <c r="R71" i="1"/>
  <c r="U71" i="1" s="1"/>
  <c r="S71" i="1"/>
  <c r="T70" i="1"/>
  <c r="T69" i="4" l="1"/>
  <c r="S70" i="4"/>
  <c r="T61" i="3"/>
  <c r="S62" i="3"/>
  <c r="R72" i="1"/>
  <c r="U72" i="1" s="1"/>
  <c r="U73" i="1" s="1"/>
  <c r="U74" i="1" s="1"/>
  <c r="U75" i="1" s="1"/>
  <c r="U76" i="1" s="1"/>
  <c r="U77" i="1" s="1"/>
  <c r="U78" i="1" s="1"/>
  <c r="S72" i="1"/>
  <c r="T71" i="1"/>
  <c r="S71" i="4" l="1"/>
  <c r="T70" i="4"/>
  <c r="T62" i="3"/>
  <c r="S63" i="3"/>
  <c r="S73" i="1"/>
  <c r="T72" i="1"/>
  <c r="T71" i="4" l="1"/>
  <c r="S72" i="4"/>
  <c r="T63" i="3"/>
  <c r="S64" i="3"/>
  <c r="S74" i="1"/>
  <c r="T73" i="1"/>
  <c r="T72" i="4" l="1"/>
  <c r="S73" i="4"/>
  <c r="T64" i="3"/>
  <c r="S65" i="3"/>
  <c r="S75" i="1"/>
  <c r="T74" i="1"/>
  <c r="T73" i="4" l="1"/>
  <c r="S74" i="4"/>
  <c r="T65" i="3"/>
  <c r="S66" i="3"/>
  <c r="S76" i="1"/>
  <c r="T75" i="1"/>
  <c r="T74" i="4" l="1"/>
  <c r="S75" i="4"/>
  <c r="T66" i="3"/>
  <c r="S67" i="3"/>
  <c r="S77" i="1"/>
  <c r="T76" i="1"/>
  <c r="T75" i="4" l="1"/>
  <c r="S76" i="4"/>
  <c r="T67" i="3"/>
  <c r="S68" i="3"/>
  <c r="S78" i="1"/>
  <c r="T77" i="1"/>
  <c r="T76" i="4" l="1"/>
  <c r="S77" i="4"/>
  <c r="S69" i="3"/>
  <c r="R70" i="3" s="1"/>
  <c r="U70" i="3" s="1"/>
  <c r="T68" i="3"/>
  <c r="R79" i="1"/>
  <c r="T78" i="1"/>
  <c r="T77" i="4" l="1"/>
  <c r="S78" i="4"/>
  <c r="R79" i="4" s="1"/>
  <c r="U79" i="4" s="1"/>
  <c r="U80" i="4" s="1"/>
  <c r="T69" i="3"/>
  <c r="S79" i="1"/>
  <c r="U79" i="1"/>
  <c r="U80" i="1" s="1"/>
  <c r="S79" i="4" l="1"/>
  <c r="T78" i="4"/>
  <c r="S70" i="3"/>
  <c r="T70" i="3" s="1"/>
  <c r="R71" i="3"/>
  <c r="U71" i="3" s="1"/>
  <c r="S80" i="1"/>
  <c r="T79" i="1"/>
  <c r="T79" i="4" l="1"/>
  <c r="S80" i="4"/>
  <c r="S71" i="3"/>
  <c r="T71" i="3" s="1"/>
  <c r="R81" i="1"/>
  <c r="T80" i="1"/>
  <c r="T80" i="4" l="1"/>
  <c r="R81" i="4"/>
  <c r="U81" i="4" s="1"/>
  <c r="R72" i="3"/>
  <c r="U72" i="3" s="1"/>
  <c r="U73" i="3" s="1"/>
  <c r="U74" i="3" s="1"/>
  <c r="U75" i="3" s="1"/>
  <c r="U76" i="3" s="1"/>
  <c r="U77" i="3" s="1"/>
  <c r="U78" i="3" s="1"/>
  <c r="S81" i="1"/>
  <c r="U81" i="1"/>
  <c r="S81" i="4" l="1"/>
  <c r="S72" i="3"/>
  <c r="R82" i="1"/>
  <c r="S82" i="1" s="1"/>
  <c r="T81" i="1"/>
  <c r="T81" i="4" l="1"/>
  <c r="R82" i="4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S73" i="3"/>
  <c r="T72" i="3"/>
  <c r="S83" i="1"/>
  <c r="T82" i="1"/>
  <c r="U82" i="1"/>
  <c r="U83" i="1" s="1"/>
  <c r="U84" i="1" s="1"/>
  <c r="U85" i="1" s="1"/>
  <c r="U86" i="1" s="1"/>
  <c r="U87" i="1" s="1"/>
  <c r="U88" i="1" s="1"/>
  <c r="U89" i="1" s="1"/>
  <c r="S82" i="4" l="1"/>
  <c r="T73" i="3"/>
  <c r="S74" i="3"/>
  <c r="R90" i="1"/>
  <c r="U90" i="1" s="1"/>
  <c r="U91" i="1" s="1"/>
  <c r="U92" i="1" s="1"/>
  <c r="U93" i="1" s="1"/>
  <c r="U94" i="1" s="1"/>
  <c r="S84" i="1"/>
  <c r="T83" i="1"/>
  <c r="T82" i="4" l="1"/>
  <c r="S83" i="4"/>
  <c r="T74" i="3"/>
  <c r="S75" i="3"/>
  <c r="S85" i="1"/>
  <c r="T84" i="1"/>
  <c r="T83" i="4" l="1"/>
  <c r="S84" i="4"/>
  <c r="R129" i="4"/>
  <c r="T75" i="3"/>
  <c r="S76" i="3"/>
  <c r="S86" i="1"/>
  <c r="T85" i="1"/>
  <c r="R183" i="4" l="1"/>
  <c r="T84" i="4"/>
  <c r="S85" i="4"/>
  <c r="S77" i="3"/>
  <c r="T76" i="3"/>
  <c r="S87" i="1"/>
  <c r="T86" i="1"/>
  <c r="T85" i="4" l="1"/>
  <c r="S86" i="4"/>
  <c r="R187" i="4"/>
  <c r="T77" i="3"/>
  <c r="S78" i="3"/>
  <c r="R79" i="3" s="1"/>
  <c r="U79" i="3" s="1"/>
  <c r="S88" i="1"/>
  <c r="T87" i="1"/>
  <c r="S87" i="4" l="1"/>
  <c r="T86" i="4"/>
  <c r="T78" i="3"/>
  <c r="S89" i="1"/>
  <c r="T88" i="1"/>
  <c r="T87" i="4" l="1"/>
  <c r="S88" i="4"/>
  <c r="S79" i="3"/>
  <c r="R80" i="3" s="1"/>
  <c r="U80" i="3" s="1"/>
  <c r="S90" i="1"/>
  <c r="T89" i="1"/>
  <c r="T88" i="4" l="1"/>
  <c r="S89" i="4"/>
  <c r="T79" i="3"/>
  <c r="S80" i="3"/>
  <c r="R81" i="3" s="1"/>
  <c r="U81" i="3" s="1"/>
  <c r="S91" i="1"/>
  <c r="T90" i="1"/>
  <c r="T89" i="4" l="1"/>
  <c r="S90" i="4"/>
  <c r="T80" i="3"/>
  <c r="S81" i="3"/>
  <c r="R82" i="3" s="1"/>
  <c r="U82" i="3" s="1"/>
  <c r="U83" i="3" s="1"/>
  <c r="U84" i="3" s="1"/>
  <c r="U85" i="3" s="1"/>
  <c r="U86" i="3" s="1"/>
  <c r="U87" i="3" s="1"/>
  <c r="U88" i="3" s="1"/>
  <c r="U89" i="3" s="1"/>
  <c r="S92" i="1"/>
  <c r="T91" i="1"/>
  <c r="T90" i="4" l="1"/>
  <c r="S91" i="4"/>
  <c r="T81" i="3"/>
  <c r="S82" i="3"/>
  <c r="S93" i="1"/>
  <c r="T92" i="1"/>
  <c r="T91" i="4" l="1"/>
  <c r="S92" i="4"/>
  <c r="R90" i="3"/>
  <c r="U90" i="3" s="1"/>
  <c r="U91" i="3" s="1"/>
  <c r="U92" i="3" s="1"/>
  <c r="U93" i="3" s="1"/>
  <c r="U94" i="3" s="1"/>
  <c r="T82" i="3"/>
  <c r="S83" i="3"/>
  <c r="S94" i="1"/>
  <c r="T93" i="1"/>
  <c r="T92" i="4" l="1"/>
  <c r="S93" i="4"/>
  <c r="T83" i="3"/>
  <c r="S84" i="3"/>
  <c r="R95" i="1"/>
  <c r="T94" i="1"/>
  <c r="T93" i="4" l="1"/>
  <c r="S94" i="4"/>
  <c r="R95" i="4" s="1"/>
  <c r="U95" i="4" s="1"/>
  <c r="U96" i="4" s="1"/>
  <c r="U97" i="4" s="1"/>
  <c r="U98" i="4" s="1"/>
  <c r="U99" i="4" s="1"/>
  <c r="U100" i="4" s="1"/>
  <c r="U101" i="4" s="1"/>
  <c r="R102" i="4" s="1"/>
  <c r="S102" i="4" s="1"/>
  <c r="S85" i="3"/>
  <c r="T84" i="3"/>
  <c r="S95" i="1"/>
  <c r="U95" i="1"/>
  <c r="U96" i="1" s="1"/>
  <c r="U97" i="1" s="1"/>
  <c r="U98" i="1" s="1"/>
  <c r="U99" i="1" s="1"/>
  <c r="U100" i="1" s="1"/>
  <c r="T102" i="4" l="1"/>
  <c r="S103" i="4"/>
  <c r="S95" i="4"/>
  <c r="T94" i="4"/>
  <c r="T85" i="3"/>
  <c r="S86" i="3"/>
  <c r="R101" i="1"/>
  <c r="U101" i="1" s="1"/>
  <c r="S96" i="1"/>
  <c r="T95" i="1"/>
  <c r="S104" i="4" l="1"/>
  <c r="T103" i="4"/>
  <c r="T95" i="4"/>
  <c r="S96" i="4"/>
  <c r="T86" i="3"/>
  <c r="S87" i="3"/>
  <c r="R102" i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S97" i="1"/>
  <c r="T96" i="1"/>
  <c r="T104" i="4" l="1"/>
  <c r="S105" i="4"/>
  <c r="T96" i="4"/>
  <c r="S97" i="4"/>
  <c r="T87" i="3"/>
  <c r="S88" i="3"/>
  <c r="S98" i="1"/>
  <c r="T97" i="1"/>
  <c r="T105" i="4" l="1"/>
  <c r="S106" i="4"/>
  <c r="T97" i="4"/>
  <c r="S98" i="4"/>
  <c r="S89" i="3"/>
  <c r="T88" i="3"/>
  <c r="R101" i="3"/>
  <c r="S99" i="1"/>
  <c r="T98" i="1"/>
  <c r="T106" i="4" l="1"/>
  <c r="S107" i="4"/>
  <c r="T98" i="4"/>
  <c r="S99" i="4"/>
  <c r="T89" i="3"/>
  <c r="S90" i="3"/>
  <c r="S100" i="1"/>
  <c r="T99" i="1"/>
  <c r="T107" i="4" l="1"/>
  <c r="S108" i="4"/>
  <c r="T99" i="4"/>
  <c r="S100" i="4"/>
  <c r="T90" i="3"/>
  <c r="S91" i="3"/>
  <c r="S101" i="1"/>
  <c r="T100" i="1"/>
  <c r="T108" i="4" l="1"/>
  <c r="S109" i="4"/>
  <c r="T100" i="4"/>
  <c r="S101" i="4"/>
  <c r="T101" i="4" s="1"/>
  <c r="T91" i="3"/>
  <c r="S92" i="3"/>
  <c r="T101" i="1"/>
  <c r="S102" i="1"/>
  <c r="S110" i="4" l="1"/>
  <c r="T109" i="4"/>
  <c r="S93" i="3"/>
  <c r="T92" i="3"/>
  <c r="S103" i="1"/>
  <c r="T102" i="1"/>
  <c r="S111" i="4" l="1"/>
  <c r="T110" i="4"/>
  <c r="T93" i="3"/>
  <c r="S94" i="3"/>
  <c r="S104" i="1"/>
  <c r="T103" i="1"/>
  <c r="R112" i="4" l="1"/>
  <c r="T111" i="4"/>
  <c r="R95" i="3"/>
  <c r="T94" i="3"/>
  <c r="S105" i="1"/>
  <c r="T104" i="1"/>
  <c r="U112" i="4" l="1"/>
  <c r="U113" i="4" s="1"/>
  <c r="U114" i="4" s="1"/>
  <c r="U115" i="4" s="1"/>
  <c r="U116" i="4" s="1"/>
  <c r="U117" i="4" s="1"/>
  <c r="U118" i="4" s="1"/>
  <c r="U119" i="4" s="1"/>
  <c r="R120" i="4" s="1"/>
  <c r="S112" i="4"/>
  <c r="U95" i="3"/>
  <c r="U96" i="3" s="1"/>
  <c r="U97" i="3" s="1"/>
  <c r="U98" i="3" s="1"/>
  <c r="U99" i="3" s="1"/>
  <c r="U100" i="3" s="1"/>
  <c r="U101" i="3" s="1"/>
  <c r="R102" i="3" s="1"/>
  <c r="S95" i="3"/>
  <c r="S106" i="1"/>
  <c r="T105" i="1"/>
  <c r="T112" i="4" l="1"/>
  <c r="S113" i="4"/>
  <c r="T95" i="3"/>
  <c r="S96" i="3"/>
  <c r="U102" i="3"/>
  <c r="U103" i="3" s="1"/>
  <c r="U104" i="3" s="1"/>
  <c r="U105" i="3" s="1"/>
  <c r="U106" i="3" s="1"/>
  <c r="U107" i="3" s="1"/>
  <c r="U108" i="3" s="1"/>
  <c r="U109" i="3" s="1"/>
  <c r="U110" i="3" s="1"/>
  <c r="S102" i="3"/>
  <c r="S107" i="1"/>
  <c r="T106" i="1"/>
  <c r="T113" i="4" l="1"/>
  <c r="S114" i="4"/>
  <c r="T102" i="3"/>
  <c r="S103" i="3"/>
  <c r="T96" i="3"/>
  <c r="S97" i="3"/>
  <c r="S108" i="1"/>
  <c r="T107" i="1"/>
  <c r="T114" i="4" l="1"/>
  <c r="S115" i="4"/>
  <c r="S98" i="3"/>
  <c r="T97" i="3"/>
  <c r="T103" i="3"/>
  <c r="S104" i="3"/>
  <c r="S109" i="1"/>
  <c r="T108" i="1"/>
  <c r="T115" i="4" l="1"/>
  <c r="S116" i="4"/>
  <c r="T104" i="3"/>
  <c r="S105" i="3"/>
  <c r="T98" i="3"/>
  <c r="S99" i="3"/>
  <c r="S110" i="1"/>
  <c r="T109" i="1"/>
  <c r="T116" i="4" l="1"/>
  <c r="S117" i="4"/>
  <c r="T99" i="3"/>
  <c r="S100" i="3"/>
  <c r="T105" i="3"/>
  <c r="S106" i="3"/>
  <c r="S111" i="1"/>
  <c r="T110" i="1"/>
  <c r="T117" i="4" l="1"/>
  <c r="S118" i="4"/>
  <c r="T106" i="3"/>
  <c r="S107" i="3"/>
  <c r="T100" i="3"/>
  <c r="S101" i="3"/>
  <c r="T101" i="3" s="1"/>
  <c r="R112" i="1"/>
  <c r="T111" i="1"/>
  <c r="T118" i="4" l="1"/>
  <c r="S119" i="4"/>
  <c r="T107" i="3"/>
  <c r="S108" i="3"/>
  <c r="S112" i="1"/>
  <c r="U112" i="1"/>
  <c r="U113" i="1" s="1"/>
  <c r="U114" i="1" s="1"/>
  <c r="U115" i="1" s="1"/>
  <c r="U116" i="1" s="1"/>
  <c r="U117" i="1" s="1"/>
  <c r="T119" i="4" l="1"/>
  <c r="S120" i="4"/>
  <c r="T108" i="3"/>
  <c r="S109" i="3"/>
  <c r="R118" i="3"/>
  <c r="R118" i="1"/>
  <c r="U118" i="1" s="1"/>
  <c r="U119" i="1" s="1"/>
  <c r="S113" i="1"/>
  <c r="T112" i="1"/>
  <c r="S121" i="4" l="1"/>
  <c r="T120" i="4"/>
  <c r="T109" i="3"/>
  <c r="S110" i="3"/>
  <c r="R120" i="1"/>
  <c r="U120" i="1"/>
  <c r="U121" i="1" s="1"/>
  <c r="U122" i="1" s="1"/>
  <c r="U123" i="1" s="1"/>
  <c r="U124" i="1" s="1"/>
  <c r="U125" i="1" s="1"/>
  <c r="U126" i="1" s="1"/>
  <c r="U127" i="1" s="1"/>
  <c r="S114" i="1"/>
  <c r="T113" i="1"/>
  <c r="T121" i="4" l="1"/>
  <c r="S122" i="4"/>
  <c r="R111" i="3"/>
  <c r="T110" i="3"/>
  <c r="S115" i="1"/>
  <c r="T114" i="1"/>
  <c r="R128" i="1"/>
  <c r="U128" i="1" s="1"/>
  <c r="R129" i="1" s="1"/>
  <c r="T122" i="4" l="1"/>
  <c r="S123" i="4"/>
  <c r="U111" i="3"/>
  <c r="S111" i="3"/>
  <c r="R128" i="3"/>
  <c r="U129" i="1"/>
  <c r="U130" i="1" s="1"/>
  <c r="U131" i="1" s="1"/>
  <c r="U132" i="1" s="1"/>
  <c r="S116" i="1"/>
  <c r="T115" i="1"/>
  <c r="T123" i="4" l="1"/>
  <c r="S124" i="4"/>
  <c r="R112" i="3"/>
  <c r="T111" i="3"/>
  <c r="S117" i="1"/>
  <c r="T116" i="1"/>
  <c r="R133" i="1"/>
  <c r="U133" i="1" s="1"/>
  <c r="R134" i="1" s="1"/>
  <c r="T124" i="4" l="1"/>
  <c r="S125" i="4"/>
  <c r="U112" i="3"/>
  <c r="U113" i="3" s="1"/>
  <c r="U114" i="3" s="1"/>
  <c r="U115" i="3" s="1"/>
  <c r="U116" i="3" s="1"/>
  <c r="U117" i="3" s="1"/>
  <c r="U118" i="3" s="1"/>
  <c r="U119" i="3" s="1"/>
  <c r="R120" i="3" s="1"/>
  <c r="S112" i="3"/>
  <c r="U134" i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S118" i="1"/>
  <c r="T117" i="1"/>
  <c r="T125" i="4" l="1"/>
  <c r="S126" i="4"/>
  <c r="T112" i="3"/>
  <c r="S113" i="3"/>
  <c r="U120" i="3"/>
  <c r="U121" i="3" s="1"/>
  <c r="U122" i="3" s="1"/>
  <c r="U123" i="3" s="1"/>
  <c r="U124" i="3" s="1"/>
  <c r="U125" i="3" s="1"/>
  <c r="U126" i="3" s="1"/>
  <c r="U127" i="3" s="1"/>
  <c r="U128" i="3" s="1"/>
  <c r="R129" i="3" s="1"/>
  <c r="U129" i="3" s="1"/>
  <c r="U130" i="3" s="1"/>
  <c r="U131" i="3" s="1"/>
  <c r="U132" i="3" s="1"/>
  <c r="S119" i="1"/>
  <c r="T118" i="1"/>
  <c r="R148" i="1"/>
  <c r="U148" i="1" s="1"/>
  <c r="U149" i="1" s="1"/>
  <c r="U150" i="1" s="1"/>
  <c r="U151" i="1" s="1"/>
  <c r="U152" i="1" s="1"/>
  <c r="U153" i="1" s="1"/>
  <c r="S127" i="4" l="1"/>
  <c r="T126" i="4"/>
  <c r="T113" i="3"/>
  <c r="S114" i="3"/>
  <c r="R133" i="3"/>
  <c r="U133" i="3" s="1"/>
  <c r="R154" i="1"/>
  <c r="U154" i="1" s="1"/>
  <c r="U155" i="1" s="1"/>
  <c r="R156" i="1" s="1"/>
  <c r="T119" i="1"/>
  <c r="S120" i="1"/>
  <c r="T127" i="4" l="1"/>
  <c r="S128" i="4"/>
  <c r="T114" i="3"/>
  <c r="S115" i="3"/>
  <c r="U156" i="1"/>
  <c r="U157" i="1" s="1"/>
  <c r="U158" i="1" s="1"/>
  <c r="U159" i="1" s="1"/>
  <c r="R160" i="1" s="1"/>
  <c r="S121" i="1"/>
  <c r="T120" i="1"/>
  <c r="S129" i="4" l="1"/>
  <c r="T128" i="4"/>
  <c r="T115" i="3"/>
  <c r="S116" i="3"/>
  <c r="R134" i="3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S122" i="1"/>
  <c r="T121" i="1"/>
  <c r="U160" i="1"/>
  <c r="U161" i="1" s="1"/>
  <c r="T129" i="4" l="1"/>
  <c r="S130" i="4"/>
  <c r="T116" i="3"/>
  <c r="S117" i="3"/>
  <c r="R162" i="1"/>
  <c r="U162" i="1" s="1"/>
  <c r="U163" i="1" s="1"/>
  <c r="S123" i="1"/>
  <c r="T122" i="1"/>
  <c r="T130" i="4" l="1"/>
  <c r="S131" i="4"/>
  <c r="T117" i="3"/>
  <c r="S118" i="3"/>
  <c r="R164" i="1"/>
  <c r="U164" i="1" s="1"/>
  <c r="U165" i="1" s="1"/>
  <c r="U166" i="1" s="1"/>
  <c r="U167" i="1" s="1"/>
  <c r="U168" i="1" s="1"/>
  <c r="U169" i="1" s="1"/>
  <c r="S124" i="1"/>
  <c r="T123" i="1"/>
  <c r="S132" i="4" l="1"/>
  <c r="T131" i="4"/>
  <c r="T118" i="3"/>
  <c r="S119" i="3"/>
  <c r="R170" i="1"/>
  <c r="U170" i="1" s="1"/>
  <c r="U171" i="1" s="1"/>
  <c r="S125" i="1"/>
  <c r="T124" i="1"/>
  <c r="T132" i="4" l="1"/>
  <c r="S133" i="4"/>
  <c r="T119" i="3"/>
  <c r="S120" i="3"/>
  <c r="S126" i="1"/>
  <c r="T125" i="1"/>
  <c r="R172" i="1"/>
  <c r="T133" i="4" l="1"/>
  <c r="S134" i="4"/>
  <c r="T120" i="3"/>
  <c r="S121" i="3"/>
  <c r="U172" i="1"/>
  <c r="U173" i="1" s="1"/>
  <c r="U174" i="1" s="1"/>
  <c r="U175" i="1" s="1"/>
  <c r="U176" i="1" s="1"/>
  <c r="S127" i="1"/>
  <c r="T126" i="1"/>
  <c r="S135" i="4" l="1"/>
  <c r="T134" i="4"/>
  <c r="S122" i="3"/>
  <c r="T121" i="3"/>
  <c r="S128" i="1"/>
  <c r="T127" i="1"/>
  <c r="R177" i="1"/>
  <c r="U177" i="1"/>
  <c r="U178" i="1" s="1"/>
  <c r="U179" i="1" s="1"/>
  <c r="U180" i="1" s="1"/>
  <c r="U181" i="1" s="1"/>
  <c r="U182" i="1" s="1"/>
  <c r="T135" i="4" l="1"/>
  <c r="S136" i="4"/>
  <c r="T122" i="3"/>
  <c r="S123" i="3"/>
  <c r="T128" i="1"/>
  <c r="S129" i="1"/>
  <c r="R183" i="1"/>
  <c r="U183" i="1"/>
  <c r="U184" i="1" s="1"/>
  <c r="U185" i="1" s="1"/>
  <c r="U186" i="1" s="1"/>
  <c r="T136" i="4" l="1"/>
  <c r="S137" i="4"/>
  <c r="T123" i="3"/>
  <c r="S124" i="3"/>
  <c r="S130" i="1"/>
  <c r="T129" i="1"/>
  <c r="R187" i="1"/>
  <c r="U187" i="1" s="1"/>
  <c r="T137" i="4" l="1"/>
  <c r="S138" i="4"/>
  <c r="T124" i="3"/>
  <c r="S125" i="3"/>
  <c r="R188" i="1"/>
  <c r="U188" i="1"/>
  <c r="U189" i="1" s="1"/>
  <c r="U190" i="1" s="1"/>
  <c r="U191" i="1" s="1"/>
  <c r="S131" i="1"/>
  <c r="T130" i="1"/>
  <c r="T138" i="4" l="1"/>
  <c r="S139" i="4"/>
  <c r="T125" i="3"/>
  <c r="S126" i="3"/>
  <c r="S132" i="1"/>
  <c r="T131" i="1"/>
  <c r="R192" i="1"/>
  <c r="U192" i="1" s="1"/>
  <c r="U193" i="1" s="1"/>
  <c r="T139" i="4" l="1"/>
  <c r="S140" i="4"/>
  <c r="T126" i="3"/>
  <c r="S127" i="3"/>
  <c r="S133" i="1"/>
  <c r="T132" i="1"/>
  <c r="T140" i="4" l="1"/>
  <c r="S141" i="4"/>
  <c r="T127" i="3"/>
  <c r="S128" i="3"/>
  <c r="T133" i="1"/>
  <c r="S134" i="1"/>
  <c r="T141" i="4" l="1"/>
  <c r="S142" i="4"/>
  <c r="T128" i="3"/>
  <c r="S129" i="3"/>
  <c r="S135" i="1"/>
  <c r="T134" i="1"/>
  <c r="S143" i="4" l="1"/>
  <c r="T142" i="4"/>
  <c r="T129" i="3"/>
  <c r="S130" i="3"/>
  <c r="S136" i="1"/>
  <c r="T135" i="1"/>
  <c r="T143" i="4" l="1"/>
  <c r="S144" i="4"/>
  <c r="T130" i="3"/>
  <c r="S131" i="3"/>
  <c r="S137" i="1"/>
  <c r="T136" i="1"/>
  <c r="T144" i="4" l="1"/>
  <c r="S145" i="4"/>
  <c r="T131" i="3"/>
  <c r="S132" i="3"/>
  <c r="S138" i="1"/>
  <c r="T137" i="1"/>
  <c r="T145" i="4" l="1"/>
  <c r="S146" i="4"/>
  <c r="T132" i="3"/>
  <c r="S133" i="3"/>
  <c r="S139" i="1"/>
  <c r="T138" i="1"/>
  <c r="T146" i="4" l="1"/>
  <c r="S147" i="4"/>
  <c r="T133" i="3"/>
  <c r="S134" i="3"/>
  <c r="S140" i="1"/>
  <c r="T139" i="1"/>
  <c r="T147" i="4" l="1"/>
  <c r="S148" i="4"/>
  <c r="T134" i="3"/>
  <c r="S135" i="3"/>
  <c r="R148" i="3"/>
  <c r="S141" i="1"/>
  <c r="T140" i="1"/>
  <c r="T148" i="4" l="1"/>
  <c r="S149" i="4"/>
  <c r="T135" i="3"/>
  <c r="S136" i="3"/>
  <c r="S142" i="1"/>
  <c r="T141" i="1"/>
  <c r="T149" i="4" l="1"/>
  <c r="S150" i="4"/>
  <c r="T136" i="3"/>
  <c r="S137" i="3"/>
  <c r="S143" i="1"/>
  <c r="T142" i="1"/>
  <c r="S151" i="4" l="1"/>
  <c r="T150" i="4"/>
  <c r="T137" i="3"/>
  <c r="S138" i="3"/>
  <c r="R145" i="3"/>
  <c r="S144" i="1"/>
  <c r="T143" i="1"/>
  <c r="T151" i="4" l="1"/>
  <c r="S152" i="4"/>
  <c r="T138" i="3"/>
  <c r="S139" i="3"/>
  <c r="U145" i="3"/>
  <c r="U146" i="3" s="1"/>
  <c r="U147" i="3" s="1"/>
  <c r="U148" i="3" s="1"/>
  <c r="U149" i="3" s="1"/>
  <c r="U150" i="3" s="1"/>
  <c r="U151" i="3" s="1"/>
  <c r="S145" i="1"/>
  <c r="T144" i="1"/>
  <c r="T152" i="4" l="1"/>
  <c r="S153" i="4"/>
  <c r="T139" i="3"/>
  <c r="S140" i="3"/>
  <c r="S146" i="1"/>
  <c r="T145" i="1"/>
  <c r="T153" i="4" l="1"/>
  <c r="S154" i="4"/>
  <c r="T140" i="3"/>
  <c r="S141" i="3"/>
  <c r="R154" i="3"/>
  <c r="S147" i="1"/>
  <c r="T146" i="1"/>
  <c r="T154" i="4" l="1"/>
  <c r="S155" i="4"/>
  <c r="S142" i="3"/>
  <c r="T141" i="3"/>
  <c r="S148" i="1"/>
  <c r="T147" i="1"/>
  <c r="T155" i="4" l="1"/>
  <c r="S156" i="4"/>
  <c r="T142" i="3"/>
  <c r="S143" i="3"/>
  <c r="S149" i="1"/>
  <c r="T148" i="1"/>
  <c r="T156" i="4" l="1"/>
  <c r="S157" i="4"/>
  <c r="T143" i="3"/>
  <c r="S144" i="3"/>
  <c r="S150" i="1"/>
  <c r="T149" i="1"/>
  <c r="T157" i="4" l="1"/>
  <c r="S158" i="4"/>
  <c r="T144" i="3"/>
  <c r="S145" i="3"/>
  <c r="S151" i="1"/>
  <c r="T150" i="1"/>
  <c r="S159" i="4" l="1"/>
  <c r="T158" i="4"/>
  <c r="T145" i="3"/>
  <c r="S146" i="3"/>
  <c r="R152" i="3"/>
  <c r="S152" i="1"/>
  <c r="T151" i="1"/>
  <c r="T159" i="4" l="1"/>
  <c r="S160" i="4"/>
  <c r="T146" i="3"/>
  <c r="S147" i="3"/>
  <c r="U152" i="3"/>
  <c r="U153" i="3" s="1"/>
  <c r="U154" i="3" s="1"/>
  <c r="S153" i="1"/>
  <c r="T152" i="1"/>
  <c r="T160" i="4" l="1"/>
  <c r="S161" i="4"/>
  <c r="T147" i="3"/>
  <c r="S148" i="3"/>
  <c r="R162" i="3"/>
  <c r="S154" i="1"/>
  <c r="T153" i="1"/>
  <c r="T161" i="4" l="1"/>
  <c r="S162" i="4"/>
  <c r="T148" i="3"/>
  <c r="S149" i="3"/>
  <c r="R164" i="3"/>
  <c r="S155" i="1"/>
  <c r="T154" i="1"/>
  <c r="T162" i="4" l="1"/>
  <c r="S163" i="4"/>
  <c r="T149" i="3"/>
  <c r="S150" i="3"/>
  <c r="R155" i="3"/>
  <c r="S156" i="1"/>
  <c r="T155" i="1"/>
  <c r="T163" i="4" l="1"/>
  <c r="S164" i="4"/>
  <c r="T150" i="3"/>
  <c r="S151" i="3"/>
  <c r="U155" i="3"/>
  <c r="R156" i="3" s="1"/>
  <c r="S157" i="1"/>
  <c r="T156" i="1"/>
  <c r="T164" i="4" l="1"/>
  <c r="S165" i="4"/>
  <c r="T151" i="3"/>
  <c r="S152" i="3"/>
  <c r="U156" i="3"/>
  <c r="U157" i="3" s="1"/>
  <c r="U158" i="3" s="1"/>
  <c r="U159" i="3" s="1"/>
  <c r="R160" i="3" s="1"/>
  <c r="S158" i="1"/>
  <c r="T157" i="1"/>
  <c r="T165" i="4" l="1"/>
  <c r="S166" i="4"/>
  <c r="T152" i="3"/>
  <c r="S153" i="3"/>
  <c r="U160" i="3"/>
  <c r="U161" i="3" s="1"/>
  <c r="U162" i="3" s="1"/>
  <c r="U163" i="3" s="1"/>
  <c r="U164" i="3" s="1"/>
  <c r="U165" i="3" s="1"/>
  <c r="U166" i="3" s="1"/>
  <c r="U167" i="3" s="1"/>
  <c r="U168" i="3" s="1"/>
  <c r="U169" i="3" s="1"/>
  <c r="R170" i="3" s="1"/>
  <c r="U170" i="3" s="1"/>
  <c r="U171" i="3" s="1"/>
  <c r="R172" i="3" s="1"/>
  <c r="U172" i="3" s="1"/>
  <c r="U173" i="3" s="1"/>
  <c r="U174" i="3" s="1"/>
  <c r="U175" i="3" s="1"/>
  <c r="U176" i="3" s="1"/>
  <c r="S159" i="1"/>
  <c r="T158" i="1"/>
  <c r="S167" i="4" l="1"/>
  <c r="T166" i="4"/>
  <c r="T153" i="3"/>
  <c r="S154" i="3"/>
  <c r="R177" i="3"/>
  <c r="U177" i="3" s="1"/>
  <c r="U178" i="3" s="1"/>
  <c r="U179" i="3" s="1"/>
  <c r="U180" i="3" s="1"/>
  <c r="U181" i="3" s="1"/>
  <c r="U182" i="3" s="1"/>
  <c r="S160" i="1"/>
  <c r="T159" i="1"/>
  <c r="T167" i="4" l="1"/>
  <c r="S168" i="4"/>
  <c r="T154" i="3"/>
  <c r="S155" i="3"/>
  <c r="S161" i="1"/>
  <c r="T160" i="1"/>
  <c r="T168" i="4" l="1"/>
  <c r="S169" i="4"/>
  <c r="T155" i="3"/>
  <c r="S156" i="3"/>
  <c r="R183" i="3"/>
  <c r="U183" i="3" s="1"/>
  <c r="U184" i="3" s="1"/>
  <c r="U185" i="3" s="1"/>
  <c r="U186" i="3" s="1"/>
  <c r="S162" i="1"/>
  <c r="T161" i="1"/>
  <c r="T169" i="4" l="1"/>
  <c r="S170" i="4"/>
  <c r="T156" i="3"/>
  <c r="S157" i="3"/>
  <c r="S163" i="1"/>
  <c r="T162" i="1"/>
  <c r="T170" i="4" l="1"/>
  <c r="S171" i="4"/>
  <c r="T157" i="3"/>
  <c r="S158" i="3"/>
  <c r="R187" i="3"/>
  <c r="U187" i="3" s="1"/>
  <c r="S164" i="1"/>
  <c r="T163" i="1"/>
  <c r="T171" i="4" l="1"/>
  <c r="S172" i="4"/>
  <c r="T158" i="3"/>
  <c r="S159" i="3"/>
  <c r="S165" i="1"/>
  <c r="T164" i="1"/>
  <c r="T172" i="4" l="1"/>
  <c r="S173" i="4"/>
  <c r="T159" i="3"/>
  <c r="S160" i="3"/>
  <c r="R188" i="3"/>
  <c r="U188" i="3" s="1"/>
  <c r="U189" i="3" s="1"/>
  <c r="U190" i="3" s="1"/>
  <c r="U191" i="3" s="1"/>
  <c r="S166" i="1"/>
  <c r="T165" i="1"/>
  <c r="T173" i="4" l="1"/>
  <c r="S174" i="4"/>
  <c r="T160" i="3"/>
  <c r="S161" i="3"/>
  <c r="S167" i="1"/>
  <c r="T166" i="1"/>
  <c r="T174" i="4" l="1"/>
  <c r="S175" i="4"/>
  <c r="T161" i="3"/>
  <c r="S162" i="3"/>
  <c r="R192" i="3"/>
  <c r="U192" i="3" s="1"/>
  <c r="S168" i="1"/>
  <c r="T167" i="1"/>
  <c r="T175" i="4" l="1"/>
  <c r="S176" i="4"/>
  <c r="T162" i="3"/>
  <c r="S163" i="3"/>
  <c r="S169" i="1"/>
  <c r="T168" i="1"/>
  <c r="T176" i="4" l="1"/>
  <c r="S177" i="4"/>
  <c r="T163" i="3"/>
  <c r="S164" i="3"/>
  <c r="S170" i="1"/>
  <c r="T169" i="1"/>
  <c r="T177" i="4" l="1"/>
  <c r="S178" i="4"/>
  <c r="S165" i="3"/>
  <c r="T164" i="3"/>
  <c r="S171" i="1"/>
  <c r="T170" i="1"/>
  <c r="T178" i="4" l="1"/>
  <c r="S179" i="4"/>
  <c r="T165" i="3"/>
  <c r="S166" i="3"/>
  <c r="S172" i="1"/>
  <c r="T171" i="1"/>
  <c r="T179" i="4" l="1"/>
  <c r="S180" i="4"/>
  <c r="S167" i="3"/>
  <c r="T166" i="3"/>
  <c r="S173" i="1"/>
  <c r="T172" i="1"/>
  <c r="T180" i="4" l="1"/>
  <c r="S181" i="4"/>
  <c r="T167" i="3"/>
  <c r="S168" i="3"/>
  <c r="S174" i="1"/>
  <c r="T173" i="1"/>
  <c r="T181" i="4" l="1"/>
  <c r="S182" i="4"/>
  <c r="S169" i="3"/>
  <c r="T168" i="3"/>
  <c r="S175" i="1"/>
  <c r="T174" i="1"/>
  <c r="T182" i="4" l="1"/>
  <c r="S183" i="4"/>
  <c r="T169" i="3"/>
  <c r="S170" i="3"/>
  <c r="S176" i="1"/>
  <c r="T175" i="1"/>
  <c r="S184" i="4" l="1"/>
  <c r="T183" i="4"/>
  <c r="S171" i="3"/>
  <c r="T170" i="3"/>
  <c r="S177" i="1"/>
  <c r="T176" i="1"/>
  <c r="T184" i="4" l="1"/>
  <c r="S185" i="4"/>
  <c r="T171" i="3"/>
  <c r="S172" i="3"/>
  <c r="S178" i="1"/>
  <c r="T177" i="1"/>
  <c r="T185" i="4" l="1"/>
  <c r="S186" i="4"/>
  <c r="S173" i="3"/>
  <c r="T172" i="3"/>
  <c r="S179" i="1"/>
  <c r="T178" i="1"/>
  <c r="T186" i="4" l="1"/>
  <c r="S187" i="4"/>
  <c r="T173" i="3"/>
  <c r="S174" i="3"/>
  <c r="S180" i="1"/>
  <c r="T179" i="1"/>
  <c r="T187" i="4" l="1"/>
  <c r="S188" i="4"/>
  <c r="T174" i="3"/>
  <c r="S175" i="3"/>
  <c r="S181" i="1"/>
  <c r="T180" i="1"/>
  <c r="T188" i="4" l="1"/>
  <c r="S189" i="4"/>
  <c r="T175" i="3"/>
  <c r="S176" i="3"/>
  <c r="S182" i="1"/>
  <c r="T181" i="1"/>
  <c r="T189" i="4" l="1"/>
  <c r="S190" i="4"/>
  <c r="T176" i="3"/>
  <c r="S177" i="3"/>
  <c r="S183" i="1"/>
  <c r="T182" i="1"/>
  <c r="S191" i="4" l="1"/>
  <c r="T190" i="4"/>
  <c r="T177" i="3"/>
  <c r="S178" i="3"/>
  <c r="S184" i="1"/>
  <c r="T183" i="1"/>
  <c r="T191" i="4" l="1"/>
  <c r="S192" i="4"/>
  <c r="T178" i="3"/>
  <c r="S179" i="3"/>
  <c r="S185" i="1"/>
  <c r="T184" i="1"/>
  <c r="T192" i="4" l="1"/>
  <c r="S193" i="4"/>
  <c r="T179" i="3"/>
  <c r="S180" i="3"/>
  <c r="S186" i="1"/>
  <c r="T185" i="1"/>
  <c r="T193" i="4" l="1"/>
  <c r="R194" i="4"/>
  <c r="T180" i="3"/>
  <c r="S181" i="3"/>
  <c r="S187" i="1"/>
  <c r="T186" i="1"/>
  <c r="U194" i="4" l="1"/>
  <c r="S194" i="4"/>
  <c r="T181" i="3"/>
  <c r="S182" i="3"/>
  <c r="S188" i="1"/>
  <c r="T187" i="1"/>
  <c r="T194" i="4" l="1"/>
  <c r="R195" i="4"/>
  <c r="S195" i="4" s="1"/>
  <c r="U195" i="4"/>
  <c r="U196" i="4" s="1"/>
  <c r="T182" i="3"/>
  <c r="S183" i="3"/>
  <c r="S189" i="1"/>
  <c r="T188" i="1"/>
  <c r="T195" i="4" l="1"/>
  <c r="S196" i="4"/>
  <c r="T183" i="3"/>
  <c r="S184" i="3"/>
  <c r="S190" i="1"/>
  <c r="T189" i="1"/>
  <c r="T196" i="4" l="1"/>
  <c r="R197" i="4"/>
  <c r="T184" i="3"/>
  <c r="S185" i="3"/>
  <c r="S191" i="1"/>
  <c r="T190" i="1"/>
  <c r="S197" i="4" l="1"/>
  <c r="U197" i="4"/>
  <c r="U198" i="4" s="1"/>
  <c r="R199" i="4" s="1"/>
  <c r="S199" i="4" s="1"/>
  <c r="T185" i="3"/>
  <c r="S186" i="3"/>
  <c r="S192" i="1"/>
  <c r="T191" i="1"/>
  <c r="T197" i="4" l="1"/>
  <c r="S198" i="4"/>
  <c r="T198" i="4" s="1"/>
  <c r="T199" i="4"/>
  <c r="R200" i="4"/>
  <c r="T186" i="3"/>
  <c r="S187" i="3"/>
  <c r="S193" i="1"/>
  <c r="T192" i="1"/>
  <c r="U200" i="4" l="1"/>
  <c r="R201" i="4" s="1"/>
  <c r="S201" i="4" s="1"/>
  <c r="S200" i="4"/>
  <c r="T200" i="4" s="1"/>
  <c r="T187" i="3"/>
  <c r="S188" i="3"/>
  <c r="R194" i="1"/>
  <c r="T193" i="1"/>
  <c r="T201" i="4" l="1"/>
  <c r="R202" i="4"/>
  <c r="T188" i="3"/>
  <c r="S189" i="3"/>
  <c r="R193" i="3"/>
  <c r="S194" i="1"/>
  <c r="U194" i="1"/>
  <c r="S202" i="4" l="1"/>
  <c r="U202" i="4"/>
  <c r="T189" i="3"/>
  <c r="S190" i="3"/>
  <c r="U193" i="3"/>
  <c r="R195" i="1"/>
  <c r="S195" i="1" s="1"/>
  <c r="T194" i="1"/>
  <c r="T202" i="4" l="1"/>
  <c r="R203" i="4"/>
  <c r="S203" i="4" s="1"/>
  <c r="T190" i="3"/>
  <c r="S191" i="3"/>
  <c r="S196" i="1"/>
  <c r="T195" i="1"/>
  <c r="U195" i="1"/>
  <c r="U196" i="1" s="1"/>
  <c r="T203" i="4" l="1"/>
  <c r="R204" i="4"/>
  <c r="S204" i="4" s="1"/>
  <c r="U203" i="4"/>
  <c r="T191" i="3"/>
  <c r="S192" i="3"/>
  <c r="R197" i="1"/>
  <c r="S197" i="1" s="1"/>
  <c r="T196" i="1"/>
  <c r="T204" i="4" l="1"/>
  <c r="S205" i="4"/>
  <c r="U204" i="4"/>
  <c r="U205" i="4" s="1"/>
  <c r="T192" i="3"/>
  <c r="S193" i="3"/>
  <c r="S198" i="1"/>
  <c r="T198" i="1" s="1"/>
  <c r="T197" i="1"/>
  <c r="U197" i="1"/>
  <c r="U198" i="1" s="1"/>
  <c r="T205" i="4" l="1"/>
  <c r="R206" i="4"/>
  <c r="S206" i="4" s="1"/>
  <c r="T206" i="4" s="1"/>
  <c r="R194" i="3"/>
  <c r="T193" i="3"/>
  <c r="R199" i="1"/>
  <c r="S199" i="1" s="1"/>
  <c r="U206" i="4" l="1"/>
  <c r="R207" i="4" s="1"/>
  <c r="S207" i="4" s="1"/>
  <c r="R214" i="4"/>
  <c r="U194" i="3"/>
  <c r="S194" i="3"/>
  <c r="U199" i="1"/>
  <c r="R200" i="1"/>
  <c r="S200" i="1" s="1"/>
  <c r="T200" i="1" s="1"/>
  <c r="T199" i="1"/>
  <c r="T207" i="4" l="1"/>
  <c r="R208" i="4"/>
  <c r="R195" i="3"/>
  <c r="T194" i="3"/>
  <c r="U200" i="1"/>
  <c r="U208" i="4" l="1"/>
  <c r="R209" i="4" s="1"/>
  <c r="S209" i="4" s="1"/>
  <c r="S208" i="4"/>
  <c r="T208" i="4" s="1"/>
  <c r="U195" i="3"/>
  <c r="U196" i="3" s="1"/>
  <c r="S195" i="3"/>
  <c r="R201" i="1"/>
  <c r="S201" i="1" s="1"/>
  <c r="U201" i="1"/>
  <c r="T209" i="4" l="1"/>
  <c r="R210" i="4"/>
  <c r="S196" i="3"/>
  <c r="T195" i="3"/>
  <c r="R202" i="1"/>
  <c r="S202" i="1" s="1"/>
  <c r="T201" i="1"/>
  <c r="U210" i="4" l="1"/>
  <c r="U211" i="4" s="1"/>
  <c r="S210" i="4"/>
  <c r="R197" i="3"/>
  <c r="T196" i="3"/>
  <c r="R203" i="1"/>
  <c r="S203" i="1" s="1"/>
  <c r="T202" i="1"/>
  <c r="U202" i="1"/>
  <c r="T210" i="4" l="1"/>
  <c r="S211" i="4"/>
  <c r="U197" i="3"/>
  <c r="U198" i="3" s="1"/>
  <c r="R199" i="3" s="1"/>
  <c r="S197" i="3"/>
  <c r="U203" i="1"/>
  <c r="R204" i="1"/>
  <c r="S204" i="1" s="1"/>
  <c r="T203" i="1"/>
  <c r="R212" i="4" l="1"/>
  <c r="T211" i="4"/>
  <c r="S198" i="3"/>
  <c r="T198" i="3" s="1"/>
  <c r="T197" i="3"/>
  <c r="U199" i="3"/>
  <c r="S199" i="3"/>
  <c r="S205" i="1"/>
  <c r="T204" i="1"/>
  <c r="U204" i="1"/>
  <c r="U205" i="1" s="1"/>
  <c r="U212" i="4" l="1"/>
  <c r="R213" i="4" s="1"/>
  <c r="S213" i="4" s="1"/>
  <c r="S212" i="4"/>
  <c r="T212" i="4" s="1"/>
  <c r="R200" i="3"/>
  <c r="T199" i="3"/>
  <c r="R206" i="1"/>
  <c r="S206" i="1" s="1"/>
  <c r="T206" i="1" s="1"/>
  <c r="T205" i="1"/>
  <c r="T213" i="4" l="1"/>
  <c r="S214" i="4"/>
  <c r="R223" i="4"/>
  <c r="U200" i="3"/>
  <c r="R201" i="3" s="1"/>
  <c r="S200" i="3"/>
  <c r="T200" i="3" s="1"/>
  <c r="U206" i="1"/>
  <c r="S215" i="4" l="1"/>
  <c r="T214" i="4"/>
  <c r="R225" i="4"/>
  <c r="U201" i="3"/>
  <c r="S201" i="3"/>
  <c r="R207" i="1"/>
  <c r="S207" i="1" s="1"/>
  <c r="U207" i="1"/>
  <c r="T215" i="4" l="1"/>
  <c r="R216" i="4"/>
  <c r="R226" i="4"/>
  <c r="T201" i="3"/>
  <c r="R202" i="3"/>
  <c r="R208" i="1"/>
  <c r="S208" i="1" s="1"/>
  <c r="T208" i="1" s="1"/>
  <c r="T207" i="1"/>
  <c r="U216" i="4" l="1"/>
  <c r="U217" i="4" s="1"/>
  <c r="R218" i="4" s="1"/>
  <c r="S218" i="4" s="1"/>
  <c r="S216" i="4"/>
  <c r="R228" i="4"/>
  <c r="U202" i="3"/>
  <c r="S202" i="3"/>
  <c r="U208" i="1"/>
  <c r="T216" i="4" l="1"/>
  <c r="S217" i="4"/>
  <c r="T217" i="4" s="1"/>
  <c r="T218" i="4"/>
  <c r="R219" i="4"/>
  <c r="R203" i="3"/>
  <c r="T202" i="3"/>
  <c r="R209" i="1"/>
  <c r="S209" i="1" s="1"/>
  <c r="U219" i="4" l="1"/>
  <c r="U220" i="4" s="1"/>
  <c r="U221" i="4" s="1"/>
  <c r="R222" i="4" s="1"/>
  <c r="S222" i="4" s="1"/>
  <c r="S219" i="4"/>
  <c r="U203" i="3"/>
  <c r="S203" i="3"/>
  <c r="U209" i="1"/>
  <c r="R210" i="1"/>
  <c r="S210" i="1" s="1"/>
  <c r="T209" i="1"/>
  <c r="T222" i="4" l="1"/>
  <c r="S223" i="4"/>
  <c r="T219" i="4"/>
  <c r="S220" i="4"/>
  <c r="R204" i="3"/>
  <c r="T203" i="3"/>
  <c r="S211" i="1"/>
  <c r="T210" i="1"/>
  <c r="U210" i="1"/>
  <c r="U211" i="1" s="1"/>
  <c r="S221" i="4" l="1"/>
  <c r="T221" i="4" s="1"/>
  <c r="T220" i="4"/>
  <c r="T223" i="4"/>
  <c r="S224" i="4"/>
  <c r="U204" i="3"/>
  <c r="U205" i="3" s="1"/>
  <c r="S204" i="3"/>
  <c r="R212" i="1"/>
  <c r="S212" i="1" s="1"/>
  <c r="T212" i="1" s="1"/>
  <c r="T211" i="1"/>
  <c r="T224" i="4" l="1"/>
  <c r="S225" i="4"/>
  <c r="U233" i="4"/>
  <c r="U234" i="4" s="1"/>
  <c r="U235" i="4" s="1"/>
  <c r="U236" i="4" s="1"/>
  <c r="R237" i="4" s="1"/>
  <c r="T204" i="3"/>
  <c r="S205" i="3"/>
  <c r="U212" i="1"/>
  <c r="T225" i="4" l="1"/>
  <c r="S226" i="4"/>
  <c r="R238" i="4"/>
  <c r="R206" i="3"/>
  <c r="T205" i="3"/>
  <c r="R213" i="1"/>
  <c r="S213" i="1" s="1"/>
  <c r="T213" i="1" s="1"/>
  <c r="T226" i="4" l="1"/>
  <c r="S227" i="4"/>
  <c r="R246" i="4"/>
  <c r="S206" i="3"/>
  <c r="T206" i="3" s="1"/>
  <c r="U206" i="3"/>
  <c r="R207" i="3" s="1"/>
  <c r="U213" i="1"/>
  <c r="R214" i="1" s="1"/>
  <c r="T227" i="4" l="1"/>
  <c r="S228" i="4"/>
  <c r="R252" i="4"/>
  <c r="U207" i="3"/>
  <c r="S207" i="3"/>
  <c r="S214" i="1"/>
  <c r="T214" i="1" s="1"/>
  <c r="U214" i="1"/>
  <c r="U215" i="1" s="1"/>
  <c r="S215" i="1" l="1"/>
  <c r="T228" i="4"/>
  <c r="S229" i="4"/>
  <c r="R208" i="3"/>
  <c r="T207" i="3"/>
  <c r="R216" i="1"/>
  <c r="T215" i="1"/>
  <c r="R230" i="4" l="1"/>
  <c r="T229" i="4"/>
  <c r="S208" i="3"/>
  <c r="T208" i="3" s="1"/>
  <c r="U208" i="3"/>
  <c r="R209" i="3" s="1"/>
  <c r="S216" i="1"/>
  <c r="U216" i="1"/>
  <c r="U217" i="1" s="1"/>
  <c r="U230" i="4" l="1"/>
  <c r="U231" i="4" s="1"/>
  <c r="U232" i="4" s="1"/>
  <c r="R233" i="4" s="1"/>
  <c r="S233" i="4" s="1"/>
  <c r="S230" i="4"/>
  <c r="U209" i="3"/>
  <c r="S209" i="3"/>
  <c r="R218" i="1"/>
  <c r="S218" i="1" s="1"/>
  <c r="S217" i="1"/>
  <c r="T217" i="1" s="1"/>
  <c r="T216" i="1"/>
  <c r="T233" i="4" l="1"/>
  <c r="S234" i="4"/>
  <c r="T230" i="4"/>
  <c r="S231" i="4"/>
  <c r="R210" i="3"/>
  <c r="T209" i="3"/>
  <c r="R212" i="3"/>
  <c r="R219" i="1"/>
  <c r="S219" i="1" s="1"/>
  <c r="T218" i="1"/>
  <c r="U218" i="1"/>
  <c r="T231" i="4" l="1"/>
  <c r="S232" i="4"/>
  <c r="T232" i="4" s="1"/>
  <c r="T234" i="4"/>
  <c r="S235" i="4"/>
  <c r="U210" i="3"/>
  <c r="U211" i="3" s="1"/>
  <c r="S210" i="3"/>
  <c r="U212" i="3"/>
  <c r="R213" i="3" s="1"/>
  <c r="U219" i="1"/>
  <c r="U220" i="1" s="1"/>
  <c r="U221" i="1" s="1"/>
  <c r="R222" i="1" s="1"/>
  <c r="S222" i="1" s="1"/>
  <c r="T222" i="1" s="1"/>
  <c r="S220" i="1"/>
  <c r="T219" i="1"/>
  <c r="T235" i="4" l="1"/>
  <c r="S236" i="4"/>
  <c r="T210" i="3"/>
  <c r="S211" i="3"/>
  <c r="U213" i="3"/>
  <c r="R214" i="3" s="1"/>
  <c r="S213" i="3"/>
  <c r="T213" i="3" s="1"/>
  <c r="R229" i="3"/>
  <c r="S221" i="1"/>
  <c r="T221" i="1" s="1"/>
  <c r="T220" i="1"/>
  <c r="U222" i="1"/>
  <c r="T236" i="4" l="1"/>
  <c r="S237" i="4"/>
  <c r="T211" i="3"/>
  <c r="S212" i="3"/>
  <c r="T212" i="3" s="1"/>
  <c r="U214" i="3"/>
  <c r="U215" i="3" s="1"/>
  <c r="S214" i="3"/>
  <c r="R223" i="1"/>
  <c r="S223" i="1" s="1"/>
  <c r="S238" i="4" l="1"/>
  <c r="T237" i="4"/>
  <c r="T214" i="3"/>
  <c r="S215" i="3"/>
  <c r="U223" i="1"/>
  <c r="U224" i="1" s="1"/>
  <c r="R225" i="1" s="1"/>
  <c r="U225" i="1" s="1"/>
  <c r="S224" i="1"/>
  <c r="T224" i="1" s="1"/>
  <c r="T223" i="1"/>
  <c r="T238" i="4" l="1"/>
  <c r="S239" i="4"/>
  <c r="R216" i="3"/>
  <c r="T215" i="3"/>
  <c r="R226" i="1"/>
  <c r="U226" i="1" s="1"/>
  <c r="U227" i="1" s="1"/>
  <c r="S225" i="1"/>
  <c r="T225" i="1" s="1"/>
  <c r="T239" i="4" l="1"/>
  <c r="S240" i="4"/>
  <c r="U216" i="3"/>
  <c r="U217" i="3" s="1"/>
  <c r="R218" i="3" s="1"/>
  <c r="S216" i="3"/>
  <c r="R232" i="3"/>
  <c r="R228" i="1"/>
  <c r="U228" i="1" s="1"/>
  <c r="S226" i="1"/>
  <c r="T240" i="4" l="1"/>
  <c r="S241" i="4"/>
  <c r="T216" i="3"/>
  <c r="S217" i="3"/>
  <c r="T217" i="3" s="1"/>
  <c r="U218" i="3"/>
  <c r="S218" i="3"/>
  <c r="S227" i="1"/>
  <c r="T227" i="1" s="1"/>
  <c r="T226" i="1"/>
  <c r="R229" i="1"/>
  <c r="U229" i="1" s="1"/>
  <c r="T241" i="4" l="1"/>
  <c r="S242" i="4"/>
  <c r="R219" i="3"/>
  <c r="T218" i="3"/>
  <c r="S228" i="1"/>
  <c r="T228" i="1" s="1"/>
  <c r="T242" i="4" l="1"/>
  <c r="S243" i="4"/>
  <c r="U219" i="3"/>
  <c r="U220" i="3" s="1"/>
  <c r="U221" i="3" s="1"/>
  <c r="R222" i="3" s="1"/>
  <c r="S219" i="3"/>
  <c r="S229" i="1"/>
  <c r="T229" i="1" s="1"/>
  <c r="R230" i="1"/>
  <c r="T243" i="4" l="1"/>
  <c r="S244" i="4"/>
  <c r="S220" i="3"/>
  <c r="T219" i="3"/>
  <c r="U222" i="3"/>
  <c r="R223" i="3" s="1"/>
  <c r="S222" i="3"/>
  <c r="T222" i="3" s="1"/>
  <c r="S230" i="1"/>
  <c r="U230" i="1"/>
  <c r="U231" i="1" s="1"/>
  <c r="T244" i="4" l="1"/>
  <c r="S245" i="4"/>
  <c r="U223" i="3"/>
  <c r="U224" i="3" s="1"/>
  <c r="R225" i="3" s="1"/>
  <c r="S223" i="3"/>
  <c r="T220" i="3"/>
  <c r="S221" i="3"/>
  <c r="T221" i="3" s="1"/>
  <c r="R232" i="1"/>
  <c r="U232" i="1" s="1"/>
  <c r="S231" i="1"/>
  <c r="T230" i="1"/>
  <c r="S246" i="4" l="1"/>
  <c r="T245" i="4"/>
  <c r="T223" i="3"/>
  <c r="S224" i="3"/>
  <c r="T224" i="3" s="1"/>
  <c r="U225" i="3"/>
  <c r="R226" i="3" s="1"/>
  <c r="R233" i="1"/>
  <c r="U233" i="1" s="1"/>
  <c r="U234" i="1" s="1"/>
  <c r="U235" i="1" s="1"/>
  <c r="U236" i="1" s="1"/>
  <c r="S232" i="1"/>
  <c r="T232" i="1" s="1"/>
  <c r="T231" i="1"/>
  <c r="R247" i="4" l="1"/>
  <c r="T246" i="4"/>
  <c r="S225" i="3"/>
  <c r="T225" i="3" s="1"/>
  <c r="U226" i="3"/>
  <c r="U227" i="3" s="1"/>
  <c r="R228" i="3" s="1"/>
  <c r="R237" i="1"/>
  <c r="S233" i="1"/>
  <c r="S226" i="3" l="1"/>
  <c r="T226" i="3" s="1"/>
  <c r="U247" i="4"/>
  <c r="R248" i="4" s="1"/>
  <c r="S247" i="4"/>
  <c r="T247" i="4" s="1"/>
  <c r="S227" i="3"/>
  <c r="T227" i="3" s="1"/>
  <c r="U228" i="3"/>
  <c r="U229" i="3" s="1"/>
  <c r="R243" i="3"/>
  <c r="S234" i="1"/>
  <c r="T233" i="1"/>
  <c r="U237" i="1"/>
  <c r="S248" i="4" l="1"/>
  <c r="S228" i="3"/>
  <c r="S229" i="3" s="1"/>
  <c r="R238" i="1"/>
  <c r="U238" i="1" s="1"/>
  <c r="U239" i="1" s="1"/>
  <c r="U240" i="1" s="1"/>
  <c r="U241" i="1" s="1"/>
  <c r="U242" i="1" s="1"/>
  <c r="S235" i="1"/>
  <c r="T234" i="1"/>
  <c r="T228" i="3" l="1"/>
  <c r="T248" i="4"/>
  <c r="S249" i="4"/>
  <c r="R230" i="3"/>
  <c r="T229" i="3"/>
  <c r="S236" i="1"/>
  <c r="T235" i="1"/>
  <c r="R243" i="1"/>
  <c r="U243" i="1" s="1"/>
  <c r="R244" i="1" s="1"/>
  <c r="T249" i="4" l="1"/>
  <c r="S250" i="4"/>
  <c r="U230" i="3"/>
  <c r="S230" i="3"/>
  <c r="U244" i="1"/>
  <c r="U245" i="1" s="1"/>
  <c r="T236" i="1"/>
  <c r="S237" i="1"/>
  <c r="T250" i="4" l="1"/>
  <c r="S251" i="4"/>
  <c r="R231" i="3"/>
  <c r="T230" i="3"/>
  <c r="T237" i="1"/>
  <c r="S238" i="1"/>
  <c r="R246" i="1"/>
  <c r="T251" i="4" l="1"/>
  <c r="S252" i="4"/>
  <c r="U231" i="3"/>
  <c r="U232" i="3" s="1"/>
  <c r="R233" i="3" s="1"/>
  <c r="S231" i="3"/>
  <c r="U246" i="1"/>
  <c r="S239" i="1"/>
  <c r="T238" i="1"/>
  <c r="T252" i="4" l="1"/>
  <c r="S253" i="4"/>
  <c r="T231" i="3"/>
  <c r="S232" i="3"/>
  <c r="T232" i="3" s="1"/>
  <c r="U233" i="3"/>
  <c r="U234" i="3" s="1"/>
  <c r="U235" i="3" s="1"/>
  <c r="U236" i="3" s="1"/>
  <c r="R237" i="3" s="1"/>
  <c r="S240" i="1"/>
  <c r="T239" i="1"/>
  <c r="S233" i="3" l="1"/>
  <c r="T253" i="4"/>
  <c r="S254" i="4"/>
  <c r="S234" i="3"/>
  <c r="T233" i="3"/>
  <c r="U237" i="3"/>
  <c r="R238" i="3" s="1"/>
  <c r="S241" i="1"/>
  <c r="T240" i="1"/>
  <c r="T254" i="4" l="1"/>
  <c r="S255" i="4"/>
  <c r="U238" i="3"/>
  <c r="U239" i="3" s="1"/>
  <c r="U240" i="3" s="1"/>
  <c r="U241" i="3" s="1"/>
  <c r="U242" i="3" s="1"/>
  <c r="U243" i="3" s="1"/>
  <c r="R244" i="3" s="1"/>
  <c r="T234" i="3"/>
  <c r="S235" i="3"/>
  <c r="S242" i="1"/>
  <c r="T241" i="1"/>
  <c r="T255" i="4" l="1"/>
  <c r="S256" i="4"/>
  <c r="T235" i="3"/>
  <c r="S236" i="3"/>
  <c r="U244" i="3"/>
  <c r="U245" i="3" s="1"/>
  <c r="R246" i="3" s="1"/>
  <c r="S243" i="1"/>
  <c r="T242" i="1"/>
  <c r="T256" i="4" l="1"/>
  <c r="S257" i="4"/>
  <c r="U246" i="3"/>
  <c r="T236" i="3"/>
  <c r="S237" i="3"/>
  <c r="T243" i="1"/>
  <c r="S244" i="1"/>
  <c r="T257" i="4" l="1"/>
  <c r="S258" i="4"/>
  <c r="T237" i="3"/>
  <c r="S238" i="3"/>
  <c r="S245" i="1"/>
  <c r="T244" i="1"/>
  <c r="T258" i="4" l="1"/>
  <c r="S259" i="4"/>
  <c r="T238" i="3"/>
  <c r="S239" i="3"/>
  <c r="R253" i="3"/>
  <c r="T245" i="1"/>
  <c r="S246" i="1"/>
  <c r="T259" i="4" l="1"/>
  <c r="R260" i="4"/>
  <c r="R273" i="4"/>
  <c r="S240" i="3"/>
  <c r="T239" i="3"/>
  <c r="R247" i="1"/>
  <c r="T246" i="1"/>
  <c r="U260" i="4" l="1"/>
  <c r="U261" i="4" s="1"/>
  <c r="U262" i="4" s="1"/>
  <c r="R263" i="4" s="1"/>
  <c r="S263" i="4" s="1"/>
  <c r="S260" i="4"/>
  <c r="R274" i="4"/>
  <c r="S241" i="3"/>
  <c r="T240" i="3"/>
  <c r="S247" i="1"/>
  <c r="T247" i="1" s="1"/>
  <c r="U247" i="1"/>
  <c r="S261" i="4" l="1"/>
  <c r="T260" i="4"/>
  <c r="T263" i="4"/>
  <c r="S264" i="4"/>
  <c r="S242" i="3"/>
  <c r="T241" i="3"/>
  <c r="R248" i="1"/>
  <c r="S248" i="1" s="1"/>
  <c r="T261" i="4" l="1"/>
  <c r="S262" i="4"/>
  <c r="T262" i="4" s="1"/>
  <c r="T264" i="4"/>
  <c r="S265" i="4"/>
  <c r="S243" i="3"/>
  <c r="T242" i="3"/>
  <c r="R257" i="3"/>
  <c r="U248" i="1"/>
  <c r="U249" i="1" s="1"/>
  <c r="U250" i="1" s="1"/>
  <c r="U251" i="1" s="1"/>
  <c r="R252" i="1" s="1"/>
  <c r="S249" i="1"/>
  <c r="T248" i="1"/>
  <c r="T265" i="4" l="1"/>
  <c r="S266" i="4"/>
  <c r="T243" i="3"/>
  <c r="S244" i="3"/>
  <c r="U252" i="1"/>
  <c r="S250" i="1"/>
  <c r="T249" i="1"/>
  <c r="R253" i="1"/>
  <c r="T266" i="4" l="1"/>
  <c r="S267" i="4"/>
  <c r="T244" i="3"/>
  <c r="S245" i="3"/>
  <c r="R258" i="3"/>
  <c r="U253" i="1"/>
  <c r="U254" i="1" s="1"/>
  <c r="U255" i="1" s="1"/>
  <c r="R256" i="1" s="1"/>
  <c r="S251" i="1"/>
  <c r="T250" i="1"/>
  <c r="T267" i="4" l="1"/>
  <c r="S268" i="4"/>
  <c r="T245" i="3"/>
  <c r="S246" i="3"/>
  <c r="U256" i="1"/>
  <c r="T251" i="1"/>
  <c r="S252" i="1"/>
  <c r="R257" i="1"/>
  <c r="T268" i="4" l="1"/>
  <c r="R269" i="4"/>
  <c r="U257" i="1"/>
  <c r="R247" i="3"/>
  <c r="T246" i="3"/>
  <c r="R258" i="1"/>
  <c r="S253" i="1"/>
  <c r="T252" i="1"/>
  <c r="U269" i="4" l="1"/>
  <c r="U270" i="4" s="1"/>
  <c r="R271" i="4" s="1"/>
  <c r="S271" i="4" s="1"/>
  <c r="S269" i="4"/>
  <c r="U258" i="1"/>
  <c r="U259" i="1" s="1"/>
  <c r="U247" i="3"/>
  <c r="R248" i="3" s="1"/>
  <c r="S247" i="3"/>
  <c r="T247" i="3" s="1"/>
  <c r="S254" i="1"/>
  <c r="T253" i="1"/>
  <c r="T269" i="4" l="1"/>
  <c r="S270" i="4"/>
  <c r="T270" i="4" s="1"/>
  <c r="T271" i="4"/>
  <c r="S272" i="4"/>
  <c r="U248" i="3"/>
  <c r="U249" i="3" s="1"/>
  <c r="U250" i="3" s="1"/>
  <c r="U251" i="3" s="1"/>
  <c r="R252" i="3" s="1"/>
  <c r="S248" i="3"/>
  <c r="S255" i="1"/>
  <c r="T254" i="1"/>
  <c r="T272" i="4" l="1"/>
  <c r="S273" i="4"/>
  <c r="T248" i="3"/>
  <c r="S249" i="3"/>
  <c r="U252" i="3"/>
  <c r="U253" i="3" s="1"/>
  <c r="U254" i="3" s="1"/>
  <c r="U255" i="3" s="1"/>
  <c r="R256" i="3" s="1"/>
  <c r="R268" i="3"/>
  <c r="T255" i="1"/>
  <c r="S256" i="1"/>
  <c r="T273" i="4" l="1"/>
  <c r="S274" i="4"/>
  <c r="U256" i="3"/>
  <c r="U257" i="3" s="1"/>
  <c r="U258" i="3" s="1"/>
  <c r="U259" i="3" s="1"/>
  <c r="T249" i="3"/>
  <c r="S250" i="3"/>
  <c r="S257" i="1"/>
  <c r="T256" i="1"/>
  <c r="R275" i="4" l="1"/>
  <c r="T274" i="4"/>
  <c r="T250" i="3"/>
  <c r="S251" i="3"/>
  <c r="S258" i="1"/>
  <c r="T257" i="1"/>
  <c r="U275" i="4" l="1"/>
  <c r="R276" i="4" s="1"/>
  <c r="S275" i="4"/>
  <c r="T275" i="4" s="1"/>
  <c r="T251" i="3"/>
  <c r="S252" i="3"/>
  <c r="S259" i="1"/>
  <c r="T258" i="1"/>
  <c r="S276" i="4" l="1"/>
  <c r="T252" i="3"/>
  <c r="S253" i="3"/>
  <c r="R260" i="1"/>
  <c r="T259" i="1"/>
  <c r="T276" i="4" l="1"/>
  <c r="S277" i="4"/>
  <c r="U283" i="4"/>
  <c r="R284" i="4" s="1"/>
  <c r="T253" i="3"/>
  <c r="S254" i="3"/>
  <c r="S260" i="1"/>
  <c r="U260" i="1"/>
  <c r="U261" i="1" s="1"/>
  <c r="U262" i="1" s="1"/>
  <c r="T277" i="4" l="1"/>
  <c r="S278" i="4"/>
  <c r="T254" i="3"/>
  <c r="S255" i="3"/>
  <c r="R263" i="1"/>
  <c r="S263" i="1" s="1"/>
  <c r="S261" i="1"/>
  <c r="T260" i="1"/>
  <c r="T278" i="4" l="1"/>
  <c r="S279" i="4"/>
  <c r="T255" i="3"/>
  <c r="S256" i="3"/>
  <c r="U263" i="1"/>
  <c r="U264" i="1" s="1"/>
  <c r="U265" i="1" s="1"/>
  <c r="U266" i="1" s="1"/>
  <c r="U267" i="1" s="1"/>
  <c r="S262" i="1"/>
  <c r="T262" i="1" s="1"/>
  <c r="T261" i="1"/>
  <c r="R268" i="1"/>
  <c r="S264" i="1"/>
  <c r="T263" i="1"/>
  <c r="T279" i="4" l="1"/>
  <c r="S280" i="4"/>
  <c r="R292" i="4"/>
  <c r="T256" i="3"/>
  <c r="S257" i="3"/>
  <c r="R272" i="3"/>
  <c r="U268" i="1"/>
  <c r="S265" i="1"/>
  <c r="T264" i="1"/>
  <c r="T280" i="4" l="1"/>
  <c r="S281" i="4"/>
  <c r="T257" i="3"/>
  <c r="S258" i="3"/>
  <c r="S266" i="1"/>
  <c r="T265" i="1"/>
  <c r="R282" i="4" l="1"/>
  <c r="T281" i="4"/>
  <c r="T258" i="3"/>
  <c r="S259" i="3"/>
  <c r="S267" i="1"/>
  <c r="T266" i="1"/>
  <c r="U282" i="4" l="1"/>
  <c r="R283" i="4" s="1"/>
  <c r="S282" i="4"/>
  <c r="T282" i="4" s="1"/>
  <c r="R260" i="3"/>
  <c r="T259" i="3"/>
  <c r="S268" i="1"/>
  <c r="T267" i="1"/>
  <c r="S283" i="4" l="1"/>
  <c r="U260" i="3"/>
  <c r="U261" i="3" s="1"/>
  <c r="U262" i="3" s="1"/>
  <c r="R263" i="3" s="1"/>
  <c r="S260" i="3"/>
  <c r="R269" i="1"/>
  <c r="T268" i="1"/>
  <c r="S284" i="4" l="1"/>
  <c r="T283" i="4"/>
  <c r="T260" i="3"/>
  <c r="S261" i="3"/>
  <c r="U263" i="3"/>
  <c r="U264" i="3" s="1"/>
  <c r="U265" i="3" s="1"/>
  <c r="U266" i="3" s="1"/>
  <c r="U267" i="3" s="1"/>
  <c r="U268" i="3" s="1"/>
  <c r="S263" i="3"/>
  <c r="S269" i="1"/>
  <c r="U269" i="1"/>
  <c r="U270" i="1" s="1"/>
  <c r="T284" i="4" l="1"/>
  <c r="R285" i="4"/>
  <c r="T263" i="3"/>
  <c r="S264" i="3"/>
  <c r="S262" i="3"/>
  <c r="T262" i="3" s="1"/>
  <c r="T261" i="3"/>
  <c r="R271" i="1"/>
  <c r="S271" i="1" s="1"/>
  <c r="S270" i="1"/>
  <c r="T270" i="1" s="1"/>
  <c r="T269" i="1"/>
  <c r="U285" i="4" l="1"/>
  <c r="U286" i="4" s="1"/>
  <c r="S285" i="4"/>
  <c r="U271" i="1"/>
  <c r="T264" i="3"/>
  <c r="S265" i="3"/>
  <c r="R272" i="1"/>
  <c r="T271" i="1"/>
  <c r="T285" i="4" l="1"/>
  <c r="S286" i="4"/>
  <c r="U272" i="1"/>
  <c r="T265" i="3"/>
  <c r="S266" i="3"/>
  <c r="S272" i="1"/>
  <c r="T272" i="1" s="1"/>
  <c r="R273" i="1"/>
  <c r="R287" i="4" l="1"/>
  <c r="T286" i="4"/>
  <c r="T266" i="3"/>
  <c r="S267" i="3"/>
  <c r="S273" i="1"/>
  <c r="T273" i="1" s="1"/>
  <c r="U273" i="1"/>
  <c r="U287" i="4" l="1"/>
  <c r="S287" i="4"/>
  <c r="R305" i="4"/>
  <c r="T267" i="3"/>
  <c r="S268" i="3"/>
  <c r="R274" i="1"/>
  <c r="S274" i="1" s="1"/>
  <c r="T287" i="4" l="1"/>
  <c r="R288" i="4"/>
  <c r="S288" i="4" s="1"/>
  <c r="T288" i="4" s="1"/>
  <c r="R308" i="4"/>
  <c r="R269" i="3"/>
  <c r="T268" i="3"/>
  <c r="U274" i="1"/>
  <c r="R275" i="1"/>
  <c r="S275" i="1" s="1"/>
  <c r="T275" i="1" s="1"/>
  <c r="T274" i="1"/>
  <c r="U288" i="4" l="1"/>
  <c r="R289" i="4" s="1"/>
  <c r="S289" i="4" s="1"/>
  <c r="R311" i="4"/>
  <c r="U269" i="3"/>
  <c r="U270" i="3" s="1"/>
  <c r="R271" i="3" s="1"/>
  <c r="S269" i="3"/>
  <c r="U275" i="1"/>
  <c r="T289" i="4" l="1"/>
  <c r="S290" i="4"/>
  <c r="S270" i="3"/>
  <c r="T270" i="3" s="1"/>
  <c r="T269" i="3"/>
  <c r="U271" i="3"/>
  <c r="U272" i="3" s="1"/>
  <c r="R273" i="3" s="1"/>
  <c r="S271" i="3"/>
  <c r="R276" i="1"/>
  <c r="S276" i="1" s="1"/>
  <c r="T290" i="4" l="1"/>
  <c r="S291" i="4"/>
  <c r="U276" i="1"/>
  <c r="U277" i="1" s="1"/>
  <c r="U278" i="1" s="1"/>
  <c r="U279" i="1" s="1"/>
  <c r="U280" i="1" s="1"/>
  <c r="U281" i="1" s="1"/>
  <c r="T271" i="3"/>
  <c r="S272" i="3"/>
  <c r="T272" i="3" s="1"/>
  <c r="U273" i="3"/>
  <c r="R274" i="3" s="1"/>
  <c r="S277" i="1"/>
  <c r="T276" i="1"/>
  <c r="T291" i="4" l="1"/>
  <c r="S292" i="4"/>
  <c r="S273" i="3"/>
  <c r="T273" i="3" s="1"/>
  <c r="U274" i="3"/>
  <c r="S278" i="1"/>
  <c r="T277" i="1"/>
  <c r="T292" i="4" l="1"/>
  <c r="S293" i="4"/>
  <c r="S274" i="3"/>
  <c r="T274" i="3" s="1"/>
  <c r="R275" i="3"/>
  <c r="S279" i="1"/>
  <c r="T278" i="1"/>
  <c r="T293" i="4" l="1"/>
  <c r="S294" i="4"/>
  <c r="U275" i="3"/>
  <c r="R276" i="3" s="1"/>
  <c r="S275" i="3"/>
  <c r="T275" i="3" s="1"/>
  <c r="S280" i="1"/>
  <c r="T279" i="1"/>
  <c r="S295" i="4" l="1"/>
  <c r="T294" i="4"/>
  <c r="U276" i="3"/>
  <c r="U277" i="3" s="1"/>
  <c r="U278" i="3" s="1"/>
  <c r="U279" i="3" s="1"/>
  <c r="U280" i="3" s="1"/>
  <c r="U281" i="3" s="1"/>
  <c r="S276" i="3"/>
  <c r="S281" i="1"/>
  <c r="T280" i="1"/>
  <c r="R296" i="4" l="1"/>
  <c r="T295" i="4"/>
  <c r="T276" i="3"/>
  <c r="S277" i="3"/>
  <c r="R282" i="1"/>
  <c r="T281" i="1"/>
  <c r="U296" i="4" l="1"/>
  <c r="S296" i="4"/>
  <c r="S278" i="3"/>
  <c r="T277" i="3"/>
  <c r="S282" i="1"/>
  <c r="T282" i="1" s="1"/>
  <c r="U282" i="1"/>
  <c r="T296" i="4" l="1"/>
  <c r="R297" i="4"/>
  <c r="S297" i="4" s="1"/>
  <c r="T297" i="4" s="1"/>
  <c r="U297" i="4"/>
  <c r="R298" i="4" s="1"/>
  <c r="S298" i="4" s="1"/>
  <c r="S279" i="3"/>
  <c r="T278" i="3"/>
  <c r="R283" i="1"/>
  <c r="S283" i="1" s="1"/>
  <c r="T283" i="1" s="1"/>
  <c r="T298" i="4" l="1"/>
  <c r="S299" i="4"/>
  <c r="T279" i="3"/>
  <c r="S280" i="3"/>
  <c r="U283" i="1"/>
  <c r="S300" i="4" l="1"/>
  <c r="T299" i="4"/>
  <c r="T280" i="3"/>
  <c r="S281" i="3"/>
  <c r="R284" i="1"/>
  <c r="S284" i="1" s="1"/>
  <c r="U284" i="1"/>
  <c r="T300" i="4" l="1"/>
  <c r="S301" i="4"/>
  <c r="R282" i="3"/>
  <c r="T281" i="3"/>
  <c r="R285" i="1"/>
  <c r="S285" i="1" s="1"/>
  <c r="T284" i="1"/>
  <c r="S302" i="4" l="1"/>
  <c r="T301" i="4"/>
  <c r="U282" i="3"/>
  <c r="R283" i="3" s="1"/>
  <c r="S282" i="3"/>
  <c r="T282" i="3" s="1"/>
  <c r="R290" i="3"/>
  <c r="S286" i="1"/>
  <c r="T285" i="1"/>
  <c r="U285" i="1"/>
  <c r="U286" i="1" s="1"/>
  <c r="T302" i="4" l="1"/>
  <c r="S303" i="4"/>
  <c r="U283" i="3"/>
  <c r="R284" i="3" s="1"/>
  <c r="S283" i="3"/>
  <c r="T283" i="3" s="1"/>
  <c r="R287" i="1"/>
  <c r="S287" i="1" s="1"/>
  <c r="T286" i="1"/>
  <c r="T303" i="4" l="1"/>
  <c r="S304" i="4"/>
  <c r="U284" i="3"/>
  <c r="S284" i="3"/>
  <c r="R288" i="1"/>
  <c r="S288" i="1" s="1"/>
  <c r="T288" i="1" s="1"/>
  <c r="T287" i="1"/>
  <c r="U287" i="1"/>
  <c r="T304" i="4" l="1"/>
  <c r="S305" i="4"/>
  <c r="R285" i="3"/>
  <c r="T284" i="3"/>
  <c r="U288" i="1"/>
  <c r="R289" i="1"/>
  <c r="S289" i="1" s="1"/>
  <c r="T289" i="1" s="1"/>
  <c r="T305" i="4" l="1"/>
  <c r="S306" i="4"/>
  <c r="U285" i="3"/>
  <c r="U286" i="3" s="1"/>
  <c r="S285" i="3"/>
  <c r="U289" i="1"/>
  <c r="R290" i="1"/>
  <c r="S290" i="1" s="1"/>
  <c r="T290" i="1" s="1"/>
  <c r="T306" i="4" l="1"/>
  <c r="S307" i="4"/>
  <c r="T285" i="3"/>
  <c r="S286" i="3"/>
  <c r="U290" i="1"/>
  <c r="T307" i="4" l="1"/>
  <c r="S308" i="4"/>
  <c r="R287" i="3"/>
  <c r="T286" i="3"/>
  <c r="R291" i="1"/>
  <c r="S291" i="1" s="1"/>
  <c r="T291" i="1" s="1"/>
  <c r="U291" i="1"/>
  <c r="T308" i="4" l="1"/>
  <c r="S309" i="4"/>
  <c r="U287" i="3"/>
  <c r="S287" i="3"/>
  <c r="R292" i="1"/>
  <c r="S292" i="1" s="1"/>
  <c r="U292" i="1"/>
  <c r="U293" i="1" s="1"/>
  <c r="U294" i="1" s="1"/>
  <c r="T309" i="4" l="1"/>
  <c r="S310" i="4"/>
  <c r="R288" i="3"/>
  <c r="T287" i="3"/>
  <c r="R295" i="1"/>
  <c r="U295" i="1" s="1"/>
  <c r="S293" i="1"/>
  <c r="T292" i="1"/>
  <c r="T310" i="4" l="1"/>
  <c r="S311" i="4"/>
  <c r="U319" i="4"/>
  <c r="U288" i="3"/>
  <c r="R289" i="3" s="1"/>
  <c r="S288" i="3"/>
  <c r="T288" i="3" s="1"/>
  <c r="S294" i="1"/>
  <c r="T294" i="1" s="1"/>
  <c r="T293" i="1"/>
  <c r="T311" i="4" l="1"/>
  <c r="R312" i="4"/>
  <c r="U320" i="4"/>
  <c r="R320" i="4"/>
  <c r="U289" i="3"/>
  <c r="U290" i="3" s="1"/>
  <c r="R291" i="3" s="1"/>
  <c r="S289" i="3"/>
  <c r="S295" i="1"/>
  <c r="T295" i="1" s="1"/>
  <c r="R296" i="1"/>
  <c r="U312" i="4" l="1"/>
  <c r="S312" i="4"/>
  <c r="T289" i="3"/>
  <c r="S290" i="3"/>
  <c r="T290" i="3" s="1"/>
  <c r="U291" i="3"/>
  <c r="R292" i="3" s="1"/>
  <c r="S296" i="1"/>
  <c r="U296" i="1"/>
  <c r="S291" i="3" l="1"/>
  <c r="T291" i="3" s="1"/>
  <c r="T312" i="4"/>
  <c r="R313" i="4"/>
  <c r="S313" i="4" s="1"/>
  <c r="U313" i="4"/>
  <c r="U292" i="3"/>
  <c r="U293" i="3" s="1"/>
  <c r="U294" i="3" s="1"/>
  <c r="R295" i="3" s="1"/>
  <c r="S292" i="3"/>
  <c r="R299" i="3"/>
  <c r="R297" i="1"/>
  <c r="S297" i="1" s="1"/>
  <c r="T297" i="1" s="1"/>
  <c r="T296" i="1"/>
  <c r="U314" i="4" l="1"/>
  <c r="U315" i="4" s="1"/>
  <c r="U316" i="4" s="1"/>
  <c r="T313" i="4"/>
  <c r="R314" i="4"/>
  <c r="S314" i="4" s="1"/>
  <c r="T292" i="3"/>
  <c r="S293" i="3"/>
  <c r="U295" i="3"/>
  <c r="U297" i="1"/>
  <c r="T314" i="4" l="1"/>
  <c r="S315" i="4"/>
  <c r="T293" i="3"/>
  <c r="S294" i="3"/>
  <c r="R301" i="3"/>
  <c r="R298" i="1"/>
  <c r="S298" i="1" s="1"/>
  <c r="S316" i="4" l="1"/>
  <c r="T315" i="4"/>
  <c r="R330" i="4"/>
  <c r="T294" i="3"/>
  <c r="S295" i="3"/>
  <c r="U298" i="1"/>
  <c r="R299" i="1"/>
  <c r="T298" i="1"/>
  <c r="R317" i="4" l="1"/>
  <c r="T316" i="4"/>
  <c r="R331" i="4"/>
  <c r="R296" i="3"/>
  <c r="T295" i="3"/>
  <c r="U299" i="1"/>
  <c r="U300" i="1" s="1"/>
  <c r="S299" i="1"/>
  <c r="T299" i="1" s="1"/>
  <c r="R301" i="1"/>
  <c r="U317" i="4" l="1"/>
  <c r="U318" i="4" s="1"/>
  <c r="R319" i="4" s="1"/>
  <c r="S319" i="4" s="1"/>
  <c r="S317" i="4"/>
  <c r="U301" i="1"/>
  <c r="U302" i="1" s="1"/>
  <c r="U303" i="1" s="1"/>
  <c r="U304" i="1" s="1"/>
  <c r="S300" i="1"/>
  <c r="T300" i="1" s="1"/>
  <c r="U296" i="3"/>
  <c r="S296" i="3"/>
  <c r="R305" i="1"/>
  <c r="U305" i="1" s="1"/>
  <c r="U306" i="1" s="1"/>
  <c r="S301" i="1" l="1"/>
  <c r="T317" i="4"/>
  <c r="S318" i="4"/>
  <c r="T318" i="4" s="1"/>
  <c r="T319" i="4"/>
  <c r="S320" i="4"/>
  <c r="R297" i="3"/>
  <c r="T296" i="3"/>
  <c r="R307" i="3"/>
  <c r="S302" i="1"/>
  <c r="T301" i="1"/>
  <c r="R307" i="1"/>
  <c r="U307" i="1" s="1"/>
  <c r="T320" i="4" l="1"/>
  <c r="R321" i="4"/>
  <c r="U297" i="3"/>
  <c r="R298" i="3" s="1"/>
  <c r="S297" i="3"/>
  <c r="T297" i="3" s="1"/>
  <c r="R308" i="1"/>
  <c r="U308" i="1" s="1"/>
  <c r="U309" i="1" s="1"/>
  <c r="S303" i="1"/>
  <c r="T302" i="1"/>
  <c r="U321" i="4" l="1"/>
  <c r="S321" i="4"/>
  <c r="U298" i="3"/>
  <c r="U299" i="3" s="1"/>
  <c r="U300" i="3" s="1"/>
  <c r="U301" i="3" s="1"/>
  <c r="U302" i="3" s="1"/>
  <c r="U303" i="3" s="1"/>
  <c r="U304" i="3" s="1"/>
  <c r="R305" i="3" s="1"/>
  <c r="S298" i="3"/>
  <c r="S304" i="1"/>
  <c r="T303" i="1"/>
  <c r="R310" i="1"/>
  <c r="U310" i="1" s="1"/>
  <c r="T321" i="4" l="1"/>
  <c r="R322" i="4"/>
  <c r="T298" i="3"/>
  <c r="S299" i="3"/>
  <c r="U305" i="3"/>
  <c r="U306" i="3" s="1"/>
  <c r="U307" i="3" s="1"/>
  <c r="R308" i="3" s="1"/>
  <c r="U308" i="3" s="1"/>
  <c r="U309" i="3" s="1"/>
  <c r="R311" i="1"/>
  <c r="U311" i="1" s="1"/>
  <c r="T304" i="1"/>
  <c r="S305" i="1"/>
  <c r="U322" i="4" l="1"/>
  <c r="U323" i="4" s="1"/>
  <c r="U324" i="4" s="1"/>
  <c r="U325" i="4" s="1"/>
  <c r="R326" i="4" s="1"/>
  <c r="S326" i="4" s="1"/>
  <c r="S322" i="4"/>
  <c r="T299" i="3"/>
  <c r="S300" i="3"/>
  <c r="R310" i="3"/>
  <c r="U310" i="3" s="1"/>
  <c r="S306" i="1"/>
  <c r="T305" i="1"/>
  <c r="T322" i="4" l="1"/>
  <c r="S323" i="4"/>
  <c r="T326" i="4"/>
  <c r="S327" i="4"/>
  <c r="T300" i="3"/>
  <c r="S301" i="3"/>
  <c r="S307" i="1"/>
  <c r="T306" i="1"/>
  <c r="T327" i="4" l="1"/>
  <c r="S328" i="4"/>
  <c r="T323" i="4"/>
  <c r="S324" i="4"/>
  <c r="T301" i="3"/>
  <c r="S302" i="3"/>
  <c r="R311" i="3"/>
  <c r="U311" i="3" s="1"/>
  <c r="T307" i="1"/>
  <c r="S308" i="1"/>
  <c r="S329" i="4" l="1"/>
  <c r="T328" i="4"/>
  <c r="T324" i="4"/>
  <c r="S325" i="4"/>
  <c r="T325" i="4" s="1"/>
  <c r="T302" i="3"/>
  <c r="S303" i="3"/>
  <c r="S309" i="1"/>
  <c r="T308" i="1"/>
  <c r="T329" i="4" l="1"/>
  <c r="S330" i="4"/>
  <c r="T303" i="3"/>
  <c r="S304" i="3"/>
  <c r="T309" i="1"/>
  <c r="S310" i="1"/>
  <c r="T330" i="4" l="1"/>
  <c r="S331" i="4"/>
  <c r="T304" i="3"/>
  <c r="S305" i="3"/>
  <c r="T310" i="1"/>
  <c r="S311" i="1"/>
  <c r="T331" i="4" l="1"/>
  <c r="S332" i="4"/>
  <c r="T305" i="3"/>
  <c r="S306" i="3"/>
  <c r="R312" i="1"/>
  <c r="T311" i="1"/>
  <c r="T332" i="4" l="1"/>
  <c r="R333" i="4"/>
  <c r="T306" i="3"/>
  <c r="S307" i="3"/>
  <c r="S312" i="1"/>
  <c r="U312" i="1"/>
  <c r="U333" i="4" l="1"/>
  <c r="U334" i="4" s="1"/>
  <c r="U335" i="4" s="1"/>
  <c r="U336" i="4" s="1"/>
  <c r="U337" i="4" s="1"/>
  <c r="U338" i="4" s="1"/>
  <c r="U339" i="4" s="1"/>
  <c r="U340" i="4" s="1"/>
  <c r="S333" i="4"/>
  <c r="T307" i="3"/>
  <c r="S308" i="3"/>
  <c r="R313" i="1"/>
  <c r="S313" i="1" s="1"/>
  <c r="T312" i="1"/>
  <c r="T333" i="4" l="1"/>
  <c r="S334" i="4"/>
  <c r="S309" i="3"/>
  <c r="T308" i="3"/>
  <c r="R314" i="1"/>
  <c r="S314" i="1" s="1"/>
  <c r="T313" i="1"/>
  <c r="U313" i="1"/>
  <c r="T334" i="4" l="1"/>
  <c r="S335" i="4"/>
  <c r="T309" i="3"/>
  <c r="S310" i="3"/>
  <c r="U314" i="1"/>
  <c r="U315" i="1" s="1"/>
  <c r="U316" i="1" s="1"/>
  <c r="S315" i="1"/>
  <c r="T314" i="1"/>
  <c r="T335" i="4" l="1"/>
  <c r="S336" i="4"/>
  <c r="T310" i="3"/>
  <c r="S311" i="3"/>
  <c r="S316" i="1"/>
  <c r="T315" i="1"/>
  <c r="T336" i="4" l="1"/>
  <c r="S337" i="4"/>
  <c r="R312" i="3"/>
  <c r="T311" i="3"/>
  <c r="R317" i="1"/>
  <c r="T316" i="1"/>
  <c r="T337" i="4" l="1"/>
  <c r="S338" i="4"/>
  <c r="U312" i="3"/>
  <c r="S312" i="3"/>
  <c r="S317" i="1"/>
  <c r="U317" i="1"/>
  <c r="U318" i="1" s="1"/>
  <c r="T338" i="4" l="1"/>
  <c r="S339" i="4"/>
  <c r="R347" i="4"/>
  <c r="R313" i="3"/>
  <c r="T312" i="3"/>
  <c r="R319" i="1"/>
  <c r="U319" i="1" s="1"/>
  <c r="S318" i="1"/>
  <c r="T318" i="1" s="1"/>
  <c r="T317" i="1"/>
  <c r="T339" i="4" l="1"/>
  <c r="S340" i="4"/>
  <c r="R348" i="4"/>
  <c r="U313" i="3"/>
  <c r="S313" i="3"/>
  <c r="S319" i="1"/>
  <c r="T319" i="1" s="1"/>
  <c r="R320" i="1"/>
  <c r="U320" i="1" s="1"/>
  <c r="T340" i="4" l="1"/>
  <c r="R341" i="4"/>
  <c r="R314" i="3"/>
  <c r="T313" i="3"/>
  <c r="S320" i="1"/>
  <c r="T320" i="1" s="1"/>
  <c r="R321" i="1" l="1"/>
  <c r="S321" i="1" s="1"/>
  <c r="R322" i="1" s="1"/>
  <c r="S322" i="1" s="1"/>
  <c r="U341" i="4"/>
  <c r="S341" i="4"/>
  <c r="U314" i="3"/>
  <c r="U315" i="3" s="1"/>
  <c r="U316" i="3" s="1"/>
  <c r="S314" i="3"/>
  <c r="U321" i="1" l="1"/>
  <c r="U322" i="1" s="1"/>
  <c r="U323" i="1" s="1"/>
  <c r="U324" i="1" s="1"/>
  <c r="U325" i="1" s="1"/>
  <c r="R326" i="1" s="1"/>
  <c r="S326" i="1" s="1"/>
  <c r="T321" i="1"/>
  <c r="R342" i="4"/>
  <c r="T341" i="4"/>
  <c r="T314" i="3"/>
  <c r="S315" i="3"/>
  <c r="R327" i="3"/>
  <c r="S323" i="1"/>
  <c r="T322" i="1"/>
  <c r="U342" i="4" l="1"/>
  <c r="S342" i="4"/>
  <c r="T315" i="3"/>
  <c r="S316" i="3"/>
  <c r="U326" i="1"/>
  <c r="S324" i="1"/>
  <c r="T323" i="1"/>
  <c r="R327" i="1"/>
  <c r="S327" i="1" s="1"/>
  <c r="T326" i="1"/>
  <c r="T342" i="4" l="1"/>
  <c r="R343" i="4"/>
  <c r="R317" i="3"/>
  <c r="T316" i="3"/>
  <c r="R328" i="3"/>
  <c r="T327" i="1"/>
  <c r="U327" i="1"/>
  <c r="S325" i="1"/>
  <c r="T325" i="1" s="1"/>
  <c r="T324" i="1"/>
  <c r="U343" i="4" l="1"/>
  <c r="U344" i="4" s="1"/>
  <c r="U345" i="4" s="1"/>
  <c r="R346" i="4" s="1"/>
  <c r="S346" i="4" s="1"/>
  <c r="S343" i="4"/>
  <c r="R361" i="4"/>
  <c r="U317" i="3"/>
  <c r="U318" i="3" s="1"/>
  <c r="R319" i="3" s="1"/>
  <c r="S317" i="3"/>
  <c r="R328" i="1"/>
  <c r="S328" i="1" s="1"/>
  <c r="T343" i="4" l="1"/>
  <c r="S344" i="4"/>
  <c r="T346" i="4"/>
  <c r="S347" i="4"/>
  <c r="R364" i="4"/>
  <c r="S318" i="3"/>
  <c r="T318" i="3" s="1"/>
  <c r="T317" i="3"/>
  <c r="U319" i="3"/>
  <c r="R320" i="3" s="1"/>
  <c r="S329" i="1"/>
  <c r="T329" i="1" s="1"/>
  <c r="T328" i="1"/>
  <c r="U328" i="1"/>
  <c r="U329" i="1" s="1"/>
  <c r="T347" i="4" l="1"/>
  <c r="S348" i="4"/>
  <c r="T344" i="4"/>
  <c r="S345" i="4"/>
  <c r="T345" i="4" s="1"/>
  <c r="R385" i="4"/>
  <c r="S319" i="3"/>
  <c r="T319" i="3" s="1"/>
  <c r="U320" i="3"/>
  <c r="R330" i="1"/>
  <c r="S330" i="1" s="1"/>
  <c r="T330" i="1" s="1"/>
  <c r="S320" i="3" l="1"/>
  <c r="T348" i="4"/>
  <c r="S349" i="4"/>
  <c r="R391" i="4"/>
  <c r="R321" i="3"/>
  <c r="T320" i="3"/>
  <c r="U330" i="1"/>
  <c r="R331" i="1" s="1"/>
  <c r="S331" i="1" s="1"/>
  <c r="R350" i="4" l="1"/>
  <c r="T349" i="4"/>
  <c r="R392" i="4"/>
  <c r="U321" i="3"/>
  <c r="S321" i="3"/>
  <c r="U331" i="1"/>
  <c r="U332" i="1" s="1"/>
  <c r="S332" i="1"/>
  <c r="T331" i="1"/>
  <c r="U350" i="4" l="1"/>
  <c r="S350" i="4"/>
  <c r="R322" i="3"/>
  <c r="T321" i="3"/>
  <c r="R333" i="1"/>
  <c r="T332" i="1"/>
  <c r="T350" i="4" l="1"/>
  <c r="R351" i="4"/>
  <c r="R401" i="4"/>
  <c r="U322" i="3"/>
  <c r="U323" i="3" s="1"/>
  <c r="U324" i="3" s="1"/>
  <c r="U325" i="3" s="1"/>
  <c r="R326" i="3" s="1"/>
  <c r="S322" i="3"/>
  <c r="S333" i="1"/>
  <c r="U333" i="1"/>
  <c r="U334" i="1" s="1"/>
  <c r="U335" i="1" s="1"/>
  <c r="U336" i="1" s="1"/>
  <c r="U337" i="1" s="1"/>
  <c r="U338" i="1" s="1"/>
  <c r="U339" i="1" s="1"/>
  <c r="U340" i="1" s="1"/>
  <c r="U351" i="4" l="1"/>
  <c r="R352" i="4" s="1"/>
  <c r="S352" i="4" s="1"/>
  <c r="S351" i="4"/>
  <c r="T351" i="4" s="1"/>
  <c r="T322" i="3"/>
  <c r="S323" i="3"/>
  <c r="U326" i="3"/>
  <c r="U327" i="3" s="1"/>
  <c r="U328" i="3" s="1"/>
  <c r="U329" i="3" s="1"/>
  <c r="R330" i="3" s="1"/>
  <c r="S326" i="3"/>
  <c r="S334" i="1"/>
  <c r="T333" i="1"/>
  <c r="T352" i="4" l="1"/>
  <c r="S353" i="4"/>
  <c r="S324" i="3"/>
  <c r="T323" i="3"/>
  <c r="T326" i="3"/>
  <c r="S327" i="3"/>
  <c r="U330" i="3"/>
  <c r="R331" i="3" s="1"/>
  <c r="S335" i="1"/>
  <c r="T334" i="1"/>
  <c r="T353" i="4" l="1"/>
  <c r="S354" i="4"/>
  <c r="T327" i="3"/>
  <c r="S328" i="3"/>
  <c r="U331" i="3"/>
  <c r="U332" i="3" s="1"/>
  <c r="T324" i="3"/>
  <c r="S325" i="3"/>
  <c r="T325" i="3" s="1"/>
  <c r="S336" i="1"/>
  <c r="T335" i="1"/>
  <c r="S355" i="4" l="1"/>
  <c r="T354" i="4"/>
  <c r="T328" i="3"/>
  <c r="S329" i="3"/>
  <c r="S337" i="1"/>
  <c r="T336" i="1"/>
  <c r="T355" i="4" l="1"/>
  <c r="S356" i="4"/>
  <c r="T329" i="3"/>
  <c r="S330" i="3"/>
  <c r="S338" i="1"/>
  <c r="T337" i="1"/>
  <c r="T356" i="4" l="1"/>
  <c r="S357" i="4"/>
  <c r="T330" i="3"/>
  <c r="S331" i="3"/>
  <c r="S339" i="1"/>
  <c r="T338" i="1"/>
  <c r="T357" i="4" l="1"/>
  <c r="S358" i="4"/>
  <c r="T331" i="3"/>
  <c r="S332" i="3"/>
  <c r="S340" i="1"/>
  <c r="T339" i="1"/>
  <c r="T358" i="4" l="1"/>
  <c r="S359" i="4"/>
  <c r="R333" i="3"/>
  <c r="T332" i="3"/>
  <c r="R341" i="1"/>
  <c r="T340" i="1"/>
  <c r="T359" i="4" l="1"/>
  <c r="S360" i="4"/>
  <c r="U333" i="3"/>
  <c r="U334" i="3" s="1"/>
  <c r="S333" i="3"/>
  <c r="S341" i="1"/>
  <c r="U341" i="1"/>
  <c r="T360" i="4" l="1"/>
  <c r="S361" i="4"/>
  <c r="T333" i="3"/>
  <c r="S334" i="3"/>
  <c r="R342" i="1"/>
  <c r="S342" i="1" s="1"/>
  <c r="T341" i="1"/>
  <c r="T361" i="4" l="1"/>
  <c r="S362" i="4"/>
  <c r="R335" i="3"/>
  <c r="T334" i="3"/>
  <c r="R343" i="1"/>
  <c r="S343" i="1" s="1"/>
  <c r="T342" i="1"/>
  <c r="U342" i="1"/>
  <c r="T362" i="4" l="1"/>
  <c r="S363" i="4"/>
  <c r="U343" i="1"/>
  <c r="U344" i="1" s="1"/>
  <c r="U345" i="1" s="1"/>
  <c r="R346" i="1" s="1"/>
  <c r="S346" i="1" s="1"/>
  <c r="T346" i="1" s="1"/>
  <c r="U335" i="3"/>
  <c r="S335" i="3"/>
  <c r="S344" i="1"/>
  <c r="T343" i="1"/>
  <c r="T363" i="4" l="1"/>
  <c r="S364" i="4"/>
  <c r="R336" i="3"/>
  <c r="T335" i="3"/>
  <c r="U346" i="1"/>
  <c r="R347" i="1" s="1"/>
  <c r="S347" i="1" s="1"/>
  <c r="T347" i="1" s="1"/>
  <c r="S345" i="1"/>
  <c r="T345" i="1" s="1"/>
  <c r="T344" i="1"/>
  <c r="T364" i="4" l="1"/>
  <c r="S365" i="4"/>
  <c r="U336" i="3"/>
  <c r="U337" i="3" s="1"/>
  <c r="U338" i="3" s="1"/>
  <c r="U339" i="3" s="1"/>
  <c r="U340" i="3" s="1"/>
  <c r="S336" i="3"/>
  <c r="U347" i="1"/>
  <c r="T365" i="4" l="1"/>
  <c r="S366" i="4"/>
  <c r="T336" i="3"/>
  <c r="S337" i="3"/>
  <c r="R348" i="1"/>
  <c r="S348" i="1" s="1"/>
  <c r="T366" i="4" l="1"/>
  <c r="S367" i="4"/>
  <c r="U348" i="1"/>
  <c r="U349" i="1" s="1"/>
  <c r="T337" i="3"/>
  <c r="S338" i="3"/>
  <c r="S349" i="1"/>
  <c r="T348" i="1"/>
  <c r="T367" i="4" l="1"/>
  <c r="S368" i="4"/>
  <c r="T338" i="3"/>
  <c r="S339" i="3"/>
  <c r="R350" i="1"/>
  <c r="T349" i="1"/>
  <c r="T368" i="4" l="1"/>
  <c r="S369" i="4"/>
  <c r="T339" i="3"/>
  <c r="S340" i="3"/>
  <c r="S350" i="1"/>
  <c r="U350" i="1"/>
  <c r="T369" i="4" l="1"/>
  <c r="S370" i="4"/>
  <c r="R341" i="3"/>
  <c r="T340" i="3"/>
  <c r="R351" i="1"/>
  <c r="S351" i="1" s="1"/>
  <c r="T351" i="1" s="1"/>
  <c r="T350" i="1"/>
  <c r="T370" i="4" l="1"/>
  <c r="S371" i="4"/>
  <c r="U341" i="3"/>
  <c r="S341" i="3"/>
  <c r="U351" i="1"/>
  <c r="T371" i="4" l="1"/>
  <c r="S372" i="4"/>
  <c r="R342" i="3"/>
  <c r="T341" i="3"/>
  <c r="R352" i="1"/>
  <c r="S352" i="1" s="1"/>
  <c r="T372" i="4" l="1"/>
  <c r="S373" i="4"/>
  <c r="U342" i="3"/>
  <c r="S342" i="3"/>
  <c r="U352" i="1"/>
  <c r="U353" i="1" s="1"/>
  <c r="R354" i="1" s="1"/>
  <c r="S353" i="1"/>
  <c r="T353" i="1" s="1"/>
  <c r="T352" i="1"/>
  <c r="T373" i="4" l="1"/>
  <c r="S374" i="4"/>
  <c r="R343" i="3"/>
  <c r="T342" i="3"/>
  <c r="U354" i="1"/>
  <c r="U355" i="1" s="1"/>
  <c r="U356" i="1" s="1"/>
  <c r="U357" i="1" s="1"/>
  <c r="R358" i="1"/>
  <c r="S354" i="1"/>
  <c r="U358" i="1" l="1"/>
  <c r="U359" i="1" s="1"/>
  <c r="T374" i="4"/>
  <c r="S375" i="4"/>
  <c r="U343" i="3"/>
  <c r="U344" i="3" s="1"/>
  <c r="S343" i="3"/>
  <c r="R360" i="1"/>
  <c r="U360" i="1" s="1"/>
  <c r="R361" i="1" s="1"/>
  <c r="S355" i="1"/>
  <c r="T354" i="1"/>
  <c r="T375" i="4" l="1"/>
  <c r="S376" i="4"/>
  <c r="T343" i="3"/>
  <c r="S344" i="3"/>
  <c r="U361" i="1"/>
  <c r="S356" i="1"/>
  <c r="T355" i="1"/>
  <c r="T376" i="4" l="1"/>
  <c r="S377" i="4"/>
  <c r="R345" i="3"/>
  <c r="T344" i="3"/>
  <c r="S357" i="1"/>
  <c r="T356" i="1"/>
  <c r="R362" i="1"/>
  <c r="U362" i="1" s="1"/>
  <c r="U363" i="1" s="1"/>
  <c r="R364" i="1" s="1"/>
  <c r="T377" i="4" l="1"/>
  <c r="S378" i="4"/>
  <c r="U345" i="3"/>
  <c r="R346" i="3" s="1"/>
  <c r="S345" i="3"/>
  <c r="T345" i="3" s="1"/>
  <c r="U364" i="1"/>
  <c r="U365" i="1" s="1"/>
  <c r="U366" i="1" s="1"/>
  <c r="U367" i="1" s="1"/>
  <c r="S358" i="1"/>
  <c r="T357" i="1"/>
  <c r="T378" i="4" l="1"/>
  <c r="S379" i="4"/>
  <c r="U346" i="3"/>
  <c r="R347" i="3" s="1"/>
  <c r="S346" i="3"/>
  <c r="T346" i="3" s="1"/>
  <c r="S359" i="1"/>
  <c r="T358" i="1"/>
  <c r="R368" i="1"/>
  <c r="U368" i="1" s="1"/>
  <c r="U369" i="1" s="1"/>
  <c r="U370" i="1" s="1"/>
  <c r="U371" i="1" s="1"/>
  <c r="U372" i="1" s="1"/>
  <c r="T379" i="4" l="1"/>
  <c r="S380" i="4"/>
  <c r="U347" i="3"/>
  <c r="R348" i="3" s="1"/>
  <c r="S347" i="3"/>
  <c r="T347" i="3" s="1"/>
  <c r="R373" i="1"/>
  <c r="U373" i="1" s="1"/>
  <c r="S360" i="1"/>
  <c r="T359" i="1"/>
  <c r="T380" i="4" l="1"/>
  <c r="S381" i="4"/>
  <c r="U348" i="3"/>
  <c r="U349" i="3" s="1"/>
  <c r="S348" i="3"/>
  <c r="R358" i="3"/>
  <c r="R374" i="1"/>
  <c r="U374" i="1" s="1"/>
  <c r="T360" i="1"/>
  <c r="S361" i="1"/>
  <c r="T381" i="4" l="1"/>
  <c r="S382" i="4"/>
  <c r="T348" i="3"/>
  <c r="S349" i="3"/>
  <c r="R375" i="1"/>
  <c r="U375" i="1" s="1"/>
  <c r="S362" i="1"/>
  <c r="T361" i="1"/>
  <c r="T382" i="4" l="1"/>
  <c r="S383" i="4"/>
  <c r="R350" i="3"/>
  <c r="T349" i="3"/>
  <c r="R360" i="3"/>
  <c r="R376" i="1"/>
  <c r="U376" i="1" s="1"/>
  <c r="U377" i="1" s="1"/>
  <c r="U378" i="1" s="1"/>
  <c r="U379" i="1" s="1"/>
  <c r="U380" i="1" s="1"/>
  <c r="U381" i="1" s="1"/>
  <c r="U382" i="1" s="1"/>
  <c r="U383" i="1" s="1"/>
  <c r="U384" i="1" s="1"/>
  <c r="S363" i="1"/>
  <c r="T362" i="1"/>
  <c r="T383" i="4" l="1"/>
  <c r="S384" i="4"/>
  <c r="U350" i="3"/>
  <c r="S350" i="3"/>
  <c r="R385" i="1"/>
  <c r="T363" i="1"/>
  <c r="S364" i="1"/>
  <c r="T384" i="4" l="1"/>
  <c r="S385" i="4"/>
  <c r="R351" i="3"/>
  <c r="T350" i="3"/>
  <c r="S365" i="1"/>
  <c r="T364" i="1"/>
  <c r="U385" i="1"/>
  <c r="U386" i="1" s="1"/>
  <c r="U387" i="1" s="1"/>
  <c r="U388" i="1" s="1"/>
  <c r="U389" i="1" s="1"/>
  <c r="U390" i="1" s="1"/>
  <c r="T385" i="4" l="1"/>
  <c r="S386" i="4"/>
  <c r="U351" i="3"/>
  <c r="R352" i="3" s="1"/>
  <c r="S351" i="3"/>
  <c r="T351" i="3" s="1"/>
  <c r="R391" i="1"/>
  <c r="U391" i="1"/>
  <c r="S366" i="1"/>
  <c r="T365" i="1"/>
  <c r="T386" i="4" l="1"/>
  <c r="S387" i="4"/>
  <c r="U352" i="3"/>
  <c r="U353" i="3" s="1"/>
  <c r="R354" i="3" s="1"/>
  <c r="S352" i="3"/>
  <c r="R362" i="3"/>
  <c r="S367" i="1"/>
  <c r="T366" i="1"/>
  <c r="R392" i="1"/>
  <c r="U392" i="1" s="1"/>
  <c r="U393" i="1" s="1"/>
  <c r="U394" i="1" s="1"/>
  <c r="U395" i="1" s="1"/>
  <c r="U396" i="1" s="1"/>
  <c r="T387" i="4" l="1"/>
  <c r="S388" i="4"/>
  <c r="T352" i="3"/>
  <c r="S353" i="3"/>
  <c r="T353" i="3" s="1"/>
  <c r="U354" i="3"/>
  <c r="U355" i="3" s="1"/>
  <c r="U356" i="3" s="1"/>
  <c r="S368" i="1"/>
  <c r="T367" i="1"/>
  <c r="T388" i="4" l="1"/>
  <c r="S389" i="4"/>
  <c r="S354" i="3"/>
  <c r="S369" i="1"/>
  <c r="T368" i="1"/>
  <c r="T389" i="4" l="1"/>
  <c r="S390" i="4"/>
  <c r="T354" i="3"/>
  <c r="S355" i="3"/>
  <c r="S370" i="1"/>
  <c r="T369" i="1"/>
  <c r="T390" i="4" l="1"/>
  <c r="S391" i="4"/>
  <c r="T355" i="3"/>
  <c r="S356" i="3"/>
  <c r="R368" i="3"/>
  <c r="S371" i="1"/>
  <c r="T370" i="1"/>
  <c r="T391" i="4" l="1"/>
  <c r="S392" i="4"/>
  <c r="R357" i="3"/>
  <c r="T356" i="3"/>
  <c r="S372" i="1"/>
  <c r="T371" i="1"/>
  <c r="T392" i="4" l="1"/>
  <c r="S393" i="4"/>
  <c r="U357" i="3"/>
  <c r="U358" i="3" s="1"/>
  <c r="U359" i="3" s="1"/>
  <c r="U360" i="3" s="1"/>
  <c r="R361" i="3" s="1"/>
  <c r="S357" i="3"/>
  <c r="S373" i="1"/>
  <c r="T372" i="1"/>
  <c r="T393" i="4" l="1"/>
  <c r="S394" i="4"/>
  <c r="T357" i="3"/>
  <c r="S358" i="3"/>
  <c r="U361" i="3"/>
  <c r="U362" i="3" s="1"/>
  <c r="S374" i="1"/>
  <c r="T373" i="1"/>
  <c r="T394" i="4" l="1"/>
  <c r="S395" i="4"/>
  <c r="T358" i="3"/>
  <c r="S359" i="3"/>
  <c r="S375" i="1"/>
  <c r="T374" i="1"/>
  <c r="T395" i="4" l="1"/>
  <c r="S396" i="4"/>
  <c r="T359" i="3"/>
  <c r="S360" i="3"/>
  <c r="R363" i="3"/>
  <c r="R373" i="3"/>
  <c r="S376" i="1"/>
  <c r="T375" i="1"/>
  <c r="R397" i="4" l="1"/>
  <c r="T396" i="4"/>
  <c r="T360" i="3"/>
  <c r="S361" i="3"/>
  <c r="U363" i="3"/>
  <c r="R364" i="3" s="1"/>
  <c r="S377" i="1"/>
  <c r="T376" i="1"/>
  <c r="U397" i="4" l="1"/>
  <c r="U398" i="4" s="1"/>
  <c r="U399" i="4" s="1"/>
  <c r="R400" i="4" s="1"/>
  <c r="S397" i="4"/>
  <c r="T361" i="3"/>
  <c r="S362" i="3"/>
  <c r="U364" i="3"/>
  <c r="U365" i="3" s="1"/>
  <c r="U366" i="3" s="1"/>
  <c r="U367" i="3" s="1"/>
  <c r="U368" i="3" s="1"/>
  <c r="U369" i="3" s="1"/>
  <c r="R374" i="3"/>
  <c r="S378" i="1"/>
  <c r="T377" i="1"/>
  <c r="T397" i="4" l="1"/>
  <c r="S398" i="4"/>
  <c r="T362" i="3"/>
  <c r="S363" i="3"/>
  <c r="S379" i="1"/>
  <c r="T378" i="1"/>
  <c r="T398" i="4" l="1"/>
  <c r="S399" i="4"/>
  <c r="T363" i="3"/>
  <c r="S364" i="3"/>
  <c r="R375" i="3"/>
  <c r="S380" i="1"/>
  <c r="T379" i="1"/>
  <c r="T399" i="4" l="1"/>
  <c r="S400" i="4"/>
  <c r="T364" i="3"/>
  <c r="S365" i="3"/>
  <c r="S381" i="1"/>
  <c r="T380" i="1"/>
  <c r="T400" i="4" l="1"/>
  <c r="S401" i="4"/>
  <c r="S366" i="3"/>
  <c r="T365" i="3"/>
  <c r="R376" i="3"/>
  <c r="S382" i="1"/>
  <c r="T381" i="1"/>
  <c r="T401" i="4" l="1"/>
  <c r="S402" i="4"/>
  <c r="T366" i="3"/>
  <c r="S367" i="3"/>
  <c r="S383" i="1"/>
  <c r="T382" i="1"/>
  <c r="T402" i="4" l="1"/>
  <c r="S403" i="4"/>
  <c r="T367" i="3"/>
  <c r="S368" i="3"/>
  <c r="R370" i="3"/>
  <c r="S384" i="1"/>
  <c r="T383" i="1"/>
  <c r="T403" i="4" l="1"/>
  <c r="S404" i="4"/>
  <c r="S369" i="3"/>
  <c r="T369" i="3" s="1"/>
  <c r="T368" i="3"/>
  <c r="U370" i="3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R385" i="3" s="1"/>
  <c r="U385" i="3" s="1"/>
  <c r="U386" i="3" s="1"/>
  <c r="U387" i="3" s="1"/>
  <c r="U388" i="3" s="1"/>
  <c r="U389" i="3" s="1"/>
  <c r="U390" i="3" s="1"/>
  <c r="T384" i="1"/>
  <c r="S385" i="1"/>
  <c r="T404" i="4" l="1"/>
  <c r="S405" i="4"/>
  <c r="S370" i="3"/>
  <c r="S371" i="3" s="1"/>
  <c r="T370" i="3"/>
  <c r="R391" i="3"/>
  <c r="U391" i="3" s="1"/>
  <c r="S386" i="1"/>
  <c r="T385" i="1"/>
  <c r="S406" i="4" l="1"/>
  <c r="T405" i="4"/>
  <c r="T371" i="3"/>
  <c r="S372" i="3"/>
  <c r="S387" i="1"/>
  <c r="T386" i="1"/>
  <c r="R407" i="4" l="1"/>
  <c r="T406" i="4"/>
  <c r="T372" i="3"/>
  <c r="S373" i="3"/>
  <c r="R392" i="3"/>
  <c r="U392" i="3" s="1"/>
  <c r="U393" i="3" s="1"/>
  <c r="U394" i="3" s="1"/>
  <c r="U395" i="3" s="1"/>
  <c r="S388" i="1"/>
  <c r="T387" i="1"/>
  <c r="U407" i="4" l="1"/>
  <c r="U408" i="4" s="1"/>
  <c r="S407" i="4"/>
  <c r="T373" i="3"/>
  <c r="S374" i="3"/>
  <c r="S389" i="1"/>
  <c r="T388" i="1"/>
  <c r="T407" i="4" l="1"/>
  <c r="S408" i="4"/>
  <c r="T374" i="3"/>
  <c r="S375" i="3"/>
  <c r="S390" i="1"/>
  <c r="T389" i="1"/>
  <c r="T408" i="4" l="1"/>
  <c r="R409" i="4"/>
  <c r="T375" i="3"/>
  <c r="S376" i="3"/>
  <c r="T390" i="1"/>
  <c r="S391" i="1"/>
  <c r="U409" i="4" l="1"/>
  <c r="U410" i="4" s="1"/>
  <c r="S409" i="4"/>
  <c r="T376" i="3"/>
  <c r="S377" i="3"/>
  <c r="T391" i="1"/>
  <c r="S392" i="1"/>
  <c r="T409" i="4" l="1"/>
  <c r="S410" i="4"/>
  <c r="T377" i="3"/>
  <c r="S378" i="3"/>
  <c r="S393" i="1"/>
  <c r="T392" i="1"/>
  <c r="T410" i="4" l="1"/>
  <c r="R411" i="4"/>
  <c r="T378" i="3"/>
  <c r="S379" i="3"/>
  <c r="S394" i="1"/>
  <c r="T393" i="1"/>
  <c r="U411" i="4" l="1"/>
  <c r="S411" i="4"/>
  <c r="T379" i="3"/>
  <c r="S380" i="3"/>
  <c r="S395" i="1"/>
  <c r="T394" i="1"/>
  <c r="T411" i="4" l="1"/>
  <c r="R412" i="4"/>
  <c r="U419" i="4"/>
  <c r="R420" i="4" s="1"/>
  <c r="T380" i="3"/>
  <c r="S381" i="3"/>
  <c r="S396" i="1"/>
  <c r="T395" i="1"/>
  <c r="U412" i="4" l="1"/>
  <c r="U413" i="4" s="1"/>
  <c r="R414" i="4" s="1"/>
  <c r="S414" i="4" s="1"/>
  <c r="S412" i="4"/>
  <c r="R424" i="4"/>
  <c r="T381" i="3"/>
  <c r="S382" i="3"/>
  <c r="R397" i="1"/>
  <c r="T396" i="1"/>
  <c r="S413" i="4" l="1"/>
  <c r="T413" i="4" s="1"/>
  <c r="T412" i="4"/>
  <c r="R415" i="4"/>
  <c r="T414" i="4"/>
  <c r="S383" i="3"/>
  <c r="T382" i="3"/>
  <c r="S397" i="1"/>
  <c r="U397" i="1"/>
  <c r="U398" i="1" s="1"/>
  <c r="U399" i="1" s="1"/>
  <c r="U415" i="4" l="1"/>
  <c r="S415" i="4"/>
  <c r="R436" i="4"/>
  <c r="T383" i="3"/>
  <c r="S384" i="3"/>
  <c r="R400" i="1"/>
  <c r="U400" i="1" s="1"/>
  <c r="S398" i="1"/>
  <c r="T397" i="1"/>
  <c r="T415" i="4" l="1"/>
  <c r="R416" i="4"/>
  <c r="R438" i="4"/>
  <c r="T384" i="3"/>
  <c r="S385" i="3"/>
  <c r="S399" i="1"/>
  <c r="T399" i="1" s="1"/>
  <c r="T398" i="1"/>
  <c r="R401" i="1"/>
  <c r="U416" i="4" l="1"/>
  <c r="S416" i="4"/>
  <c r="R440" i="4"/>
  <c r="T385" i="3"/>
  <c r="S386" i="3"/>
  <c r="S400" i="1"/>
  <c r="T400" i="1" s="1"/>
  <c r="U401" i="1"/>
  <c r="U402" i="1" s="1"/>
  <c r="U403" i="1" s="1"/>
  <c r="T416" i="4" l="1"/>
  <c r="R417" i="4"/>
  <c r="T386" i="3"/>
  <c r="S387" i="3"/>
  <c r="S401" i="1"/>
  <c r="R404" i="1"/>
  <c r="U404" i="1" s="1"/>
  <c r="U405" i="1" s="1"/>
  <c r="U406" i="1" s="1"/>
  <c r="U417" i="4" l="1"/>
  <c r="S417" i="4"/>
  <c r="T387" i="3"/>
  <c r="S388" i="3"/>
  <c r="S402" i="1"/>
  <c r="T401" i="1"/>
  <c r="T417" i="4" l="1"/>
  <c r="R418" i="4"/>
  <c r="U429" i="4"/>
  <c r="U430" i="4" s="1"/>
  <c r="U431" i="4" s="1"/>
  <c r="U432" i="4" s="1"/>
  <c r="R433" i="4" s="1"/>
  <c r="T388" i="3"/>
  <c r="S389" i="3"/>
  <c r="T402" i="1"/>
  <c r="S403" i="1"/>
  <c r="U418" i="4" l="1"/>
  <c r="R419" i="4" s="1"/>
  <c r="S419" i="4" s="1"/>
  <c r="S418" i="4"/>
  <c r="T418" i="4" s="1"/>
  <c r="T389" i="3"/>
  <c r="S390" i="3"/>
  <c r="T403" i="1"/>
  <c r="S404" i="1"/>
  <c r="T419" i="4" l="1"/>
  <c r="S420" i="4"/>
  <c r="T390" i="3"/>
  <c r="S391" i="3"/>
  <c r="S405" i="1"/>
  <c r="T404" i="1"/>
  <c r="T420" i="4" l="1"/>
  <c r="S421" i="4"/>
  <c r="T391" i="3"/>
  <c r="S392" i="3"/>
  <c r="S406" i="1"/>
  <c r="T405" i="1"/>
  <c r="T421" i="4" l="1"/>
  <c r="S422" i="4"/>
  <c r="T392" i="3"/>
  <c r="S393" i="3"/>
  <c r="T406" i="1"/>
  <c r="R407" i="1"/>
  <c r="U407" i="1" s="1"/>
  <c r="U408" i="1" s="1"/>
  <c r="S423" i="4" l="1"/>
  <c r="T422" i="4"/>
  <c r="T393" i="3"/>
  <c r="S394" i="3"/>
  <c r="S407" i="1"/>
  <c r="S408" i="1" s="1"/>
  <c r="R409" i="1" s="1"/>
  <c r="T407" i="1"/>
  <c r="T423" i="4" l="1"/>
  <c r="S424" i="4"/>
  <c r="T408" i="1"/>
  <c r="T394" i="3"/>
  <c r="S395" i="3"/>
  <c r="S409" i="1"/>
  <c r="U409" i="1"/>
  <c r="U410" i="1" s="1"/>
  <c r="T424" i="4" l="1"/>
  <c r="S425" i="4"/>
  <c r="R396" i="3"/>
  <c r="T395" i="3"/>
  <c r="S410" i="1"/>
  <c r="T409" i="1"/>
  <c r="R426" i="4" l="1"/>
  <c r="T425" i="4"/>
  <c r="U396" i="3"/>
  <c r="S396" i="3"/>
  <c r="R411" i="1"/>
  <c r="T410" i="1"/>
  <c r="U426" i="4" l="1"/>
  <c r="S426" i="4"/>
  <c r="R397" i="3"/>
  <c r="T396" i="3"/>
  <c r="S411" i="1"/>
  <c r="U411" i="1"/>
  <c r="R427" i="4" l="1"/>
  <c r="T426" i="4"/>
  <c r="U397" i="3"/>
  <c r="U398" i="3" s="1"/>
  <c r="U399" i="3" s="1"/>
  <c r="R400" i="3" s="1"/>
  <c r="S397" i="3"/>
  <c r="R412" i="1"/>
  <c r="S412" i="1" s="1"/>
  <c r="T411" i="1"/>
  <c r="U427" i="4" l="1"/>
  <c r="U428" i="4" s="1"/>
  <c r="R429" i="4" s="1"/>
  <c r="S427" i="4"/>
  <c r="U400" i="3"/>
  <c r="R401" i="3" s="1"/>
  <c r="T397" i="3"/>
  <c r="S398" i="3"/>
  <c r="T412" i="1"/>
  <c r="U412" i="1"/>
  <c r="T427" i="4" l="1"/>
  <c r="S428" i="4"/>
  <c r="T428" i="4" s="1"/>
  <c r="S429" i="4"/>
  <c r="T398" i="3"/>
  <c r="S399" i="3"/>
  <c r="U401" i="3"/>
  <c r="U402" i="3" s="1"/>
  <c r="U403" i="3" s="1"/>
  <c r="R404" i="3" s="1"/>
  <c r="R413" i="1"/>
  <c r="S413" i="1" s="1"/>
  <c r="T413" i="1" s="1"/>
  <c r="T429" i="4" l="1"/>
  <c r="S430" i="4"/>
  <c r="T399" i="3"/>
  <c r="S400" i="3"/>
  <c r="U404" i="3"/>
  <c r="U405" i="3" s="1"/>
  <c r="U406" i="3" s="1"/>
  <c r="U413" i="1"/>
  <c r="T430" i="4" l="1"/>
  <c r="S431" i="4"/>
  <c r="T400" i="3"/>
  <c r="S401" i="3"/>
  <c r="R414" i="1"/>
  <c r="S414" i="1" s="1"/>
  <c r="T431" i="4" l="1"/>
  <c r="S432" i="4"/>
  <c r="T401" i="3"/>
  <c r="S402" i="3"/>
  <c r="U414" i="1"/>
  <c r="R415" i="1"/>
  <c r="S415" i="1" s="1"/>
  <c r="T414" i="1"/>
  <c r="T432" i="4" l="1"/>
  <c r="S433" i="4"/>
  <c r="T402" i="3"/>
  <c r="S403" i="3"/>
  <c r="R416" i="1"/>
  <c r="S416" i="1" s="1"/>
  <c r="T415" i="1"/>
  <c r="U415" i="1"/>
  <c r="T433" i="4" l="1"/>
  <c r="S434" i="4"/>
  <c r="T403" i="3"/>
  <c r="S404" i="3"/>
  <c r="U416" i="1"/>
  <c r="R417" i="1"/>
  <c r="S417" i="1" s="1"/>
  <c r="T416" i="1"/>
  <c r="T434" i="4" l="1"/>
  <c r="S435" i="4"/>
  <c r="T404" i="3"/>
  <c r="S405" i="3"/>
  <c r="R407" i="3"/>
  <c r="R418" i="1"/>
  <c r="S418" i="1" s="1"/>
  <c r="T418" i="1" s="1"/>
  <c r="T417" i="1"/>
  <c r="U417" i="1"/>
  <c r="T435" i="4" l="1"/>
  <c r="S436" i="4"/>
  <c r="S406" i="3"/>
  <c r="T406" i="3" s="1"/>
  <c r="T405" i="3"/>
  <c r="U407" i="3"/>
  <c r="U408" i="3" s="1"/>
  <c r="U418" i="1"/>
  <c r="R419" i="1"/>
  <c r="S419" i="1" s="1"/>
  <c r="T419" i="1" s="1"/>
  <c r="S407" i="3" l="1"/>
  <c r="T436" i="4"/>
  <c r="S437" i="4"/>
  <c r="U419" i="1"/>
  <c r="T407" i="3"/>
  <c r="S408" i="3"/>
  <c r="R413" i="3"/>
  <c r="R420" i="1"/>
  <c r="S420" i="1" s="1"/>
  <c r="T437" i="4" l="1"/>
  <c r="S438" i="4"/>
  <c r="U420" i="1"/>
  <c r="U421" i="1" s="1"/>
  <c r="R422" i="1" s="1"/>
  <c r="R409" i="3"/>
  <c r="T408" i="3"/>
  <c r="S421" i="1"/>
  <c r="T421" i="1" s="1"/>
  <c r="T420" i="1"/>
  <c r="S439" i="4" l="1"/>
  <c r="T438" i="4"/>
  <c r="U422" i="1"/>
  <c r="U423" i="1" s="1"/>
  <c r="U409" i="3"/>
  <c r="U410" i="3" s="1"/>
  <c r="S409" i="3"/>
  <c r="S422" i="1"/>
  <c r="R424" i="1"/>
  <c r="U424" i="1" s="1"/>
  <c r="U425" i="1" s="1"/>
  <c r="T439" i="4" l="1"/>
  <c r="S440" i="4"/>
  <c r="T409" i="3"/>
  <c r="S410" i="3"/>
  <c r="S423" i="1"/>
  <c r="T423" i="1" s="1"/>
  <c r="T422" i="1"/>
  <c r="T440" i="4" l="1"/>
  <c r="S441" i="4"/>
  <c r="R411" i="3"/>
  <c r="T410" i="3"/>
  <c r="S424" i="1"/>
  <c r="T441" i="4" l="1"/>
  <c r="S442" i="4"/>
  <c r="U411" i="3"/>
  <c r="S411" i="3"/>
  <c r="S425" i="1"/>
  <c r="T424" i="1"/>
  <c r="T442" i="4" l="1"/>
  <c r="S443" i="4"/>
  <c r="R412" i="3"/>
  <c r="T411" i="3"/>
  <c r="R426" i="1"/>
  <c r="T425" i="1"/>
  <c r="T443" i="4" l="1"/>
  <c r="S444" i="4"/>
  <c r="U412" i="3"/>
  <c r="U413" i="3" s="1"/>
  <c r="R414" i="3" s="1"/>
  <c r="S412" i="3"/>
  <c r="S426" i="1"/>
  <c r="U426" i="1"/>
  <c r="T444" i="4" l="1"/>
  <c r="S445" i="4"/>
  <c r="T412" i="3"/>
  <c r="S413" i="3"/>
  <c r="T413" i="3" s="1"/>
  <c r="U414" i="3"/>
  <c r="S414" i="3"/>
  <c r="R427" i="1"/>
  <c r="S427" i="1" s="1"/>
  <c r="T426" i="1"/>
  <c r="T445" i="4" l="1"/>
  <c r="S446" i="4"/>
  <c r="R415" i="3"/>
  <c r="T414" i="3"/>
  <c r="S428" i="1"/>
  <c r="T428" i="1" s="1"/>
  <c r="T427" i="1"/>
  <c r="U427" i="1"/>
  <c r="U428" i="1" s="1"/>
  <c r="T446" i="4" l="1"/>
  <c r="S447" i="4"/>
  <c r="U415" i="3"/>
  <c r="S415" i="3"/>
  <c r="R429" i="1"/>
  <c r="S429" i="1" s="1"/>
  <c r="T447" i="4" l="1"/>
  <c r="S448" i="4"/>
  <c r="U429" i="1"/>
  <c r="U430" i="1" s="1"/>
  <c r="U431" i="1" s="1"/>
  <c r="U432" i="1" s="1"/>
  <c r="R433" i="1" s="1"/>
  <c r="R416" i="3"/>
  <c r="T415" i="3"/>
  <c r="S430" i="1"/>
  <c r="T429" i="1"/>
  <c r="T448" i="4" l="1"/>
  <c r="S449" i="4"/>
  <c r="U433" i="1"/>
  <c r="U434" i="1" s="1"/>
  <c r="U435" i="1" s="1"/>
  <c r="R436" i="1" s="1"/>
  <c r="U416" i="3"/>
  <c r="S416" i="3"/>
  <c r="S431" i="1"/>
  <c r="T430" i="1"/>
  <c r="U436" i="1"/>
  <c r="T449" i="4" l="1"/>
  <c r="S450" i="4"/>
  <c r="R417" i="3"/>
  <c r="T416" i="3"/>
  <c r="R437" i="1"/>
  <c r="U437" i="1"/>
  <c r="R438" i="1" s="1"/>
  <c r="S432" i="1"/>
  <c r="T431" i="1"/>
  <c r="T450" i="4" l="1"/>
  <c r="S451" i="4"/>
  <c r="U417" i="3"/>
  <c r="S417" i="3"/>
  <c r="T432" i="1"/>
  <c r="S433" i="1"/>
  <c r="U438" i="1"/>
  <c r="U439" i="1" s="1"/>
  <c r="R440" i="1" s="1"/>
  <c r="T451" i="4" l="1"/>
  <c r="S452" i="4"/>
  <c r="R418" i="3"/>
  <c r="T417" i="3"/>
  <c r="U440" i="1"/>
  <c r="U441" i="1" s="1"/>
  <c r="U442" i="1" s="1"/>
  <c r="S434" i="1"/>
  <c r="T433" i="1"/>
  <c r="T452" i="4" l="1"/>
  <c r="S453" i="4"/>
  <c r="R468" i="4"/>
  <c r="U418" i="3"/>
  <c r="R419" i="3" s="1"/>
  <c r="S418" i="3"/>
  <c r="T418" i="3" s="1"/>
  <c r="S435" i="1"/>
  <c r="T434" i="1"/>
  <c r="R443" i="1"/>
  <c r="U443" i="1" s="1"/>
  <c r="U444" i="1" s="1"/>
  <c r="U445" i="1" s="1"/>
  <c r="U446" i="1" s="1"/>
  <c r="U447" i="1" s="1"/>
  <c r="U448" i="1" s="1"/>
  <c r="U449" i="1" s="1"/>
  <c r="T453" i="4" l="1"/>
  <c r="S454" i="4"/>
  <c r="R488" i="4"/>
  <c r="U419" i="3"/>
  <c r="R420" i="3" s="1"/>
  <c r="S419" i="3"/>
  <c r="T419" i="3" s="1"/>
  <c r="R450" i="1"/>
  <c r="U450" i="1" s="1"/>
  <c r="U451" i="1" s="1"/>
  <c r="U452" i="1" s="1"/>
  <c r="U453" i="1" s="1"/>
  <c r="U454" i="1" s="1"/>
  <c r="U455" i="1" s="1"/>
  <c r="T435" i="1"/>
  <c r="S436" i="1"/>
  <c r="T454" i="4" l="1"/>
  <c r="S455" i="4"/>
  <c r="U420" i="3"/>
  <c r="U421" i="3" s="1"/>
  <c r="R422" i="3" s="1"/>
  <c r="S420" i="3"/>
  <c r="T436" i="1"/>
  <c r="S437" i="1"/>
  <c r="T455" i="4" l="1"/>
  <c r="R456" i="4"/>
  <c r="R494" i="4"/>
  <c r="T420" i="3"/>
  <c r="S421" i="3"/>
  <c r="T421" i="3" s="1"/>
  <c r="U422" i="3"/>
  <c r="S422" i="3"/>
  <c r="T437" i="1"/>
  <c r="S438" i="1"/>
  <c r="U456" i="4" l="1"/>
  <c r="U457" i="4" s="1"/>
  <c r="S456" i="4"/>
  <c r="R423" i="3"/>
  <c r="T422" i="3"/>
  <c r="S439" i="1"/>
  <c r="T438" i="1"/>
  <c r="T456" i="4" l="1"/>
  <c r="S457" i="4"/>
  <c r="U423" i="3"/>
  <c r="R424" i="3" s="1"/>
  <c r="S423" i="3"/>
  <c r="T423" i="3" s="1"/>
  <c r="T439" i="1"/>
  <c r="S440" i="1"/>
  <c r="T457" i="4" l="1"/>
  <c r="R458" i="4"/>
  <c r="U424" i="3"/>
  <c r="U425" i="3" s="1"/>
  <c r="S424" i="3"/>
  <c r="S441" i="1"/>
  <c r="T440" i="1"/>
  <c r="U458" i="4" l="1"/>
  <c r="S458" i="4"/>
  <c r="T424" i="3"/>
  <c r="S425" i="3"/>
  <c r="S442" i="1"/>
  <c r="T441" i="1"/>
  <c r="T458" i="4" l="1"/>
  <c r="R459" i="4"/>
  <c r="R426" i="3"/>
  <c r="T425" i="3"/>
  <c r="S443" i="1"/>
  <c r="T442" i="1"/>
  <c r="U459" i="4" l="1"/>
  <c r="U460" i="4" s="1"/>
  <c r="U461" i="4" s="1"/>
  <c r="R462" i="4" s="1"/>
  <c r="S462" i="4" s="1"/>
  <c r="S459" i="4"/>
  <c r="U426" i="3"/>
  <c r="S426" i="3"/>
  <c r="S444" i="1"/>
  <c r="T443" i="1"/>
  <c r="T459" i="4" l="1"/>
  <c r="S460" i="4"/>
  <c r="T462" i="4"/>
  <c r="S463" i="4"/>
  <c r="R427" i="3"/>
  <c r="T426" i="3"/>
  <c r="S445" i="1"/>
  <c r="T444" i="1"/>
  <c r="T463" i="4" l="1"/>
  <c r="S464" i="4"/>
  <c r="T460" i="4"/>
  <c r="S461" i="4"/>
  <c r="T461" i="4" s="1"/>
  <c r="U427" i="3"/>
  <c r="U428" i="3" s="1"/>
  <c r="R429" i="3" s="1"/>
  <c r="S427" i="3"/>
  <c r="S446" i="1"/>
  <c r="T445" i="1"/>
  <c r="S465" i="4" l="1"/>
  <c r="T464" i="4"/>
  <c r="T427" i="3"/>
  <c r="S428" i="3"/>
  <c r="T428" i="3" s="1"/>
  <c r="U429" i="3"/>
  <c r="S447" i="1"/>
  <c r="T446" i="1"/>
  <c r="S429" i="3" l="1"/>
  <c r="T465" i="4"/>
  <c r="S466" i="4"/>
  <c r="R430" i="3"/>
  <c r="T429" i="3"/>
  <c r="S448" i="1"/>
  <c r="T447" i="1"/>
  <c r="T466" i="4" l="1"/>
  <c r="S467" i="4"/>
  <c r="U430" i="3"/>
  <c r="S430" i="3"/>
  <c r="S449" i="1"/>
  <c r="T448" i="1"/>
  <c r="T467" i="4" l="1"/>
  <c r="S468" i="4"/>
  <c r="R431" i="3"/>
  <c r="T430" i="3"/>
  <c r="S450" i="1"/>
  <c r="T449" i="1"/>
  <c r="T468" i="4" l="1"/>
  <c r="S469" i="4"/>
  <c r="U431" i="3"/>
  <c r="S431" i="3"/>
  <c r="R443" i="3"/>
  <c r="S451" i="1"/>
  <c r="T450" i="1"/>
  <c r="T469" i="4" l="1"/>
  <c r="S470" i="4"/>
  <c r="R432" i="3"/>
  <c r="T431" i="3"/>
  <c r="S452" i="1"/>
  <c r="T451" i="1"/>
  <c r="T470" i="4" l="1"/>
  <c r="S471" i="4"/>
  <c r="U432" i="3"/>
  <c r="R433" i="3" s="1"/>
  <c r="S432" i="3"/>
  <c r="T432" i="3" s="1"/>
  <c r="R450" i="3"/>
  <c r="S453" i="1"/>
  <c r="T452" i="1"/>
  <c r="T471" i="4" l="1"/>
  <c r="S472" i="4"/>
  <c r="U433" i="3"/>
  <c r="U434" i="3" s="1"/>
  <c r="U435" i="3" s="1"/>
  <c r="R436" i="3" s="1"/>
  <c r="S433" i="3"/>
  <c r="S454" i="1"/>
  <c r="T453" i="1"/>
  <c r="T472" i="4" l="1"/>
  <c r="S473" i="4"/>
  <c r="T433" i="3"/>
  <c r="S434" i="3"/>
  <c r="U436" i="3"/>
  <c r="R437" i="3" s="1"/>
  <c r="S455" i="1"/>
  <c r="T454" i="1"/>
  <c r="T473" i="4" l="1"/>
  <c r="S474" i="4"/>
  <c r="U437" i="3"/>
  <c r="R438" i="3" s="1"/>
  <c r="T434" i="3"/>
  <c r="S435" i="3"/>
  <c r="R456" i="1"/>
  <c r="T455" i="1"/>
  <c r="T474" i="4" l="1"/>
  <c r="S475" i="4"/>
  <c r="T435" i="3"/>
  <c r="S436" i="3"/>
  <c r="U438" i="3"/>
  <c r="U439" i="3" s="1"/>
  <c r="R440" i="3" s="1"/>
  <c r="S456" i="1"/>
  <c r="U456" i="1"/>
  <c r="U457" i="1" s="1"/>
  <c r="T475" i="4" l="1"/>
  <c r="S476" i="4"/>
  <c r="T436" i="3"/>
  <c r="S437" i="3"/>
  <c r="U440" i="3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S457" i="1"/>
  <c r="T456" i="1"/>
  <c r="T476" i="4" l="1"/>
  <c r="S477" i="4"/>
  <c r="T437" i="3"/>
  <c r="S438" i="3"/>
  <c r="R458" i="1"/>
  <c r="T457" i="1"/>
  <c r="T477" i="4" l="1"/>
  <c r="S478" i="4"/>
  <c r="T438" i="3"/>
  <c r="S439" i="3"/>
  <c r="S458" i="1"/>
  <c r="U458" i="1"/>
  <c r="T478" i="4" l="1"/>
  <c r="S479" i="4"/>
  <c r="T439" i="3"/>
  <c r="S440" i="3"/>
  <c r="R459" i="1"/>
  <c r="S459" i="1" s="1"/>
  <c r="T458" i="1"/>
  <c r="T479" i="4" l="1"/>
  <c r="S480" i="4"/>
  <c r="T440" i="3"/>
  <c r="S441" i="3"/>
  <c r="S460" i="1"/>
  <c r="T459" i="1"/>
  <c r="U459" i="1"/>
  <c r="U460" i="1" s="1"/>
  <c r="U461" i="1" s="1"/>
  <c r="T480" i="4" l="1"/>
  <c r="S481" i="4"/>
  <c r="S442" i="3"/>
  <c r="T441" i="3"/>
  <c r="R462" i="1"/>
  <c r="S462" i="1" s="1"/>
  <c r="U462" i="1"/>
  <c r="U463" i="1" s="1"/>
  <c r="U464" i="1" s="1"/>
  <c r="U465" i="1" s="1"/>
  <c r="R466" i="1" s="1"/>
  <c r="S461" i="1"/>
  <c r="T461" i="1" s="1"/>
  <c r="T460" i="1"/>
  <c r="T481" i="4" l="1"/>
  <c r="S482" i="4"/>
  <c r="T442" i="3"/>
  <c r="S443" i="3"/>
  <c r="U466" i="1"/>
  <c r="U467" i="1" s="1"/>
  <c r="S463" i="1"/>
  <c r="T462" i="1"/>
  <c r="T482" i="4" l="1"/>
  <c r="S483" i="4"/>
  <c r="S444" i="3"/>
  <c r="T443" i="3"/>
  <c r="S464" i="1"/>
  <c r="T463" i="1"/>
  <c r="R468" i="1"/>
  <c r="T483" i="4" l="1"/>
  <c r="S484" i="4"/>
  <c r="T444" i="3"/>
  <c r="S445" i="3"/>
  <c r="U468" i="1"/>
  <c r="U469" i="1" s="1"/>
  <c r="U470" i="1" s="1"/>
  <c r="U471" i="1" s="1"/>
  <c r="U472" i="1" s="1"/>
  <c r="U473" i="1" s="1"/>
  <c r="U474" i="1" s="1"/>
  <c r="U475" i="1" s="1"/>
  <c r="U476" i="1" s="1"/>
  <c r="S465" i="1"/>
  <c r="T464" i="1"/>
  <c r="T484" i="4" l="1"/>
  <c r="S485" i="4"/>
  <c r="T445" i="3"/>
  <c r="S446" i="3"/>
  <c r="T465" i="1"/>
  <c r="S466" i="1"/>
  <c r="R477" i="1"/>
  <c r="U477" i="1" s="1"/>
  <c r="U478" i="1" s="1"/>
  <c r="U479" i="1" s="1"/>
  <c r="T485" i="4" l="1"/>
  <c r="S486" i="4"/>
  <c r="T446" i="3"/>
  <c r="S447" i="3"/>
  <c r="R480" i="1"/>
  <c r="U480" i="1" s="1"/>
  <c r="U481" i="1" s="1"/>
  <c r="U482" i="1" s="1"/>
  <c r="S467" i="1"/>
  <c r="T466" i="1"/>
  <c r="T486" i="4" l="1"/>
  <c r="S487" i="4"/>
  <c r="T447" i="3"/>
  <c r="S448" i="3"/>
  <c r="R483" i="1"/>
  <c r="U483" i="1" s="1"/>
  <c r="U484" i="1" s="1"/>
  <c r="T467" i="1"/>
  <c r="S468" i="1"/>
  <c r="T487" i="4" l="1"/>
  <c r="S488" i="4"/>
  <c r="T448" i="3"/>
  <c r="S449" i="3"/>
  <c r="R485" i="1"/>
  <c r="U485" i="1" s="1"/>
  <c r="U486" i="1" s="1"/>
  <c r="U487" i="1" s="1"/>
  <c r="S469" i="1"/>
  <c r="T468" i="1"/>
  <c r="R489" i="4" l="1"/>
  <c r="T488" i="4"/>
  <c r="T449" i="3"/>
  <c r="S450" i="3"/>
  <c r="R488" i="1"/>
  <c r="S470" i="1"/>
  <c r="T469" i="1"/>
  <c r="U489" i="4" l="1"/>
  <c r="R490" i="4" s="1"/>
  <c r="S489" i="4"/>
  <c r="T489" i="4" s="1"/>
  <c r="T450" i="3"/>
  <c r="S451" i="3"/>
  <c r="S471" i="1"/>
  <c r="T470" i="1"/>
  <c r="U488" i="1"/>
  <c r="S490" i="4" l="1"/>
  <c r="T451" i="3"/>
  <c r="S452" i="3"/>
  <c r="S472" i="1"/>
  <c r="T471" i="1"/>
  <c r="T490" i="4" l="1"/>
  <c r="S491" i="4"/>
  <c r="T452" i="3"/>
  <c r="S453" i="3"/>
  <c r="S473" i="1"/>
  <c r="T472" i="1"/>
  <c r="T491" i="4" l="1"/>
  <c r="S492" i="4"/>
  <c r="T453" i="3"/>
  <c r="S454" i="3"/>
  <c r="S474" i="1"/>
  <c r="T473" i="1"/>
  <c r="T492" i="4" l="1"/>
  <c r="S493" i="4"/>
  <c r="S455" i="3"/>
  <c r="T454" i="3"/>
  <c r="S475" i="1"/>
  <c r="T474" i="1"/>
  <c r="T493" i="4" l="1"/>
  <c r="S494" i="4"/>
  <c r="R456" i="3"/>
  <c r="T455" i="3"/>
  <c r="S476" i="1"/>
  <c r="T475" i="1"/>
  <c r="T494" i="4" l="1"/>
  <c r="S495" i="4"/>
  <c r="U456" i="3"/>
  <c r="U457" i="3" s="1"/>
  <c r="S456" i="3"/>
  <c r="R477" i="3"/>
  <c r="S477" i="1"/>
  <c r="T476" i="1"/>
  <c r="T495" i="4" l="1"/>
  <c r="S496" i="4"/>
  <c r="T456" i="3"/>
  <c r="S457" i="3"/>
  <c r="S478" i="1"/>
  <c r="T477" i="1"/>
  <c r="T496" i="4" l="1"/>
  <c r="S497" i="4"/>
  <c r="R458" i="3"/>
  <c r="T457" i="3"/>
  <c r="R480" i="3"/>
  <c r="S479" i="1"/>
  <c r="T478" i="1"/>
  <c r="T497" i="4" l="1"/>
  <c r="S498" i="4"/>
  <c r="U458" i="3"/>
  <c r="S458" i="3"/>
  <c r="S480" i="1"/>
  <c r="T479" i="1"/>
  <c r="T498" i="4" l="1"/>
  <c r="S499" i="4"/>
  <c r="R459" i="3"/>
  <c r="T458" i="3"/>
  <c r="R483" i="3"/>
  <c r="S481" i="1"/>
  <c r="T480" i="1"/>
  <c r="T499" i="4" l="1"/>
  <c r="S500" i="4"/>
  <c r="U459" i="3"/>
  <c r="S459" i="3"/>
  <c r="S482" i="1"/>
  <c r="T481" i="1"/>
  <c r="T500" i="4" l="1"/>
  <c r="S501" i="4"/>
  <c r="R460" i="3"/>
  <c r="T459" i="3"/>
  <c r="R485" i="3"/>
  <c r="S483" i="1"/>
  <c r="T482" i="1"/>
  <c r="T501" i="4" l="1"/>
  <c r="S502" i="4"/>
  <c r="U460" i="3"/>
  <c r="U461" i="3" s="1"/>
  <c r="R462" i="3" s="1"/>
  <c r="S460" i="3"/>
  <c r="S484" i="1"/>
  <c r="T483" i="1"/>
  <c r="T502" i="4" l="1"/>
  <c r="R503" i="4"/>
  <c r="U462" i="3"/>
  <c r="U463" i="3" s="1"/>
  <c r="U464" i="3" s="1"/>
  <c r="U465" i="3" s="1"/>
  <c r="R466" i="3" s="1"/>
  <c r="S462" i="3"/>
  <c r="S461" i="3"/>
  <c r="T461" i="3" s="1"/>
  <c r="T460" i="3"/>
  <c r="S485" i="1"/>
  <c r="T484" i="1"/>
  <c r="U503" i="4" l="1"/>
  <c r="U504" i="4" s="1"/>
  <c r="R505" i="4" s="1"/>
  <c r="S505" i="4" s="1"/>
  <c r="S503" i="4"/>
  <c r="T462" i="3"/>
  <c r="S463" i="3"/>
  <c r="U466" i="3"/>
  <c r="U467" i="3" s="1"/>
  <c r="R468" i="3" s="1"/>
  <c r="S486" i="1"/>
  <c r="T485" i="1"/>
  <c r="S504" i="4" l="1"/>
  <c r="T504" i="4" s="1"/>
  <c r="T503" i="4"/>
  <c r="T505" i="4"/>
  <c r="S506" i="4"/>
  <c r="U468" i="3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R488" i="3" s="1"/>
  <c r="U488" i="3" s="1"/>
  <c r="T463" i="3"/>
  <c r="S464" i="3"/>
  <c r="S487" i="1"/>
  <c r="T486" i="1"/>
  <c r="T506" i="4" l="1"/>
  <c r="S507" i="4"/>
  <c r="T464" i="3"/>
  <c r="S465" i="3"/>
  <c r="T487" i="1"/>
  <c r="S488" i="1"/>
  <c r="T507" i="4" l="1"/>
  <c r="S508" i="4"/>
  <c r="T465" i="3"/>
  <c r="S466" i="3"/>
  <c r="R489" i="1"/>
  <c r="T488" i="1"/>
  <c r="T508" i="4" l="1"/>
  <c r="S509" i="4"/>
  <c r="T466" i="3"/>
  <c r="S467" i="3"/>
  <c r="S489" i="1"/>
  <c r="T489" i="1" s="1"/>
  <c r="U489" i="1"/>
  <c r="T509" i="4" l="1"/>
  <c r="S510" i="4"/>
  <c r="T467" i="3"/>
  <c r="S468" i="3"/>
  <c r="R490" i="1"/>
  <c r="S490" i="1" s="1"/>
  <c r="T510" i="4" l="1"/>
  <c r="S511" i="4"/>
  <c r="S469" i="3"/>
  <c r="T468" i="3"/>
  <c r="U490" i="1"/>
  <c r="U491" i="1" s="1"/>
  <c r="U492" i="1" s="1"/>
  <c r="U493" i="1" s="1"/>
  <c r="R494" i="1" s="1"/>
  <c r="U494" i="1"/>
  <c r="U495" i="1" s="1"/>
  <c r="U496" i="1" s="1"/>
  <c r="U497" i="1" s="1"/>
  <c r="U498" i="1" s="1"/>
  <c r="U499" i="1" s="1"/>
  <c r="U500" i="1" s="1"/>
  <c r="U501" i="1" s="1"/>
  <c r="U502" i="1" s="1"/>
  <c r="S491" i="1"/>
  <c r="T490" i="1"/>
  <c r="T511" i="4" l="1"/>
  <c r="S512" i="4"/>
  <c r="T469" i="3"/>
  <c r="S470" i="3"/>
  <c r="S492" i="1"/>
  <c r="T491" i="1"/>
  <c r="T512" i="4" l="1"/>
  <c r="S513" i="4"/>
  <c r="S471" i="3"/>
  <c r="T470" i="3"/>
  <c r="S493" i="1"/>
  <c r="T492" i="1"/>
  <c r="T513" i="4" l="1"/>
  <c r="S514" i="4"/>
  <c r="T471" i="3"/>
  <c r="S472" i="3"/>
  <c r="T493" i="1"/>
  <c r="S494" i="1"/>
  <c r="T514" i="4" l="1"/>
  <c r="S515" i="4"/>
  <c r="T472" i="3"/>
  <c r="S473" i="3"/>
  <c r="S495" i="1"/>
  <c r="T494" i="1"/>
  <c r="T515" i="4" l="1"/>
  <c r="S516" i="4"/>
  <c r="T473" i="3"/>
  <c r="S474" i="3"/>
  <c r="S496" i="1"/>
  <c r="T495" i="1"/>
  <c r="T516" i="4" l="1"/>
  <c r="S517" i="4"/>
  <c r="T474" i="3"/>
  <c r="S475" i="3"/>
  <c r="S497" i="1"/>
  <c r="T496" i="1"/>
  <c r="T517" i="4" l="1"/>
  <c r="S518" i="4"/>
  <c r="T475" i="3"/>
  <c r="S476" i="3"/>
  <c r="S498" i="1"/>
  <c r="T497" i="1"/>
  <c r="T518" i="4" l="1"/>
  <c r="S519" i="4"/>
  <c r="S477" i="3"/>
  <c r="T476" i="3"/>
  <c r="S499" i="1"/>
  <c r="T498" i="1"/>
  <c r="T519" i="4" l="1"/>
  <c r="S520" i="4"/>
  <c r="S478" i="3"/>
  <c r="T477" i="3"/>
  <c r="S500" i="1"/>
  <c r="T499" i="1"/>
  <c r="T520" i="4" l="1"/>
  <c r="S521" i="4"/>
  <c r="T478" i="3"/>
  <c r="S479" i="3"/>
  <c r="S501" i="1"/>
  <c r="T500" i="1"/>
  <c r="T521" i="4" l="1"/>
  <c r="S522" i="4"/>
  <c r="T479" i="3"/>
  <c r="S480" i="3"/>
  <c r="S502" i="1"/>
  <c r="T501" i="1"/>
  <c r="T522" i="4" l="1"/>
  <c r="S523" i="4"/>
  <c r="T480" i="3"/>
  <c r="S481" i="3"/>
  <c r="R503" i="1"/>
  <c r="T502" i="1"/>
  <c r="T523" i="4" l="1"/>
  <c r="S524" i="4"/>
  <c r="T481" i="3"/>
  <c r="S482" i="3"/>
  <c r="S503" i="1"/>
  <c r="U503" i="1"/>
  <c r="U504" i="1" s="1"/>
  <c r="T524" i="4" l="1"/>
  <c r="S525" i="4"/>
  <c r="T482" i="3"/>
  <c r="S483" i="3"/>
  <c r="R505" i="1"/>
  <c r="S505" i="1" s="1"/>
  <c r="T505" i="1" s="1"/>
  <c r="S504" i="1"/>
  <c r="T504" i="1" s="1"/>
  <c r="T503" i="1"/>
  <c r="T525" i="4" l="1"/>
  <c r="S526" i="4"/>
  <c r="T483" i="3"/>
  <c r="S484" i="3"/>
  <c r="U505" i="1"/>
  <c r="R506" i="1"/>
  <c r="S506" i="1" s="1"/>
  <c r="T526" i="4" l="1"/>
  <c r="S527" i="4"/>
  <c r="T484" i="3"/>
  <c r="S485" i="3"/>
  <c r="U506" i="1"/>
  <c r="R507" i="1"/>
  <c r="T506" i="1"/>
  <c r="U507" i="1" l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T527" i="4"/>
  <c r="S528" i="4"/>
  <c r="T485" i="3"/>
  <c r="S486" i="3"/>
  <c r="S507" i="1"/>
  <c r="S508" i="1" s="1"/>
  <c r="R525" i="1"/>
  <c r="U525" i="1" s="1"/>
  <c r="R526" i="1" s="1"/>
  <c r="T528" i="4" l="1"/>
  <c r="S529" i="4"/>
  <c r="T486" i="3"/>
  <c r="S487" i="3"/>
  <c r="T507" i="1"/>
  <c r="U526" i="1"/>
  <c r="U527" i="1" s="1"/>
  <c r="U528" i="1" s="1"/>
  <c r="U529" i="1" s="1"/>
  <c r="S509" i="1"/>
  <c r="T508" i="1"/>
  <c r="T529" i="4" l="1"/>
  <c r="S530" i="4"/>
  <c r="T487" i="3"/>
  <c r="S488" i="3"/>
  <c r="S510" i="1"/>
  <c r="T509" i="1"/>
  <c r="R530" i="1"/>
  <c r="U530" i="1" s="1"/>
  <c r="R531" i="1" s="1"/>
  <c r="T530" i="4" l="1"/>
  <c r="S531" i="4"/>
  <c r="R489" i="3"/>
  <c r="T488" i="3"/>
  <c r="U531" i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S511" i="1"/>
  <c r="T510" i="1"/>
  <c r="T531" i="4" l="1"/>
  <c r="S532" i="4"/>
  <c r="U489" i="3"/>
  <c r="R490" i="3" s="1"/>
  <c r="S489" i="3"/>
  <c r="T489" i="3" s="1"/>
  <c r="S512" i="1"/>
  <c r="T511" i="1"/>
  <c r="T532" i="4" l="1"/>
  <c r="S533" i="4"/>
  <c r="U490" i="3"/>
  <c r="U491" i="3" s="1"/>
  <c r="U492" i="3" s="1"/>
  <c r="U493" i="3" s="1"/>
  <c r="R494" i="3" s="1"/>
  <c r="S490" i="3"/>
  <c r="S513" i="1"/>
  <c r="T512" i="1"/>
  <c r="T533" i="4" l="1"/>
  <c r="S534" i="4"/>
  <c r="U494" i="3"/>
  <c r="U495" i="3" s="1"/>
  <c r="U496" i="3" s="1"/>
  <c r="U497" i="3" s="1"/>
  <c r="U498" i="3" s="1"/>
  <c r="U499" i="3" s="1"/>
  <c r="U500" i="3" s="1"/>
  <c r="U501" i="3" s="1"/>
  <c r="U502" i="3" s="1"/>
  <c r="T490" i="3"/>
  <c r="S491" i="3"/>
  <c r="S514" i="1"/>
  <c r="T513" i="1"/>
  <c r="T534" i="4" l="1"/>
  <c r="S535" i="4"/>
  <c r="T491" i="3"/>
  <c r="S492" i="3"/>
  <c r="S515" i="1"/>
  <c r="T514" i="1"/>
  <c r="T535" i="4" l="1"/>
  <c r="S536" i="4"/>
  <c r="T492" i="3"/>
  <c r="S493" i="3"/>
  <c r="R507" i="3"/>
  <c r="S516" i="1"/>
  <c r="T515" i="1"/>
  <c r="T536" i="4" l="1"/>
  <c r="S537" i="4"/>
  <c r="T493" i="3"/>
  <c r="S494" i="3"/>
  <c r="S517" i="1"/>
  <c r="T516" i="1"/>
  <c r="T537" i="4" l="1"/>
  <c r="S538" i="4"/>
  <c r="T494" i="3"/>
  <c r="S495" i="3"/>
  <c r="S518" i="1"/>
  <c r="T517" i="1"/>
  <c r="T538" i="4" l="1"/>
  <c r="S539" i="4"/>
  <c r="T495" i="3"/>
  <c r="S496" i="3"/>
  <c r="S519" i="1"/>
  <c r="T518" i="1"/>
  <c r="T539" i="4" l="1"/>
  <c r="S540" i="4"/>
  <c r="U550" i="4"/>
  <c r="S497" i="3"/>
  <c r="T496" i="3"/>
  <c r="S520" i="1"/>
  <c r="T519" i="1"/>
  <c r="T540" i="4" l="1"/>
  <c r="S541" i="4"/>
  <c r="R554" i="4"/>
  <c r="T497" i="3"/>
  <c r="S498" i="3"/>
  <c r="S521" i="1"/>
  <c r="T520" i="1"/>
  <c r="T541" i="4" l="1"/>
  <c r="S542" i="4"/>
  <c r="T498" i="3"/>
  <c r="S499" i="3"/>
  <c r="S522" i="1"/>
  <c r="T521" i="1"/>
  <c r="T542" i="4" l="1"/>
  <c r="S543" i="4"/>
  <c r="R599" i="4"/>
  <c r="T499" i="3"/>
  <c r="S500" i="3"/>
  <c r="S523" i="1"/>
  <c r="T522" i="1"/>
  <c r="R544" i="4" l="1"/>
  <c r="T543" i="4"/>
  <c r="T500" i="3"/>
  <c r="S501" i="3"/>
  <c r="S524" i="1"/>
  <c r="T523" i="1"/>
  <c r="U544" i="4" l="1"/>
  <c r="U545" i="4" s="1"/>
  <c r="S544" i="4"/>
  <c r="T501" i="3"/>
  <c r="S502" i="3"/>
  <c r="S525" i="1"/>
  <c r="T524" i="1"/>
  <c r="T544" i="4" l="1"/>
  <c r="S545" i="4"/>
  <c r="R503" i="3"/>
  <c r="T502" i="3"/>
  <c r="T525" i="1"/>
  <c r="S526" i="1"/>
  <c r="T545" i="4" l="1"/>
  <c r="R546" i="4"/>
  <c r="U503" i="3"/>
  <c r="U504" i="3" s="1"/>
  <c r="R505" i="3" s="1"/>
  <c r="S503" i="3"/>
  <c r="S527" i="1"/>
  <c r="T526" i="1"/>
  <c r="U546" i="4" l="1"/>
  <c r="S546" i="4"/>
  <c r="U505" i="3"/>
  <c r="R506" i="3" s="1"/>
  <c r="S505" i="3"/>
  <c r="T505" i="3" s="1"/>
  <c r="T503" i="3"/>
  <c r="S504" i="3"/>
  <c r="T504" i="3" s="1"/>
  <c r="S528" i="1"/>
  <c r="T527" i="1"/>
  <c r="T546" i="4" l="1"/>
  <c r="R547" i="4"/>
  <c r="U506" i="3"/>
  <c r="U507" i="3" s="1"/>
  <c r="U508" i="3" s="1"/>
  <c r="U509" i="3" s="1"/>
  <c r="U510" i="3" s="1"/>
  <c r="S506" i="3"/>
  <c r="S529" i="1"/>
  <c r="T528" i="1"/>
  <c r="U547" i="4" l="1"/>
  <c r="U548" i="4" s="1"/>
  <c r="U549" i="4" s="1"/>
  <c r="R550" i="4" s="1"/>
  <c r="S550" i="4" s="1"/>
  <c r="S547" i="4"/>
  <c r="T506" i="3"/>
  <c r="S507" i="3"/>
  <c r="S530" i="1"/>
  <c r="T529" i="1"/>
  <c r="S548" i="4" l="1"/>
  <c r="T547" i="4"/>
  <c r="R551" i="4"/>
  <c r="T550" i="4"/>
  <c r="T507" i="3"/>
  <c r="S508" i="3"/>
  <c r="T530" i="1"/>
  <c r="S531" i="1"/>
  <c r="U551" i="4" l="1"/>
  <c r="U552" i="4" s="1"/>
  <c r="R553" i="4" s="1"/>
  <c r="S551" i="4"/>
  <c r="T548" i="4"/>
  <c r="S549" i="4"/>
  <c r="T549" i="4" s="1"/>
  <c r="T508" i="3"/>
  <c r="S509" i="3"/>
  <c r="S532" i="1"/>
  <c r="T531" i="1"/>
  <c r="T551" i="4" l="1"/>
  <c r="S552" i="4"/>
  <c r="T552" i="4" s="1"/>
  <c r="S553" i="4"/>
  <c r="T509" i="3"/>
  <c r="S510" i="3"/>
  <c r="S533" i="1"/>
  <c r="T532" i="1"/>
  <c r="T553" i="4" l="1"/>
  <c r="S554" i="4"/>
  <c r="R511" i="3"/>
  <c r="T510" i="3"/>
  <c r="S534" i="1"/>
  <c r="T533" i="1"/>
  <c r="T554" i="4" l="1"/>
  <c r="S555" i="4"/>
  <c r="U511" i="3"/>
  <c r="U512" i="3" s="1"/>
  <c r="U513" i="3" s="1"/>
  <c r="U514" i="3" s="1"/>
  <c r="U515" i="3" s="1"/>
  <c r="U516" i="3" s="1"/>
  <c r="U517" i="3" s="1"/>
  <c r="U518" i="3" s="1"/>
  <c r="U519" i="3" s="1"/>
  <c r="U520" i="3" s="1"/>
  <c r="U521" i="3" s="1"/>
  <c r="U522" i="3" s="1"/>
  <c r="S511" i="3"/>
  <c r="R525" i="3"/>
  <c r="S535" i="1"/>
  <c r="T534" i="1"/>
  <c r="T555" i="4" l="1"/>
  <c r="S556" i="4"/>
  <c r="T511" i="3"/>
  <c r="S512" i="3"/>
  <c r="S536" i="1"/>
  <c r="T535" i="1"/>
  <c r="T556" i="4" l="1"/>
  <c r="S557" i="4"/>
  <c r="T512" i="3"/>
  <c r="S513" i="3"/>
  <c r="S537" i="1"/>
  <c r="T536" i="1"/>
  <c r="T557" i="4" l="1"/>
  <c r="S558" i="4"/>
  <c r="T513" i="3"/>
  <c r="S514" i="3"/>
  <c r="S538" i="1"/>
  <c r="T537" i="1"/>
  <c r="T558" i="4" l="1"/>
  <c r="S559" i="4"/>
  <c r="T514" i="3"/>
  <c r="S515" i="3"/>
  <c r="R530" i="3"/>
  <c r="S539" i="1"/>
  <c r="T538" i="1"/>
  <c r="S560" i="4" l="1"/>
  <c r="T559" i="4"/>
  <c r="T515" i="3"/>
  <c r="S516" i="3"/>
  <c r="S540" i="1"/>
  <c r="T539" i="1"/>
  <c r="T560" i="4" l="1"/>
  <c r="S561" i="4"/>
  <c r="T516" i="3"/>
  <c r="S517" i="3"/>
  <c r="S541" i="1"/>
  <c r="T540" i="1"/>
  <c r="T561" i="4" l="1"/>
  <c r="S562" i="4"/>
  <c r="T517" i="3"/>
  <c r="S518" i="3"/>
  <c r="S542" i="1"/>
  <c r="T541" i="1"/>
  <c r="T562" i="4" l="1"/>
  <c r="S563" i="4"/>
  <c r="T518" i="3"/>
  <c r="S519" i="3"/>
  <c r="S543" i="1"/>
  <c r="T542" i="1"/>
  <c r="T563" i="4" l="1"/>
  <c r="S564" i="4"/>
  <c r="T519" i="3"/>
  <c r="S520" i="3"/>
  <c r="R544" i="1"/>
  <c r="T543" i="1"/>
  <c r="T564" i="4" l="1"/>
  <c r="S565" i="4"/>
  <c r="T520" i="3"/>
  <c r="S521" i="3"/>
  <c r="S544" i="1"/>
  <c r="U544" i="1"/>
  <c r="U545" i="1" s="1"/>
  <c r="T565" i="4" l="1"/>
  <c r="S566" i="4"/>
  <c r="T521" i="3"/>
  <c r="S522" i="3"/>
  <c r="S545" i="1"/>
  <c r="T544" i="1"/>
  <c r="T566" i="4" l="1"/>
  <c r="S567" i="4"/>
  <c r="R523" i="3"/>
  <c r="T522" i="3"/>
  <c r="R546" i="1"/>
  <c r="T545" i="1"/>
  <c r="T567" i="4" l="1"/>
  <c r="S568" i="4"/>
  <c r="U523" i="3"/>
  <c r="U524" i="3" s="1"/>
  <c r="U525" i="3" s="1"/>
  <c r="R526" i="3" s="1"/>
  <c r="S523" i="3"/>
  <c r="S546" i="1"/>
  <c r="U546" i="1"/>
  <c r="T568" i="4" l="1"/>
  <c r="S569" i="4"/>
  <c r="T523" i="3"/>
  <c r="S524" i="3"/>
  <c r="U526" i="3"/>
  <c r="U527" i="3" s="1"/>
  <c r="U528" i="3" s="1"/>
  <c r="U529" i="3" s="1"/>
  <c r="U530" i="3" s="1"/>
  <c r="R531" i="3" s="1"/>
  <c r="R547" i="1"/>
  <c r="S547" i="1" s="1"/>
  <c r="T546" i="1"/>
  <c r="T569" i="4" l="1"/>
  <c r="S570" i="4"/>
  <c r="U531" i="3"/>
  <c r="U532" i="3" s="1"/>
  <c r="U533" i="3" s="1"/>
  <c r="U534" i="3" s="1"/>
  <c r="U535" i="3" s="1"/>
  <c r="U536" i="3" s="1"/>
  <c r="U537" i="3" s="1"/>
  <c r="U538" i="3" s="1"/>
  <c r="U539" i="3" s="1"/>
  <c r="U540" i="3" s="1"/>
  <c r="U541" i="3" s="1"/>
  <c r="U542" i="3" s="1"/>
  <c r="U543" i="3" s="1"/>
  <c r="T524" i="3"/>
  <c r="S525" i="3"/>
  <c r="S548" i="1"/>
  <c r="T547" i="1"/>
  <c r="U547" i="1"/>
  <c r="U548" i="1" s="1"/>
  <c r="U549" i="1" s="1"/>
  <c r="R571" i="4" l="1"/>
  <c r="T570" i="4"/>
  <c r="T525" i="3"/>
  <c r="S526" i="3"/>
  <c r="R550" i="1"/>
  <c r="U550" i="1" s="1"/>
  <c r="S549" i="1"/>
  <c r="T549" i="1" s="1"/>
  <c r="T548" i="1"/>
  <c r="U571" i="4" l="1"/>
  <c r="U572" i="4" s="1"/>
  <c r="U573" i="4" s="1"/>
  <c r="U574" i="4" s="1"/>
  <c r="U575" i="4" s="1"/>
  <c r="U576" i="4" s="1"/>
  <c r="U577" i="4" s="1"/>
  <c r="U578" i="4" s="1"/>
  <c r="U579" i="4" s="1"/>
  <c r="U580" i="4" s="1"/>
  <c r="U581" i="4" s="1"/>
  <c r="U582" i="4" s="1"/>
  <c r="U583" i="4" s="1"/>
  <c r="U584" i="4" s="1"/>
  <c r="U585" i="4" s="1"/>
  <c r="U586" i="4" s="1"/>
  <c r="S571" i="4"/>
  <c r="T526" i="3"/>
  <c r="S527" i="3"/>
  <c r="S550" i="1"/>
  <c r="T550" i="1" s="1"/>
  <c r="R551" i="1"/>
  <c r="S551" i="1" s="1"/>
  <c r="T571" i="4" l="1"/>
  <c r="S572" i="4"/>
  <c r="T527" i="3"/>
  <c r="S528" i="3"/>
  <c r="S552" i="1"/>
  <c r="T552" i="1" s="1"/>
  <c r="T551" i="1"/>
  <c r="U551" i="1"/>
  <c r="U552" i="1" s="1"/>
  <c r="T572" i="4" l="1"/>
  <c r="S573" i="4"/>
  <c r="T528" i="3"/>
  <c r="S529" i="3"/>
  <c r="R553" i="1"/>
  <c r="S553" i="1" s="1"/>
  <c r="T553" i="1" s="1"/>
  <c r="U553" i="1"/>
  <c r="T573" i="4" l="1"/>
  <c r="S574" i="4"/>
  <c r="T529" i="3"/>
  <c r="S530" i="3"/>
  <c r="R554" i="1"/>
  <c r="S554" i="1" s="1"/>
  <c r="T574" i="4" l="1"/>
  <c r="S575" i="4"/>
  <c r="T530" i="3"/>
  <c r="S531" i="3"/>
  <c r="U554" i="1"/>
  <c r="U555" i="1" s="1"/>
  <c r="R556" i="1"/>
  <c r="S555" i="1"/>
  <c r="T554" i="1"/>
  <c r="T575" i="4" l="1"/>
  <c r="S576" i="4"/>
  <c r="T531" i="3"/>
  <c r="S532" i="3"/>
  <c r="U556" i="1"/>
  <c r="U557" i="1" s="1"/>
  <c r="U558" i="1" s="1"/>
  <c r="U559" i="1" s="1"/>
  <c r="U560" i="1" s="1"/>
  <c r="R561" i="1"/>
  <c r="S556" i="1"/>
  <c r="T555" i="1"/>
  <c r="T576" i="4" l="1"/>
  <c r="S577" i="4"/>
  <c r="S533" i="3"/>
  <c r="T532" i="3"/>
  <c r="U561" i="1"/>
  <c r="U562" i="1" s="1"/>
  <c r="U563" i="1" s="1"/>
  <c r="R564" i="1" s="1"/>
  <c r="S557" i="1"/>
  <c r="T556" i="1"/>
  <c r="T577" i="4" l="1"/>
  <c r="S578" i="4"/>
  <c r="T533" i="3"/>
  <c r="S534" i="3"/>
  <c r="U564" i="1"/>
  <c r="R565" i="1"/>
  <c r="U565" i="1" s="1"/>
  <c r="U566" i="1" s="1"/>
  <c r="S558" i="1"/>
  <c r="T557" i="1"/>
  <c r="T578" i="4" l="1"/>
  <c r="S579" i="4"/>
  <c r="T534" i="3"/>
  <c r="S535" i="3"/>
  <c r="R567" i="1"/>
  <c r="U567" i="1" s="1"/>
  <c r="S559" i="1"/>
  <c r="T558" i="1"/>
  <c r="T579" i="4" l="1"/>
  <c r="S580" i="4"/>
  <c r="T535" i="3"/>
  <c r="S536" i="3"/>
  <c r="R568" i="1"/>
  <c r="U568" i="1" s="1"/>
  <c r="U569" i="1" s="1"/>
  <c r="U570" i="1" s="1"/>
  <c r="S560" i="1"/>
  <c r="T559" i="1"/>
  <c r="T580" i="4" l="1"/>
  <c r="S581" i="4"/>
  <c r="T536" i="3"/>
  <c r="S537" i="3"/>
  <c r="T560" i="1"/>
  <c r="S561" i="1"/>
  <c r="T581" i="4" l="1"/>
  <c r="S582" i="4"/>
  <c r="T537" i="3"/>
  <c r="S538" i="3"/>
  <c r="S562" i="1"/>
  <c r="T561" i="1"/>
  <c r="T582" i="4" l="1"/>
  <c r="S583" i="4"/>
  <c r="T538" i="3"/>
  <c r="S539" i="3"/>
  <c r="S563" i="1"/>
  <c r="T562" i="1"/>
  <c r="T583" i="4" l="1"/>
  <c r="S584" i="4"/>
  <c r="T539" i="3"/>
  <c r="S540" i="3"/>
  <c r="T563" i="1"/>
  <c r="S564" i="1"/>
  <c r="T584" i="4" l="1"/>
  <c r="S585" i="4"/>
  <c r="T540" i="3"/>
  <c r="S541" i="3"/>
  <c r="S565" i="1"/>
  <c r="T564" i="1"/>
  <c r="T585" i="4" l="1"/>
  <c r="S586" i="4"/>
  <c r="T541" i="3"/>
  <c r="S542" i="3"/>
  <c r="R556" i="3"/>
  <c r="S566" i="1"/>
  <c r="T565" i="1"/>
  <c r="R587" i="4" l="1"/>
  <c r="T586" i="4"/>
  <c r="T542" i="3"/>
  <c r="S543" i="3"/>
  <c r="S567" i="1"/>
  <c r="T566" i="1"/>
  <c r="U587" i="4" l="1"/>
  <c r="R588" i="4" s="1"/>
  <c r="S587" i="4"/>
  <c r="T587" i="4" s="1"/>
  <c r="R544" i="3"/>
  <c r="T543" i="3"/>
  <c r="S568" i="1"/>
  <c r="T567" i="1"/>
  <c r="S588" i="4" l="1"/>
  <c r="U544" i="3"/>
  <c r="U545" i="3" s="1"/>
  <c r="S544" i="3"/>
  <c r="S569" i="1"/>
  <c r="T568" i="1"/>
  <c r="T588" i="4" l="1"/>
  <c r="S589" i="4"/>
  <c r="T544" i="3"/>
  <c r="S545" i="3"/>
  <c r="S570" i="1"/>
  <c r="T569" i="1"/>
  <c r="T589" i="4" l="1"/>
  <c r="S590" i="4"/>
  <c r="R546" i="3"/>
  <c r="T545" i="3"/>
  <c r="R571" i="1"/>
  <c r="T570" i="1"/>
  <c r="T590" i="4" l="1"/>
  <c r="S591" i="4"/>
  <c r="U546" i="3"/>
  <c r="S546" i="3"/>
  <c r="R565" i="3"/>
  <c r="S571" i="1"/>
  <c r="U571" i="1"/>
  <c r="U572" i="1" s="1"/>
  <c r="U573" i="1" s="1"/>
  <c r="U574" i="1" s="1"/>
  <c r="T591" i="4" l="1"/>
  <c r="S592" i="4"/>
  <c r="R547" i="3"/>
  <c r="T546" i="3"/>
  <c r="R575" i="1"/>
  <c r="U575" i="1" s="1"/>
  <c r="U576" i="1" s="1"/>
  <c r="U577" i="1" s="1"/>
  <c r="S572" i="1"/>
  <c r="T571" i="1"/>
  <c r="T592" i="4" l="1"/>
  <c r="S593" i="4"/>
  <c r="U547" i="3"/>
  <c r="U548" i="3" s="1"/>
  <c r="U549" i="3" s="1"/>
  <c r="R550" i="3" s="1"/>
  <c r="S547" i="3"/>
  <c r="R567" i="3"/>
  <c r="R578" i="1"/>
  <c r="U578" i="1" s="1"/>
  <c r="U579" i="1" s="1"/>
  <c r="U580" i="1" s="1"/>
  <c r="U581" i="1" s="1"/>
  <c r="U582" i="1" s="1"/>
  <c r="U583" i="1" s="1"/>
  <c r="U584" i="1" s="1"/>
  <c r="U585" i="1" s="1"/>
  <c r="U586" i="1" s="1"/>
  <c r="S573" i="1"/>
  <c r="T572" i="1"/>
  <c r="T593" i="4" l="1"/>
  <c r="S594" i="4"/>
  <c r="T547" i="3"/>
  <c r="S548" i="3"/>
  <c r="U550" i="3"/>
  <c r="S574" i="1"/>
  <c r="T573" i="1"/>
  <c r="T594" i="4" l="1"/>
  <c r="S595" i="4"/>
  <c r="S549" i="3"/>
  <c r="T548" i="3"/>
  <c r="R568" i="3"/>
  <c r="S575" i="1"/>
  <c r="T574" i="1"/>
  <c r="T595" i="4" l="1"/>
  <c r="S596" i="4"/>
  <c r="T549" i="3"/>
  <c r="S550" i="3"/>
  <c r="S576" i="1"/>
  <c r="T575" i="1"/>
  <c r="T596" i="4" l="1"/>
  <c r="S597" i="4"/>
  <c r="R551" i="3"/>
  <c r="T550" i="3"/>
  <c r="S577" i="1"/>
  <c r="T576" i="1"/>
  <c r="T597" i="4" l="1"/>
  <c r="S598" i="4"/>
  <c r="U551" i="3"/>
  <c r="U552" i="3" s="1"/>
  <c r="R553" i="3" s="1"/>
  <c r="S551" i="3"/>
  <c r="S578" i="1"/>
  <c r="T577" i="1"/>
  <c r="T598" i="4" l="1"/>
  <c r="S599" i="4"/>
  <c r="S552" i="3"/>
  <c r="T552" i="3" s="1"/>
  <c r="T551" i="3"/>
  <c r="U553" i="3"/>
  <c r="R554" i="3" s="1"/>
  <c r="S579" i="1"/>
  <c r="T578" i="1"/>
  <c r="S553" i="3" l="1"/>
  <c r="T553" i="3" s="1"/>
  <c r="T599" i="4"/>
  <c r="S600" i="4"/>
  <c r="U554" i="3"/>
  <c r="U555" i="3" s="1"/>
  <c r="U556" i="3" s="1"/>
  <c r="U557" i="3" s="1"/>
  <c r="U558" i="3" s="1"/>
  <c r="U559" i="3" s="1"/>
  <c r="U560" i="3" s="1"/>
  <c r="R561" i="3" s="1"/>
  <c r="U561" i="3" s="1"/>
  <c r="U562" i="3" s="1"/>
  <c r="U563" i="3" s="1"/>
  <c r="R564" i="3" s="1"/>
  <c r="U564" i="3" s="1"/>
  <c r="U565" i="3" s="1"/>
  <c r="U566" i="3" s="1"/>
  <c r="U567" i="3" s="1"/>
  <c r="U568" i="3" s="1"/>
  <c r="U569" i="3" s="1"/>
  <c r="U570" i="3" s="1"/>
  <c r="S554" i="3"/>
  <c r="S580" i="1"/>
  <c r="T579" i="1"/>
  <c r="T600" i="4" l="1"/>
  <c r="S601" i="4"/>
  <c r="T554" i="3"/>
  <c r="S555" i="3"/>
  <c r="R575" i="3"/>
  <c r="S581" i="1"/>
  <c r="T580" i="1"/>
  <c r="T601" i="4" l="1"/>
  <c r="S602" i="4"/>
  <c r="S556" i="3"/>
  <c r="T555" i="3"/>
  <c r="S582" i="1"/>
  <c r="T581" i="1"/>
  <c r="T602" i="4" l="1"/>
  <c r="S603" i="4"/>
  <c r="T556" i="3"/>
  <c r="S557" i="3"/>
  <c r="R578" i="3"/>
  <c r="S583" i="1"/>
  <c r="T582" i="1"/>
  <c r="T603" i="4" l="1"/>
  <c r="R604" i="4"/>
  <c r="S558" i="3"/>
  <c r="T557" i="3"/>
  <c r="S584" i="1"/>
  <c r="T583" i="1"/>
  <c r="U604" i="4" l="1"/>
  <c r="S604" i="4"/>
  <c r="T558" i="3"/>
  <c r="S559" i="3"/>
  <c r="S585" i="1"/>
  <c r="T584" i="1"/>
  <c r="R605" i="4" l="1"/>
  <c r="S605" i="4" s="1"/>
  <c r="T604" i="4"/>
  <c r="U605" i="4"/>
  <c r="U606" i="4" s="1"/>
  <c r="U607" i="4" s="1"/>
  <c r="U608" i="4" s="1"/>
  <c r="U609" i="4" s="1"/>
  <c r="T559" i="3"/>
  <c r="S560" i="3"/>
  <c r="S586" i="1"/>
  <c r="T585" i="1"/>
  <c r="T605" i="4" l="1"/>
  <c r="S606" i="4"/>
  <c r="R622" i="4"/>
  <c r="T560" i="3"/>
  <c r="S561" i="3"/>
  <c r="R587" i="1"/>
  <c r="T586" i="1"/>
  <c r="T606" i="4" l="1"/>
  <c r="S607" i="4"/>
  <c r="S562" i="3"/>
  <c r="T561" i="3"/>
  <c r="S587" i="1"/>
  <c r="T587" i="1" s="1"/>
  <c r="U587" i="1"/>
  <c r="T607" i="4" l="1"/>
  <c r="S608" i="4"/>
  <c r="T562" i="3"/>
  <c r="S563" i="3"/>
  <c r="R588" i="1"/>
  <c r="S588" i="1" s="1"/>
  <c r="T588" i="1" s="1"/>
  <c r="U588" i="1"/>
  <c r="T608" i="4" l="1"/>
  <c r="S609" i="4"/>
  <c r="T563" i="3"/>
  <c r="S564" i="3"/>
  <c r="R589" i="1"/>
  <c r="S589" i="1" s="1"/>
  <c r="U589" i="1"/>
  <c r="U590" i="1" s="1"/>
  <c r="U591" i="1" s="1"/>
  <c r="U592" i="1" s="1"/>
  <c r="U593" i="1" s="1"/>
  <c r="U594" i="1" s="1"/>
  <c r="U595" i="1" s="1"/>
  <c r="U596" i="1" s="1"/>
  <c r="U597" i="1" s="1"/>
  <c r="U598" i="1" s="1"/>
  <c r="R599" i="1" s="1"/>
  <c r="R610" i="4" l="1"/>
  <c r="T609" i="4"/>
  <c r="T564" i="3"/>
  <c r="S565" i="3"/>
  <c r="R581" i="3"/>
  <c r="U599" i="1"/>
  <c r="U600" i="1" s="1"/>
  <c r="S590" i="1"/>
  <c r="T589" i="1"/>
  <c r="U610" i="4" l="1"/>
  <c r="S610" i="4"/>
  <c r="T565" i="3"/>
  <c r="S566" i="3"/>
  <c r="S591" i="1"/>
  <c r="T590" i="1"/>
  <c r="R601" i="1"/>
  <c r="U601" i="1" s="1"/>
  <c r="U602" i="1" s="1"/>
  <c r="U603" i="1" s="1"/>
  <c r="R611" i="4" l="1"/>
  <c r="T610" i="4"/>
  <c r="T566" i="3"/>
  <c r="S567" i="3"/>
  <c r="S592" i="1"/>
  <c r="T591" i="1"/>
  <c r="U611" i="4" l="1"/>
  <c r="S611" i="4"/>
  <c r="T567" i="3"/>
  <c r="S568" i="3"/>
  <c r="S593" i="1"/>
  <c r="T592" i="1"/>
  <c r="T611" i="4" l="1"/>
  <c r="R612" i="4"/>
  <c r="S612" i="4" s="1"/>
  <c r="U612" i="4"/>
  <c r="T568" i="3"/>
  <c r="S569" i="3"/>
  <c r="R584" i="3"/>
  <c r="S594" i="1"/>
  <c r="T593" i="1"/>
  <c r="R613" i="4" l="1"/>
  <c r="S613" i="4" s="1"/>
  <c r="T612" i="4"/>
  <c r="T569" i="3"/>
  <c r="S570" i="3"/>
  <c r="S595" i="1"/>
  <c r="T594" i="1"/>
  <c r="T613" i="4" l="1"/>
  <c r="R614" i="4"/>
  <c r="S614" i="4" s="1"/>
  <c r="U613" i="4"/>
  <c r="U614" i="4" s="1"/>
  <c r="U615" i="4" s="1"/>
  <c r="R571" i="3"/>
  <c r="T570" i="3"/>
  <c r="S596" i="1"/>
  <c r="T595" i="1"/>
  <c r="T614" i="4" l="1"/>
  <c r="S615" i="4"/>
  <c r="U571" i="3"/>
  <c r="U572" i="3" s="1"/>
  <c r="U573" i="3" s="1"/>
  <c r="U574" i="3" s="1"/>
  <c r="U575" i="3" s="1"/>
  <c r="U576" i="3" s="1"/>
  <c r="U577" i="3" s="1"/>
  <c r="U578" i="3" s="1"/>
  <c r="U579" i="3" s="1"/>
  <c r="U580" i="3" s="1"/>
  <c r="U581" i="3" s="1"/>
  <c r="U582" i="3" s="1"/>
  <c r="U583" i="3" s="1"/>
  <c r="U584" i="3" s="1"/>
  <c r="U585" i="3" s="1"/>
  <c r="S571" i="3"/>
  <c r="R586" i="3"/>
  <c r="S597" i="1"/>
  <c r="T596" i="1"/>
  <c r="T615" i="4" l="1"/>
  <c r="R616" i="4"/>
  <c r="S572" i="3"/>
  <c r="T571" i="3"/>
  <c r="U586" i="3"/>
  <c r="S598" i="1"/>
  <c r="T597" i="1"/>
  <c r="S616" i="4" l="1"/>
  <c r="U616" i="4"/>
  <c r="U617" i="4" s="1"/>
  <c r="U618" i="4" s="1"/>
  <c r="U619" i="4" s="1"/>
  <c r="R620" i="4" s="1"/>
  <c r="S620" i="4" s="1"/>
  <c r="T572" i="3"/>
  <c r="S573" i="3"/>
  <c r="T598" i="1"/>
  <c r="S599" i="1"/>
  <c r="T620" i="4" l="1"/>
  <c r="S621" i="4"/>
  <c r="T616" i="4"/>
  <c r="S617" i="4"/>
  <c r="T573" i="3"/>
  <c r="S574" i="3"/>
  <c r="S600" i="1"/>
  <c r="T599" i="1"/>
  <c r="T617" i="4" l="1"/>
  <c r="S618" i="4"/>
  <c r="T621" i="4"/>
  <c r="S622" i="4"/>
  <c r="U632" i="4"/>
  <c r="U633" i="4" s="1"/>
  <c r="U634" i="4" s="1"/>
  <c r="U635" i="4" s="1"/>
  <c r="T574" i="3"/>
  <c r="S575" i="3"/>
  <c r="S601" i="1"/>
  <c r="T600" i="1"/>
  <c r="T622" i="4" l="1"/>
  <c r="S623" i="4"/>
  <c r="T618" i="4"/>
  <c r="S619" i="4"/>
  <c r="T619" i="4" s="1"/>
  <c r="T575" i="3"/>
  <c r="S576" i="3"/>
  <c r="S602" i="1"/>
  <c r="T601" i="1"/>
  <c r="R624" i="4" l="1"/>
  <c r="T623" i="4"/>
  <c r="S577" i="3"/>
  <c r="T576" i="3"/>
  <c r="S603" i="1"/>
  <c r="T602" i="1"/>
  <c r="S624" i="4" l="1"/>
  <c r="U624" i="4"/>
  <c r="U625" i="4" s="1"/>
  <c r="U626" i="4" s="1"/>
  <c r="U627" i="4" s="1"/>
  <c r="T577" i="3"/>
  <c r="S578" i="3"/>
  <c r="R604" i="1"/>
  <c r="T603" i="1"/>
  <c r="S625" i="4" l="1"/>
  <c r="T624" i="4"/>
  <c r="S579" i="3"/>
  <c r="T578" i="3"/>
  <c r="S604" i="1"/>
  <c r="U604" i="1"/>
  <c r="S626" i="4" l="1"/>
  <c r="T625" i="4"/>
  <c r="T579" i="3"/>
  <c r="S580" i="3"/>
  <c r="R593" i="3"/>
  <c r="R605" i="1"/>
  <c r="S605" i="1" s="1"/>
  <c r="T604" i="1"/>
  <c r="T626" i="4" l="1"/>
  <c r="S627" i="4"/>
  <c r="T580" i="3"/>
  <c r="S581" i="3"/>
  <c r="S606" i="1"/>
  <c r="T605" i="1"/>
  <c r="U605" i="1"/>
  <c r="U606" i="1" s="1"/>
  <c r="U607" i="1" s="1"/>
  <c r="U608" i="1" s="1"/>
  <c r="U609" i="1" s="1"/>
  <c r="T627" i="4" l="1"/>
  <c r="R628" i="4"/>
  <c r="T581" i="3"/>
  <c r="S582" i="3"/>
  <c r="S607" i="1"/>
  <c r="T606" i="1"/>
  <c r="S628" i="4" l="1"/>
  <c r="U628" i="4"/>
  <c r="U629" i="4" s="1"/>
  <c r="U630" i="4" s="1"/>
  <c r="U631" i="4" s="1"/>
  <c r="R632" i="4" s="1"/>
  <c r="S632" i="4" s="1"/>
  <c r="T582" i="3"/>
  <c r="S583" i="3"/>
  <c r="R595" i="3"/>
  <c r="S608" i="1"/>
  <c r="T607" i="1"/>
  <c r="T632" i="4" l="1"/>
  <c r="S633" i="4"/>
  <c r="T628" i="4"/>
  <c r="S629" i="4"/>
  <c r="T583" i="3"/>
  <c r="S584" i="3"/>
  <c r="S609" i="1"/>
  <c r="T608" i="1"/>
  <c r="T629" i="4" l="1"/>
  <c r="S630" i="4"/>
  <c r="S634" i="4"/>
  <c r="T633" i="4"/>
  <c r="T584" i="3"/>
  <c r="S585" i="3"/>
  <c r="R596" i="3"/>
  <c r="R601" i="3"/>
  <c r="R610" i="1"/>
  <c r="T609" i="1"/>
  <c r="T634" i="4" l="1"/>
  <c r="S635" i="4"/>
  <c r="T630" i="4"/>
  <c r="S631" i="4"/>
  <c r="T631" i="4" s="1"/>
  <c r="T585" i="3"/>
  <c r="S586" i="3"/>
  <c r="S610" i="1"/>
  <c r="U610" i="1"/>
  <c r="T635" i="4" l="1"/>
  <c r="R636" i="4"/>
  <c r="R645" i="4"/>
  <c r="R587" i="3"/>
  <c r="T586" i="3"/>
  <c r="R611" i="1"/>
  <c r="S611" i="1" s="1"/>
  <c r="T610" i="1"/>
  <c r="U636" i="4" l="1"/>
  <c r="S636" i="4"/>
  <c r="R646" i="4"/>
  <c r="U587" i="3"/>
  <c r="R588" i="3" s="1"/>
  <c r="S587" i="3"/>
  <c r="T587" i="3" s="1"/>
  <c r="R612" i="1"/>
  <c r="S612" i="1" s="1"/>
  <c r="T611" i="1"/>
  <c r="U611" i="1"/>
  <c r="T636" i="4" l="1"/>
  <c r="R637" i="4"/>
  <c r="R647" i="4"/>
  <c r="U588" i="3"/>
  <c r="R589" i="3" s="1"/>
  <c r="S588" i="3"/>
  <c r="T588" i="3" s="1"/>
  <c r="U612" i="1"/>
  <c r="R613" i="1"/>
  <c r="S613" i="1" s="1"/>
  <c r="T612" i="1"/>
  <c r="U637" i="4" l="1"/>
  <c r="S637" i="4"/>
  <c r="R652" i="4"/>
  <c r="U589" i="3"/>
  <c r="U590" i="3" s="1"/>
  <c r="U591" i="3" s="1"/>
  <c r="U592" i="3" s="1"/>
  <c r="U593" i="3" s="1"/>
  <c r="U594" i="3" s="1"/>
  <c r="U595" i="3" s="1"/>
  <c r="U596" i="3" s="1"/>
  <c r="U597" i="3" s="1"/>
  <c r="U598" i="3" s="1"/>
  <c r="R599" i="3" s="1"/>
  <c r="U599" i="3" s="1"/>
  <c r="U600" i="3" s="1"/>
  <c r="U601" i="3" s="1"/>
  <c r="U602" i="3" s="1"/>
  <c r="S589" i="3"/>
  <c r="R614" i="1"/>
  <c r="S614" i="1" s="1"/>
  <c r="T613" i="1"/>
  <c r="U613" i="1"/>
  <c r="R638" i="4" l="1"/>
  <c r="T637" i="4"/>
  <c r="T589" i="3"/>
  <c r="S590" i="3"/>
  <c r="R603" i="3"/>
  <c r="U614" i="1"/>
  <c r="U615" i="1" s="1"/>
  <c r="S615" i="1"/>
  <c r="T614" i="1"/>
  <c r="U638" i="4" l="1"/>
  <c r="U639" i="4" s="1"/>
  <c r="R640" i="4" s="1"/>
  <c r="S640" i="4" s="1"/>
  <c r="S638" i="4"/>
  <c r="T590" i="3"/>
  <c r="S591" i="3"/>
  <c r="U603" i="3"/>
  <c r="R616" i="1"/>
  <c r="T615" i="1"/>
  <c r="T638" i="4" l="1"/>
  <c r="S639" i="4"/>
  <c r="T639" i="4" s="1"/>
  <c r="T640" i="4"/>
  <c r="R641" i="4"/>
  <c r="T591" i="3"/>
  <c r="S592" i="3"/>
  <c r="S616" i="1"/>
  <c r="U616" i="1"/>
  <c r="U617" i="1" s="1"/>
  <c r="U618" i="1" s="1"/>
  <c r="U619" i="1" s="1"/>
  <c r="U641" i="4" l="1"/>
  <c r="S641" i="4"/>
  <c r="T592" i="3"/>
  <c r="S593" i="3"/>
  <c r="R620" i="1"/>
  <c r="S620" i="1" s="1"/>
  <c r="T620" i="1" s="1"/>
  <c r="S617" i="1"/>
  <c r="T616" i="1"/>
  <c r="T641" i="4" l="1"/>
  <c r="R642" i="4"/>
  <c r="T593" i="3"/>
  <c r="S594" i="3"/>
  <c r="S618" i="1"/>
  <c r="T617" i="1"/>
  <c r="U620" i="1"/>
  <c r="U642" i="4" l="1"/>
  <c r="U643" i="4" s="1"/>
  <c r="R644" i="4" s="1"/>
  <c r="S644" i="4" s="1"/>
  <c r="S642" i="4"/>
  <c r="T594" i="3"/>
  <c r="S595" i="3"/>
  <c r="R621" i="1"/>
  <c r="S621" i="1" s="1"/>
  <c r="T621" i="1" s="1"/>
  <c r="S619" i="1"/>
  <c r="T619" i="1" s="1"/>
  <c r="T618" i="1"/>
  <c r="T642" i="4" l="1"/>
  <c r="S643" i="4"/>
  <c r="T643" i="4" s="1"/>
  <c r="T644" i="4"/>
  <c r="S645" i="4"/>
  <c r="T595" i="3"/>
  <c r="S596" i="3"/>
  <c r="U621" i="1"/>
  <c r="R622" i="1" s="1"/>
  <c r="S622" i="1" s="1"/>
  <c r="T645" i="4" l="1"/>
  <c r="S646" i="4"/>
  <c r="T596" i="3"/>
  <c r="S597" i="3"/>
  <c r="U622" i="1"/>
  <c r="U623" i="1" s="1"/>
  <c r="S623" i="1"/>
  <c r="T622" i="1"/>
  <c r="T646" i="4" l="1"/>
  <c r="S647" i="4"/>
  <c r="S598" i="3"/>
  <c r="T597" i="3"/>
  <c r="R624" i="1"/>
  <c r="T623" i="1"/>
  <c r="T647" i="4" l="1"/>
  <c r="S648" i="4"/>
  <c r="T598" i="3"/>
  <c r="S599" i="3"/>
  <c r="S624" i="1"/>
  <c r="U624" i="1"/>
  <c r="U625" i="1" s="1"/>
  <c r="T648" i="4" l="1"/>
  <c r="S649" i="4"/>
  <c r="T599" i="3"/>
  <c r="S600" i="3"/>
  <c r="R626" i="1"/>
  <c r="U626" i="1" s="1"/>
  <c r="U627" i="1" s="1"/>
  <c r="S625" i="1"/>
  <c r="T624" i="1"/>
  <c r="T649" i="4" l="1"/>
  <c r="S650" i="4"/>
  <c r="T600" i="3"/>
  <c r="S601" i="3"/>
  <c r="S626" i="1"/>
  <c r="T625" i="1"/>
  <c r="T650" i="4" l="1"/>
  <c r="S651" i="4"/>
  <c r="T601" i="3"/>
  <c r="S602" i="3"/>
  <c r="S627" i="1"/>
  <c r="T626" i="1"/>
  <c r="T651" i="4" l="1"/>
  <c r="S652" i="4"/>
  <c r="T602" i="3"/>
  <c r="S603" i="3"/>
  <c r="R628" i="1"/>
  <c r="T627" i="1"/>
  <c r="T652" i="4" l="1"/>
  <c r="S653" i="4"/>
  <c r="R604" i="3"/>
  <c r="T603" i="3"/>
  <c r="S628" i="1"/>
  <c r="U628" i="1"/>
  <c r="U629" i="1" s="1"/>
  <c r="U630" i="1" s="1"/>
  <c r="T653" i="4" l="1"/>
  <c r="S654" i="4"/>
  <c r="U604" i="3"/>
  <c r="S604" i="3"/>
  <c r="R631" i="1"/>
  <c r="U631" i="1" s="1"/>
  <c r="S629" i="1"/>
  <c r="T628" i="1"/>
  <c r="T654" i="4" l="1"/>
  <c r="R655" i="4"/>
  <c r="R605" i="3"/>
  <c r="T604" i="3"/>
  <c r="R632" i="1"/>
  <c r="U632" i="1" s="1"/>
  <c r="U633" i="1" s="1"/>
  <c r="U634" i="1" s="1"/>
  <c r="U635" i="1" s="1"/>
  <c r="S630" i="1"/>
  <c r="T629" i="1"/>
  <c r="U655" i="4" l="1"/>
  <c r="U656" i="4" s="1"/>
  <c r="S655" i="4"/>
  <c r="U605" i="3"/>
  <c r="U606" i="3" s="1"/>
  <c r="U607" i="3" s="1"/>
  <c r="U608" i="3" s="1"/>
  <c r="U609" i="3" s="1"/>
  <c r="S605" i="3"/>
  <c r="S631" i="1"/>
  <c r="T631" i="1" s="1"/>
  <c r="T630" i="1"/>
  <c r="T655" i="4" l="1"/>
  <c r="S656" i="4"/>
  <c r="T605" i="3"/>
  <c r="S606" i="3"/>
  <c r="S632" i="1"/>
  <c r="T632" i="1" s="1"/>
  <c r="S633" i="1"/>
  <c r="T656" i="4" l="1"/>
  <c r="R657" i="4"/>
  <c r="T606" i="3"/>
  <c r="S607" i="3"/>
  <c r="S634" i="1"/>
  <c r="T633" i="1"/>
  <c r="U657" i="4" l="1"/>
  <c r="U658" i="4" s="1"/>
  <c r="S657" i="4"/>
  <c r="T607" i="3"/>
  <c r="S608" i="3"/>
  <c r="R615" i="3"/>
  <c r="S635" i="1"/>
  <c r="T634" i="1"/>
  <c r="T657" i="4" l="1"/>
  <c r="S658" i="4"/>
  <c r="T608" i="3"/>
  <c r="S609" i="3"/>
  <c r="R626" i="3"/>
  <c r="R636" i="1"/>
  <c r="T635" i="1"/>
  <c r="T658" i="4" l="1"/>
  <c r="R659" i="4"/>
  <c r="R610" i="3"/>
  <c r="T609" i="3"/>
  <c r="S636" i="1"/>
  <c r="U636" i="1"/>
  <c r="U659" i="4" l="1"/>
  <c r="S659" i="4"/>
  <c r="U610" i="3"/>
  <c r="S610" i="3"/>
  <c r="R637" i="1"/>
  <c r="S637" i="1" s="1"/>
  <c r="T636" i="1"/>
  <c r="R660" i="4" l="1"/>
  <c r="T659" i="4"/>
  <c r="R611" i="3"/>
  <c r="T610" i="3"/>
  <c r="R617" i="3"/>
  <c r="R638" i="1"/>
  <c r="S638" i="1" s="1"/>
  <c r="T637" i="1"/>
  <c r="U637" i="1"/>
  <c r="U660" i="4" l="1"/>
  <c r="U661" i="4" s="1"/>
  <c r="R662" i="4" s="1"/>
  <c r="S662" i="4" s="1"/>
  <c r="S660" i="4"/>
  <c r="U611" i="3"/>
  <c r="S611" i="3"/>
  <c r="R631" i="3"/>
  <c r="U638" i="1"/>
  <c r="R639" i="1"/>
  <c r="T638" i="1"/>
  <c r="T660" i="4" l="1"/>
  <c r="S661" i="4"/>
  <c r="T661" i="4" s="1"/>
  <c r="T662" i="4"/>
  <c r="R663" i="4"/>
  <c r="R612" i="3"/>
  <c r="T611" i="3"/>
  <c r="U639" i="1"/>
  <c r="R640" i="1" s="1"/>
  <c r="S640" i="1" s="1"/>
  <c r="S639" i="1"/>
  <c r="T639" i="1" s="1"/>
  <c r="U663" i="4" l="1"/>
  <c r="U664" i="4" s="1"/>
  <c r="S663" i="4"/>
  <c r="U612" i="3"/>
  <c r="S612" i="3"/>
  <c r="U640" i="1"/>
  <c r="R641" i="1"/>
  <c r="S641" i="1" s="1"/>
  <c r="T640" i="1"/>
  <c r="T663" i="4" l="1"/>
  <c r="S664" i="4"/>
  <c r="T612" i="3"/>
  <c r="R613" i="3"/>
  <c r="R642" i="1"/>
  <c r="S642" i="1" s="1"/>
  <c r="T641" i="1"/>
  <c r="U641" i="1"/>
  <c r="R665" i="4" l="1"/>
  <c r="T664" i="4"/>
  <c r="U613" i="3"/>
  <c r="S613" i="3"/>
  <c r="U642" i="1"/>
  <c r="U643" i="1" s="1"/>
  <c r="R644" i="1"/>
  <c r="S644" i="1" s="1"/>
  <c r="T644" i="1" s="1"/>
  <c r="S643" i="1"/>
  <c r="T643" i="1" s="1"/>
  <c r="T642" i="1"/>
  <c r="U665" i="4" l="1"/>
  <c r="S665" i="4"/>
  <c r="R614" i="3"/>
  <c r="T613" i="3"/>
  <c r="U644" i="1"/>
  <c r="T665" i="4" l="1"/>
  <c r="R666" i="4"/>
  <c r="U614" i="3"/>
  <c r="U615" i="3" s="1"/>
  <c r="S614" i="3"/>
  <c r="R645" i="1"/>
  <c r="S645" i="1" s="1"/>
  <c r="T645" i="1" s="1"/>
  <c r="U666" i="4" l="1"/>
  <c r="U667" i="4" s="1"/>
  <c r="S666" i="4"/>
  <c r="T614" i="3"/>
  <c r="S615" i="3"/>
  <c r="R625" i="3"/>
  <c r="U645" i="1"/>
  <c r="T666" i="4" l="1"/>
  <c r="S667" i="4"/>
  <c r="R616" i="3"/>
  <c r="T615" i="3"/>
  <c r="R646" i="1"/>
  <c r="S646" i="1" s="1"/>
  <c r="T646" i="1" s="1"/>
  <c r="T667" i="4" l="1"/>
  <c r="R668" i="4"/>
  <c r="U616" i="3"/>
  <c r="U617" i="3" s="1"/>
  <c r="U618" i="3" s="1"/>
  <c r="U619" i="3" s="1"/>
  <c r="R620" i="3" s="1"/>
  <c r="S616" i="3"/>
  <c r="U646" i="1"/>
  <c r="R647" i="1" s="1"/>
  <c r="U647" i="1" s="1"/>
  <c r="U648" i="1" s="1"/>
  <c r="U649" i="1" s="1"/>
  <c r="U668" i="4" l="1"/>
  <c r="S668" i="4"/>
  <c r="T616" i="3"/>
  <c r="S617" i="3"/>
  <c r="U620" i="3"/>
  <c r="R621" i="3" s="1"/>
  <c r="S620" i="3"/>
  <c r="T620" i="3" s="1"/>
  <c r="S647" i="1"/>
  <c r="T647" i="1" s="1"/>
  <c r="R627" i="3"/>
  <c r="R650" i="1"/>
  <c r="S648" i="1" l="1"/>
  <c r="T668" i="4"/>
  <c r="R669" i="4"/>
  <c r="U621" i="3"/>
  <c r="R622" i="3" s="1"/>
  <c r="S621" i="3"/>
  <c r="T621" i="3" s="1"/>
  <c r="T617" i="3"/>
  <c r="S618" i="3"/>
  <c r="R639" i="3"/>
  <c r="U650" i="1"/>
  <c r="U651" i="1" s="1"/>
  <c r="S649" i="1"/>
  <c r="T649" i="1" s="1"/>
  <c r="T648" i="1"/>
  <c r="U669" i="4" l="1"/>
  <c r="U670" i="4" s="1"/>
  <c r="S669" i="4"/>
  <c r="S619" i="3"/>
  <c r="T619" i="3" s="1"/>
  <c r="T618" i="3"/>
  <c r="S622" i="3"/>
  <c r="U622" i="3"/>
  <c r="U623" i="3" s="1"/>
  <c r="R652" i="1"/>
  <c r="U652" i="1"/>
  <c r="U653" i="1" s="1"/>
  <c r="U654" i="1" s="1"/>
  <c r="S650" i="1"/>
  <c r="T669" i="4" l="1"/>
  <c r="S670" i="4"/>
  <c r="T622" i="3"/>
  <c r="S623" i="3"/>
  <c r="T650" i="1"/>
  <c r="S651" i="1"/>
  <c r="T651" i="1" s="1"/>
  <c r="R671" i="4" l="1"/>
  <c r="T670" i="4"/>
  <c r="R624" i="3"/>
  <c r="T623" i="3"/>
  <c r="S652" i="1"/>
  <c r="R629" i="3"/>
  <c r="S653" i="1"/>
  <c r="T652" i="1"/>
  <c r="U671" i="4" l="1"/>
  <c r="S671" i="4"/>
  <c r="U683" i="4"/>
  <c r="U624" i="3"/>
  <c r="U625" i="3" s="1"/>
  <c r="U626" i="3" s="1"/>
  <c r="U627" i="3" s="1"/>
  <c r="S624" i="3"/>
  <c r="S654" i="1"/>
  <c r="T653" i="1"/>
  <c r="T671" i="4" l="1"/>
  <c r="R672" i="4"/>
  <c r="S625" i="3"/>
  <c r="T624" i="3"/>
  <c r="T654" i="1"/>
  <c r="R655" i="1"/>
  <c r="U672" i="4" l="1"/>
  <c r="S672" i="4"/>
  <c r="T625" i="3"/>
  <c r="S626" i="3"/>
  <c r="R633" i="3"/>
  <c r="S655" i="1"/>
  <c r="U655" i="1"/>
  <c r="U656" i="1" s="1"/>
  <c r="T672" i="4" l="1"/>
  <c r="R673" i="4"/>
  <c r="T626" i="3"/>
  <c r="S627" i="3"/>
  <c r="S656" i="1"/>
  <c r="T655" i="1"/>
  <c r="U673" i="4" l="1"/>
  <c r="U674" i="4" s="1"/>
  <c r="S673" i="4"/>
  <c r="R628" i="3"/>
  <c r="T627" i="3"/>
  <c r="R657" i="1"/>
  <c r="T656" i="1"/>
  <c r="T673" i="4" l="1"/>
  <c r="S674" i="4"/>
  <c r="U628" i="3"/>
  <c r="U629" i="3" s="1"/>
  <c r="U630" i="3" s="1"/>
  <c r="U631" i="3" s="1"/>
  <c r="R632" i="3" s="1"/>
  <c r="S628" i="3"/>
  <c r="S657" i="1"/>
  <c r="U657" i="1"/>
  <c r="U658" i="1" s="1"/>
  <c r="T674" i="4" l="1"/>
  <c r="R675" i="4"/>
  <c r="R686" i="4"/>
  <c r="T628" i="3"/>
  <c r="S629" i="3"/>
  <c r="U632" i="3"/>
  <c r="U633" i="3" s="1"/>
  <c r="U634" i="3" s="1"/>
  <c r="U635" i="3" s="1"/>
  <c r="S658" i="1"/>
  <c r="T657" i="1"/>
  <c r="U675" i="4" l="1"/>
  <c r="U676" i="4" s="1"/>
  <c r="R677" i="4" s="1"/>
  <c r="S677" i="4" s="1"/>
  <c r="S675" i="4"/>
  <c r="T629" i="3"/>
  <c r="S630" i="3"/>
  <c r="R659" i="1"/>
  <c r="T658" i="1"/>
  <c r="T675" i="4" l="1"/>
  <c r="S676" i="4"/>
  <c r="T676" i="4" s="1"/>
  <c r="T677" i="4"/>
  <c r="S678" i="4"/>
  <c r="T630" i="3"/>
  <c r="S631" i="3"/>
  <c r="S659" i="1"/>
  <c r="U659" i="1"/>
  <c r="T678" i="4" l="1"/>
  <c r="S679" i="4"/>
  <c r="T631" i="3"/>
  <c r="S632" i="3"/>
  <c r="R650" i="3"/>
  <c r="R660" i="1"/>
  <c r="S660" i="1" s="1"/>
  <c r="T659" i="1"/>
  <c r="T679" i="4" l="1"/>
  <c r="R680" i="4"/>
  <c r="T632" i="3"/>
  <c r="S633" i="3"/>
  <c r="S661" i="1"/>
  <c r="T661" i="1" s="1"/>
  <c r="T660" i="1"/>
  <c r="U660" i="1"/>
  <c r="U661" i="1" s="1"/>
  <c r="U680" i="4" l="1"/>
  <c r="S680" i="4"/>
  <c r="T633" i="3"/>
  <c r="S634" i="3"/>
  <c r="R662" i="1"/>
  <c r="S662" i="1" s="1"/>
  <c r="U662" i="1"/>
  <c r="R681" i="4" l="1"/>
  <c r="T680" i="4"/>
  <c r="T634" i="3"/>
  <c r="S635" i="3"/>
  <c r="R663" i="1"/>
  <c r="S663" i="1" s="1"/>
  <c r="T663" i="1" s="1"/>
  <c r="T662" i="1"/>
  <c r="U681" i="4" l="1"/>
  <c r="U682" i="4" s="1"/>
  <c r="R683" i="4" s="1"/>
  <c r="S683" i="4" s="1"/>
  <c r="S681" i="4"/>
  <c r="R636" i="3"/>
  <c r="T635" i="3"/>
  <c r="U663" i="1"/>
  <c r="T681" i="4" l="1"/>
  <c r="S682" i="4"/>
  <c r="T682" i="4" s="1"/>
  <c r="T683" i="4"/>
  <c r="R684" i="4"/>
  <c r="U636" i="3"/>
  <c r="S636" i="3"/>
  <c r="R664" i="1"/>
  <c r="S664" i="1" s="1"/>
  <c r="U684" i="4" l="1"/>
  <c r="R685" i="4" s="1"/>
  <c r="S685" i="4" s="1"/>
  <c r="S684" i="4"/>
  <c r="T684" i="4" s="1"/>
  <c r="R637" i="3"/>
  <c r="T636" i="3"/>
  <c r="T664" i="1"/>
  <c r="R665" i="1"/>
  <c r="S665" i="1" s="1"/>
  <c r="U664" i="1"/>
  <c r="T685" i="4" l="1"/>
  <c r="S686" i="4"/>
  <c r="U637" i="3"/>
  <c r="S637" i="3"/>
  <c r="U665" i="1"/>
  <c r="R666" i="1"/>
  <c r="S666" i="1" s="1"/>
  <c r="T665" i="1"/>
  <c r="T686" i="4" l="1"/>
  <c r="S687" i="4"/>
  <c r="R638" i="3"/>
  <c r="T637" i="3"/>
  <c r="T666" i="1"/>
  <c r="S667" i="1"/>
  <c r="U666" i="1"/>
  <c r="U667" i="1" s="1"/>
  <c r="T687" i="4" l="1"/>
  <c r="S688" i="4"/>
  <c r="U638" i="3"/>
  <c r="U639" i="3" s="1"/>
  <c r="R640" i="3" s="1"/>
  <c r="S638" i="3"/>
  <c r="T667" i="1"/>
  <c r="R668" i="1"/>
  <c r="S668" i="1" s="1"/>
  <c r="T688" i="4" l="1"/>
  <c r="S689" i="4"/>
  <c r="T638" i="3"/>
  <c r="S639" i="3"/>
  <c r="T639" i="3" s="1"/>
  <c r="U640" i="3"/>
  <c r="S640" i="3"/>
  <c r="R669" i="1"/>
  <c r="S669" i="1" s="1"/>
  <c r="T668" i="1"/>
  <c r="U668" i="1"/>
  <c r="T689" i="4" l="1"/>
  <c r="S690" i="4"/>
  <c r="R641" i="3"/>
  <c r="T640" i="3"/>
  <c r="U669" i="1"/>
  <c r="U670" i="1" s="1"/>
  <c r="S670" i="1"/>
  <c r="T669" i="1"/>
  <c r="T690" i="4" l="1"/>
  <c r="R691" i="4"/>
  <c r="S641" i="3"/>
  <c r="U641" i="3"/>
  <c r="R671" i="1"/>
  <c r="T670" i="1"/>
  <c r="U691" i="4" l="1"/>
  <c r="U692" i="4" s="1"/>
  <c r="S691" i="4"/>
  <c r="R642" i="3"/>
  <c r="T641" i="3"/>
  <c r="S671" i="1"/>
  <c r="U671" i="1"/>
  <c r="T691" i="4" l="1"/>
  <c r="S692" i="4"/>
  <c r="U642" i="3"/>
  <c r="U643" i="3" s="1"/>
  <c r="R644" i="3" s="1"/>
  <c r="S642" i="3"/>
  <c r="R672" i="1"/>
  <c r="S672" i="1" s="1"/>
  <c r="T671" i="1"/>
  <c r="T692" i="4" l="1"/>
  <c r="R693" i="4"/>
  <c r="T642" i="3"/>
  <c r="S643" i="3"/>
  <c r="T643" i="3" s="1"/>
  <c r="U644" i="3"/>
  <c r="R645" i="3" s="1"/>
  <c r="S644" i="3"/>
  <c r="T644" i="3" s="1"/>
  <c r="R673" i="1"/>
  <c r="S673" i="1" s="1"/>
  <c r="T672" i="1"/>
  <c r="U672" i="1"/>
  <c r="U693" i="4" l="1"/>
  <c r="S693" i="4"/>
  <c r="R700" i="4"/>
  <c r="S645" i="3"/>
  <c r="T645" i="3" s="1"/>
  <c r="U645" i="3"/>
  <c r="R646" i="3" s="1"/>
  <c r="U673" i="1"/>
  <c r="U674" i="1" s="1"/>
  <c r="S674" i="1"/>
  <c r="T673" i="1"/>
  <c r="T693" i="4" l="1"/>
  <c r="R694" i="4"/>
  <c r="R702" i="4"/>
  <c r="U646" i="3"/>
  <c r="R647" i="3" s="1"/>
  <c r="S646" i="3"/>
  <c r="T646" i="3" s="1"/>
  <c r="R675" i="1"/>
  <c r="T674" i="1"/>
  <c r="U694" i="4" l="1"/>
  <c r="S694" i="4"/>
  <c r="R703" i="4"/>
  <c r="U647" i="3"/>
  <c r="U648" i="3" s="1"/>
  <c r="U649" i="3" s="1"/>
  <c r="U650" i="3" s="1"/>
  <c r="U651" i="3" s="1"/>
  <c r="R652" i="3" s="1"/>
  <c r="U652" i="3" s="1"/>
  <c r="U653" i="3" s="1"/>
  <c r="U654" i="3" s="1"/>
  <c r="S647" i="3"/>
  <c r="R664" i="3"/>
  <c r="S675" i="1"/>
  <c r="U675" i="1"/>
  <c r="U676" i="1" s="1"/>
  <c r="T694" i="4" l="1"/>
  <c r="R695" i="4"/>
  <c r="T647" i="3"/>
  <c r="S648" i="3"/>
  <c r="R677" i="1"/>
  <c r="S677" i="1" s="1"/>
  <c r="U677" i="1"/>
  <c r="U678" i="1" s="1"/>
  <c r="U679" i="1" s="1"/>
  <c r="S676" i="1"/>
  <c r="T676" i="1" s="1"/>
  <c r="T675" i="1"/>
  <c r="U695" i="4" l="1"/>
  <c r="U696" i="4" s="1"/>
  <c r="U697" i="4" s="1"/>
  <c r="S695" i="4"/>
  <c r="S649" i="3"/>
  <c r="T648" i="3"/>
  <c r="S678" i="1"/>
  <c r="T677" i="1"/>
  <c r="T695" i="4" l="1"/>
  <c r="S696" i="4"/>
  <c r="T649" i="3"/>
  <c r="S650" i="3"/>
  <c r="S679" i="1"/>
  <c r="T678" i="1"/>
  <c r="T696" i="4" l="1"/>
  <c r="S697" i="4"/>
  <c r="T650" i="3"/>
  <c r="S651" i="3"/>
  <c r="R680" i="1"/>
  <c r="T679" i="1"/>
  <c r="T697" i="4" l="1"/>
  <c r="R698" i="4"/>
  <c r="U708" i="4"/>
  <c r="T651" i="3"/>
  <c r="S652" i="3"/>
  <c r="S680" i="1"/>
  <c r="U680" i="1"/>
  <c r="U698" i="4" l="1"/>
  <c r="R699" i="4" s="1"/>
  <c r="S699" i="4" s="1"/>
  <c r="S698" i="4"/>
  <c r="T698" i="4" s="1"/>
  <c r="U709" i="4"/>
  <c r="U710" i="4" s="1"/>
  <c r="R711" i="4" s="1"/>
  <c r="R709" i="4"/>
  <c r="T652" i="3"/>
  <c r="S653" i="3"/>
  <c r="T680" i="1"/>
  <c r="R681" i="1"/>
  <c r="S681" i="1" s="1"/>
  <c r="T699" i="4" l="1"/>
  <c r="S700" i="4"/>
  <c r="T653" i="3"/>
  <c r="S654" i="3"/>
  <c r="S682" i="1"/>
  <c r="T682" i="1" s="1"/>
  <c r="T681" i="1"/>
  <c r="U681" i="1"/>
  <c r="U682" i="1" s="1"/>
  <c r="S701" i="4" l="1"/>
  <c r="T700" i="4"/>
  <c r="R655" i="3"/>
  <c r="T654" i="3"/>
  <c r="R683" i="1"/>
  <c r="S683" i="1" s="1"/>
  <c r="U683" i="1"/>
  <c r="T701" i="4" l="1"/>
  <c r="S702" i="4"/>
  <c r="U655" i="3"/>
  <c r="U656" i="3" s="1"/>
  <c r="S655" i="3"/>
  <c r="T683" i="1"/>
  <c r="R684" i="1"/>
  <c r="S684" i="1" s="1"/>
  <c r="T684" i="1" s="1"/>
  <c r="T702" i="4" l="1"/>
  <c r="S703" i="4"/>
  <c r="R718" i="4"/>
  <c r="T655" i="3"/>
  <c r="S656" i="3"/>
  <c r="U684" i="1"/>
  <c r="T703" i="4" l="1"/>
  <c r="R704" i="4"/>
  <c r="R657" i="3"/>
  <c r="T656" i="3"/>
  <c r="R661" i="3"/>
  <c r="R685" i="1"/>
  <c r="S685" i="1" s="1"/>
  <c r="T685" i="1" s="1"/>
  <c r="U704" i="4" l="1"/>
  <c r="S704" i="4"/>
  <c r="U657" i="3"/>
  <c r="U658" i="3" s="1"/>
  <c r="S657" i="3"/>
  <c r="U685" i="1"/>
  <c r="R686" i="1"/>
  <c r="S686" i="1" s="1"/>
  <c r="T686" i="1" s="1"/>
  <c r="U686" i="1"/>
  <c r="T704" i="4" l="1"/>
  <c r="R705" i="4"/>
  <c r="T657" i="3"/>
  <c r="S658" i="3"/>
  <c r="R687" i="1"/>
  <c r="S687" i="1" s="1"/>
  <c r="U705" i="4" l="1"/>
  <c r="U706" i="4" s="1"/>
  <c r="S705" i="4"/>
  <c r="R659" i="3"/>
  <c r="T658" i="3"/>
  <c r="T687" i="1"/>
  <c r="S688" i="1"/>
  <c r="U687" i="1"/>
  <c r="U688" i="1" s="1"/>
  <c r="U689" i="1" s="1"/>
  <c r="T705" i="4" l="1"/>
  <c r="S706" i="4"/>
  <c r="U659" i="3"/>
  <c r="S659" i="3"/>
  <c r="R690" i="1"/>
  <c r="S689" i="1"/>
  <c r="T689" i="1" s="1"/>
  <c r="T688" i="1"/>
  <c r="R707" i="4" l="1"/>
  <c r="T706" i="4"/>
  <c r="R729" i="4"/>
  <c r="R660" i="3"/>
  <c r="T659" i="3"/>
  <c r="S690" i="1"/>
  <c r="U690" i="1"/>
  <c r="U707" i="4" l="1"/>
  <c r="R708" i="4" s="1"/>
  <c r="S708" i="4" s="1"/>
  <c r="S707" i="4"/>
  <c r="T707" i="4" s="1"/>
  <c r="R734" i="4"/>
  <c r="S660" i="3"/>
  <c r="U660" i="3"/>
  <c r="U661" i="3" s="1"/>
  <c r="R662" i="3" s="1"/>
  <c r="R691" i="1"/>
  <c r="S691" i="1" s="1"/>
  <c r="T691" i="1" s="1"/>
  <c r="T690" i="1"/>
  <c r="T708" i="4" l="1"/>
  <c r="S709" i="4"/>
  <c r="R735" i="4"/>
  <c r="U662" i="3"/>
  <c r="S662" i="3"/>
  <c r="T660" i="3"/>
  <c r="S661" i="3"/>
  <c r="T661" i="3" s="1"/>
  <c r="U691" i="1"/>
  <c r="S710" i="4" l="1"/>
  <c r="T709" i="4"/>
  <c r="R663" i="3"/>
  <c r="T662" i="3"/>
  <c r="R692" i="1"/>
  <c r="S692" i="1" s="1"/>
  <c r="T710" i="4" l="1"/>
  <c r="S711" i="4"/>
  <c r="U663" i="3"/>
  <c r="U664" i="3" s="1"/>
  <c r="S663" i="3"/>
  <c r="T692" i="1"/>
  <c r="R693" i="1"/>
  <c r="S693" i="1" s="1"/>
  <c r="U692" i="1"/>
  <c r="T711" i="4" l="1"/>
  <c r="S712" i="4"/>
  <c r="T663" i="3"/>
  <c r="S664" i="3"/>
  <c r="R667" i="3"/>
  <c r="U693" i="1"/>
  <c r="T693" i="1"/>
  <c r="R694" i="1"/>
  <c r="S694" i="1" s="1"/>
  <c r="T712" i="4" l="1"/>
  <c r="R713" i="4"/>
  <c r="R665" i="3"/>
  <c r="T664" i="3"/>
  <c r="T694" i="1"/>
  <c r="R695" i="1"/>
  <c r="S695" i="1" s="1"/>
  <c r="U694" i="1"/>
  <c r="U713" i="4" l="1"/>
  <c r="U714" i="4" s="1"/>
  <c r="U715" i="4" s="1"/>
  <c r="U716" i="4" s="1"/>
  <c r="R717" i="4" s="1"/>
  <c r="S717" i="4" s="1"/>
  <c r="S713" i="4"/>
  <c r="U665" i="3"/>
  <c r="S665" i="3"/>
  <c r="U695" i="1"/>
  <c r="U696" i="1" s="1"/>
  <c r="U697" i="1" s="1"/>
  <c r="S696" i="1"/>
  <c r="T695" i="1"/>
  <c r="T713" i="4" l="1"/>
  <c r="S714" i="4"/>
  <c r="T717" i="4"/>
  <c r="S718" i="4"/>
  <c r="R666" i="3"/>
  <c r="T665" i="3"/>
  <c r="S697" i="1"/>
  <c r="T696" i="1"/>
  <c r="T718" i="4" l="1"/>
  <c r="S719" i="4"/>
  <c r="T714" i="4"/>
  <c r="S715" i="4"/>
  <c r="U666" i="3"/>
  <c r="U667" i="3" s="1"/>
  <c r="S666" i="3"/>
  <c r="T697" i="1"/>
  <c r="R698" i="1"/>
  <c r="T715" i="4" l="1"/>
  <c r="S716" i="4"/>
  <c r="T716" i="4" s="1"/>
  <c r="T719" i="4"/>
  <c r="S720" i="4"/>
  <c r="T666" i="3"/>
  <c r="S667" i="3"/>
  <c r="R687" i="3"/>
  <c r="S698" i="1"/>
  <c r="T698" i="1" s="1"/>
  <c r="U698" i="1"/>
  <c r="T720" i="4" l="1"/>
  <c r="R721" i="4"/>
  <c r="T667" i="3"/>
  <c r="R668" i="3"/>
  <c r="R699" i="1"/>
  <c r="S699" i="1" s="1"/>
  <c r="T699" i="1" s="1"/>
  <c r="U721" i="4" l="1"/>
  <c r="U722" i="4" s="1"/>
  <c r="U723" i="4" s="1"/>
  <c r="R724" i="4" s="1"/>
  <c r="S724" i="4" s="1"/>
  <c r="S721" i="4"/>
  <c r="U668" i="3"/>
  <c r="S668" i="3"/>
  <c r="U699" i="1"/>
  <c r="T721" i="4" l="1"/>
  <c r="S722" i="4"/>
  <c r="S725" i="4"/>
  <c r="T724" i="4"/>
  <c r="R669" i="3"/>
  <c r="T668" i="3"/>
  <c r="R700" i="1"/>
  <c r="S700" i="1" s="1"/>
  <c r="U700" i="1"/>
  <c r="U701" i="1" s="1"/>
  <c r="R702" i="1" s="1"/>
  <c r="S726" i="4" l="1"/>
  <c r="T725" i="4"/>
  <c r="T722" i="4"/>
  <c r="S723" i="4"/>
  <c r="T723" i="4" s="1"/>
  <c r="U669" i="3"/>
  <c r="U670" i="3" s="1"/>
  <c r="S669" i="3"/>
  <c r="R690" i="3"/>
  <c r="U702" i="1"/>
  <c r="S701" i="1"/>
  <c r="T701" i="1" s="1"/>
  <c r="T700" i="1"/>
  <c r="T726" i="4" l="1"/>
  <c r="S727" i="4"/>
  <c r="T669" i="3"/>
  <c r="S670" i="3"/>
  <c r="S702" i="1"/>
  <c r="T702" i="1" s="1"/>
  <c r="R703" i="1"/>
  <c r="S703" i="1" s="1"/>
  <c r="T727" i="4" l="1"/>
  <c r="S728" i="4"/>
  <c r="R671" i="3"/>
  <c r="T670" i="3"/>
  <c r="U703" i="1"/>
  <c r="R692" i="3"/>
  <c r="R704" i="1"/>
  <c r="S704" i="1" s="1"/>
  <c r="T703" i="1"/>
  <c r="T728" i="4" l="1"/>
  <c r="S729" i="4"/>
  <c r="U671" i="3"/>
  <c r="S671" i="3"/>
  <c r="R705" i="1"/>
  <c r="S705" i="1" s="1"/>
  <c r="T704" i="1"/>
  <c r="U704" i="1"/>
  <c r="T729" i="4" l="1"/>
  <c r="S730" i="4"/>
  <c r="R672" i="3"/>
  <c r="T671" i="3"/>
  <c r="U705" i="1"/>
  <c r="U706" i="1" s="1"/>
  <c r="T705" i="1"/>
  <c r="S706" i="1"/>
  <c r="T730" i="4" l="1"/>
  <c r="S731" i="4"/>
  <c r="U672" i="3"/>
  <c r="S672" i="3"/>
  <c r="T706" i="1"/>
  <c r="R707" i="1"/>
  <c r="T731" i="4" l="1"/>
  <c r="S732" i="4"/>
  <c r="T672" i="3"/>
  <c r="R673" i="3"/>
  <c r="S707" i="1"/>
  <c r="T707" i="1" s="1"/>
  <c r="U707" i="1"/>
  <c r="T732" i="4" l="1"/>
  <c r="S733" i="4"/>
  <c r="U673" i="3"/>
  <c r="U674" i="3" s="1"/>
  <c r="S673" i="3"/>
  <c r="R708" i="1"/>
  <c r="S708" i="1" s="1"/>
  <c r="T708" i="1" s="1"/>
  <c r="T733" i="4" l="1"/>
  <c r="S734" i="4"/>
  <c r="S674" i="3"/>
  <c r="T673" i="3"/>
  <c r="U708" i="1"/>
  <c r="T734" i="4" l="1"/>
  <c r="S735" i="4"/>
  <c r="R675" i="3"/>
  <c r="T674" i="3"/>
  <c r="R679" i="3"/>
  <c r="R709" i="1"/>
  <c r="S709" i="1" s="1"/>
  <c r="T709" i="1" s="1"/>
  <c r="U709" i="1"/>
  <c r="T735" i="4" l="1"/>
  <c r="S736" i="4"/>
  <c r="U675" i="3"/>
  <c r="U676" i="3" s="1"/>
  <c r="R677" i="3" s="1"/>
  <c r="S675" i="3"/>
  <c r="R710" i="1"/>
  <c r="S710" i="1" s="1"/>
  <c r="T710" i="1" s="1"/>
  <c r="T736" i="4" l="1"/>
  <c r="S737" i="4"/>
  <c r="S676" i="3"/>
  <c r="T676" i="3" s="1"/>
  <c r="T675" i="3"/>
  <c r="U677" i="3"/>
  <c r="U678" i="3" s="1"/>
  <c r="U679" i="3" s="1"/>
  <c r="S677" i="3"/>
  <c r="U710" i="1"/>
  <c r="R711" i="1" s="1"/>
  <c r="T737" i="4" l="1"/>
  <c r="R738" i="4"/>
  <c r="T677" i="3"/>
  <c r="S678" i="3"/>
  <c r="U711" i="1"/>
  <c r="U712" i="1" s="1"/>
  <c r="S711" i="1"/>
  <c r="U738" i="4" l="1"/>
  <c r="U739" i="4" s="1"/>
  <c r="S738" i="4"/>
  <c r="T678" i="3"/>
  <c r="S679" i="3"/>
  <c r="S712" i="1"/>
  <c r="T711" i="1"/>
  <c r="T738" i="4" l="1"/>
  <c r="S739" i="4"/>
  <c r="R680" i="3"/>
  <c r="T679" i="3"/>
  <c r="T712" i="1"/>
  <c r="R713" i="1"/>
  <c r="T739" i="4" l="1"/>
  <c r="R740" i="4"/>
  <c r="U680" i="3"/>
  <c r="S680" i="3"/>
  <c r="S713" i="1"/>
  <c r="U713" i="1"/>
  <c r="U714" i="1" s="1"/>
  <c r="U715" i="1" s="1"/>
  <c r="U716" i="1" s="1"/>
  <c r="S740" i="4" l="1"/>
  <c r="U740" i="4"/>
  <c r="R681" i="3"/>
  <c r="T680" i="3"/>
  <c r="R717" i="1"/>
  <c r="S717" i="1" s="1"/>
  <c r="T717" i="1" s="1"/>
  <c r="U717" i="1"/>
  <c r="R718" i="1" s="1"/>
  <c r="S714" i="1"/>
  <c r="T713" i="1"/>
  <c r="T740" i="4" l="1"/>
  <c r="R741" i="4"/>
  <c r="S741" i="4" s="1"/>
  <c r="U681" i="3"/>
  <c r="U682" i="3" s="1"/>
  <c r="R683" i="3" s="1"/>
  <c r="S681" i="3"/>
  <c r="T714" i="1"/>
  <c r="S715" i="1"/>
  <c r="U718" i="1"/>
  <c r="S718" i="1"/>
  <c r="T718" i="1" s="1"/>
  <c r="T741" i="4" l="1"/>
  <c r="S742" i="4"/>
  <c r="U741" i="4"/>
  <c r="U742" i="4" s="1"/>
  <c r="U743" i="4" s="1"/>
  <c r="T681" i="3"/>
  <c r="S682" i="3"/>
  <c r="T682" i="3" s="1"/>
  <c r="U683" i="3"/>
  <c r="S683" i="3"/>
  <c r="R719" i="1"/>
  <c r="S719" i="1" s="1"/>
  <c r="T719" i="1" s="1"/>
  <c r="S716" i="1"/>
  <c r="T716" i="1" s="1"/>
  <c r="T715" i="1"/>
  <c r="T742" i="4" l="1"/>
  <c r="S743" i="4"/>
  <c r="R684" i="3"/>
  <c r="T683" i="3"/>
  <c r="U719" i="1"/>
  <c r="R720" i="1"/>
  <c r="S720" i="1" s="1"/>
  <c r="T743" i="4" l="1"/>
  <c r="R744" i="4"/>
  <c r="U684" i="3"/>
  <c r="R685" i="3" s="1"/>
  <c r="S684" i="3"/>
  <c r="T684" i="3" s="1"/>
  <c r="T720" i="1"/>
  <c r="R721" i="1"/>
  <c r="S721" i="1" s="1"/>
  <c r="U720" i="1"/>
  <c r="S744" i="4" l="1"/>
  <c r="U744" i="4"/>
  <c r="U685" i="3"/>
  <c r="R686" i="3" s="1"/>
  <c r="S685" i="3"/>
  <c r="T685" i="3" s="1"/>
  <c r="U721" i="1"/>
  <c r="U722" i="1" s="1"/>
  <c r="U723" i="1" s="1"/>
  <c r="R724" i="1" s="1"/>
  <c r="S724" i="1" s="1"/>
  <c r="S722" i="1"/>
  <c r="T721" i="1"/>
  <c r="R745" i="4" l="1"/>
  <c r="S745" i="4" s="1"/>
  <c r="T744" i="4"/>
  <c r="U686" i="3"/>
  <c r="U687" i="3" s="1"/>
  <c r="U688" i="3" s="1"/>
  <c r="S686" i="3"/>
  <c r="U724" i="1"/>
  <c r="U725" i="1" s="1"/>
  <c r="R689" i="3"/>
  <c r="S723" i="1"/>
  <c r="T723" i="1" s="1"/>
  <c r="T722" i="1"/>
  <c r="R726" i="1"/>
  <c r="T724" i="1"/>
  <c r="S725" i="1"/>
  <c r="T725" i="1" s="1"/>
  <c r="T745" i="4" l="1"/>
  <c r="S746" i="4"/>
  <c r="U745" i="4"/>
  <c r="U746" i="4" s="1"/>
  <c r="T686" i="3"/>
  <c r="S687" i="3"/>
  <c r="U689" i="3"/>
  <c r="U690" i="3" s="1"/>
  <c r="S726" i="1"/>
  <c r="T726" i="1" s="1"/>
  <c r="U726" i="1"/>
  <c r="R747" i="4" l="1"/>
  <c r="T746" i="4"/>
  <c r="T687" i="3"/>
  <c r="S688" i="3"/>
  <c r="R727" i="1"/>
  <c r="S727" i="1" s="1"/>
  <c r="U747" i="4" l="1"/>
  <c r="U748" i="4" s="1"/>
  <c r="S747" i="4"/>
  <c r="T688" i="3"/>
  <c r="S689" i="3"/>
  <c r="S728" i="1"/>
  <c r="T728" i="1" s="1"/>
  <c r="T727" i="1"/>
  <c r="U727" i="1"/>
  <c r="U728" i="1" s="1"/>
  <c r="R729" i="1" s="1"/>
  <c r="S748" i="4" l="1"/>
  <c r="T747" i="4"/>
  <c r="T689" i="3"/>
  <c r="S690" i="3"/>
  <c r="R710" i="3"/>
  <c r="U729" i="1"/>
  <c r="U730" i="1" s="1"/>
  <c r="U731" i="1" s="1"/>
  <c r="U732" i="1" s="1"/>
  <c r="U733" i="1" s="1"/>
  <c r="S729" i="1"/>
  <c r="R749" i="4" l="1"/>
  <c r="T748" i="4"/>
  <c r="R691" i="3"/>
  <c r="T690" i="3"/>
  <c r="S730" i="1"/>
  <c r="T729" i="1"/>
  <c r="R734" i="1"/>
  <c r="U734" i="1"/>
  <c r="S749" i="4" l="1"/>
  <c r="U749" i="4"/>
  <c r="U750" i="4" s="1"/>
  <c r="R751" i="4" s="1"/>
  <c r="S751" i="4" s="1"/>
  <c r="U691" i="3"/>
  <c r="U692" i="3" s="1"/>
  <c r="S691" i="3"/>
  <c r="R735" i="1"/>
  <c r="S731" i="1"/>
  <c r="T730" i="1"/>
  <c r="T751" i="4" l="1"/>
  <c r="S752" i="4"/>
  <c r="S750" i="4"/>
  <c r="T750" i="4" s="1"/>
  <c r="T749" i="4"/>
  <c r="T691" i="3"/>
  <c r="S692" i="3"/>
  <c r="S732" i="1"/>
  <c r="T731" i="1"/>
  <c r="U735" i="1"/>
  <c r="U736" i="1" s="1"/>
  <c r="U737" i="1" s="1"/>
  <c r="S753" i="4" l="1"/>
  <c r="T752" i="4"/>
  <c r="R693" i="3"/>
  <c r="T692" i="3"/>
  <c r="S733" i="1"/>
  <c r="T732" i="1"/>
  <c r="R754" i="4" l="1"/>
  <c r="T753" i="4"/>
  <c r="U693" i="3"/>
  <c r="S693" i="3"/>
  <c r="T733" i="1"/>
  <c r="S734" i="1"/>
  <c r="U754" i="4" l="1"/>
  <c r="U755" i="4" s="1"/>
  <c r="S754" i="4"/>
  <c r="R694" i="3"/>
  <c r="T693" i="3"/>
  <c r="T734" i="1"/>
  <c r="S735" i="1"/>
  <c r="T754" i="4" l="1"/>
  <c r="S755" i="4"/>
  <c r="U694" i="3"/>
  <c r="S694" i="3"/>
  <c r="T735" i="1"/>
  <c r="S736" i="1"/>
  <c r="R756" i="4" l="1"/>
  <c r="T755" i="4"/>
  <c r="R695" i="3"/>
  <c r="T694" i="3"/>
  <c r="T736" i="1"/>
  <c r="S737" i="1"/>
  <c r="S756" i="4" l="1"/>
  <c r="U756" i="4"/>
  <c r="U757" i="4" s="1"/>
  <c r="U758" i="4" s="1"/>
  <c r="U695" i="3"/>
  <c r="U696" i="3" s="1"/>
  <c r="U697" i="3" s="1"/>
  <c r="S695" i="3"/>
  <c r="T737" i="1"/>
  <c r="R738" i="1"/>
  <c r="T756" i="4" l="1"/>
  <c r="S757" i="4"/>
  <c r="T695" i="3"/>
  <c r="S696" i="3"/>
  <c r="S738" i="1"/>
  <c r="U738" i="1"/>
  <c r="U739" i="1" s="1"/>
  <c r="T757" i="4" l="1"/>
  <c r="S758" i="4"/>
  <c r="T696" i="3"/>
  <c r="S697" i="3"/>
  <c r="S739" i="1"/>
  <c r="T738" i="1"/>
  <c r="T758" i="4" l="1"/>
  <c r="R759" i="4"/>
  <c r="R698" i="3"/>
  <c r="T697" i="3"/>
  <c r="R740" i="1"/>
  <c r="T739" i="1"/>
  <c r="S759" i="4" l="1"/>
  <c r="U759" i="4"/>
  <c r="U698" i="3"/>
  <c r="R699" i="3" s="1"/>
  <c r="S698" i="3"/>
  <c r="T698" i="3" s="1"/>
  <c r="S740" i="1"/>
  <c r="U740" i="1"/>
  <c r="T759" i="4" l="1"/>
  <c r="R760" i="4"/>
  <c r="S760" i="4" s="1"/>
  <c r="U699" i="3"/>
  <c r="R700" i="3" s="1"/>
  <c r="S699" i="3"/>
  <c r="T699" i="3" s="1"/>
  <c r="R741" i="1"/>
  <c r="S741" i="1" s="1"/>
  <c r="T740" i="1"/>
  <c r="T760" i="4" l="1"/>
  <c r="S761" i="4"/>
  <c r="U760" i="4"/>
  <c r="U761" i="4" s="1"/>
  <c r="U762" i="4" s="1"/>
  <c r="U763" i="4" s="1"/>
  <c r="U770" i="4"/>
  <c r="U700" i="3"/>
  <c r="U701" i="3" s="1"/>
  <c r="R702" i="3" s="1"/>
  <c r="S700" i="3"/>
  <c r="S742" i="1"/>
  <c r="T741" i="1"/>
  <c r="U741" i="1"/>
  <c r="U742" i="1" s="1"/>
  <c r="U743" i="1" s="1"/>
  <c r="T761" i="4" l="1"/>
  <c r="S762" i="4"/>
  <c r="U771" i="4"/>
  <c r="R771" i="4"/>
  <c r="T700" i="3"/>
  <c r="S701" i="3"/>
  <c r="T701" i="3" s="1"/>
  <c r="U702" i="3"/>
  <c r="R703" i="3" s="1"/>
  <c r="S702" i="3"/>
  <c r="T702" i="3" s="1"/>
  <c r="S743" i="1"/>
  <c r="T742" i="1"/>
  <c r="S763" i="4" l="1"/>
  <c r="T762" i="4"/>
  <c r="U703" i="3"/>
  <c r="S703" i="3"/>
  <c r="R744" i="1"/>
  <c r="T743" i="1"/>
  <c r="T763" i="4" l="1"/>
  <c r="R764" i="4"/>
  <c r="R704" i="3"/>
  <c r="T703" i="3"/>
  <c r="S744" i="1"/>
  <c r="U744" i="1"/>
  <c r="S764" i="4" l="1"/>
  <c r="U764" i="4"/>
  <c r="U704" i="3"/>
  <c r="S704" i="3"/>
  <c r="R745" i="1"/>
  <c r="S745" i="1" s="1"/>
  <c r="T744" i="1"/>
  <c r="T764" i="4" l="1"/>
  <c r="R765" i="4"/>
  <c r="S765" i="4" s="1"/>
  <c r="R705" i="3"/>
  <c r="T704" i="3"/>
  <c r="S746" i="1"/>
  <c r="T745" i="1"/>
  <c r="U745" i="1"/>
  <c r="U746" i="1" s="1"/>
  <c r="R766" i="4" l="1"/>
  <c r="S766" i="4" s="1"/>
  <c r="T765" i="4"/>
  <c r="U765" i="4"/>
  <c r="U766" i="4" s="1"/>
  <c r="U767" i="4" s="1"/>
  <c r="U768" i="4" s="1"/>
  <c r="U769" i="4" s="1"/>
  <c r="R770" i="4" s="1"/>
  <c r="S770" i="4" s="1"/>
  <c r="U705" i="3"/>
  <c r="U706" i="3" s="1"/>
  <c r="S705" i="3"/>
  <c r="R727" i="3"/>
  <c r="R747" i="1"/>
  <c r="S747" i="1" s="1"/>
  <c r="T746" i="1"/>
  <c r="T770" i="4" l="1"/>
  <c r="S771" i="4"/>
  <c r="T766" i="4"/>
  <c r="S767" i="4"/>
  <c r="T705" i="3"/>
  <c r="S706" i="3"/>
  <c r="S748" i="1"/>
  <c r="T747" i="1"/>
  <c r="U747" i="1"/>
  <c r="U748" i="1" s="1"/>
  <c r="T767" i="4" l="1"/>
  <c r="S768" i="4"/>
  <c r="R772" i="4"/>
  <c r="T771" i="4"/>
  <c r="R707" i="3"/>
  <c r="T706" i="3"/>
  <c r="T748" i="1"/>
  <c r="R749" i="1"/>
  <c r="S749" i="1" s="1"/>
  <c r="U772" i="4" l="1"/>
  <c r="U773" i="4" s="1"/>
  <c r="R774" i="4" s="1"/>
  <c r="S772" i="4"/>
  <c r="T768" i="4"/>
  <c r="S769" i="4"/>
  <c r="T769" i="4" s="1"/>
  <c r="U707" i="3"/>
  <c r="R708" i="3" s="1"/>
  <c r="S707" i="3"/>
  <c r="T707" i="3" s="1"/>
  <c r="S750" i="1"/>
  <c r="T750" i="1" s="1"/>
  <c r="T749" i="1"/>
  <c r="U749" i="1"/>
  <c r="U750" i="1" s="1"/>
  <c r="S773" i="4" l="1"/>
  <c r="T773" i="4" s="1"/>
  <c r="T772" i="4"/>
  <c r="S774" i="4"/>
  <c r="U708" i="3"/>
  <c r="R709" i="3" s="1"/>
  <c r="S708" i="3"/>
  <c r="T708" i="3" s="1"/>
  <c r="R751" i="1"/>
  <c r="S751" i="1" s="1"/>
  <c r="T751" i="1" s="1"/>
  <c r="U751" i="1"/>
  <c r="T774" i="4" l="1"/>
  <c r="S775" i="4"/>
  <c r="R787" i="4"/>
  <c r="U709" i="3"/>
  <c r="U710" i="3" s="1"/>
  <c r="R711" i="3" s="1"/>
  <c r="S709" i="3"/>
  <c r="R752" i="1"/>
  <c r="S752" i="1" s="1"/>
  <c r="T775" i="4" l="1"/>
  <c r="S776" i="4"/>
  <c r="R788" i="4"/>
  <c r="T709" i="3"/>
  <c r="S710" i="3"/>
  <c r="T710" i="3" s="1"/>
  <c r="U711" i="3"/>
  <c r="U712" i="3" s="1"/>
  <c r="S711" i="3"/>
  <c r="S753" i="1"/>
  <c r="T752" i="1"/>
  <c r="U752" i="1"/>
  <c r="U753" i="1" s="1"/>
  <c r="T776" i="4" l="1"/>
  <c r="R777" i="4"/>
  <c r="T711" i="3"/>
  <c r="S712" i="3"/>
  <c r="T753" i="1"/>
  <c r="R754" i="1"/>
  <c r="S754" i="1" s="1"/>
  <c r="S777" i="4" l="1"/>
  <c r="U777" i="4"/>
  <c r="R713" i="3"/>
  <c r="T712" i="3"/>
  <c r="R714" i="3"/>
  <c r="S755" i="1"/>
  <c r="T754" i="1"/>
  <c r="U754" i="1"/>
  <c r="U755" i="1" s="1"/>
  <c r="T777" i="4" l="1"/>
  <c r="R778" i="4"/>
  <c r="S778" i="4" s="1"/>
  <c r="T778" i="4" s="1"/>
  <c r="U713" i="3"/>
  <c r="U714" i="3" s="1"/>
  <c r="U715" i="3" s="1"/>
  <c r="U716" i="3" s="1"/>
  <c r="R717" i="3" s="1"/>
  <c r="S713" i="3"/>
  <c r="T713" i="3" s="1"/>
  <c r="R756" i="1"/>
  <c r="S756" i="1" s="1"/>
  <c r="T755" i="1"/>
  <c r="S714" i="3" l="1"/>
  <c r="U778" i="4"/>
  <c r="R779" i="4" s="1"/>
  <c r="S779" i="4" s="1"/>
  <c r="S715" i="3"/>
  <c r="T714" i="3"/>
  <c r="U717" i="3"/>
  <c r="R718" i="3" s="1"/>
  <c r="S717" i="3"/>
  <c r="T717" i="3" s="1"/>
  <c r="T756" i="1"/>
  <c r="S757" i="1"/>
  <c r="U756" i="1"/>
  <c r="U757" i="1" s="1"/>
  <c r="U758" i="1" s="1"/>
  <c r="T779" i="4" l="1"/>
  <c r="S780" i="4"/>
  <c r="U718" i="3"/>
  <c r="R719" i="3" s="1"/>
  <c r="S718" i="3"/>
  <c r="T718" i="3" s="1"/>
  <c r="T715" i="3"/>
  <c r="S716" i="3"/>
  <c r="T716" i="3" s="1"/>
  <c r="S758" i="1"/>
  <c r="T757" i="1"/>
  <c r="T780" i="4" l="1"/>
  <c r="R781" i="4"/>
  <c r="U719" i="3"/>
  <c r="R720" i="3" s="1"/>
  <c r="S719" i="3"/>
  <c r="T719" i="3" s="1"/>
  <c r="R759" i="1"/>
  <c r="T758" i="1"/>
  <c r="S781" i="4" l="1"/>
  <c r="U781" i="4"/>
  <c r="U720" i="3"/>
  <c r="S720" i="3"/>
  <c r="S759" i="1"/>
  <c r="U759" i="1"/>
  <c r="T781" i="4" l="1"/>
  <c r="R782" i="4"/>
  <c r="S782" i="4" s="1"/>
  <c r="R721" i="3"/>
  <c r="T720" i="3"/>
  <c r="R760" i="1"/>
  <c r="S760" i="1" s="1"/>
  <c r="T759" i="1"/>
  <c r="T782" i="4" l="1"/>
  <c r="S783" i="4"/>
  <c r="U782" i="4"/>
  <c r="U783" i="4" s="1"/>
  <c r="U784" i="4" s="1"/>
  <c r="U785" i="4" s="1"/>
  <c r="R786" i="4" s="1"/>
  <c r="S786" i="4" s="1"/>
  <c r="U721" i="3"/>
  <c r="U722" i="3" s="1"/>
  <c r="S721" i="3"/>
  <c r="S761" i="1"/>
  <c r="T761" i="1" s="1"/>
  <c r="T760" i="1"/>
  <c r="U760" i="1"/>
  <c r="U761" i="1" s="1"/>
  <c r="T786" i="4" l="1"/>
  <c r="S787" i="4"/>
  <c r="T783" i="4"/>
  <c r="S784" i="4"/>
  <c r="T721" i="3"/>
  <c r="S722" i="3"/>
  <c r="R762" i="1"/>
  <c r="S762" i="1" s="1"/>
  <c r="S785" i="4" l="1"/>
  <c r="T785" i="4" s="1"/>
  <c r="T784" i="4"/>
  <c r="T787" i="4"/>
  <c r="S788" i="4"/>
  <c r="R723" i="3"/>
  <c r="T722" i="3"/>
  <c r="T762" i="1"/>
  <c r="S763" i="1"/>
  <c r="U762" i="1"/>
  <c r="U763" i="1" s="1"/>
  <c r="T788" i="4" l="1"/>
  <c r="R789" i="4"/>
  <c r="U723" i="3"/>
  <c r="R724" i="3" s="1"/>
  <c r="S723" i="3"/>
  <c r="T723" i="3" s="1"/>
  <c r="R764" i="1"/>
  <c r="S764" i="1" s="1"/>
  <c r="T763" i="1"/>
  <c r="S789" i="4" l="1"/>
  <c r="T789" i="4" s="1"/>
  <c r="U789" i="4"/>
  <c r="R790" i="4" s="1"/>
  <c r="S790" i="4" s="1"/>
  <c r="U724" i="3"/>
  <c r="U725" i="3" s="1"/>
  <c r="R726" i="3" s="1"/>
  <c r="S724" i="3"/>
  <c r="T764" i="1"/>
  <c r="R765" i="1"/>
  <c r="S765" i="1" s="1"/>
  <c r="U764" i="1"/>
  <c r="T790" i="4" l="1"/>
  <c r="R791" i="4"/>
  <c r="U765" i="1"/>
  <c r="T724" i="3"/>
  <c r="S725" i="3"/>
  <c r="T725" i="3" s="1"/>
  <c r="U726" i="3"/>
  <c r="U727" i="3" s="1"/>
  <c r="U728" i="3" s="1"/>
  <c r="R729" i="3" s="1"/>
  <c r="T765" i="1"/>
  <c r="R766" i="1"/>
  <c r="S766" i="1" s="1"/>
  <c r="U791" i="4" l="1"/>
  <c r="U792" i="4" s="1"/>
  <c r="U793" i="4" s="1"/>
  <c r="U794" i="4" s="1"/>
  <c r="U795" i="4" s="1"/>
  <c r="U796" i="4" s="1"/>
  <c r="U797" i="4" s="1"/>
  <c r="U798" i="4" s="1"/>
  <c r="R799" i="4" s="1"/>
  <c r="S799" i="4" s="1"/>
  <c r="S791" i="4"/>
  <c r="S726" i="3"/>
  <c r="S727" i="3" s="1"/>
  <c r="T726" i="3"/>
  <c r="U729" i="3"/>
  <c r="U730" i="3" s="1"/>
  <c r="U731" i="3" s="1"/>
  <c r="U732" i="3" s="1"/>
  <c r="U733" i="3" s="1"/>
  <c r="R734" i="3" s="1"/>
  <c r="S767" i="1"/>
  <c r="T766" i="1"/>
  <c r="U766" i="1"/>
  <c r="U767" i="1" s="1"/>
  <c r="U768" i="1" s="1"/>
  <c r="T791" i="4" l="1"/>
  <c r="S792" i="4"/>
  <c r="T799" i="4"/>
  <c r="S800" i="4"/>
  <c r="U734" i="3"/>
  <c r="R735" i="3" s="1"/>
  <c r="T727" i="3"/>
  <c r="S728" i="3"/>
  <c r="R769" i="1"/>
  <c r="S768" i="1"/>
  <c r="T768" i="1" s="1"/>
  <c r="T767" i="1"/>
  <c r="T800" i="4" l="1"/>
  <c r="S801" i="4"/>
  <c r="T792" i="4"/>
  <c r="S793" i="4"/>
  <c r="T728" i="3"/>
  <c r="S729" i="3"/>
  <c r="U735" i="3"/>
  <c r="U736" i="3" s="1"/>
  <c r="U737" i="3" s="1"/>
  <c r="S769" i="1"/>
  <c r="T769" i="1" s="1"/>
  <c r="U769" i="1"/>
  <c r="T793" i="4" l="1"/>
  <c r="S794" i="4"/>
  <c r="T801" i="4"/>
  <c r="R802" i="4"/>
  <c r="S730" i="3"/>
  <c r="T729" i="3"/>
  <c r="R770" i="1"/>
  <c r="S770" i="1" s="1"/>
  <c r="T770" i="1" s="1"/>
  <c r="U770" i="1"/>
  <c r="U802" i="4" l="1"/>
  <c r="U803" i="4" s="1"/>
  <c r="U804" i="4" s="1"/>
  <c r="U805" i="4" s="1"/>
  <c r="U806" i="4" s="1"/>
  <c r="U807" i="4" s="1"/>
  <c r="U808" i="4" s="1"/>
  <c r="U809" i="4" s="1"/>
  <c r="S802" i="4"/>
  <c r="T794" i="4"/>
  <c r="S795" i="4"/>
  <c r="S731" i="3"/>
  <c r="T730" i="3"/>
  <c r="R771" i="1"/>
  <c r="S771" i="1" s="1"/>
  <c r="U771" i="1"/>
  <c r="T795" i="4" l="1"/>
  <c r="S796" i="4"/>
  <c r="T802" i="4"/>
  <c r="S803" i="4"/>
  <c r="T731" i="3"/>
  <c r="S732" i="3"/>
  <c r="T771" i="1"/>
  <c r="R772" i="1"/>
  <c r="S772" i="1" s="1"/>
  <c r="T803" i="4" l="1"/>
  <c r="S804" i="4"/>
  <c r="T796" i="4"/>
  <c r="S797" i="4"/>
  <c r="T732" i="3"/>
  <c r="S733" i="3"/>
  <c r="T772" i="1"/>
  <c r="S773" i="1"/>
  <c r="T773" i="1" s="1"/>
  <c r="U772" i="1"/>
  <c r="U773" i="1" s="1"/>
  <c r="T797" i="4" l="1"/>
  <c r="S798" i="4"/>
  <c r="T798" i="4" s="1"/>
  <c r="T804" i="4"/>
  <c r="S805" i="4"/>
  <c r="T733" i="3"/>
  <c r="S734" i="3"/>
  <c r="R774" i="1"/>
  <c r="S774" i="1" s="1"/>
  <c r="T774" i="1" s="1"/>
  <c r="T805" i="4" l="1"/>
  <c r="S806" i="4"/>
  <c r="T734" i="3"/>
  <c r="S735" i="3"/>
  <c r="R752" i="3"/>
  <c r="U774" i="1"/>
  <c r="T806" i="4" l="1"/>
  <c r="S807" i="4"/>
  <c r="T735" i="3"/>
  <c r="S736" i="3"/>
  <c r="R775" i="1"/>
  <c r="S775" i="1" s="1"/>
  <c r="T775" i="1" s="1"/>
  <c r="T807" i="4" l="1"/>
  <c r="S808" i="4"/>
  <c r="T736" i="3"/>
  <c r="S737" i="3"/>
  <c r="U775" i="1"/>
  <c r="T808" i="4" l="1"/>
  <c r="S809" i="4"/>
  <c r="R738" i="3"/>
  <c r="T737" i="3"/>
  <c r="R776" i="1"/>
  <c r="S776" i="1" s="1"/>
  <c r="T809" i="4" l="1"/>
  <c r="R810" i="4"/>
  <c r="U776" i="1"/>
  <c r="U738" i="3"/>
  <c r="U739" i="3" s="1"/>
  <c r="S738" i="3"/>
  <c r="T776" i="1"/>
  <c r="R777" i="1"/>
  <c r="S777" i="1" s="1"/>
  <c r="U810" i="4" l="1"/>
  <c r="U811" i="4" s="1"/>
  <c r="U812" i="4" s="1"/>
  <c r="U813" i="4" s="1"/>
  <c r="U814" i="4" s="1"/>
  <c r="U815" i="4" s="1"/>
  <c r="S810" i="4"/>
  <c r="T738" i="3"/>
  <c r="S739" i="3"/>
  <c r="R778" i="1"/>
  <c r="S778" i="1" s="1"/>
  <c r="T778" i="1" s="1"/>
  <c r="T777" i="1"/>
  <c r="U777" i="1"/>
  <c r="T810" i="4" l="1"/>
  <c r="S811" i="4"/>
  <c r="R740" i="3"/>
  <c r="T739" i="3"/>
  <c r="U778" i="1"/>
  <c r="R779" i="1"/>
  <c r="S779" i="1" s="1"/>
  <c r="T811" i="4" l="1"/>
  <c r="S812" i="4"/>
  <c r="U740" i="3"/>
  <c r="S740" i="3"/>
  <c r="T779" i="1"/>
  <c r="S780" i="1"/>
  <c r="U779" i="1"/>
  <c r="U780" i="1" s="1"/>
  <c r="T812" i="4" l="1"/>
  <c r="S813" i="4"/>
  <c r="R741" i="3"/>
  <c r="T740" i="3"/>
  <c r="T780" i="1"/>
  <c r="R781" i="1"/>
  <c r="S781" i="1" s="1"/>
  <c r="T813" i="4" l="1"/>
  <c r="S814" i="4"/>
  <c r="U819" i="4"/>
  <c r="U820" i="4" s="1"/>
  <c r="U741" i="3"/>
  <c r="U742" i="3" s="1"/>
  <c r="U743" i="3" s="1"/>
  <c r="S741" i="3"/>
  <c r="T781" i="1"/>
  <c r="R782" i="1"/>
  <c r="S782" i="1" s="1"/>
  <c r="U781" i="1"/>
  <c r="T814" i="4" l="1"/>
  <c r="S815" i="4"/>
  <c r="U782" i="1"/>
  <c r="U783" i="1" s="1"/>
  <c r="U784" i="1" s="1"/>
  <c r="U785" i="1" s="1"/>
  <c r="R786" i="1" s="1"/>
  <c r="S786" i="1" s="1"/>
  <c r="T786" i="1" s="1"/>
  <c r="S742" i="3"/>
  <c r="T741" i="3"/>
  <c r="S783" i="1"/>
  <c r="T782" i="1"/>
  <c r="T815" i="4" l="1"/>
  <c r="R816" i="4"/>
  <c r="U786" i="1"/>
  <c r="R787" i="1" s="1"/>
  <c r="S787" i="1" s="1"/>
  <c r="T787" i="1" s="1"/>
  <c r="T742" i="3"/>
  <c r="S743" i="3"/>
  <c r="R762" i="3"/>
  <c r="T783" i="1"/>
  <c r="S784" i="1"/>
  <c r="U816" i="4" l="1"/>
  <c r="U817" i="4" s="1"/>
  <c r="U818" i="4" s="1"/>
  <c r="R819" i="4" s="1"/>
  <c r="S819" i="4" s="1"/>
  <c r="S816" i="4"/>
  <c r="R831" i="4"/>
  <c r="R744" i="3"/>
  <c r="T743" i="3"/>
  <c r="U787" i="1"/>
  <c r="T784" i="1"/>
  <c r="S785" i="1"/>
  <c r="T785" i="1" s="1"/>
  <c r="T816" i="4" l="1"/>
  <c r="S817" i="4"/>
  <c r="T819" i="4"/>
  <c r="S820" i="4"/>
  <c r="R832" i="4"/>
  <c r="U744" i="3"/>
  <c r="S744" i="3"/>
  <c r="R788" i="1"/>
  <c r="S788" i="1" s="1"/>
  <c r="U788" i="1" l="1"/>
  <c r="T820" i="4"/>
  <c r="R821" i="4"/>
  <c r="T817" i="4"/>
  <c r="S818" i="4"/>
  <c r="T818" i="4" s="1"/>
  <c r="R833" i="4"/>
  <c r="R745" i="3"/>
  <c r="T744" i="3"/>
  <c r="T788" i="1"/>
  <c r="R789" i="1"/>
  <c r="S789" i="1" s="1"/>
  <c r="T789" i="1" s="1"/>
  <c r="U821" i="4" l="1"/>
  <c r="R822" i="4" s="1"/>
  <c r="S822" i="4" s="1"/>
  <c r="S821" i="4"/>
  <c r="T821" i="4" s="1"/>
  <c r="R834" i="4"/>
  <c r="U745" i="3"/>
  <c r="S745" i="3"/>
  <c r="U789" i="1"/>
  <c r="T822" i="4" l="1"/>
  <c r="S823" i="4"/>
  <c r="R746" i="3"/>
  <c r="T745" i="3"/>
  <c r="R790" i="1"/>
  <c r="S790" i="1" s="1"/>
  <c r="U790" i="1"/>
  <c r="T823" i="4" l="1"/>
  <c r="S824" i="4"/>
  <c r="U746" i="3"/>
  <c r="S746" i="3"/>
  <c r="T790" i="1"/>
  <c r="R791" i="1"/>
  <c r="S791" i="1" s="1"/>
  <c r="T824" i="4" l="1"/>
  <c r="S825" i="4"/>
  <c r="R747" i="3"/>
  <c r="T746" i="3"/>
  <c r="S792" i="1"/>
  <c r="T791" i="1"/>
  <c r="U791" i="1"/>
  <c r="U792" i="1" s="1"/>
  <c r="U793" i="1" s="1"/>
  <c r="U794" i="1" s="1"/>
  <c r="U795" i="1" s="1"/>
  <c r="U796" i="1" s="1"/>
  <c r="U797" i="1" s="1"/>
  <c r="U798" i="1" s="1"/>
  <c r="S826" i="4" l="1"/>
  <c r="T825" i="4"/>
  <c r="U747" i="3"/>
  <c r="U748" i="3" s="1"/>
  <c r="S747" i="3"/>
  <c r="R799" i="1"/>
  <c r="S799" i="1" s="1"/>
  <c r="T792" i="1"/>
  <c r="S793" i="1"/>
  <c r="T826" i="4" l="1"/>
  <c r="S827" i="4"/>
  <c r="T747" i="3"/>
  <c r="S748" i="3"/>
  <c r="R769" i="3"/>
  <c r="S794" i="1"/>
  <c r="T793" i="1"/>
  <c r="S800" i="1"/>
  <c r="T799" i="1"/>
  <c r="U799" i="1"/>
  <c r="U800" i="1" s="1"/>
  <c r="U801" i="1" s="1"/>
  <c r="R828" i="4" l="1"/>
  <c r="T827" i="4"/>
  <c r="R749" i="3"/>
  <c r="T748" i="3"/>
  <c r="S801" i="1"/>
  <c r="T800" i="1"/>
  <c r="S795" i="1"/>
  <c r="T794" i="1"/>
  <c r="U828" i="4" l="1"/>
  <c r="U829" i="4" s="1"/>
  <c r="R830" i="4" s="1"/>
  <c r="S828" i="4"/>
  <c r="U749" i="3"/>
  <c r="U750" i="3" s="1"/>
  <c r="R751" i="3" s="1"/>
  <c r="S749" i="3"/>
  <c r="S796" i="1"/>
  <c r="T795" i="1"/>
  <c r="T801" i="1"/>
  <c r="R802" i="1"/>
  <c r="T828" i="4" l="1"/>
  <c r="S829" i="4"/>
  <c r="T829" i="4" s="1"/>
  <c r="S830" i="4"/>
  <c r="S750" i="3"/>
  <c r="T750" i="3" s="1"/>
  <c r="T749" i="3"/>
  <c r="U751" i="3"/>
  <c r="U752" i="3" s="1"/>
  <c r="U753" i="3" s="1"/>
  <c r="S751" i="3"/>
  <c r="S802" i="1"/>
  <c r="U802" i="1"/>
  <c r="U803" i="1" s="1"/>
  <c r="U804" i="1" s="1"/>
  <c r="U805" i="1" s="1"/>
  <c r="U806" i="1" s="1"/>
  <c r="S797" i="1"/>
  <c r="T796" i="1"/>
  <c r="T830" i="4" l="1"/>
  <c r="S831" i="4"/>
  <c r="T751" i="3"/>
  <c r="S752" i="3"/>
  <c r="S798" i="1"/>
  <c r="T798" i="1" s="1"/>
  <c r="T797" i="1"/>
  <c r="R807" i="1"/>
  <c r="S803" i="1"/>
  <c r="T802" i="1"/>
  <c r="T831" i="4" l="1"/>
  <c r="S832" i="4"/>
  <c r="U837" i="4"/>
  <c r="T752" i="3"/>
  <c r="S753" i="3"/>
  <c r="U807" i="1"/>
  <c r="U808" i="1" s="1"/>
  <c r="U809" i="1" s="1"/>
  <c r="T803" i="1"/>
  <c r="S804" i="1"/>
  <c r="T832" i="4" l="1"/>
  <c r="S833" i="4"/>
  <c r="R754" i="3"/>
  <c r="T753" i="3"/>
  <c r="T804" i="1"/>
  <c r="S805" i="1"/>
  <c r="S834" i="4" l="1"/>
  <c r="T833" i="4"/>
  <c r="U754" i="3"/>
  <c r="U755" i="3" s="1"/>
  <c r="S754" i="3"/>
  <c r="S806" i="1"/>
  <c r="T805" i="1"/>
  <c r="T834" i="4" l="1"/>
  <c r="S835" i="4"/>
  <c r="U841" i="4"/>
  <c r="T754" i="3"/>
  <c r="S755" i="3"/>
  <c r="R775" i="3"/>
  <c r="T806" i="1"/>
  <c r="S807" i="1"/>
  <c r="R836" i="4" l="1"/>
  <c r="T835" i="4"/>
  <c r="U842" i="4"/>
  <c r="U843" i="4" s="1"/>
  <c r="R842" i="4"/>
  <c r="R756" i="3"/>
  <c r="T755" i="3"/>
  <c r="S808" i="1"/>
  <c r="T807" i="1"/>
  <c r="U836" i="4" l="1"/>
  <c r="R837" i="4" s="1"/>
  <c r="S836" i="4"/>
  <c r="T836" i="4" s="1"/>
  <c r="U756" i="3"/>
  <c r="U757" i="3" s="1"/>
  <c r="U758" i="3" s="1"/>
  <c r="S756" i="3"/>
  <c r="S809" i="1"/>
  <c r="T808" i="1"/>
  <c r="S837" i="4" l="1"/>
  <c r="T756" i="3"/>
  <c r="S757" i="3"/>
  <c r="R810" i="1"/>
  <c r="T809" i="1"/>
  <c r="R838" i="4" l="1"/>
  <c r="T837" i="4"/>
  <c r="S758" i="3"/>
  <c r="T757" i="3"/>
  <c r="S810" i="1"/>
  <c r="U810" i="1"/>
  <c r="U811" i="1" s="1"/>
  <c r="U812" i="1" s="1"/>
  <c r="U813" i="1" s="1"/>
  <c r="U814" i="1" s="1"/>
  <c r="U815" i="1" s="1"/>
  <c r="U838" i="4" l="1"/>
  <c r="S838" i="4"/>
  <c r="R759" i="3"/>
  <c r="T758" i="3"/>
  <c r="T810" i="1"/>
  <c r="S811" i="1"/>
  <c r="R839" i="4" l="1"/>
  <c r="T838" i="4"/>
  <c r="U759" i="3"/>
  <c r="S759" i="3"/>
  <c r="S812" i="1"/>
  <c r="T811" i="1"/>
  <c r="U839" i="4" l="1"/>
  <c r="U840" i="4" s="1"/>
  <c r="R841" i="4" s="1"/>
  <c r="S839" i="4"/>
  <c r="R760" i="3"/>
  <c r="T759" i="3"/>
  <c r="T812" i="1"/>
  <c r="S813" i="1"/>
  <c r="T839" i="4" l="1"/>
  <c r="S840" i="4"/>
  <c r="T840" i="4" s="1"/>
  <c r="S841" i="4"/>
  <c r="U760" i="3"/>
  <c r="S760" i="3"/>
  <c r="T813" i="1"/>
  <c r="S814" i="1"/>
  <c r="T841" i="4" l="1"/>
  <c r="S842" i="4"/>
  <c r="R761" i="3"/>
  <c r="T760" i="3"/>
  <c r="T814" i="1"/>
  <c r="S815" i="1"/>
  <c r="T842" i="4" l="1"/>
  <c r="S843" i="4"/>
  <c r="U761" i="3"/>
  <c r="U762" i="3" s="1"/>
  <c r="U763" i="3" s="1"/>
  <c r="S761" i="3"/>
  <c r="R816" i="1"/>
  <c r="T815" i="1"/>
  <c r="R844" i="4" l="1"/>
  <c r="T843" i="4"/>
  <c r="T761" i="3"/>
  <c r="S762" i="3"/>
  <c r="S816" i="1"/>
  <c r="U816" i="1"/>
  <c r="U817" i="1" s="1"/>
  <c r="U818" i="1" s="1"/>
  <c r="U844" i="4" l="1"/>
  <c r="S844" i="4"/>
  <c r="T762" i="3"/>
  <c r="S763" i="3"/>
  <c r="R819" i="1"/>
  <c r="U819" i="1"/>
  <c r="U820" i="1" s="1"/>
  <c r="T816" i="1"/>
  <c r="S817" i="1"/>
  <c r="R845" i="4" l="1"/>
  <c r="T844" i="4"/>
  <c r="R764" i="3"/>
  <c r="T763" i="3"/>
  <c r="S818" i="1"/>
  <c r="T818" i="1" s="1"/>
  <c r="T817" i="1"/>
  <c r="U845" i="4" l="1"/>
  <c r="S845" i="4"/>
  <c r="U764" i="3"/>
  <c r="S764" i="3"/>
  <c r="S819" i="1"/>
  <c r="T845" i="4" l="1"/>
  <c r="R846" i="4"/>
  <c r="R862" i="4"/>
  <c r="R765" i="3"/>
  <c r="T764" i="3"/>
  <c r="T819" i="1"/>
  <c r="S820" i="1"/>
  <c r="U846" i="4" l="1"/>
  <c r="U847" i="4" s="1"/>
  <c r="U848" i="4" s="1"/>
  <c r="U849" i="4" s="1"/>
  <c r="U850" i="4" s="1"/>
  <c r="U851" i="4" s="1"/>
  <c r="U852" i="4" s="1"/>
  <c r="R853" i="4" s="1"/>
  <c r="S853" i="4" s="1"/>
  <c r="S846" i="4"/>
  <c r="R870" i="4"/>
  <c r="U765" i="3"/>
  <c r="S765" i="3"/>
  <c r="T820" i="1"/>
  <c r="R821" i="1"/>
  <c r="S847" i="4" l="1"/>
  <c r="T846" i="4"/>
  <c r="T853" i="4"/>
  <c r="S854" i="4"/>
  <c r="R872" i="4"/>
  <c r="R766" i="3"/>
  <c r="T765" i="3"/>
  <c r="S821" i="1"/>
  <c r="T821" i="1" s="1"/>
  <c r="U821" i="1"/>
  <c r="T854" i="4" l="1"/>
  <c r="S855" i="4"/>
  <c r="T847" i="4"/>
  <c r="S848" i="4"/>
  <c r="U766" i="3"/>
  <c r="U767" i="3" s="1"/>
  <c r="S766" i="3"/>
  <c r="R822" i="1"/>
  <c r="S822" i="1" s="1"/>
  <c r="T822" i="1" s="1"/>
  <c r="U822" i="1"/>
  <c r="T848" i="4" l="1"/>
  <c r="S849" i="4"/>
  <c r="T855" i="4"/>
  <c r="S856" i="4"/>
  <c r="T766" i="3"/>
  <c r="S767" i="3"/>
  <c r="R823" i="1"/>
  <c r="U823" i="1" s="1"/>
  <c r="S823" i="1"/>
  <c r="T823" i="1" s="1"/>
  <c r="T856" i="4" l="1"/>
  <c r="R857" i="4"/>
  <c r="T849" i="4"/>
  <c r="S850" i="4"/>
  <c r="R768" i="3"/>
  <c r="T767" i="3"/>
  <c r="R824" i="1"/>
  <c r="S824" i="1" s="1"/>
  <c r="T824" i="1" s="1"/>
  <c r="U824" i="1"/>
  <c r="T850" i="4" l="1"/>
  <c r="S851" i="4"/>
  <c r="U857" i="4"/>
  <c r="U858" i="4" s="1"/>
  <c r="U859" i="4" s="1"/>
  <c r="R860" i="4" s="1"/>
  <c r="S860" i="4" s="1"/>
  <c r="S857" i="4"/>
  <c r="U768" i="3"/>
  <c r="U769" i="3" s="1"/>
  <c r="R770" i="3" s="1"/>
  <c r="S768" i="3"/>
  <c r="R825" i="1"/>
  <c r="S825" i="1" s="1"/>
  <c r="U825" i="1"/>
  <c r="U826" i="1" s="1"/>
  <c r="U827" i="1" s="1"/>
  <c r="T857" i="4" l="1"/>
  <c r="S858" i="4"/>
  <c r="T860" i="4"/>
  <c r="S861" i="4"/>
  <c r="T851" i="4"/>
  <c r="S852" i="4"/>
  <c r="T852" i="4" s="1"/>
  <c r="T768" i="3"/>
  <c r="S769" i="3"/>
  <c r="T769" i="3" s="1"/>
  <c r="U770" i="3"/>
  <c r="R771" i="3" s="1"/>
  <c r="S826" i="1"/>
  <c r="T825" i="1"/>
  <c r="S770" i="3" l="1"/>
  <c r="T770" i="3" s="1"/>
  <c r="T861" i="4"/>
  <c r="S862" i="4"/>
  <c r="T858" i="4"/>
  <c r="S859" i="4"/>
  <c r="T859" i="4" s="1"/>
  <c r="U771" i="3"/>
  <c r="S771" i="3"/>
  <c r="R807" i="3"/>
  <c r="S827" i="1"/>
  <c r="T826" i="1"/>
  <c r="T862" i="4" l="1"/>
  <c r="S863" i="4"/>
  <c r="R772" i="3"/>
  <c r="T771" i="3"/>
  <c r="R828" i="1"/>
  <c r="T827" i="1"/>
  <c r="T863" i="4" l="1"/>
  <c r="S864" i="4"/>
  <c r="U772" i="3"/>
  <c r="U773" i="3" s="1"/>
  <c r="R774" i="3" s="1"/>
  <c r="S772" i="3"/>
  <c r="S828" i="1"/>
  <c r="U828" i="1"/>
  <c r="U829" i="1" s="1"/>
  <c r="T864" i="4" l="1"/>
  <c r="S865" i="4"/>
  <c r="S773" i="3"/>
  <c r="T773" i="3" s="1"/>
  <c r="T772" i="3"/>
  <c r="U774" i="3"/>
  <c r="U775" i="3" s="1"/>
  <c r="R776" i="3" s="1"/>
  <c r="R830" i="1"/>
  <c r="U830" i="1"/>
  <c r="S829" i="1"/>
  <c r="T829" i="1" s="1"/>
  <c r="T828" i="1"/>
  <c r="S774" i="3" l="1"/>
  <c r="T865" i="4"/>
  <c r="S866" i="4"/>
  <c r="T774" i="3"/>
  <c r="S775" i="3"/>
  <c r="T775" i="3" s="1"/>
  <c r="U776" i="3"/>
  <c r="S776" i="3"/>
  <c r="S830" i="1"/>
  <c r="T830" i="1" s="1"/>
  <c r="R831" i="1"/>
  <c r="S831" i="1" s="1"/>
  <c r="T831" i="1" s="1"/>
  <c r="U831" i="1" l="1"/>
  <c r="T866" i="4"/>
  <c r="S867" i="4"/>
  <c r="R777" i="3"/>
  <c r="T776" i="3"/>
  <c r="R832" i="1"/>
  <c r="S832" i="1" s="1"/>
  <c r="T832" i="1" s="1"/>
  <c r="U832" i="1"/>
  <c r="T867" i="4" l="1"/>
  <c r="S868" i="4"/>
  <c r="U777" i="3"/>
  <c r="S777" i="3"/>
  <c r="R833" i="1"/>
  <c r="S833" i="1" s="1"/>
  <c r="T833" i="1" s="1"/>
  <c r="T868" i="4" l="1"/>
  <c r="S869" i="4"/>
  <c r="R778" i="3"/>
  <c r="T777" i="3"/>
  <c r="U833" i="1"/>
  <c r="R834" i="1"/>
  <c r="S834" i="1" s="1"/>
  <c r="T869" i="4" l="1"/>
  <c r="S870" i="4"/>
  <c r="U834" i="1"/>
  <c r="U835" i="1" s="1"/>
  <c r="U778" i="3"/>
  <c r="R779" i="3" s="1"/>
  <c r="S778" i="3"/>
  <c r="T778" i="3" s="1"/>
  <c r="S835" i="1"/>
  <c r="T834" i="1"/>
  <c r="T870" i="4" l="1"/>
  <c r="S871" i="4"/>
  <c r="U779" i="3"/>
  <c r="U780" i="3" s="1"/>
  <c r="S779" i="3"/>
  <c r="R836" i="1"/>
  <c r="T835" i="1"/>
  <c r="T871" i="4" l="1"/>
  <c r="S872" i="4"/>
  <c r="R888" i="4"/>
  <c r="T779" i="3"/>
  <c r="S780" i="3"/>
  <c r="S836" i="1"/>
  <c r="T836" i="1" s="1"/>
  <c r="U836" i="1"/>
  <c r="T872" i="4" l="1"/>
  <c r="S873" i="4"/>
  <c r="R896" i="4"/>
  <c r="R837" i="1"/>
  <c r="U837" i="1" s="1"/>
  <c r="R781" i="3"/>
  <c r="T780" i="3"/>
  <c r="T873" i="4" l="1"/>
  <c r="S874" i="4"/>
  <c r="R902" i="4"/>
  <c r="S837" i="1"/>
  <c r="R838" i="1" s="1"/>
  <c r="U781" i="3"/>
  <c r="S781" i="3"/>
  <c r="T837" i="1" l="1"/>
  <c r="T874" i="4"/>
  <c r="S875" i="4"/>
  <c r="R904" i="4"/>
  <c r="R782" i="3"/>
  <c r="T781" i="3"/>
  <c r="S838" i="1"/>
  <c r="U838" i="1"/>
  <c r="T875" i="4" l="1"/>
  <c r="R876" i="4"/>
  <c r="U782" i="3"/>
  <c r="U783" i="3" s="1"/>
  <c r="U784" i="3" s="1"/>
  <c r="U785" i="3" s="1"/>
  <c r="R786" i="3" s="1"/>
  <c r="S782" i="3"/>
  <c r="R839" i="1"/>
  <c r="S839" i="1" s="1"/>
  <c r="T838" i="1"/>
  <c r="U876" i="4" l="1"/>
  <c r="U877" i="4" s="1"/>
  <c r="R878" i="4" s="1"/>
  <c r="S878" i="4" s="1"/>
  <c r="S876" i="4"/>
  <c r="S783" i="3"/>
  <c r="T782" i="3"/>
  <c r="U786" i="3"/>
  <c r="R787" i="3" s="1"/>
  <c r="S786" i="3"/>
  <c r="T786" i="3" s="1"/>
  <c r="T839" i="1"/>
  <c r="S840" i="1"/>
  <c r="U839" i="1"/>
  <c r="U840" i="1" s="1"/>
  <c r="T876" i="4" l="1"/>
  <c r="S877" i="4"/>
  <c r="T877" i="4" s="1"/>
  <c r="S879" i="4"/>
  <c r="T878" i="4"/>
  <c r="U787" i="3"/>
  <c r="R788" i="3" s="1"/>
  <c r="S787" i="3"/>
  <c r="T787" i="3" s="1"/>
  <c r="T783" i="3"/>
  <c r="S784" i="3"/>
  <c r="R841" i="1"/>
  <c r="U841" i="1" s="1"/>
  <c r="T840" i="1"/>
  <c r="S841" i="1"/>
  <c r="T879" i="4" l="1"/>
  <c r="S880" i="4"/>
  <c r="S785" i="3"/>
  <c r="T785" i="3" s="1"/>
  <c r="T784" i="3"/>
  <c r="U788" i="3"/>
  <c r="S788" i="3"/>
  <c r="R842" i="1"/>
  <c r="U842" i="1" s="1"/>
  <c r="U843" i="1" s="1"/>
  <c r="T841" i="1"/>
  <c r="S842" i="1" l="1"/>
  <c r="S881" i="4"/>
  <c r="T880" i="4"/>
  <c r="R789" i="3"/>
  <c r="T788" i="3"/>
  <c r="T842" i="1"/>
  <c r="S843" i="1"/>
  <c r="T881" i="4" l="1"/>
  <c r="S882" i="4"/>
  <c r="U789" i="3"/>
  <c r="R790" i="3" s="1"/>
  <c r="S789" i="3"/>
  <c r="T789" i="3" s="1"/>
  <c r="T843" i="1"/>
  <c r="R844" i="1"/>
  <c r="R883" i="4" l="1"/>
  <c r="T882" i="4"/>
  <c r="U790" i="3"/>
  <c r="S790" i="3"/>
  <c r="S844" i="1"/>
  <c r="U844" i="1"/>
  <c r="U883" i="4" l="1"/>
  <c r="U884" i="4" s="1"/>
  <c r="U885" i="4" s="1"/>
  <c r="S883" i="4"/>
  <c r="R791" i="3"/>
  <c r="T790" i="3"/>
  <c r="T844" i="1"/>
  <c r="R845" i="1"/>
  <c r="S845" i="1" s="1"/>
  <c r="T883" i="4" l="1"/>
  <c r="S884" i="4"/>
  <c r="U791" i="3"/>
  <c r="U792" i="3" s="1"/>
  <c r="U793" i="3" s="1"/>
  <c r="U794" i="3" s="1"/>
  <c r="U795" i="3" s="1"/>
  <c r="U796" i="3" s="1"/>
  <c r="U797" i="3" s="1"/>
  <c r="U798" i="3" s="1"/>
  <c r="R799" i="3" s="1"/>
  <c r="S791" i="3"/>
  <c r="R846" i="1"/>
  <c r="S846" i="1" s="1"/>
  <c r="T845" i="1"/>
  <c r="U845" i="1"/>
  <c r="R859" i="1"/>
  <c r="T884" i="4" l="1"/>
  <c r="S885" i="4"/>
  <c r="U846" i="1"/>
  <c r="U847" i="1" s="1"/>
  <c r="U848" i="1" s="1"/>
  <c r="U849" i="1" s="1"/>
  <c r="U850" i="1" s="1"/>
  <c r="U851" i="1" s="1"/>
  <c r="U852" i="1" s="1"/>
  <c r="S792" i="3"/>
  <c r="T791" i="3"/>
  <c r="U799" i="3"/>
  <c r="U800" i="3" s="1"/>
  <c r="U801" i="3" s="1"/>
  <c r="S799" i="3"/>
  <c r="R853" i="1"/>
  <c r="S853" i="1" s="1"/>
  <c r="T846" i="1"/>
  <c r="S847" i="1"/>
  <c r="U853" i="1" l="1"/>
  <c r="U854" i="1" s="1"/>
  <c r="U855" i="1" s="1"/>
  <c r="U856" i="1" s="1"/>
  <c r="R886" i="4"/>
  <c r="T885" i="4"/>
  <c r="T799" i="3"/>
  <c r="S800" i="3"/>
  <c r="T792" i="3"/>
  <c r="S793" i="3"/>
  <c r="S848" i="1"/>
  <c r="T847" i="1"/>
  <c r="S854" i="1"/>
  <c r="T853" i="1"/>
  <c r="U886" i="4" l="1"/>
  <c r="R887" i="4" s="1"/>
  <c r="S886" i="4"/>
  <c r="T886" i="4" s="1"/>
  <c r="T793" i="3"/>
  <c r="S794" i="3"/>
  <c r="T800" i="3"/>
  <c r="S801" i="3"/>
  <c r="S855" i="1"/>
  <c r="T854" i="1"/>
  <c r="S849" i="1"/>
  <c r="T848" i="1"/>
  <c r="R861" i="1"/>
  <c r="S887" i="4" l="1"/>
  <c r="R802" i="3"/>
  <c r="T801" i="3"/>
  <c r="T794" i="3"/>
  <c r="S795" i="3"/>
  <c r="T849" i="1"/>
  <c r="S850" i="1"/>
  <c r="S856" i="1"/>
  <c r="T855" i="1"/>
  <c r="T887" i="4" l="1"/>
  <c r="S888" i="4"/>
  <c r="T795" i="3"/>
  <c r="S796" i="3"/>
  <c r="U802" i="3"/>
  <c r="U803" i="3" s="1"/>
  <c r="U804" i="3" s="1"/>
  <c r="U805" i="3" s="1"/>
  <c r="U806" i="3" s="1"/>
  <c r="U807" i="3" s="1"/>
  <c r="U808" i="3" s="1"/>
  <c r="S802" i="3"/>
  <c r="R857" i="1"/>
  <c r="T856" i="1"/>
  <c r="S851" i="1"/>
  <c r="T850" i="1"/>
  <c r="T888" i="4" l="1"/>
  <c r="S889" i="4"/>
  <c r="T802" i="3"/>
  <c r="S803" i="3"/>
  <c r="S797" i="3"/>
  <c r="T796" i="3"/>
  <c r="T851" i="1"/>
  <c r="S852" i="1"/>
  <c r="T852" i="1" s="1"/>
  <c r="S857" i="1"/>
  <c r="U857" i="1"/>
  <c r="U858" i="1" s="1"/>
  <c r="U859" i="1" s="1"/>
  <c r="R866" i="1"/>
  <c r="T889" i="4" l="1"/>
  <c r="S890" i="4"/>
  <c r="T797" i="3"/>
  <c r="S798" i="3"/>
  <c r="T798" i="3" s="1"/>
  <c r="T803" i="3"/>
  <c r="S804" i="3"/>
  <c r="R860" i="1"/>
  <c r="S860" i="1" s="1"/>
  <c r="U860" i="1"/>
  <c r="U861" i="1" s="1"/>
  <c r="S858" i="1"/>
  <c r="T857" i="1"/>
  <c r="T890" i="4" l="1"/>
  <c r="S891" i="4"/>
  <c r="T804" i="3"/>
  <c r="S805" i="3"/>
  <c r="T858" i="1"/>
  <c r="S859" i="1"/>
  <c r="T859" i="1" s="1"/>
  <c r="R862" i="1"/>
  <c r="U862" i="1"/>
  <c r="U863" i="1" s="1"/>
  <c r="U864" i="1" s="1"/>
  <c r="U865" i="1" s="1"/>
  <c r="U866" i="1" s="1"/>
  <c r="U867" i="1" s="1"/>
  <c r="U868" i="1" s="1"/>
  <c r="U869" i="1" s="1"/>
  <c r="R870" i="1" s="1"/>
  <c r="T860" i="1"/>
  <c r="S861" i="1"/>
  <c r="T861" i="1" s="1"/>
  <c r="T891" i="4" l="1"/>
  <c r="S892" i="4"/>
  <c r="S862" i="1"/>
  <c r="T805" i="3"/>
  <c r="S806" i="3"/>
  <c r="U870" i="1"/>
  <c r="U871" i="1" s="1"/>
  <c r="R872" i="1" s="1"/>
  <c r="U872" i="1" s="1"/>
  <c r="U873" i="1" s="1"/>
  <c r="U874" i="1" s="1"/>
  <c r="U875" i="1" s="1"/>
  <c r="S863" i="1"/>
  <c r="T862" i="1"/>
  <c r="T892" i="4" l="1"/>
  <c r="S893" i="4"/>
  <c r="T806" i="3"/>
  <c r="S807" i="3"/>
  <c r="T863" i="1"/>
  <c r="S864" i="1"/>
  <c r="T893" i="4" l="1"/>
  <c r="S894" i="4"/>
  <c r="T807" i="3"/>
  <c r="S808" i="3"/>
  <c r="S865" i="1"/>
  <c r="T864" i="1"/>
  <c r="T894" i="4" l="1"/>
  <c r="S895" i="4"/>
  <c r="R809" i="3"/>
  <c r="T808" i="3"/>
  <c r="S866" i="1"/>
  <c r="T865" i="1"/>
  <c r="T895" i="4" l="1"/>
  <c r="S896" i="4"/>
  <c r="U809" i="3"/>
  <c r="S809" i="3"/>
  <c r="S867" i="1"/>
  <c r="T866" i="1"/>
  <c r="T896" i="4" l="1"/>
  <c r="S897" i="4"/>
  <c r="R810" i="3"/>
  <c r="T809" i="3"/>
  <c r="S868" i="1"/>
  <c r="T867" i="1"/>
  <c r="T897" i="4" l="1"/>
  <c r="S898" i="4"/>
  <c r="U810" i="3"/>
  <c r="U811" i="3" s="1"/>
  <c r="S810" i="3"/>
  <c r="T868" i="1"/>
  <c r="S869" i="1"/>
  <c r="T898" i="4" l="1"/>
  <c r="S899" i="4"/>
  <c r="T810" i="3"/>
  <c r="S811" i="3"/>
  <c r="T869" i="1"/>
  <c r="S870" i="1"/>
  <c r="T899" i="4" l="1"/>
  <c r="S900" i="4"/>
  <c r="R812" i="3"/>
  <c r="T811" i="3"/>
  <c r="S871" i="1"/>
  <c r="T870" i="1"/>
  <c r="T900" i="4" l="1"/>
  <c r="S901" i="4"/>
  <c r="U812" i="3"/>
  <c r="U813" i="3" s="1"/>
  <c r="S812" i="3"/>
  <c r="T871" i="1"/>
  <c r="S872" i="1"/>
  <c r="T901" i="4" l="1"/>
  <c r="S902" i="4"/>
  <c r="T812" i="3"/>
  <c r="S813" i="3"/>
  <c r="T872" i="1"/>
  <c r="S873" i="1"/>
  <c r="T902" i="4" l="1"/>
  <c r="S903" i="4"/>
  <c r="R814" i="3"/>
  <c r="T813" i="3"/>
  <c r="S874" i="1"/>
  <c r="T873" i="1"/>
  <c r="T903" i="4" l="1"/>
  <c r="S904" i="4"/>
  <c r="U814" i="3"/>
  <c r="U815" i="3" s="1"/>
  <c r="S814" i="3"/>
  <c r="S875" i="1"/>
  <c r="T874" i="1"/>
  <c r="T904" i="4" l="1"/>
  <c r="S905" i="4"/>
  <c r="T814" i="3"/>
  <c r="S815" i="3"/>
  <c r="R876" i="1"/>
  <c r="T875" i="1"/>
  <c r="T905" i="4" l="1"/>
  <c r="S906" i="4"/>
  <c r="R816" i="3"/>
  <c r="T815" i="3"/>
  <c r="S876" i="1"/>
  <c r="U876" i="1"/>
  <c r="U877" i="1" s="1"/>
  <c r="T906" i="4" l="1"/>
  <c r="S907" i="4"/>
  <c r="U816" i="3"/>
  <c r="U817" i="3" s="1"/>
  <c r="U818" i="3" s="1"/>
  <c r="R819" i="3" s="1"/>
  <c r="S816" i="3"/>
  <c r="R878" i="1"/>
  <c r="S878" i="1" s="1"/>
  <c r="U878" i="1"/>
  <c r="U879" i="1" s="1"/>
  <c r="U880" i="1" s="1"/>
  <c r="U881" i="1" s="1"/>
  <c r="U882" i="1" s="1"/>
  <c r="S877" i="1"/>
  <c r="T877" i="1" s="1"/>
  <c r="T876" i="1"/>
  <c r="T907" i="4" l="1"/>
  <c r="S908" i="4"/>
  <c r="T816" i="3"/>
  <c r="S817" i="3"/>
  <c r="U819" i="3"/>
  <c r="S879" i="1"/>
  <c r="T878" i="1"/>
  <c r="T908" i="4" l="1"/>
  <c r="S909" i="4"/>
  <c r="R820" i="3"/>
  <c r="S818" i="3"/>
  <c r="T817" i="3"/>
  <c r="S880" i="1"/>
  <c r="T879" i="1"/>
  <c r="R910" i="4" l="1"/>
  <c r="T909" i="4"/>
  <c r="T818" i="3"/>
  <c r="S819" i="3"/>
  <c r="T819" i="3" s="1"/>
  <c r="U820" i="3"/>
  <c r="S881" i="1"/>
  <c r="T880" i="1"/>
  <c r="S820" i="3" l="1"/>
  <c r="U910" i="4"/>
  <c r="U911" i="4" s="1"/>
  <c r="U912" i="4" s="1"/>
  <c r="R913" i="4" s="1"/>
  <c r="S910" i="4"/>
  <c r="R821" i="3"/>
  <c r="T820" i="3"/>
  <c r="S882" i="1"/>
  <c r="T881" i="1"/>
  <c r="T910" i="4" l="1"/>
  <c r="S911" i="4"/>
  <c r="U821" i="3"/>
  <c r="R822" i="3" s="1"/>
  <c r="S821" i="3"/>
  <c r="T821" i="3" s="1"/>
  <c r="R883" i="1"/>
  <c r="T882" i="1"/>
  <c r="T911" i="4" l="1"/>
  <c r="S912" i="4"/>
  <c r="U822" i="3"/>
  <c r="R823" i="3" s="1"/>
  <c r="S822" i="3"/>
  <c r="T822" i="3" s="1"/>
  <c r="S883" i="1"/>
  <c r="U883" i="1"/>
  <c r="U884" i="1" s="1"/>
  <c r="U885" i="1" s="1"/>
  <c r="T912" i="4" l="1"/>
  <c r="S913" i="4"/>
  <c r="U823" i="3"/>
  <c r="R824" i="3" s="1"/>
  <c r="S823" i="3"/>
  <c r="T823" i="3" s="1"/>
  <c r="S884" i="1"/>
  <c r="T883" i="1"/>
  <c r="T913" i="4" l="1"/>
  <c r="S914" i="4"/>
  <c r="U824" i="3"/>
  <c r="R825" i="3" s="1"/>
  <c r="S824" i="3"/>
  <c r="T824" i="3" s="1"/>
  <c r="T884" i="1"/>
  <c r="S885" i="1"/>
  <c r="T914" i="4" l="1"/>
  <c r="S915" i="4"/>
  <c r="R932" i="4"/>
  <c r="U825" i="3"/>
  <c r="U826" i="3" s="1"/>
  <c r="U827" i="3" s="1"/>
  <c r="S825" i="3"/>
  <c r="R859" i="3"/>
  <c r="R886" i="1"/>
  <c r="T885" i="1"/>
  <c r="T915" i="4" l="1"/>
  <c r="S916" i="4"/>
  <c r="T825" i="3"/>
  <c r="S826" i="3"/>
  <c r="S886" i="1"/>
  <c r="U886" i="1"/>
  <c r="R889" i="1"/>
  <c r="T916" i="4" l="1"/>
  <c r="S917" i="4"/>
  <c r="T826" i="3"/>
  <c r="S827" i="3"/>
  <c r="R887" i="1"/>
  <c r="U887" i="1" s="1"/>
  <c r="R888" i="1" s="1"/>
  <c r="T886" i="1"/>
  <c r="T917" i="4" l="1"/>
  <c r="S918" i="4"/>
  <c r="R828" i="3"/>
  <c r="T827" i="3"/>
  <c r="S887" i="1"/>
  <c r="T887" i="1" s="1"/>
  <c r="S888" i="1"/>
  <c r="T888" i="1" s="1"/>
  <c r="U888" i="1"/>
  <c r="U889" i="1" s="1"/>
  <c r="U890" i="1" s="1"/>
  <c r="R891" i="1"/>
  <c r="R919" i="4" l="1"/>
  <c r="T918" i="4"/>
  <c r="S889" i="1"/>
  <c r="T889" i="1" s="1"/>
  <c r="U891" i="1"/>
  <c r="U892" i="1" s="1"/>
  <c r="U893" i="1" s="1"/>
  <c r="U894" i="1" s="1"/>
  <c r="U895" i="1" s="1"/>
  <c r="R896" i="1" s="1"/>
  <c r="U896" i="1" s="1"/>
  <c r="U897" i="1" s="1"/>
  <c r="U828" i="3"/>
  <c r="U829" i="3" s="1"/>
  <c r="R830" i="3" s="1"/>
  <c r="S828" i="3"/>
  <c r="R861" i="3"/>
  <c r="S890" i="1"/>
  <c r="T890" i="1" s="1"/>
  <c r="U919" i="4" l="1"/>
  <c r="S919" i="4"/>
  <c r="T828" i="3"/>
  <c r="S829" i="3"/>
  <c r="T829" i="3" s="1"/>
  <c r="U830" i="3"/>
  <c r="R831" i="3" s="1"/>
  <c r="S891" i="1"/>
  <c r="R898" i="1"/>
  <c r="S830" i="3" l="1"/>
  <c r="T830" i="3" s="1"/>
  <c r="T919" i="4"/>
  <c r="R920" i="4"/>
  <c r="U831" i="3"/>
  <c r="R832" i="3" s="1"/>
  <c r="S831" i="3"/>
  <c r="T831" i="3" s="1"/>
  <c r="S892" i="1"/>
  <c r="T891" i="1"/>
  <c r="U898" i="1"/>
  <c r="U899" i="1" s="1"/>
  <c r="U900" i="1" s="1"/>
  <c r="U901" i="1" s="1"/>
  <c r="U920" i="4" l="1"/>
  <c r="R921" i="4" s="1"/>
  <c r="S921" i="4" s="1"/>
  <c r="S920" i="4"/>
  <c r="T920" i="4" s="1"/>
  <c r="U832" i="3"/>
  <c r="R833" i="3" s="1"/>
  <c r="S832" i="3"/>
  <c r="T832" i="3" s="1"/>
  <c r="S893" i="1"/>
  <c r="T892" i="1"/>
  <c r="R902" i="1"/>
  <c r="U902" i="1"/>
  <c r="T921" i="4" l="1"/>
  <c r="S922" i="4"/>
  <c r="U833" i="3"/>
  <c r="R834" i="3" s="1"/>
  <c r="S833" i="3"/>
  <c r="T833" i="3" s="1"/>
  <c r="R866" i="3"/>
  <c r="T893" i="1"/>
  <c r="S894" i="1"/>
  <c r="R903" i="1"/>
  <c r="T922" i="4" l="1"/>
  <c r="S923" i="4"/>
  <c r="U834" i="3"/>
  <c r="S834" i="3"/>
  <c r="S895" i="1"/>
  <c r="T894" i="1"/>
  <c r="U903" i="1"/>
  <c r="T923" i="4" l="1"/>
  <c r="S924" i="4"/>
  <c r="R835" i="3"/>
  <c r="T834" i="3"/>
  <c r="S896" i="1"/>
  <c r="T895" i="1"/>
  <c r="R904" i="1"/>
  <c r="U904" i="1"/>
  <c r="U905" i="1" s="1"/>
  <c r="T924" i="4" l="1"/>
  <c r="S925" i="4"/>
  <c r="U835" i="3"/>
  <c r="S835" i="3"/>
  <c r="S897" i="1"/>
  <c r="T896" i="1"/>
  <c r="R906" i="1"/>
  <c r="T925" i="4" l="1"/>
  <c r="S926" i="4"/>
  <c r="R836" i="3"/>
  <c r="T835" i="3"/>
  <c r="T897" i="1"/>
  <c r="S898" i="1"/>
  <c r="U906" i="1"/>
  <c r="T926" i="4" l="1"/>
  <c r="S927" i="4"/>
  <c r="U836" i="3"/>
  <c r="R837" i="3" s="1"/>
  <c r="S836" i="3"/>
  <c r="T836" i="3" s="1"/>
  <c r="S899" i="1"/>
  <c r="T898" i="1"/>
  <c r="R907" i="1"/>
  <c r="T927" i="4" l="1"/>
  <c r="S928" i="4"/>
  <c r="U837" i="3"/>
  <c r="S837" i="3"/>
  <c r="S900" i="1"/>
  <c r="T899" i="1"/>
  <c r="U907" i="1"/>
  <c r="U908" i="1" s="1"/>
  <c r="U909" i="1" s="1"/>
  <c r="T928" i="4" l="1"/>
  <c r="S929" i="4"/>
  <c r="R838" i="3"/>
  <c r="T837" i="3"/>
  <c r="S901" i="1"/>
  <c r="T900" i="1"/>
  <c r="T929" i="4" l="1"/>
  <c r="S930" i="4"/>
  <c r="U838" i="3"/>
  <c r="S838" i="3"/>
  <c r="S902" i="1"/>
  <c r="T901" i="1"/>
  <c r="T930" i="4" l="1"/>
  <c r="S931" i="4"/>
  <c r="R839" i="3"/>
  <c r="T838" i="3"/>
  <c r="T902" i="1"/>
  <c r="S903" i="1"/>
  <c r="T931" i="4" l="1"/>
  <c r="S932" i="4"/>
  <c r="U839" i="3"/>
  <c r="U840" i="3" s="1"/>
  <c r="R841" i="3" s="1"/>
  <c r="S839" i="3"/>
  <c r="T903" i="1"/>
  <c r="S904" i="1"/>
  <c r="T932" i="4" l="1"/>
  <c r="S933" i="4"/>
  <c r="T839" i="3"/>
  <c r="S840" i="3"/>
  <c r="T840" i="3" s="1"/>
  <c r="U841" i="3"/>
  <c r="R842" i="3" s="1"/>
  <c r="S905" i="1"/>
  <c r="T904" i="1"/>
  <c r="S841" i="3" l="1"/>
  <c r="T841" i="3" s="1"/>
  <c r="T933" i="4"/>
  <c r="S934" i="4"/>
  <c r="U842" i="3"/>
  <c r="U843" i="3" s="1"/>
  <c r="S842" i="3"/>
  <c r="T905" i="1"/>
  <c r="S906" i="1"/>
  <c r="T934" i="4" l="1"/>
  <c r="S935" i="4"/>
  <c r="S843" i="3"/>
  <c r="T842" i="3"/>
  <c r="T906" i="1"/>
  <c r="S907" i="1"/>
  <c r="T935" i="4" l="1"/>
  <c r="R936" i="4"/>
  <c r="R844" i="3"/>
  <c r="T843" i="3"/>
  <c r="S908" i="1"/>
  <c r="T907" i="1"/>
  <c r="U936" i="4" l="1"/>
  <c r="U937" i="4" s="1"/>
  <c r="U938" i="4" s="1"/>
  <c r="U939" i="4" s="1"/>
  <c r="U940" i="4" s="1"/>
  <c r="U941" i="4" s="1"/>
  <c r="U942" i="4" s="1"/>
  <c r="U943" i="4" s="1"/>
  <c r="U944" i="4" s="1"/>
  <c r="S936" i="4"/>
  <c r="U844" i="3"/>
  <c r="S844" i="3"/>
  <c r="S909" i="1"/>
  <c r="T908" i="1"/>
  <c r="T936" i="4" l="1"/>
  <c r="S937" i="4"/>
  <c r="R845" i="3"/>
  <c r="T844" i="3"/>
  <c r="R910" i="1"/>
  <c r="T909" i="1"/>
  <c r="R912" i="1"/>
  <c r="T937" i="4" l="1"/>
  <c r="S938" i="4"/>
  <c r="U845" i="3"/>
  <c r="S845" i="3"/>
  <c r="S910" i="1"/>
  <c r="U910" i="1"/>
  <c r="U911" i="1" s="1"/>
  <c r="U912" i="1" s="1"/>
  <c r="T938" i="4" l="1"/>
  <c r="S939" i="4"/>
  <c r="R846" i="3"/>
  <c r="T845" i="3"/>
  <c r="T910" i="1"/>
  <c r="S911" i="1"/>
  <c r="R913" i="1"/>
  <c r="U913" i="1"/>
  <c r="U914" i="1" s="1"/>
  <c r="U915" i="1" s="1"/>
  <c r="T939" i="4" l="1"/>
  <c r="S940" i="4"/>
  <c r="U846" i="3"/>
  <c r="U847" i="3" s="1"/>
  <c r="U848" i="3" s="1"/>
  <c r="U849" i="3" s="1"/>
  <c r="U850" i="3" s="1"/>
  <c r="U851" i="3" s="1"/>
  <c r="U852" i="3" s="1"/>
  <c r="R853" i="3" s="1"/>
  <c r="S846" i="3"/>
  <c r="T911" i="1"/>
  <c r="S912" i="1"/>
  <c r="T912" i="1" s="1"/>
  <c r="R916" i="1"/>
  <c r="T940" i="4" l="1"/>
  <c r="S941" i="4"/>
  <c r="S847" i="3"/>
  <c r="T846" i="3"/>
  <c r="U853" i="3"/>
  <c r="U854" i="3" s="1"/>
  <c r="S853" i="3"/>
  <c r="S913" i="1"/>
  <c r="U916" i="1"/>
  <c r="T941" i="4" l="1"/>
  <c r="S942" i="4"/>
  <c r="T853" i="3"/>
  <c r="S854" i="3"/>
  <c r="S848" i="3"/>
  <c r="T847" i="3"/>
  <c r="T913" i="1"/>
  <c r="S914" i="1"/>
  <c r="R917" i="1"/>
  <c r="T942" i="4" l="1"/>
  <c r="S943" i="4"/>
  <c r="T848" i="3"/>
  <c r="S849" i="3"/>
  <c r="R855" i="3"/>
  <c r="T854" i="3"/>
  <c r="S915" i="1"/>
  <c r="T914" i="1"/>
  <c r="U917" i="1"/>
  <c r="U918" i="1" s="1"/>
  <c r="T943" i="4" l="1"/>
  <c r="S944" i="4"/>
  <c r="U855" i="3"/>
  <c r="U856" i="3" s="1"/>
  <c r="S855" i="3"/>
  <c r="T849" i="3"/>
  <c r="S850" i="3"/>
  <c r="T915" i="1"/>
  <c r="S916" i="1"/>
  <c r="R945" i="4" l="1"/>
  <c r="T944" i="4"/>
  <c r="S851" i="3"/>
  <c r="T850" i="3"/>
  <c r="T855" i="3"/>
  <c r="S856" i="3"/>
  <c r="T916" i="1"/>
  <c r="S917" i="1"/>
  <c r="U945" i="4" l="1"/>
  <c r="U946" i="4" s="1"/>
  <c r="U947" i="4" s="1"/>
  <c r="U948" i="4" s="1"/>
  <c r="U949" i="4" s="1"/>
  <c r="U950" i="4" s="1"/>
  <c r="U951" i="4" s="1"/>
  <c r="U952" i="4" s="1"/>
  <c r="U953" i="4" s="1"/>
  <c r="S945" i="4"/>
  <c r="R857" i="3"/>
  <c r="T856" i="3"/>
  <c r="T851" i="3"/>
  <c r="S852" i="3"/>
  <c r="T852" i="3" s="1"/>
  <c r="T917" i="1"/>
  <c r="S918" i="1"/>
  <c r="T945" i="4" l="1"/>
  <c r="S946" i="4"/>
  <c r="U857" i="3"/>
  <c r="U858" i="3" s="1"/>
  <c r="U859" i="3" s="1"/>
  <c r="R860" i="3" s="1"/>
  <c r="S857" i="3"/>
  <c r="R919" i="1"/>
  <c r="T918" i="1"/>
  <c r="R923" i="1"/>
  <c r="T946" i="4" l="1"/>
  <c r="S947" i="4"/>
  <c r="T857" i="3"/>
  <c r="S858" i="3"/>
  <c r="U860" i="3"/>
  <c r="U861" i="3" s="1"/>
  <c r="R862" i="3" s="1"/>
  <c r="S860" i="3"/>
  <c r="S919" i="1"/>
  <c r="U919" i="1"/>
  <c r="T947" i="4" l="1"/>
  <c r="S948" i="4"/>
  <c r="T860" i="3"/>
  <c r="S861" i="3"/>
  <c r="T861" i="3" s="1"/>
  <c r="U862" i="3"/>
  <c r="U863" i="3" s="1"/>
  <c r="U864" i="3" s="1"/>
  <c r="U865" i="3" s="1"/>
  <c r="U866" i="3" s="1"/>
  <c r="U867" i="3" s="1"/>
  <c r="U868" i="3" s="1"/>
  <c r="U869" i="3" s="1"/>
  <c r="R870" i="3" s="1"/>
  <c r="T858" i="3"/>
  <c r="S859" i="3"/>
  <c r="T859" i="3" s="1"/>
  <c r="R889" i="3"/>
  <c r="R920" i="1"/>
  <c r="S920" i="1" s="1"/>
  <c r="T920" i="1" s="1"/>
  <c r="T919" i="1"/>
  <c r="R924" i="1"/>
  <c r="S862" i="3" l="1"/>
  <c r="T948" i="4"/>
  <c r="S949" i="4"/>
  <c r="S863" i="3"/>
  <c r="T862" i="3"/>
  <c r="U870" i="3"/>
  <c r="U871" i="3" s="1"/>
  <c r="R872" i="3" s="1"/>
  <c r="U920" i="1"/>
  <c r="T949" i="4" l="1"/>
  <c r="S950" i="4"/>
  <c r="U872" i="3"/>
  <c r="U873" i="3" s="1"/>
  <c r="U874" i="3" s="1"/>
  <c r="U875" i="3" s="1"/>
  <c r="S864" i="3"/>
  <c r="T863" i="3"/>
  <c r="R921" i="1"/>
  <c r="S921" i="1" s="1"/>
  <c r="T950" i="4" l="1"/>
  <c r="S951" i="4"/>
  <c r="U921" i="1"/>
  <c r="U922" i="1" s="1"/>
  <c r="U923" i="1" s="1"/>
  <c r="U924" i="1" s="1"/>
  <c r="U925" i="1" s="1"/>
  <c r="U926" i="1" s="1"/>
  <c r="U927" i="1" s="1"/>
  <c r="U928" i="1" s="1"/>
  <c r="U929" i="1" s="1"/>
  <c r="U930" i="1" s="1"/>
  <c r="T864" i="3"/>
  <c r="S865" i="3"/>
  <c r="T921" i="1"/>
  <c r="S922" i="1"/>
  <c r="T951" i="4" l="1"/>
  <c r="S952" i="4"/>
  <c r="U961" i="4"/>
  <c r="R962" i="4" s="1"/>
  <c r="R931" i="1"/>
  <c r="U931" i="1" s="1"/>
  <c r="T865" i="3"/>
  <c r="S866" i="3"/>
  <c r="T922" i="1"/>
  <c r="S923" i="1"/>
  <c r="R934" i="1"/>
  <c r="T952" i="4" l="1"/>
  <c r="S953" i="4"/>
  <c r="R932" i="1"/>
  <c r="U932" i="1"/>
  <c r="U933" i="1" s="1"/>
  <c r="U934" i="1" s="1"/>
  <c r="U935" i="1" s="1"/>
  <c r="T866" i="3"/>
  <c r="S867" i="3"/>
  <c r="T923" i="1"/>
  <c r="S924" i="1"/>
  <c r="T953" i="4" l="1"/>
  <c r="R954" i="4"/>
  <c r="T867" i="3"/>
  <c r="S868" i="3"/>
  <c r="R898" i="3"/>
  <c r="T924" i="1"/>
  <c r="S925" i="1"/>
  <c r="U954" i="4" l="1"/>
  <c r="U955" i="4" s="1"/>
  <c r="U956" i="4" s="1"/>
  <c r="R957" i="4" s="1"/>
  <c r="S957" i="4" s="1"/>
  <c r="S954" i="4"/>
  <c r="T868" i="3"/>
  <c r="S869" i="3"/>
  <c r="T925" i="1"/>
  <c r="S926" i="1"/>
  <c r="S955" i="4" l="1"/>
  <c r="T954" i="4"/>
  <c r="T957" i="4"/>
  <c r="S958" i="4"/>
  <c r="T869" i="3"/>
  <c r="S870" i="3"/>
  <c r="T926" i="1"/>
  <c r="S927" i="1"/>
  <c r="T958" i="4" l="1"/>
  <c r="S959" i="4"/>
  <c r="T955" i="4"/>
  <c r="S956" i="4"/>
  <c r="T956" i="4" s="1"/>
  <c r="T870" i="3"/>
  <c r="S871" i="3"/>
  <c r="T927" i="1"/>
  <c r="S928" i="1"/>
  <c r="T959" i="4" l="1"/>
  <c r="R960" i="4"/>
  <c r="T871" i="3"/>
  <c r="S872" i="3"/>
  <c r="S929" i="1"/>
  <c r="T928" i="1"/>
  <c r="U960" i="4" l="1"/>
  <c r="R961" i="4" s="1"/>
  <c r="S961" i="4" s="1"/>
  <c r="S960" i="4"/>
  <c r="T960" i="4" s="1"/>
  <c r="T872" i="3"/>
  <c r="S873" i="3"/>
  <c r="S930" i="1"/>
  <c r="T929" i="1"/>
  <c r="T961" i="4" l="1"/>
  <c r="S962" i="4"/>
  <c r="T873" i="3"/>
  <c r="S874" i="3"/>
  <c r="T930" i="1"/>
  <c r="S931" i="1"/>
  <c r="T962" i="4" l="1"/>
  <c r="S963" i="4"/>
  <c r="T874" i="3"/>
  <c r="S875" i="3"/>
  <c r="T931" i="1"/>
  <c r="S932" i="1"/>
  <c r="T963" i="4" l="1"/>
  <c r="S964" i="4"/>
  <c r="R876" i="3"/>
  <c r="T875" i="3"/>
  <c r="S933" i="1"/>
  <c r="T932" i="1"/>
  <c r="R942" i="1"/>
  <c r="T964" i="4" l="1"/>
  <c r="S965" i="4"/>
  <c r="U876" i="3"/>
  <c r="U877" i="3" s="1"/>
  <c r="R878" i="3" s="1"/>
  <c r="S876" i="3"/>
  <c r="R903" i="3"/>
  <c r="T933" i="1"/>
  <c r="S934" i="1"/>
  <c r="T965" i="4" l="1"/>
  <c r="S966" i="4"/>
  <c r="T876" i="3"/>
  <c r="S877" i="3"/>
  <c r="T877" i="3" s="1"/>
  <c r="U878" i="3"/>
  <c r="U879" i="3" s="1"/>
  <c r="U880" i="3" s="1"/>
  <c r="U881" i="3" s="1"/>
  <c r="U882" i="3" s="1"/>
  <c r="S878" i="3"/>
  <c r="S935" i="1"/>
  <c r="T934" i="1"/>
  <c r="T966" i="4" l="1"/>
  <c r="S967" i="4"/>
  <c r="S879" i="3"/>
  <c r="T878" i="3"/>
  <c r="R936" i="1"/>
  <c r="T935" i="1"/>
  <c r="T967" i="4" l="1"/>
  <c r="S968" i="4"/>
  <c r="T879" i="3"/>
  <c r="S880" i="3"/>
  <c r="S936" i="1"/>
  <c r="U936" i="1"/>
  <c r="U937" i="1" s="1"/>
  <c r="U938" i="1" s="1"/>
  <c r="U939" i="1" s="1"/>
  <c r="U940" i="1" s="1"/>
  <c r="U941" i="1" s="1"/>
  <c r="U942" i="1" s="1"/>
  <c r="U943" i="1" s="1"/>
  <c r="U944" i="1" s="1"/>
  <c r="T968" i="4" l="1"/>
  <c r="S969" i="4"/>
  <c r="T880" i="3"/>
  <c r="S881" i="3"/>
  <c r="R906" i="3"/>
  <c r="T936" i="1"/>
  <c r="S937" i="1"/>
  <c r="R953" i="1"/>
  <c r="T969" i="4" l="1"/>
  <c r="S970" i="4"/>
  <c r="T881" i="3"/>
  <c r="S882" i="3"/>
  <c r="S938" i="1"/>
  <c r="T937" i="1"/>
  <c r="T970" i="4" l="1"/>
  <c r="S971" i="4"/>
  <c r="R883" i="3"/>
  <c r="T882" i="3"/>
  <c r="R907" i="3"/>
  <c r="T938" i="1"/>
  <c r="S939" i="1"/>
  <c r="T971" i="4" l="1"/>
  <c r="S972" i="4"/>
  <c r="U883" i="3"/>
  <c r="U884" i="3" s="1"/>
  <c r="U885" i="3" s="1"/>
  <c r="S883" i="3"/>
  <c r="T939" i="1"/>
  <c r="S940" i="1"/>
  <c r="T972" i="4" l="1"/>
  <c r="S973" i="4"/>
  <c r="T883" i="3"/>
  <c r="S884" i="3"/>
  <c r="T940" i="1"/>
  <c r="S941" i="1"/>
  <c r="T973" i="4" l="1"/>
  <c r="S974" i="4"/>
  <c r="T884" i="3"/>
  <c r="S885" i="3"/>
  <c r="T941" i="1"/>
  <c r="S942" i="1"/>
  <c r="T974" i="4" l="1"/>
  <c r="S975" i="4"/>
  <c r="R886" i="3"/>
  <c r="T885" i="3"/>
  <c r="T942" i="1"/>
  <c r="S943" i="1"/>
  <c r="T975" i="4" l="1"/>
  <c r="R976" i="4"/>
  <c r="U886" i="3"/>
  <c r="R887" i="3" s="1"/>
  <c r="S886" i="3"/>
  <c r="T886" i="3" s="1"/>
  <c r="R912" i="3"/>
  <c r="S944" i="1"/>
  <c r="R945" i="1" s="1"/>
  <c r="U945" i="1" s="1"/>
  <c r="U946" i="1" s="1"/>
  <c r="U947" i="1" s="1"/>
  <c r="U948" i="1" s="1"/>
  <c r="U949" i="1" s="1"/>
  <c r="U950" i="1" s="1"/>
  <c r="U951" i="1" s="1"/>
  <c r="U952" i="1" s="1"/>
  <c r="U953" i="1" s="1"/>
  <c r="T943" i="1"/>
  <c r="U976" i="4" l="1"/>
  <c r="S976" i="4"/>
  <c r="U887" i="3"/>
  <c r="R888" i="3" s="1"/>
  <c r="S887" i="3"/>
  <c r="T887" i="3" s="1"/>
  <c r="T944" i="1"/>
  <c r="S945" i="1"/>
  <c r="T976" i="4" l="1"/>
  <c r="R977" i="4"/>
  <c r="U888" i="3"/>
  <c r="U889" i="3" s="1"/>
  <c r="S888" i="3"/>
  <c r="T945" i="1"/>
  <c r="S946" i="1"/>
  <c r="U977" i="4" l="1"/>
  <c r="U978" i="4" s="1"/>
  <c r="U979" i="4" s="1"/>
  <c r="U980" i="4" s="1"/>
  <c r="U981" i="4" s="1"/>
  <c r="U982" i="4" s="1"/>
  <c r="R983" i="4" s="1"/>
  <c r="S983" i="4" s="1"/>
  <c r="S977" i="4"/>
  <c r="T888" i="3"/>
  <c r="S889" i="3"/>
  <c r="T946" i="1"/>
  <c r="S947" i="1"/>
  <c r="R963" i="1"/>
  <c r="S978" i="4" l="1"/>
  <c r="T977" i="4"/>
  <c r="T983" i="4"/>
  <c r="S984" i="4"/>
  <c r="R890" i="3"/>
  <c r="T889" i="3"/>
  <c r="R916" i="3"/>
  <c r="S948" i="1"/>
  <c r="T947" i="1"/>
  <c r="T984" i="4" l="1"/>
  <c r="S985" i="4"/>
  <c r="T978" i="4"/>
  <c r="S979" i="4"/>
  <c r="U890" i="3"/>
  <c r="R891" i="3" s="1"/>
  <c r="S890" i="3"/>
  <c r="T890" i="3" s="1"/>
  <c r="S949" i="1"/>
  <c r="T948" i="1"/>
  <c r="R964" i="1"/>
  <c r="T979" i="4" l="1"/>
  <c r="S980" i="4"/>
  <c r="T985" i="4"/>
  <c r="S986" i="4"/>
  <c r="U891" i="3"/>
  <c r="U892" i="3" s="1"/>
  <c r="U893" i="3" s="1"/>
  <c r="U894" i="3" s="1"/>
  <c r="U895" i="3" s="1"/>
  <c r="R896" i="3" s="1"/>
  <c r="S891" i="3"/>
  <c r="R917" i="3"/>
  <c r="T949" i="1"/>
  <c r="S950" i="1"/>
  <c r="T986" i="4" l="1"/>
  <c r="S987" i="4"/>
  <c r="T980" i="4"/>
  <c r="S981" i="4"/>
  <c r="T891" i="3"/>
  <c r="S892" i="3"/>
  <c r="U896" i="3"/>
  <c r="U897" i="3" s="1"/>
  <c r="U898" i="3" s="1"/>
  <c r="U899" i="3" s="1"/>
  <c r="S951" i="1"/>
  <c r="T950" i="1"/>
  <c r="T981" i="4" l="1"/>
  <c r="S982" i="4"/>
  <c r="T982" i="4" s="1"/>
  <c r="T987" i="4"/>
  <c r="S988" i="4"/>
  <c r="T892" i="3"/>
  <c r="S893" i="3"/>
  <c r="S952" i="1"/>
  <c r="T951" i="1"/>
  <c r="R989" i="4" l="1"/>
  <c r="T988" i="4"/>
  <c r="T893" i="3"/>
  <c r="S894" i="3"/>
  <c r="T952" i="1"/>
  <c r="S953" i="1"/>
  <c r="U989" i="4" l="1"/>
  <c r="S989" i="4"/>
  <c r="S895" i="3"/>
  <c r="T894" i="3"/>
  <c r="R954" i="1"/>
  <c r="T953" i="1"/>
  <c r="R990" i="4" l="1"/>
  <c r="T989" i="4"/>
  <c r="T895" i="3"/>
  <c r="S896" i="3"/>
  <c r="S954" i="1"/>
  <c r="U954" i="1"/>
  <c r="U955" i="1" s="1"/>
  <c r="U956" i="1" s="1"/>
  <c r="U990" i="4" l="1"/>
  <c r="U991" i="4" s="1"/>
  <c r="S990" i="4"/>
  <c r="U999" i="4"/>
  <c r="R1000" i="4" s="1"/>
  <c r="T896" i="3"/>
  <c r="S897" i="3"/>
  <c r="R923" i="3"/>
  <c r="R957" i="1"/>
  <c r="S957" i="1" s="1"/>
  <c r="S955" i="1"/>
  <c r="T954" i="1"/>
  <c r="T990" i="4" l="1"/>
  <c r="S991" i="4"/>
  <c r="R1001" i="4"/>
  <c r="U957" i="1"/>
  <c r="U958" i="1" s="1"/>
  <c r="U959" i="1" s="1"/>
  <c r="T897" i="3"/>
  <c r="S898" i="3"/>
  <c r="S956" i="1"/>
  <c r="T956" i="1" s="1"/>
  <c r="T955" i="1"/>
  <c r="S958" i="1"/>
  <c r="T957" i="1"/>
  <c r="T991" i="4" l="1"/>
  <c r="R992" i="4"/>
  <c r="R1006" i="4"/>
  <c r="T898" i="3"/>
  <c r="S899" i="3"/>
  <c r="R924" i="3"/>
  <c r="T958" i="1"/>
  <c r="S959" i="1"/>
  <c r="U992" i="4" l="1"/>
  <c r="R993" i="4" s="1"/>
  <c r="S993" i="4" s="1"/>
  <c r="S992" i="4"/>
  <c r="T992" i="4" s="1"/>
  <c r="R1007" i="4"/>
  <c r="R900" i="3"/>
  <c r="T899" i="3"/>
  <c r="R960" i="1"/>
  <c r="T959" i="1"/>
  <c r="T993" i="4" l="1"/>
  <c r="R994" i="4"/>
  <c r="U900" i="3"/>
  <c r="U901" i="3" s="1"/>
  <c r="R902" i="3" s="1"/>
  <c r="S900" i="3"/>
  <c r="S960" i="1"/>
  <c r="U960" i="1"/>
  <c r="U994" i="4" l="1"/>
  <c r="S994" i="4"/>
  <c r="R1027" i="4"/>
  <c r="T900" i="3"/>
  <c r="S901" i="3"/>
  <c r="T901" i="3" s="1"/>
  <c r="U902" i="3"/>
  <c r="U903" i="3" s="1"/>
  <c r="R904" i="3" s="1"/>
  <c r="S902" i="3"/>
  <c r="R961" i="1"/>
  <c r="U961" i="1" s="1"/>
  <c r="R962" i="1" s="1"/>
  <c r="T960" i="1"/>
  <c r="T994" i="4" l="1"/>
  <c r="R995" i="4"/>
  <c r="T902" i="3"/>
  <c r="S903" i="3"/>
  <c r="T903" i="3" s="1"/>
  <c r="U904" i="3"/>
  <c r="U905" i="3" s="1"/>
  <c r="U906" i="3" s="1"/>
  <c r="U907" i="3" s="1"/>
  <c r="U908" i="3" s="1"/>
  <c r="U909" i="3" s="1"/>
  <c r="S961" i="1"/>
  <c r="T961" i="1" s="1"/>
  <c r="U962" i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S904" i="3" l="1"/>
  <c r="U995" i="4"/>
  <c r="U996" i="4" s="1"/>
  <c r="U997" i="4" s="1"/>
  <c r="U998" i="4" s="1"/>
  <c r="R999" i="4" s="1"/>
  <c r="S999" i="4" s="1"/>
  <c r="S995" i="4"/>
  <c r="T904" i="3"/>
  <c r="S905" i="3"/>
  <c r="S962" i="1"/>
  <c r="T995" i="4" l="1"/>
  <c r="S996" i="4"/>
  <c r="T999" i="4"/>
  <c r="S1000" i="4"/>
  <c r="T905" i="3"/>
  <c r="S906" i="3"/>
  <c r="R934" i="3"/>
  <c r="T962" i="1"/>
  <c r="S963" i="1"/>
  <c r="T1000" i="4" l="1"/>
  <c r="S1001" i="4"/>
  <c r="S997" i="4"/>
  <c r="T996" i="4"/>
  <c r="T906" i="3"/>
  <c r="S907" i="3"/>
  <c r="T963" i="1"/>
  <c r="S964" i="1"/>
  <c r="T997" i="4" l="1"/>
  <c r="S998" i="4"/>
  <c r="T998" i="4" s="1"/>
  <c r="T1001" i="4"/>
  <c r="S1002" i="4"/>
  <c r="T907" i="3"/>
  <c r="S908" i="3"/>
  <c r="T964" i="1"/>
  <c r="S965" i="1"/>
  <c r="S1003" i="4" l="1"/>
  <c r="T1002" i="4"/>
  <c r="T908" i="3"/>
  <c r="S909" i="3"/>
  <c r="T965" i="1"/>
  <c r="S966" i="1"/>
  <c r="S1004" i="4" l="1"/>
  <c r="T1003" i="4"/>
  <c r="R910" i="3"/>
  <c r="T909" i="3"/>
  <c r="S967" i="1"/>
  <c r="T966" i="1"/>
  <c r="T1004" i="4" l="1"/>
  <c r="S1005" i="4"/>
  <c r="U910" i="3"/>
  <c r="U911" i="3" s="1"/>
  <c r="U912" i="3" s="1"/>
  <c r="R913" i="3" s="1"/>
  <c r="S910" i="3"/>
  <c r="S968" i="1"/>
  <c r="T967" i="1"/>
  <c r="T1005" i="4" l="1"/>
  <c r="S1006" i="4"/>
  <c r="S911" i="3"/>
  <c r="T910" i="3"/>
  <c r="U913" i="3"/>
  <c r="U914" i="3" s="1"/>
  <c r="U915" i="3" s="1"/>
  <c r="U916" i="3" s="1"/>
  <c r="U917" i="3" s="1"/>
  <c r="U918" i="3" s="1"/>
  <c r="S969" i="1"/>
  <c r="T968" i="1"/>
  <c r="T1006" i="4" l="1"/>
  <c r="S1007" i="4"/>
  <c r="T911" i="3"/>
  <c r="S912" i="3"/>
  <c r="S970" i="1"/>
  <c r="T969" i="1"/>
  <c r="T1007" i="4" l="1"/>
  <c r="S1008" i="4"/>
  <c r="T912" i="3"/>
  <c r="S913" i="3"/>
  <c r="R942" i="3"/>
  <c r="S971" i="1"/>
  <c r="T970" i="1"/>
  <c r="T1008" i="4" l="1"/>
  <c r="S1009" i="4"/>
  <c r="T913" i="3"/>
  <c r="S914" i="3"/>
  <c r="S972" i="1"/>
  <c r="T971" i="1"/>
  <c r="T1009" i="4" l="1"/>
  <c r="S1010" i="4"/>
  <c r="S915" i="3"/>
  <c r="T914" i="3"/>
  <c r="S973" i="1"/>
  <c r="T972" i="1"/>
  <c r="T1010" i="4" l="1"/>
  <c r="S1011" i="4"/>
  <c r="T915" i="3"/>
  <c r="S916" i="3"/>
  <c r="S974" i="1"/>
  <c r="T973" i="1"/>
  <c r="T1011" i="4" l="1"/>
  <c r="S1012" i="4"/>
  <c r="T916" i="3"/>
  <c r="S917" i="3"/>
  <c r="S975" i="1"/>
  <c r="T974" i="1"/>
  <c r="T1012" i="4" l="1"/>
  <c r="S1013" i="4"/>
  <c r="T917" i="3"/>
  <c r="S918" i="3"/>
  <c r="T975" i="1"/>
  <c r="R976" i="1"/>
  <c r="T1013" i="4" l="1"/>
  <c r="S1014" i="4"/>
  <c r="R919" i="3"/>
  <c r="T918" i="3"/>
  <c r="S976" i="1"/>
  <c r="U976" i="1"/>
  <c r="T1014" i="4" l="1"/>
  <c r="S1015" i="4"/>
  <c r="U919" i="3"/>
  <c r="S919" i="3"/>
  <c r="R977" i="1"/>
  <c r="S977" i="1" s="1"/>
  <c r="T976" i="1"/>
  <c r="T1015" i="4" l="1"/>
  <c r="S1016" i="4"/>
  <c r="R920" i="3"/>
  <c r="T919" i="3"/>
  <c r="S978" i="1"/>
  <c r="T977" i="1"/>
  <c r="U977" i="1"/>
  <c r="U978" i="1" s="1"/>
  <c r="U979" i="1" s="1"/>
  <c r="U980" i="1" s="1"/>
  <c r="U981" i="1" s="1"/>
  <c r="U982" i="1" s="1"/>
  <c r="T1016" i="4" l="1"/>
  <c r="S1017" i="4"/>
  <c r="U920" i="3"/>
  <c r="R921" i="3" s="1"/>
  <c r="S920" i="3"/>
  <c r="T920" i="3" s="1"/>
  <c r="R983" i="1"/>
  <c r="S983" i="1" s="1"/>
  <c r="S979" i="1"/>
  <c r="T978" i="1"/>
  <c r="R997" i="1"/>
  <c r="T1017" i="4" l="1"/>
  <c r="S1018" i="4"/>
  <c r="U921" i="3"/>
  <c r="U922" i="3" s="1"/>
  <c r="U923" i="3" s="1"/>
  <c r="U924" i="3" s="1"/>
  <c r="U925" i="3" s="1"/>
  <c r="U926" i="3" s="1"/>
  <c r="U927" i="3" s="1"/>
  <c r="U928" i="3" s="1"/>
  <c r="U929" i="3" s="1"/>
  <c r="U930" i="3" s="1"/>
  <c r="R931" i="3" s="1"/>
  <c r="U931" i="3" s="1"/>
  <c r="R932" i="3" s="1"/>
  <c r="U932" i="3" s="1"/>
  <c r="U933" i="3" s="1"/>
  <c r="U934" i="3" s="1"/>
  <c r="U935" i="3" s="1"/>
  <c r="S921" i="3"/>
  <c r="T979" i="1"/>
  <c r="S980" i="1"/>
  <c r="S984" i="1"/>
  <c r="T983" i="1"/>
  <c r="U983" i="1"/>
  <c r="U984" i="1" s="1"/>
  <c r="U985" i="1" s="1"/>
  <c r="U986" i="1" s="1"/>
  <c r="T1018" i="4" l="1"/>
  <c r="S1019" i="4"/>
  <c r="T921" i="3"/>
  <c r="S922" i="3"/>
  <c r="R987" i="1"/>
  <c r="U987" i="1" s="1"/>
  <c r="U988" i="1" s="1"/>
  <c r="T984" i="1"/>
  <c r="S985" i="1"/>
  <c r="S981" i="1"/>
  <c r="T980" i="1"/>
  <c r="R1020" i="4" l="1"/>
  <c r="T1019" i="4"/>
  <c r="S923" i="3"/>
  <c r="T922" i="3"/>
  <c r="T981" i="1"/>
  <c r="S982" i="1"/>
  <c r="T982" i="1" s="1"/>
  <c r="S986" i="1"/>
  <c r="T985" i="1"/>
  <c r="U1020" i="4" l="1"/>
  <c r="U1021" i="4" s="1"/>
  <c r="U1022" i="4" s="1"/>
  <c r="U1023" i="4" s="1"/>
  <c r="U1024" i="4" s="1"/>
  <c r="R1025" i="4" s="1"/>
  <c r="S1020" i="4"/>
  <c r="S924" i="3"/>
  <c r="T923" i="3"/>
  <c r="T986" i="1"/>
  <c r="S987" i="1"/>
  <c r="T1020" i="4" l="1"/>
  <c r="S1021" i="4"/>
  <c r="T924" i="3"/>
  <c r="S925" i="3"/>
  <c r="S988" i="1"/>
  <c r="R989" i="1" s="1"/>
  <c r="U989" i="1" s="1"/>
  <c r="T987" i="1"/>
  <c r="T1021" i="4" l="1"/>
  <c r="S1022" i="4"/>
  <c r="T925" i="3"/>
  <c r="S926" i="3"/>
  <c r="S989" i="1"/>
  <c r="R990" i="1" s="1"/>
  <c r="U990" i="1" s="1"/>
  <c r="U991" i="1" s="1"/>
  <c r="T988" i="1"/>
  <c r="T1022" i="4" l="1"/>
  <c r="S1023" i="4"/>
  <c r="T926" i="3"/>
  <c r="S927" i="3"/>
  <c r="T989" i="1"/>
  <c r="S990" i="1"/>
  <c r="T1023" i="4" l="1"/>
  <c r="S1024" i="4"/>
  <c r="T927" i="3"/>
  <c r="S928" i="3"/>
  <c r="S991" i="1"/>
  <c r="T990" i="1"/>
  <c r="T1024" i="4" l="1"/>
  <c r="S1025" i="4"/>
  <c r="T928" i="3"/>
  <c r="S929" i="3"/>
  <c r="R992" i="1"/>
  <c r="T991" i="1"/>
  <c r="T1025" i="4" l="1"/>
  <c r="S1026" i="4"/>
  <c r="S930" i="3"/>
  <c r="T929" i="3"/>
  <c r="R953" i="3"/>
  <c r="S992" i="1"/>
  <c r="T992" i="1" s="1"/>
  <c r="U992" i="1"/>
  <c r="T1026" i="4" l="1"/>
  <c r="S1027" i="4"/>
  <c r="T930" i="3"/>
  <c r="S931" i="3"/>
  <c r="R993" i="1"/>
  <c r="S993" i="1" s="1"/>
  <c r="U993" i="1"/>
  <c r="T1027" i="4" l="1"/>
  <c r="S1028" i="4"/>
  <c r="T931" i="3"/>
  <c r="S932" i="3"/>
  <c r="R994" i="1"/>
  <c r="S994" i="1" s="1"/>
  <c r="T993" i="1"/>
  <c r="T1028" i="4" l="1"/>
  <c r="S1029" i="4"/>
  <c r="T932" i="3"/>
  <c r="S933" i="3"/>
  <c r="R995" i="1"/>
  <c r="S995" i="1" s="1"/>
  <c r="T994" i="1"/>
  <c r="U994" i="1"/>
  <c r="T1029" i="4" l="1"/>
  <c r="S1030" i="4"/>
  <c r="T933" i="3"/>
  <c r="S934" i="3"/>
  <c r="U995" i="1"/>
  <c r="U996" i="1" s="1"/>
  <c r="U997" i="1" s="1"/>
  <c r="U998" i="1" s="1"/>
  <c r="S996" i="1"/>
  <c r="T995" i="1"/>
  <c r="T1030" i="4" l="1"/>
  <c r="S1031" i="4"/>
  <c r="T934" i="3"/>
  <c r="S935" i="3"/>
  <c r="R999" i="1"/>
  <c r="U999" i="1" s="1"/>
  <c r="T996" i="1"/>
  <c r="S997" i="1"/>
  <c r="T1031" i="4" l="1"/>
  <c r="S1032" i="4"/>
  <c r="R1047" i="4"/>
  <c r="T935" i="3"/>
  <c r="R936" i="3"/>
  <c r="R1000" i="1"/>
  <c r="S998" i="1"/>
  <c r="T997" i="1"/>
  <c r="T1032" i="4" l="1"/>
  <c r="S1033" i="4"/>
  <c r="R1064" i="4"/>
  <c r="S936" i="3"/>
  <c r="U936" i="3"/>
  <c r="U937" i="3" s="1"/>
  <c r="U938" i="3" s="1"/>
  <c r="U939" i="3" s="1"/>
  <c r="U940" i="3" s="1"/>
  <c r="U941" i="3" s="1"/>
  <c r="U942" i="3" s="1"/>
  <c r="U943" i="3" s="1"/>
  <c r="U1000" i="1"/>
  <c r="S999" i="1"/>
  <c r="T999" i="1" s="1"/>
  <c r="T998" i="1"/>
  <c r="T1033" i="4" l="1"/>
  <c r="S1034" i="4"/>
  <c r="T936" i="3"/>
  <c r="S937" i="3"/>
  <c r="R1001" i="1"/>
  <c r="U1001" i="1"/>
  <c r="U1002" i="1" s="1"/>
  <c r="U1003" i="1" s="1"/>
  <c r="U1004" i="1" s="1"/>
  <c r="U1005" i="1" s="1"/>
  <c r="S1000" i="1"/>
  <c r="T1000" i="1" s="1"/>
  <c r="T1034" i="4" l="1"/>
  <c r="S1035" i="4"/>
  <c r="S938" i="3"/>
  <c r="T937" i="3"/>
  <c r="R1006" i="1"/>
  <c r="U1006" i="1"/>
  <c r="S1001" i="1"/>
  <c r="T1035" i="4" l="1"/>
  <c r="S1036" i="4"/>
  <c r="T938" i="3"/>
  <c r="S939" i="3"/>
  <c r="T1001" i="1"/>
  <c r="S1002" i="1"/>
  <c r="R1007" i="1"/>
  <c r="U1007" i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T1036" i="4" l="1"/>
  <c r="S1037" i="4"/>
  <c r="T939" i="3"/>
  <c r="S940" i="3"/>
  <c r="S1003" i="1"/>
  <c r="T1002" i="1"/>
  <c r="R963" i="3"/>
  <c r="T1037" i="4" l="1"/>
  <c r="R1038" i="4"/>
  <c r="T940" i="3"/>
  <c r="S941" i="3"/>
  <c r="S1004" i="1"/>
  <c r="T1003" i="1"/>
  <c r="R964" i="3"/>
  <c r="U1038" i="4" l="1"/>
  <c r="U1039" i="4" s="1"/>
  <c r="R1040" i="4" s="1"/>
  <c r="S1040" i="4" s="1"/>
  <c r="S1038" i="4"/>
  <c r="T941" i="3"/>
  <c r="S942" i="3"/>
  <c r="S1005" i="1"/>
  <c r="T1004" i="1"/>
  <c r="R944" i="3"/>
  <c r="T1038" i="4" l="1"/>
  <c r="S1039" i="4"/>
  <c r="T1039" i="4" s="1"/>
  <c r="S1041" i="4"/>
  <c r="T1040" i="4"/>
  <c r="T942" i="3"/>
  <c r="S943" i="3"/>
  <c r="T943" i="3" s="1"/>
  <c r="T1005" i="1"/>
  <c r="S1006" i="1"/>
  <c r="U944" i="3"/>
  <c r="S944" i="3"/>
  <c r="T1041" i="4" l="1"/>
  <c r="S1042" i="4"/>
  <c r="T1006" i="1"/>
  <c r="S1007" i="1"/>
  <c r="R945" i="3"/>
  <c r="T944" i="3"/>
  <c r="T1042" i="4" l="1"/>
  <c r="S1043" i="4"/>
  <c r="S1008" i="1"/>
  <c r="T1007" i="1"/>
  <c r="U945" i="3"/>
  <c r="S945" i="3"/>
  <c r="T1043" i="4" l="1"/>
  <c r="S1044" i="4"/>
  <c r="T1008" i="1"/>
  <c r="S1009" i="1"/>
  <c r="T945" i="3"/>
  <c r="R946" i="3"/>
  <c r="R1029" i="1"/>
  <c r="T1044" i="4" l="1"/>
  <c r="S1045" i="4"/>
  <c r="T1009" i="1"/>
  <c r="S1010" i="1"/>
  <c r="U946" i="3"/>
  <c r="U947" i="3" s="1"/>
  <c r="U948" i="3" s="1"/>
  <c r="U949" i="3" s="1"/>
  <c r="U950" i="3" s="1"/>
  <c r="U951" i="3" s="1"/>
  <c r="S946" i="3"/>
  <c r="T1045" i="4" l="1"/>
  <c r="S1046" i="4"/>
  <c r="S1011" i="1"/>
  <c r="T1010" i="1"/>
  <c r="S947" i="3"/>
  <c r="T946" i="3"/>
  <c r="R1033" i="1"/>
  <c r="T1046" i="4" l="1"/>
  <c r="S1047" i="4"/>
  <c r="S1012" i="1"/>
  <c r="T1011" i="1"/>
  <c r="T947" i="3"/>
  <c r="S948" i="3"/>
  <c r="T1047" i="4" l="1"/>
  <c r="S1048" i="4"/>
  <c r="T1012" i="1"/>
  <c r="S1013" i="1"/>
  <c r="T948" i="3"/>
  <c r="S949" i="3"/>
  <c r="T1048" i="4" l="1"/>
  <c r="S1049" i="4"/>
  <c r="T1013" i="1"/>
  <c r="S1014" i="1"/>
  <c r="T949" i="3"/>
  <c r="S950" i="3"/>
  <c r="T1049" i="4" l="1"/>
  <c r="S1050" i="4"/>
  <c r="T1014" i="1"/>
  <c r="S1015" i="1"/>
  <c r="S951" i="3"/>
  <c r="T950" i="3"/>
  <c r="T1050" i="4" l="1"/>
  <c r="S1051" i="4"/>
  <c r="S1016" i="1"/>
  <c r="T1015" i="1"/>
  <c r="R952" i="3"/>
  <c r="T951" i="3"/>
  <c r="T1051" i="4" l="1"/>
  <c r="S1052" i="4"/>
  <c r="S1017" i="1"/>
  <c r="T1016" i="1"/>
  <c r="U952" i="3"/>
  <c r="U953" i="3" s="1"/>
  <c r="S952" i="3"/>
  <c r="T1052" i="4" l="1"/>
  <c r="S1053" i="4"/>
  <c r="S1018" i="1"/>
  <c r="T1017" i="1"/>
  <c r="T952" i="3"/>
  <c r="S953" i="3"/>
  <c r="T1053" i="4" l="1"/>
  <c r="S1054" i="4"/>
  <c r="S1019" i="1"/>
  <c r="R1020" i="1" s="1"/>
  <c r="U1020" i="1" s="1"/>
  <c r="U1021" i="1" s="1"/>
  <c r="U1022" i="1" s="1"/>
  <c r="U1023" i="1" s="1"/>
  <c r="U1024" i="1" s="1"/>
  <c r="T1018" i="1"/>
  <c r="R954" i="3"/>
  <c r="T953" i="3"/>
  <c r="T1054" i="4" l="1"/>
  <c r="S1055" i="4"/>
  <c r="R1025" i="1"/>
  <c r="U1025" i="1"/>
  <c r="U1026" i="1" s="1"/>
  <c r="T1019" i="1"/>
  <c r="S1020" i="1"/>
  <c r="U954" i="3"/>
  <c r="U955" i="3" s="1"/>
  <c r="U956" i="3" s="1"/>
  <c r="R957" i="3" s="1"/>
  <c r="S954" i="3"/>
  <c r="T1055" i="4" l="1"/>
  <c r="S1056" i="4"/>
  <c r="R1027" i="1"/>
  <c r="U1027" i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S1021" i="1"/>
  <c r="T1020" i="1"/>
  <c r="T954" i="3"/>
  <c r="S955" i="3"/>
  <c r="U957" i="3"/>
  <c r="U958" i="3" s="1"/>
  <c r="U959" i="3" s="1"/>
  <c r="S957" i="3"/>
  <c r="T1056" i="4" l="1"/>
  <c r="S1057" i="4"/>
  <c r="S1022" i="1"/>
  <c r="T1021" i="1"/>
  <c r="T957" i="3"/>
  <c r="S958" i="3"/>
  <c r="S956" i="3"/>
  <c r="T956" i="3" s="1"/>
  <c r="T955" i="3"/>
  <c r="R1041" i="1"/>
  <c r="T1057" i="4" l="1"/>
  <c r="S1058" i="4"/>
  <c r="S1023" i="1"/>
  <c r="T1022" i="1"/>
  <c r="T958" i="3"/>
  <c r="S959" i="3"/>
  <c r="T1058" i="4" l="1"/>
  <c r="S1059" i="4"/>
  <c r="T1023" i="1"/>
  <c r="S1024" i="1"/>
  <c r="R960" i="3"/>
  <c r="T959" i="3"/>
  <c r="T1059" i="4" l="1"/>
  <c r="S1060" i="4"/>
  <c r="T1024" i="1"/>
  <c r="S1025" i="1"/>
  <c r="U960" i="3"/>
  <c r="R961" i="3" s="1"/>
  <c r="S960" i="3"/>
  <c r="T960" i="3" s="1"/>
  <c r="R1050" i="1"/>
  <c r="T1060" i="4" l="1"/>
  <c r="S1061" i="4"/>
  <c r="S1026" i="1"/>
  <c r="T1025" i="1"/>
  <c r="U961" i="3"/>
  <c r="R962" i="3" s="1"/>
  <c r="S961" i="3"/>
  <c r="T961" i="3" s="1"/>
  <c r="T1061" i="4" l="1"/>
  <c r="S1062" i="4"/>
  <c r="T1026" i="1"/>
  <c r="S1027" i="1"/>
  <c r="U962" i="3"/>
  <c r="U963" i="3" s="1"/>
  <c r="U964" i="3" s="1"/>
  <c r="U965" i="3" s="1"/>
  <c r="S962" i="3"/>
  <c r="R1056" i="1"/>
  <c r="T1062" i="4" l="1"/>
  <c r="S1063" i="4"/>
  <c r="T1027" i="1"/>
  <c r="S1028" i="1"/>
  <c r="T962" i="3"/>
  <c r="S963" i="3"/>
  <c r="T1063" i="4" l="1"/>
  <c r="S1064" i="4"/>
  <c r="T1028" i="1"/>
  <c r="S1029" i="1"/>
  <c r="T963" i="3"/>
  <c r="S964" i="3"/>
  <c r="R1057" i="1"/>
  <c r="T1064" i="4" l="1"/>
  <c r="S1065" i="4"/>
  <c r="T1029" i="1"/>
  <c r="S1030" i="1"/>
  <c r="T964" i="3"/>
  <c r="S965" i="3"/>
  <c r="T1065" i="4" l="1"/>
  <c r="S1066" i="4"/>
  <c r="S1031" i="1"/>
  <c r="T1030" i="1"/>
  <c r="R966" i="3"/>
  <c r="T965" i="3"/>
  <c r="T1066" i="4" l="1"/>
  <c r="S1067" i="4"/>
  <c r="S1032" i="1"/>
  <c r="T1031" i="1"/>
  <c r="U966" i="3"/>
  <c r="U967" i="3" s="1"/>
  <c r="U968" i="3" s="1"/>
  <c r="U969" i="3" s="1"/>
  <c r="U970" i="3" s="1"/>
  <c r="U971" i="3" s="1"/>
  <c r="U972" i="3" s="1"/>
  <c r="U973" i="3" s="1"/>
  <c r="S966" i="3"/>
  <c r="R1069" i="1"/>
  <c r="T1067" i="4" l="1"/>
  <c r="S1068" i="4"/>
  <c r="T1032" i="1"/>
  <c r="S1033" i="1"/>
  <c r="T966" i="3"/>
  <c r="S967" i="3"/>
  <c r="T1068" i="4" l="1"/>
  <c r="S1069" i="4"/>
  <c r="S1034" i="1"/>
  <c r="T1033" i="1"/>
  <c r="S968" i="3"/>
  <c r="T967" i="3"/>
  <c r="T1069" i="4" l="1"/>
  <c r="S1070" i="4"/>
  <c r="S1035" i="1"/>
  <c r="T1034" i="1"/>
  <c r="T968" i="3"/>
  <c r="S969" i="3"/>
  <c r="T1070" i="4" l="1"/>
  <c r="S1071" i="4"/>
  <c r="S1036" i="1"/>
  <c r="T1035" i="1"/>
  <c r="S970" i="3"/>
  <c r="T969" i="3"/>
  <c r="T1071" i="4" l="1"/>
  <c r="S1072" i="4"/>
  <c r="S1037" i="1"/>
  <c r="T1036" i="1"/>
  <c r="T970" i="3"/>
  <c r="S971" i="3"/>
  <c r="T1072" i="4" l="1"/>
  <c r="S1073" i="4"/>
  <c r="R1038" i="1"/>
  <c r="T1037" i="1"/>
  <c r="T971" i="3"/>
  <c r="S972" i="3"/>
  <c r="T1073" i="4" l="1"/>
  <c r="S1074" i="4"/>
  <c r="S1038" i="1"/>
  <c r="U1038" i="1"/>
  <c r="U1039" i="1" s="1"/>
  <c r="T972" i="3"/>
  <c r="S973" i="3"/>
  <c r="T1074" i="4" l="1"/>
  <c r="S1075" i="4"/>
  <c r="R1040" i="1"/>
  <c r="S1040" i="1" s="1"/>
  <c r="S1039" i="1"/>
  <c r="T1039" i="1" s="1"/>
  <c r="T1038" i="1"/>
  <c r="R974" i="3"/>
  <c r="T973" i="3"/>
  <c r="T1075" i="4" l="1"/>
  <c r="S1076" i="4"/>
  <c r="U1040" i="1"/>
  <c r="U1041" i="1" s="1"/>
  <c r="U1042" i="1" s="1"/>
  <c r="U1043" i="1" s="1"/>
  <c r="U1044" i="1" s="1"/>
  <c r="U1045" i="1" s="1"/>
  <c r="U1046" i="1" s="1"/>
  <c r="R1047" i="1"/>
  <c r="S1041" i="1"/>
  <c r="T1040" i="1"/>
  <c r="U974" i="3"/>
  <c r="S974" i="3"/>
  <c r="R997" i="3"/>
  <c r="U1047" i="1" l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T1076" i="4"/>
  <c r="S1077" i="4"/>
  <c r="T1041" i="1"/>
  <c r="S1042" i="1"/>
  <c r="R1064" i="1"/>
  <c r="U1064" i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R975" i="3"/>
  <c r="T974" i="3"/>
  <c r="T1077" i="4" l="1"/>
  <c r="S1078" i="4"/>
  <c r="S1043" i="1"/>
  <c r="T1042" i="1"/>
  <c r="U975" i="3"/>
  <c r="S975" i="3"/>
  <c r="R1079" i="4" l="1"/>
  <c r="T1078" i="4"/>
  <c r="T1043" i="1"/>
  <c r="S1044" i="1"/>
  <c r="T975" i="3"/>
  <c r="R976" i="3"/>
  <c r="U1079" i="4" l="1"/>
  <c r="R1080" i="4" s="1"/>
  <c r="S1079" i="4"/>
  <c r="T1079" i="4" s="1"/>
  <c r="S1045" i="1"/>
  <c r="T1044" i="1"/>
  <c r="U976" i="3"/>
  <c r="S976" i="3"/>
  <c r="S1080" i="4" l="1"/>
  <c r="S1046" i="1"/>
  <c r="T1045" i="1"/>
  <c r="T976" i="3"/>
  <c r="R977" i="3"/>
  <c r="T1080" i="4" l="1"/>
  <c r="S1081" i="4"/>
  <c r="S1047" i="1"/>
  <c r="T1046" i="1"/>
  <c r="U977" i="3"/>
  <c r="U978" i="3" s="1"/>
  <c r="U979" i="3" s="1"/>
  <c r="U980" i="3" s="1"/>
  <c r="U981" i="3" s="1"/>
  <c r="U982" i="3" s="1"/>
  <c r="R983" i="3" s="1"/>
  <c r="S977" i="3"/>
  <c r="T1081" i="4" l="1"/>
  <c r="S1082" i="4"/>
  <c r="S1048" i="1"/>
  <c r="T1047" i="1"/>
  <c r="S978" i="3"/>
  <c r="T977" i="3"/>
  <c r="U983" i="3"/>
  <c r="U984" i="3" s="1"/>
  <c r="U985" i="3" s="1"/>
  <c r="S983" i="3"/>
  <c r="T1082" i="4" l="1"/>
  <c r="S1083" i="4"/>
  <c r="S1049" i="1"/>
  <c r="T1048" i="1"/>
  <c r="T983" i="3"/>
  <c r="S984" i="3"/>
  <c r="S979" i="3"/>
  <c r="T978" i="3"/>
  <c r="S1084" i="4" l="1"/>
  <c r="T1083" i="4"/>
  <c r="S1050" i="1"/>
  <c r="T1049" i="1"/>
  <c r="T979" i="3"/>
  <c r="S980" i="3"/>
  <c r="S985" i="3"/>
  <c r="T984" i="3"/>
  <c r="T1084" i="4" l="1"/>
  <c r="S1085" i="4"/>
  <c r="T1050" i="1"/>
  <c r="S1051" i="1"/>
  <c r="R986" i="3"/>
  <c r="T985" i="3"/>
  <c r="T980" i="3"/>
  <c r="S981" i="3"/>
  <c r="T1085" i="4" l="1"/>
  <c r="S1086" i="4"/>
  <c r="S1052" i="1"/>
  <c r="T1051" i="1"/>
  <c r="S982" i="3"/>
  <c r="T982" i="3" s="1"/>
  <c r="T981" i="3"/>
  <c r="U986" i="3"/>
  <c r="R987" i="3" s="1"/>
  <c r="S986" i="3"/>
  <c r="T986" i="3" s="1"/>
  <c r="T1086" i="4" l="1"/>
  <c r="S1087" i="4"/>
  <c r="S1053" i="1"/>
  <c r="T1052" i="1"/>
  <c r="U987" i="3"/>
  <c r="U988" i="3" s="1"/>
  <c r="S987" i="3"/>
  <c r="T1087" i="4" l="1"/>
  <c r="S1088" i="4"/>
  <c r="S1054" i="1"/>
  <c r="T1053" i="1"/>
  <c r="S988" i="3"/>
  <c r="T987" i="3"/>
  <c r="T1088" i="4" l="1"/>
  <c r="S1089" i="4"/>
  <c r="T1054" i="1"/>
  <c r="S1055" i="1"/>
  <c r="R989" i="3"/>
  <c r="T988" i="3"/>
  <c r="T1089" i="4" l="1"/>
  <c r="S1090" i="4"/>
  <c r="T1055" i="1"/>
  <c r="S1056" i="1"/>
  <c r="U989" i="3"/>
  <c r="S989" i="3"/>
  <c r="T1090" i="4" l="1"/>
  <c r="S1091" i="4"/>
  <c r="T1056" i="1"/>
  <c r="S1057" i="1"/>
  <c r="R990" i="3"/>
  <c r="T989" i="3"/>
  <c r="T1091" i="4" l="1"/>
  <c r="S1092" i="4"/>
  <c r="S1058" i="1"/>
  <c r="T1057" i="1"/>
  <c r="U990" i="3"/>
  <c r="U991" i="3" s="1"/>
  <c r="S990" i="3"/>
  <c r="T1092" i="4" l="1"/>
  <c r="S1093" i="4"/>
  <c r="S1059" i="1"/>
  <c r="T1058" i="1"/>
  <c r="S991" i="3"/>
  <c r="T990" i="3"/>
  <c r="T1093" i="4" l="1"/>
  <c r="R1094" i="4"/>
  <c r="R1105" i="4"/>
  <c r="S1060" i="1"/>
  <c r="T1059" i="1"/>
  <c r="R992" i="3"/>
  <c r="T991" i="3"/>
  <c r="U1094" i="4" l="1"/>
  <c r="U1095" i="4" s="1"/>
  <c r="U1096" i="4" s="1"/>
  <c r="U1097" i="4" s="1"/>
  <c r="S1094" i="4"/>
  <c r="R1133" i="4"/>
  <c r="S1061" i="1"/>
  <c r="T1060" i="1"/>
  <c r="U992" i="3"/>
  <c r="R993" i="3" s="1"/>
  <c r="S992" i="3"/>
  <c r="T992" i="3" s="1"/>
  <c r="T1094" i="4" l="1"/>
  <c r="S1095" i="4"/>
  <c r="S1062" i="1"/>
  <c r="T1061" i="1"/>
  <c r="U993" i="3"/>
  <c r="S993" i="3"/>
  <c r="T1095" i="4" l="1"/>
  <c r="S1096" i="4"/>
  <c r="S1063" i="1"/>
  <c r="T1062" i="1"/>
  <c r="T993" i="3"/>
  <c r="R994" i="3"/>
  <c r="S1097" i="4" l="1"/>
  <c r="T1096" i="4"/>
  <c r="S1064" i="1"/>
  <c r="T1063" i="1"/>
  <c r="U994" i="3"/>
  <c r="S994" i="3"/>
  <c r="R1098" i="4" l="1"/>
  <c r="T1097" i="4"/>
  <c r="S1065" i="1"/>
  <c r="T1064" i="1"/>
  <c r="T994" i="3"/>
  <c r="R995" i="3"/>
  <c r="U1098" i="4" l="1"/>
  <c r="S1098" i="4"/>
  <c r="S1066" i="1"/>
  <c r="T1065" i="1"/>
  <c r="U995" i="3"/>
  <c r="U996" i="3" s="1"/>
  <c r="U997" i="3" s="1"/>
  <c r="U998" i="3" s="1"/>
  <c r="R999" i="3" s="1"/>
  <c r="S995" i="3"/>
  <c r="T1098" i="4" l="1"/>
  <c r="R1099" i="4"/>
  <c r="S1099" i="4" s="1"/>
  <c r="U1099" i="4"/>
  <c r="U1100" i="4" s="1"/>
  <c r="R1101" i="4" s="1"/>
  <c r="S1101" i="4" s="1"/>
  <c r="S1067" i="1"/>
  <c r="T1066" i="1"/>
  <c r="T995" i="3"/>
  <c r="S996" i="3"/>
  <c r="U999" i="3"/>
  <c r="R1000" i="3" s="1"/>
  <c r="S1102" i="4" l="1"/>
  <c r="T1101" i="4"/>
  <c r="T1099" i="4"/>
  <c r="S1100" i="4"/>
  <c r="T1100" i="4" s="1"/>
  <c r="S1068" i="1"/>
  <c r="T1067" i="1"/>
  <c r="U1000" i="3"/>
  <c r="R1001" i="3" s="1"/>
  <c r="T996" i="3"/>
  <c r="S997" i="3"/>
  <c r="R1029" i="3"/>
  <c r="T1102" i="4" l="1"/>
  <c r="S1103" i="4"/>
  <c r="S1069" i="1"/>
  <c r="T1068" i="1"/>
  <c r="T997" i="3"/>
  <c r="S998" i="3"/>
  <c r="U1001" i="3"/>
  <c r="U1002" i="3" s="1"/>
  <c r="U1003" i="3" s="1"/>
  <c r="U1004" i="3" s="1"/>
  <c r="U1005" i="3" s="1"/>
  <c r="R1006" i="3" s="1"/>
  <c r="R1033" i="3"/>
  <c r="T1103" i="4" l="1"/>
  <c r="S1104" i="4"/>
  <c r="T998" i="3"/>
  <c r="S999" i="3"/>
  <c r="S1070" i="1"/>
  <c r="T1069" i="1"/>
  <c r="U1006" i="3"/>
  <c r="R1007" i="3" s="1"/>
  <c r="T999" i="3" l="1"/>
  <c r="S1000" i="3"/>
  <c r="T1104" i="4"/>
  <c r="S1105" i="4"/>
  <c r="S1071" i="1"/>
  <c r="T1070" i="1"/>
  <c r="U1007" i="3"/>
  <c r="U1008" i="3" s="1"/>
  <c r="U1009" i="3" s="1"/>
  <c r="U1010" i="3" s="1"/>
  <c r="U1011" i="3" s="1"/>
  <c r="U1012" i="3" s="1"/>
  <c r="U1013" i="3" s="1"/>
  <c r="U1014" i="3" s="1"/>
  <c r="U1015" i="3" s="1"/>
  <c r="U1016" i="3" s="1"/>
  <c r="U1017" i="3" s="1"/>
  <c r="U1018" i="3" s="1"/>
  <c r="U1019" i="3" s="1"/>
  <c r="T1000" i="3" l="1"/>
  <c r="S1001" i="3"/>
  <c r="S1106" i="4"/>
  <c r="T1105" i="4"/>
  <c r="S1072" i="1"/>
  <c r="T1071" i="1"/>
  <c r="S1002" i="3" l="1"/>
  <c r="T1001" i="3"/>
  <c r="T1106" i="4"/>
  <c r="S1107" i="4"/>
  <c r="S1073" i="1"/>
  <c r="T1072" i="1"/>
  <c r="S1003" i="3" l="1"/>
  <c r="T1002" i="3"/>
  <c r="T1107" i="4"/>
  <c r="S1108" i="4"/>
  <c r="T1073" i="1"/>
  <c r="S1074" i="1"/>
  <c r="S1004" i="3" l="1"/>
  <c r="T1003" i="3"/>
  <c r="T1108" i="4"/>
  <c r="S1109" i="4"/>
  <c r="T1074" i="1"/>
  <c r="S1075" i="1"/>
  <c r="T1004" i="3" l="1"/>
  <c r="S1005" i="3"/>
  <c r="T1109" i="4"/>
  <c r="S1110" i="4"/>
  <c r="S1076" i="1"/>
  <c r="T1075" i="1"/>
  <c r="T1005" i="3" l="1"/>
  <c r="S1006" i="3"/>
  <c r="T1110" i="4"/>
  <c r="S1111" i="4"/>
  <c r="S1077" i="1"/>
  <c r="T1076" i="1"/>
  <c r="T1006" i="3" l="1"/>
  <c r="S1007" i="3"/>
  <c r="T1111" i="4"/>
  <c r="S1112" i="4"/>
  <c r="S1078" i="1"/>
  <c r="T1077" i="1"/>
  <c r="T1007" i="3" l="1"/>
  <c r="S1008" i="3"/>
  <c r="T1112" i="4"/>
  <c r="S1113" i="4"/>
  <c r="R1079" i="1"/>
  <c r="T1078" i="1"/>
  <c r="T1008" i="3" l="1"/>
  <c r="S1009" i="3"/>
  <c r="T1113" i="4"/>
  <c r="S1114" i="4"/>
  <c r="U1079" i="1"/>
  <c r="S1079" i="1"/>
  <c r="T1079" i="1" s="1"/>
  <c r="T1009" i="3" l="1"/>
  <c r="S1010" i="3"/>
  <c r="T1114" i="4"/>
  <c r="S1115" i="4"/>
  <c r="R1080" i="1"/>
  <c r="S1080" i="1" s="1"/>
  <c r="U1080" i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T1010" i="3" l="1"/>
  <c r="S1011" i="3"/>
  <c r="T1115" i="4"/>
  <c r="S1116" i="4"/>
  <c r="T1080" i="1"/>
  <c r="S1081" i="1"/>
  <c r="S1012" i="3" l="1"/>
  <c r="T1011" i="3"/>
  <c r="T1116" i="4"/>
  <c r="S1117" i="4"/>
  <c r="S1082" i="1"/>
  <c r="T1081" i="1"/>
  <c r="T1012" i="3" l="1"/>
  <c r="S1013" i="3"/>
  <c r="T1117" i="4"/>
  <c r="S1118" i="4"/>
  <c r="S1083" i="1"/>
  <c r="T1082" i="1"/>
  <c r="T1013" i="3" l="1"/>
  <c r="S1014" i="3"/>
  <c r="T1118" i="4"/>
  <c r="S1119" i="4"/>
  <c r="S1084" i="1"/>
  <c r="T1083" i="1"/>
  <c r="T1014" i="3" l="1"/>
  <c r="S1015" i="3"/>
  <c r="T1119" i="4"/>
  <c r="S1120" i="4"/>
  <c r="S1085" i="1"/>
  <c r="T1084" i="1"/>
  <c r="R1041" i="3"/>
  <c r="R1104" i="1"/>
  <c r="T1015" i="3" l="1"/>
  <c r="S1016" i="3"/>
  <c r="T1120" i="4"/>
  <c r="S1121" i="4"/>
  <c r="S1086" i="1"/>
  <c r="T1085" i="1"/>
  <c r="T1016" i="3" l="1"/>
  <c r="S1017" i="3"/>
  <c r="R1122" i="4"/>
  <c r="T1121" i="4"/>
  <c r="S1087" i="1"/>
  <c r="T1086" i="1"/>
  <c r="R1020" i="3"/>
  <c r="R1050" i="3"/>
  <c r="T1017" i="3" l="1"/>
  <c r="S1018" i="3"/>
  <c r="U1122" i="4"/>
  <c r="U1123" i="4" s="1"/>
  <c r="U1124" i="4" s="1"/>
  <c r="U1125" i="4" s="1"/>
  <c r="U1126" i="4" s="1"/>
  <c r="U1127" i="4" s="1"/>
  <c r="U1128" i="4" s="1"/>
  <c r="R1129" i="4" s="1"/>
  <c r="S1122" i="4"/>
  <c r="S1088" i="1"/>
  <c r="T1087" i="1"/>
  <c r="U1020" i="3"/>
  <c r="U1021" i="3" s="1"/>
  <c r="U1022" i="3" s="1"/>
  <c r="U1023" i="3" s="1"/>
  <c r="U1024" i="3" s="1"/>
  <c r="R1025" i="3" s="1"/>
  <c r="R1106" i="1"/>
  <c r="T1018" i="3" l="1"/>
  <c r="S1019" i="3"/>
  <c r="T1122" i="4"/>
  <c r="S1123" i="4"/>
  <c r="S1089" i="1"/>
  <c r="T1088" i="1"/>
  <c r="U1025" i="3"/>
  <c r="U1026" i="3" s="1"/>
  <c r="R1027" i="3" s="1"/>
  <c r="T1019" i="3" l="1"/>
  <c r="S1020" i="3"/>
  <c r="T1123" i="4"/>
  <c r="S1124" i="4"/>
  <c r="S1090" i="1"/>
  <c r="T1089" i="1"/>
  <c r="U1027" i="3"/>
  <c r="U1028" i="3" s="1"/>
  <c r="U1029" i="3" s="1"/>
  <c r="U1030" i="3" s="1"/>
  <c r="U1031" i="3" s="1"/>
  <c r="U1032" i="3" s="1"/>
  <c r="U1033" i="3" s="1"/>
  <c r="U1034" i="3" s="1"/>
  <c r="U1035" i="3" s="1"/>
  <c r="U1036" i="3" s="1"/>
  <c r="U1037" i="3" s="1"/>
  <c r="T1020" i="3" l="1"/>
  <c r="S1021" i="3"/>
  <c r="T1124" i="4"/>
  <c r="S1125" i="4"/>
  <c r="S1091" i="1"/>
  <c r="T1090" i="1"/>
  <c r="R1112" i="1"/>
  <c r="S1022" i="3" l="1"/>
  <c r="T1021" i="3"/>
  <c r="T1125" i="4"/>
  <c r="S1126" i="4"/>
  <c r="S1092" i="1"/>
  <c r="T1091" i="1"/>
  <c r="T1022" i="3" l="1"/>
  <c r="S1023" i="3"/>
  <c r="T1126" i="4"/>
  <c r="S1127" i="4"/>
  <c r="S1093" i="1"/>
  <c r="T1092" i="1"/>
  <c r="T1023" i="3" l="1"/>
  <c r="S1024" i="3"/>
  <c r="T1127" i="4"/>
  <c r="S1128" i="4"/>
  <c r="R1094" i="1"/>
  <c r="T1093" i="1"/>
  <c r="T1024" i="3" l="1"/>
  <c r="S1025" i="3"/>
  <c r="T1128" i="4"/>
  <c r="S1129" i="4"/>
  <c r="S1094" i="1"/>
  <c r="U1094" i="1"/>
  <c r="U1095" i="1" s="1"/>
  <c r="U1096" i="1" s="1"/>
  <c r="U1097" i="1" s="1"/>
  <c r="T1025" i="3" l="1"/>
  <c r="S1026" i="3"/>
  <c r="T1129" i="4"/>
  <c r="S1130" i="4"/>
  <c r="S1095" i="1"/>
  <c r="T1094" i="1"/>
  <c r="T1026" i="3" l="1"/>
  <c r="S1027" i="3"/>
  <c r="T1130" i="4"/>
  <c r="S1131" i="4"/>
  <c r="S1096" i="1"/>
  <c r="T1095" i="1"/>
  <c r="S1028" i="3" l="1"/>
  <c r="T1027" i="3"/>
  <c r="T1131" i="4"/>
  <c r="S1132" i="4"/>
  <c r="S1097" i="1"/>
  <c r="R1098" i="1" s="1"/>
  <c r="U1098" i="1" s="1"/>
  <c r="T1096" i="1"/>
  <c r="T1028" i="3" l="1"/>
  <c r="S1029" i="3"/>
  <c r="T1132" i="4"/>
  <c r="S1133" i="4"/>
  <c r="T1097" i="1"/>
  <c r="S1098" i="1"/>
  <c r="T1029" i="3" l="1"/>
  <c r="S1030" i="3"/>
  <c r="T1133" i="4"/>
  <c r="S1134" i="4"/>
  <c r="R1099" i="1"/>
  <c r="T1098" i="1"/>
  <c r="T1030" i="3" l="1"/>
  <c r="S1031" i="3"/>
  <c r="T1134" i="4"/>
  <c r="R1135" i="4"/>
  <c r="S1099" i="1"/>
  <c r="U1099" i="1"/>
  <c r="U1100" i="1" s="1"/>
  <c r="R1056" i="3"/>
  <c r="T1031" i="3" l="1"/>
  <c r="S1032" i="3"/>
  <c r="U1135" i="4"/>
  <c r="U1136" i="4" s="1"/>
  <c r="U1137" i="4" s="1"/>
  <c r="U1138" i="4" s="1"/>
  <c r="U1139" i="4" s="1"/>
  <c r="U1140" i="4" s="1"/>
  <c r="U1141" i="4" s="1"/>
  <c r="U1142" i="4" s="1"/>
  <c r="R1143" i="4" s="1"/>
  <c r="S1143" i="4" s="1"/>
  <c r="S1135" i="4"/>
  <c r="R1101" i="1"/>
  <c r="S1101" i="1" s="1"/>
  <c r="U1101" i="1"/>
  <c r="U1102" i="1" s="1"/>
  <c r="U1103" i="1" s="1"/>
  <c r="U1104" i="1" s="1"/>
  <c r="S1100" i="1"/>
  <c r="T1100" i="1" s="1"/>
  <c r="T1099" i="1"/>
  <c r="R1057" i="3"/>
  <c r="T1032" i="3" l="1"/>
  <c r="S1033" i="3"/>
  <c r="T1135" i="4"/>
  <c r="S1136" i="4"/>
  <c r="T1143" i="4"/>
  <c r="S1144" i="4"/>
  <c r="R1105" i="1"/>
  <c r="U1105" i="1"/>
  <c r="U1106" i="1" s="1"/>
  <c r="U1107" i="1" s="1"/>
  <c r="U1108" i="1" s="1"/>
  <c r="R1109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T1101" i="1"/>
  <c r="S1102" i="1"/>
  <c r="T1033" i="3" l="1"/>
  <c r="S1034" i="3"/>
  <c r="T1144" i="4"/>
  <c r="S1145" i="4"/>
  <c r="T1136" i="4"/>
  <c r="S1137" i="4"/>
  <c r="S1103" i="1"/>
  <c r="T1102" i="1"/>
  <c r="T1034" i="3" l="1"/>
  <c r="S1035" i="3"/>
  <c r="T1137" i="4"/>
  <c r="S1138" i="4"/>
  <c r="T1145" i="4"/>
  <c r="S1146" i="4"/>
  <c r="T1103" i="1"/>
  <c r="S1104" i="1"/>
  <c r="T1035" i="3" l="1"/>
  <c r="S1036" i="3"/>
  <c r="T1146" i="4"/>
  <c r="S1147" i="4"/>
  <c r="T1138" i="4"/>
  <c r="S1139" i="4"/>
  <c r="T1104" i="1"/>
  <c r="S1105" i="1"/>
  <c r="R1124" i="1"/>
  <c r="T1036" i="3" l="1"/>
  <c r="S1037" i="3"/>
  <c r="T1139" i="4"/>
  <c r="S1140" i="4"/>
  <c r="R1148" i="4"/>
  <c r="T1147" i="4"/>
  <c r="T1105" i="1"/>
  <c r="S1106" i="1"/>
  <c r="R1038" i="3" l="1"/>
  <c r="T1037" i="3"/>
  <c r="U1148" i="4"/>
  <c r="U1149" i="4" s="1"/>
  <c r="U1150" i="4" s="1"/>
  <c r="U1151" i="4" s="1"/>
  <c r="S1148" i="4"/>
  <c r="T1140" i="4"/>
  <c r="S1141" i="4"/>
  <c r="T1106" i="1"/>
  <c r="S1107" i="1"/>
  <c r="R1125" i="1"/>
  <c r="U1038" i="3" l="1"/>
  <c r="U1039" i="3" s="1"/>
  <c r="R1040" i="3" s="1"/>
  <c r="S1038" i="3"/>
  <c r="T1141" i="4"/>
  <c r="S1142" i="4"/>
  <c r="T1142" i="4" s="1"/>
  <c r="T1148" i="4"/>
  <c r="S1149" i="4"/>
  <c r="S1108" i="1"/>
  <c r="T1107" i="1"/>
  <c r="S1039" i="3" l="1"/>
  <c r="T1039" i="3" s="1"/>
  <c r="T1038" i="3"/>
  <c r="U1040" i="3"/>
  <c r="U1041" i="3" s="1"/>
  <c r="U1042" i="3" s="1"/>
  <c r="U1043" i="3" s="1"/>
  <c r="U1044" i="3" s="1"/>
  <c r="U1045" i="3" s="1"/>
  <c r="U1046" i="3" s="1"/>
  <c r="R1047" i="3" s="1"/>
  <c r="U1047" i="3" s="1"/>
  <c r="U1048" i="3" s="1"/>
  <c r="U1049" i="3" s="1"/>
  <c r="U1050" i="3" s="1"/>
  <c r="U1051" i="3" s="1"/>
  <c r="U1052" i="3" s="1"/>
  <c r="U1053" i="3" s="1"/>
  <c r="U1054" i="3" s="1"/>
  <c r="S1040" i="3"/>
  <c r="T1149" i="4"/>
  <c r="S1150" i="4"/>
  <c r="T1108" i="1"/>
  <c r="S1109" i="1"/>
  <c r="R1069" i="3"/>
  <c r="R1126" i="1"/>
  <c r="T1040" i="3" l="1"/>
  <c r="S1041" i="3"/>
  <c r="T1150" i="4"/>
  <c r="S1151" i="4"/>
  <c r="S1110" i="1"/>
  <c r="T1109" i="1"/>
  <c r="S1042" i="3" l="1"/>
  <c r="T1041" i="3"/>
  <c r="T1151" i="4"/>
  <c r="R1152" i="4"/>
  <c r="S1111" i="1"/>
  <c r="T1110" i="1"/>
  <c r="S1043" i="3" l="1"/>
  <c r="T1042" i="3"/>
  <c r="U1152" i="4"/>
  <c r="U1153" i="4" s="1"/>
  <c r="U1154" i="4" s="1"/>
  <c r="U1155" i="4" s="1"/>
  <c r="S1152" i="4"/>
  <c r="T1111" i="1"/>
  <c r="S1112" i="1"/>
  <c r="T1043" i="3" l="1"/>
  <c r="S1044" i="3"/>
  <c r="T1152" i="4"/>
  <c r="S1153" i="4"/>
  <c r="T1112" i="1"/>
  <c r="S1113" i="1"/>
  <c r="T1044" i="3" l="1"/>
  <c r="S1045" i="3"/>
  <c r="T1153" i="4"/>
  <c r="S1154" i="4"/>
  <c r="S1114" i="1"/>
  <c r="T1113" i="1"/>
  <c r="T1045" i="3" l="1"/>
  <c r="S1046" i="3"/>
  <c r="T1154" i="4"/>
  <c r="S1155" i="4"/>
  <c r="S1115" i="1"/>
  <c r="T1114" i="1"/>
  <c r="T1046" i="3" l="1"/>
  <c r="S1047" i="3"/>
  <c r="T1155" i="4"/>
  <c r="R1156" i="4"/>
  <c r="S1116" i="1"/>
  <c r="T1115" i="1"/>
  <c r="T1047" i="3" l="1"/>
  <c r="S1048" i="3"/>
  <c r="U1156" i="4"/>
  <c r="S1156" i="4"/>
  <c r="S1117" i="1"/>
  <c r="T1116" i="1"/>
  <c r="R1055" i="3"/>
  <c r="T1048" i="3" l="1"/>
  <c r="S1049" i="3"/>
  <c r="T1156" i="4"/>
  <c r="R1157" i="4"/>
  <c r="S1118" i="1"/>
  <c r="T1117" i="1"/>
  <c r="U1055" i="3"/>
  <c r="U1056" i="3" s="1"/>
  <c r="U1057" i="3" s="1"/>
  <c r="U1058" i="3" s="1"/>
  <c r="U1059" i="3" s="1"/>
  <c r="U1060" i="3" s="1"/>
  <c r="U1061" i="3" s="1"/>
  <c r="T1049" i="3" l="1"/>
  <c r="S1050" i="3"/>
  <c r="U1157" i="4"/>
  <c r="U1158" i="4" s="1"/>
  <c r="U1159" i="4" s="1"/>
  <c r="U1160" i="4" s="1"/>
  <c r="U1161" i="4" s="1"/>
  <c r="U1162" i="4" s="1"/>
  <c r="S1157" i="4"/>
  <c r="T1118" i="1"/>
  <c r="S1119" i="1"/>
  <c r="T1050" i="3" l="1"/>
  <c r="S1051" i="3"/>
  <c r="T1157" i="4"/>
  <c r="S1158" i="4"/>
  <c r="S1120" i="1"/>
  <c r="T1119" i="1"/>
  <c r="T1051" i="3" l="1"/>
  <c r="S1052" i="3"/>
  <c r="T1158" i="4"/>
  <c r="S1159" i="4"/>
  <c r="T1120" i="1"/>
  <c r="S1121" i="1"/>
  <c r="R1122" i="1" s="1"/>
  <c r="U1122" i="1" s="1"/>
  <c r="U1123" i="1" s="1"/>
  <c r="U1124" i="1" s="1"/>
  <c r="U1125" i="1" s="1"/>
  <c r="U1126" i="1" s="1"/>
  <c r="U1127" i="1" s="1"/>
  <c r="U1128" i="1" s="1"/>
  <c r="T1052" i="3" l="1"/>
  <c r="S1053" i="3"/>
  <c r="T1159" i="4"/>
  <c r="S1160" i="4"/>
  <c r="R1129" i="1"/>
  <c r="U1129" i="1" s="1"/>
  <c r="T1121" i="1"/>
  <c r="S1122" i="1"/>
  <c r="T1053" i="3" l="1"/>
  <c r="S1054" i="3"/>
  <c r="T1160" i="4"/>
  <c r="S1161" i="4"/>
  <c r="R1170" i="4"/>
  <c r="R1130" i="1"/>
  <c r="U1130" i="1"/>
  <c r="U1131" i="1" s="1"/>
  <c r="U1132" i="1" s="1"/>
  <c r="T1122" i="1"/>
  <c r="S1123" i="1"/>
  <c r="T1054" i="3" l="1"/>
  <c r="S1055" i="3"/>
  <c r="T1161" i="4"/>
  <c r="S1162" i="4"/>
  <c r="R1171" i="4"/>
  <c r="R1133" i="1"/>
  <c r="U1133" i="1"/>
  <c r="U1134" i="1" s="1"/>
  <c r="T1123" i="1"/>
  <c r="S1124" i="1"/>
  <c r="T1055" i="3" l="1"/>
  <c r="S1056" i="3"/>
  <c r="T1162" i="4"/>
  <c r="R1163" i="4"/>
  <c r="T1124" i="1"/>
  <c r="S1125" i="1"/>
  <c r="R1062" i="3"/>
  <c r="T1056" i="3" l="1"/>
  <c r="S1057" i="3"/>
  <c r="U1163" i="4"/>
  <c r="S1163" i="4"/>
  <c r="T1125" i="1"/>
  <c r="S1126" i="1"/>
  <c r="U1062" i="3"/>
  <c r="U1063" i="3" s="1"/>
  <c r="R1064" i="3" s="1"/>
  <c r="T1057" i="3" l="1"/>
  <c r="S1058" i="3"/>
  <c r="T1163" i="4"/>
  <c r="R1164" i="4"/>
  <c r="S1127" i="1"/>
  <c r="T1126" i="1"/>
  <c r="U1064" i="3"/>
  <c r="U1065" i="3" s="1"/>
  <c r="U1066" i="3" s="1"/>
  <c r="U1067" i="3" s="1"/>
  <c r="U1068" i="3" s="1"/>
  <c r="U1069" i="3" s="1"/>
  <c r="U1070" i="3" s="1"/>
  <c r="U1071" i="3" s="1"/>
  <c r="U1072" i="3" s="1"/>
  <c r="U1073" i="3" s="1"/>
  <c r="T1058" i="3" l="1"/>
  <c r="S1059" i="3"/>
  <c r="U1164" i="4"/>
  <c r="S1164" i="4"/>
  <c r="S1128" i="1"/>
  <c r="T1127" i="1"/>
  <c r="T1059" i="3" l="1"/>
  <c r="S1060" i="3"/>
  <c r="T1164" i="4"/>
  <c r="R1165" i="4"/>
  <c r="T1128" i="1"/>
  <c r="S1129" i="1"/>
  <c r="T1060" i="3" l="1"/>
  <c r="S1061" i="3"/>
  <c r="U1165" i="4"/>
  <c r="U1166" i="4" s="1"/>
  <c r="U1167" i="4" s="1"/>
  <c r="U1168" i="4" s="1"/>
  <c r="R1169" i="4" s="1"/>
  <c r="S1169" i="4" s="1"/>
  <c r="S1165" i="4"/>
  <c r="T1129" i="1"/>
  <c r="S1130" i="1"/>
  <c r="T1061" i="3" l="1"/>
  <c r="S1062" i="3"/>
  <c r="T1165" i="4"/>
  <c r="S1166" i="4"/>
  <c r="T1169" i="4"/>
  <c r="S1170" i="4"/>
  <c r="S1131" i="1"/>
  <c r="T1130" i="1"/>
  <c r="T1062" i="3" l="1"/>
  <c r="S1063" i="3"/>
  <c r="T1170" i="4"/>
  <c r="S1171" i="4"/>
  <c r="T1166" i="4"/>
  <c r="S1167" i="4"/>
  <c r="S1132" i="1"/>
  <c r="T1131" i="1"/>
  <c r="T1063" i="3" l="1"/>
  <c r="S1064" i="3"/>
  <c r="T1167" i="4"/>
  <c r="S1168" i="4"/>
  <c r="T1168" i="4" s="1"/>
  <c r="T1171" i="4"/>
  <c r="S1172" i="4"/>
  <c r="T1132" i="1"/>
  <c r="S1133" i="1"/>
  <c r="S1065" i="3" l="1"/>
  <c r="T1064" i="3"/>
  <c r="T1172" i="4"/>
  <c r="S1173" i="4"/>
  <c r="S1134" i="1"/>
  <c r="T1133" i="1"/>
  <c r="T1065" i="3" l="1"/>
  <c r="S1066" i="3"/>
  <c r="T1173" i="4"/>
  <c r="S1174" i="4"/>
  <c r="R1135" i="1"/>
  <c r="T1134" i="1"/>
  <c r="T1066" i="3" l="1"/>
  <c r="S1067" i="3"/>
  <c r="T1174" i="4"/>
  <c r="S1175" i="4"/>
  <c r="S1135" i="1"/>
  <c r="U1135" i="1"/>
  <c r="U1136" i="1" s="1"/>
  <c r="U1137" i="1" s="1"/>
  <c r="U1138" i="1" s="1"/>
  <c r="U1139" i="1" s="1"/>
  <c r="U1140" i="1" s="1"/>
  <c r="U1141" i="1" s="1"/>
  <c r="U1142" i="1" s="1"/>
  <c r="T1067" i="3" l="1"/>
  <c r="S1068" i="3"/>
  <c r="T1175" i="4"/>
  <c r="S1176" i="4"/>
  <c r="R1143" i="1"/>
  <c r="S1143" i="1" s="1"/>
  <c r="T1143" i="1" s="1"/>
  <c r="U1143" i="1"/>
  <c r="S1136" i="1"/>
  <c r="T1135" i="1"/>
  <c r="R1074" i="3"/>
  <c r="T1068" i="3" l="1"/>
  <c r="S1069" i="3"/>
  <c r="T1176" i="4"/>
  <c r="S1177" i="4"/>
  <c r="S1137" i="1"/>
  <c r="T1136" i="1"/>
  <c r="R1144" i="1"/>
  <c r="S1144" i="1" s="1"/>
  <c r="U1074" i="3"/>
  <c r="U1075" i="3" s="1"/>
  <c r="U1076" i="3" s="1"/>
  <c r="U1077" i="3" s="1"/>
  <c r="U1078" i="3" s="1"/>
  <c r="S1070" i="3" l="1"/>
  <c r="T1069" i="3"/>
  <c r="T1177" i="4"/>
  <c r="S1178" i="4"/>
  <c r="T1144" i="1"/>
  <c r="S1145" i="1"/>
  <c r="U1144" i="1"/>
  <c r="U1145" i="1" s="1"/>
  <c r="U1146" i="1" s="1"/>
  <c r="U1147" i="1" s="1"/>
  <c r="T1137" i="1"/>
  <c r="S1138" i="1"/>
  <c r="T1070" i="3" l="1"/>
  <c r="S1071" i="3"/>
  <c r="T1178" i="4"/>
  <c r="S1179" i="4"/>
  <c r="S1146" i="1"/>
  <c r="T1145" i="1"/>
  <c r="S1139" i="1"/>
  <c r="T1138" i="1"/>
  <c r="T1071" i="3" l="1"/>
  <c r="S1072" i="3"/>
  <c r="T1179" i="4"/>
  <c r="S1180" i="4"/>
  <c r="S1140" i="1"/>
  <c r="T1139" i="1"/>
  <c r="S1147" i="1"/>
  <c r="R1148" i="1" s="1"/>
  <c r="U1148" i="1" s="1"/>
  <c r="U1149" i="1" s="1"/>
  <c r="U1150" i="1" s="1"/>
  <c r="U1151" i="1" s="1"/>
  <c r="T1146" i="1"/>
  <c r="T1072" i="3" l="1"/>
  <c r="S1073" i="3"/>
  <c r="T1180" i="4"/>
  <c r="S1181" i="4"/>
  <c r="T1147" i="1"/>
  <c r="S1148" i="1"/>
  <c r="S1141" i="1"/>
  <c r="T1140" i="1"/>
  <c r="T1073" i="3" l="1"/>
  <c r="S1074" i="3"/>
  <c r="T1181" i="4"/>
  <c r="R1182" i="4"/>
  <c r="S1142" i="1"/>
  <c r="T1142" i="1" s="1"/>
  <c r="T1141" i="1"/>
  <c r="S1149" i="1"/>
  <c r="T1148" i="1"/>
  <c r="R1079" i="3"/>
  <c r="S1075" i="3" l="1"/>
  <c r="T1074" i="3"/>
  <c r="U1182" i="4"/>
  <c r="U1183" i="4" s="1"/>
  <c r="U1184" i="4" s="1"/>
  <c r="S1182" i="4"/>
  <c r="S1150" i="1"/>
  <c r="T1149" i="1"/>
  <c r="U1079" i="3"/>
  <c r="R1080" i="3" s="1"/>
  <c r="S1076" i="3" l="1"/>
  <c r="T1075" i="3"/>
  <c r="T1182" i="4"/>
  <c r="S1183" i="4"/>
  <c r="S1151" i="1"/>
  <c r="T1150" i="1"/>
  <c r="U1080" i="3"/>
  <c r="U1081" i="3" s="1"/>
  <c r="U1082" i="3" s="1"/>
  <c r="U1083" i="3" s="1"/>
  <c r="U1084" i="3" s="1"/>
  <c r="U1085" i="3" s="1"/>
  <c r="U1086" i="3" s="1"/>
  <c r="U1087" i="3" s="1"/>
  <c r="U1088" i="3" s="1"/>
  <c r="U1089" i="3" s="1"/>
  <c r="U1090" i="3" s="1"/>
  <c r="U1091" i="3" s="1"/>
  <c r="U1092" i="3" s="1"/>
  <c r="U1093" i="3" s="1"/>
  <c r="T1076" i="3" l="1"/>
  <c r="S1077" i="3"/>
  <c r="T1183" i="4"/>
  <c r="S1184" i="4"/>
  <c r="R1152" i="1"/>
  <c r="T1151" i="1"/>
  <c r="T1077" i="3" l="1"/>
  <c r="S1078" i="3"/>
  <c r="R1185" i="4"/>
  <c r="T1184" i="4"/>
  <c r="S1152" i="1"/>
  <c r="U1152" i="1"/>
  <c r="U1153" i="1" s="1"/>
  <c r="U1154" i="1" s="1"/>
  <c r="U1155" i="1" s="1"/>
  <c r="R1168" i="1"/>
  <c r="T1078" i="3" l="1"/>
  <c r="S1079" i="3"/>
  <c r="U1185" i="4"/>
  <c r="U1186" i="4" s="1"/>
  <c r="R1187" i="4" s="1"/>
  <c r="S1187" i="4" s="1"/>
  <c r="S1185" i="4"/>
  <c r="S1153" i="1"/>
  <c r="T1152" i="1"/>
  <c r="T1079" i="3" l="1"/>
  <c r="S1080" i="3"/>
  <c r="T1185" i="4"/>
  <c r="S1186" i="4"/>
  <c r="T1186" i="4" s="1"/>
  <c r="T1187" i="4"/>
  <c r="S1188" i="4"/>
  <c r="T1153" i="1"/>
  <c r="S1154" i="1"/>
  <c r="S1081" i="3" l="1"/>
  <c r="T1080" i="3"/>
  <c r="T1188" i="4"/>
  <c r="S1189" i="4"/>
  <c r="S1155" i="1"/>
  <c r="T1154" i="1"/>
  <c r="T1081" i="3" l="1"/>
  <c r="S1082" i="3"/>
  <c r="T1189" i="4"/>
  <c r="S1190" i="4"/>
  <c r="T1190" i="4" s="1"/>
  <c r="R1156" i="1"/>
  <c r="T1155" i="1"/>
  <c r="R1104" i="3"/>
  <c r="R1023" i="2"/>
  <c r="R451" i="2"/>
  <c r="R1021" i="2"/>
  <c r="R804" i="2"/>
  <c r="R304" i="2"/>
  <c r="R801" i="2"/>
  <c r="R959" i="2"/>
  <c r="R1022" i="2"/>
  <c r="R965" i="2"/>
  <c r="R805" i="2"/>
  <c r="R678" i="2"/>
  <c r="R602" i="2"/>
  <c r="R813" i="2"/>
  <c r="R1053" i="2"/>
  <c r="R421" i="2"/>
  <c r="R941" i="2"/>
  <c r="R894" i="2"/>
  <c r="R1154" i="2"/>
  <c r="R600" i="2"/>
  <c r="R495" i="2"/>
  <c r="R676" i="2"/>
  <c r="R563" i="2"/>
  <c r="R514" i="2"/>
  <c r="R381" i="2"/>
  <c r="R355" i="2"/>
  <c r="R175" i="2"/>
  <c r="R716" i="2"/>
  <c r="R688" i="2"/>
  <c r="R585" i="2"/>
  <c r="R1123" i="2"/>
  <c r="R476" i="2"/>
  <c r="R573" i="2"/>
  <c r="R743" i="2"/>
  <c r="R1142" i="2"/>
  <c r="R1115" i="2"/>
  <c r="R697" i="2"/>
  <c r="R270" i="2"/>
  <c r="R1114" i="2"/>
  <c r="R1043" i="2"/>
  <c r="R278" i="2"/>
  <c r="R452" i="2"/>
  <c r="R215" i="2"/>
  <c r="R467" i="2"/>
  <c r="R559" i="2"/>
  <c r="R1063" i="2"/>
  <c r="R562" i="2"/>
  <c r="R20" i="2"/>
  <c r="R1039" i="2"/>
  <c r="R425" i="2"/>
  <c r="R736" i="2"/>
  <c r="R877" i="2"/>
  <c r="R516" i="2"/>
  <c r="R198" i="2"/>
  <c r="R864" i="2"/>
  <c r="R1102" i="2"/>
  <c r="R441" i="2"/>
  <c r="R871" i="2"/>
  <c r="R1034" i="2"/>
  <c r="R545" i="2"/>
  <c r="R380" i="2"/>
  <c r="R442" i="2"/>
  <c r="R1159" i="2"/>
  <c r="R540" i="2"/>
  <c r="R653" i="2"/>
  <c r="R925" i="2"/>
  <c r="R499" i="2"/>
  <c r="R16" i="2"/>
  <c r="R880" i="2"/>
  <c r="R457" i="2"/>
  <c r="R1166" i="2"/>
  <c r="R498" i="2"/>
  <c r="R1119" i="2"/>
  <c r="R958" i="2"/>
  <c r="R1082" i="2"/>
  <c r="R849" i="2"/>
  <c r="R982" i="2"/>
  <c r="R236" i="2"/>
  <c r="R1009" i="2"/>
  <c r="R481" i="2"/>
  <c r="R873" i="2"/>
  <c r="R1016" i="2"/>
  <c r="R867" i="2"/>
  <c r="R1035" i="2"/>
  <c r="R973" i="2"/>
  <c r="R1005" i="2"/>
  <c r="R1045" i="2"/>
  <c r="R1049" i="2"/>
  <c r="R1073" i="2"/>
  <c r="R1081" i="2"/>
  <c r="R1145" i="2"/>
  <c r="R1161" i="2"/>
  <c r="R96" i="2"/>
  <c r="R144" i="2"/>
  <c r="R168" i="2"/>
  <c r="R220" i="2"/>
  <c r="R300" i="2"/>
  <c r="R332" i="2"/>
  <c r="R388" i="2"/>
  <c r="R211" i="2"/>
  <c r="R478" i="2"/>
  <c r="R251" i="2"/>
  <c r="R577" i="2"/>
  <c r="R191" i="2"/>
  <c r="R127" i="2"/>
  <c r="R1068" i="2"/>
  <c r="R403" i="2"/>
  <c r="R951" i="2"/>
  <c r="R205" i="2"/>
  <c r="R922" i="2"/>
  <c r="R520" i="2"/>
  <c r="R50" i="2"/>
  <c r="R911" i="2"/>
  <c r="R383" i="2"/>
  <c r="R461" i="2"/>
  <c r="R47" i="2"/>
  <c r="R470" i="2"/>
  <c r="R818" i="2"/>
  <c r="R583" i="2"/>
  <c r="R159" i="2"/>
  <c r="R104" i="2"/>
  <c r="R475" i="2"/>
  <c r="R928" i="2"/>
  <c r="R1138" i="2"/>
  <c r="R908" i="2"/>
  <c r="R178" i="2"/>
  <c r="R513" i="2"/>
  <c r="R1015" i="2"/>
  <c r="R428" i="2"/>
  <c r="R591" i="2"/>
  <c r="R394" i="2"/>
  <c r="R472" i="2"/>
  <c r="R1132" i="2"/>
  <c r="R1172" i="2"/>
  <c r="R728" i="2"/>
  <c r="R329" i="2"/>
  <c r="R1118" i="2"/>
  <c r="R1030" i="2"/>
  <c r="R1181" i="2"/>
  <c r="R1111" i="2"/>
  <c r="R306" i="2"/>
  <c r="R1131" i="2"/>
  <c r="R1134" i="2"/>
  <c r="R569" i="2"/>
  <c r="R798" i="2"/>
  <c r="R1044" i="2"/>
  <c r="R998" i="2"/>
  <c r="R840" i="2"/>
  <c r="R792" i="2"/>
  <c r="R947" i="2"/>
  <c r="R939" i="2"/>
  <c r="R1002" i="2"/>
  <c r="R1026" i="2"/>
  <c r="R1046" i="2"/>
  <c r="R1090" i="2"/>
  <c r="R1110" i="2"/>
  <c r="R1146" i="2"/>
  <c r="R1150" i="2"/>
  <c r="R1158" i="2"/>
  <c r="R474" i="2"/>
  <c r="R510" i="2"/>
  <c r="R372" i="2"/>
  <c r="R479" i="2"/>
  <c r="R408" i="2"/>
  <c r="R316" i="2"/>
  <c r="R239" i="2"/>
  <c r="R527" i="2"/>
  <c r="R325" i="2"/>
  <c r="R114" i="2"/>
  <c r="R402" i="2"/>
  <c r="R933" i="2"/>
  <c r="R125" i="2"/>
  <c r="R18" i="2"/>
  <c r="R318" i="2"/>
  <c r="R173" i="2"/>
  <c r="R649" i="2"/>
  <c r="R142" i="2"/>
  <c r="R84" i="2"/>
  <c r="R78" i="2"/>
  <c r="R56" i="2"/>
  <c r="R24" i="2"/>
  <c r="R12" i="2"/>
  <c r="R914" i="2"/>
  <c r="R1072" i="2"/>
  <c r="R439" i="2"/>
  <c r="R634" i="2"/>
  <c r="R165" i="2"/>
  <c r="R119" i="2"/>
  <c r="R91" i="2"/>
  <c r="R60" i="2"/>
  <c r="R58" i="2"/>
  <c r="R41" i="2"/>
  <c r="R379" i="2"/>
  <c r="R750" i="2"/>
  <c r="R302" i="2"/>
  <c r="R1092" i="2"/>
  <c r="R524" i="2"/>
  <c r="R98" i="2"/>
  <c r="R105" i="2"/>
  <c r="R435" i="2"/>
  <c r="R598" i="2"/>
  <c r="R265" i="2"/>
  <c r="R943" i="2"/>
  <c r="R930" i="2"/>
  <c r="R1011" i="2"/>
  <c r="R465" i="2"/>
  <c r="R1175" i="2"/>
  <c r="R706" i="2"/>
  <c r="R674" i="2"/>
  <c r="R901" i="2"/>
  <c r="R509" i="2"/>
  <c r="R648" i="2"/>
  <c r="R486" i="2"/>
  <c r="R915" i="2"/>
  <c r="R445" i="2"/>
  <c r="R784" i="2"/>
  <c r="R979" i="2"/>
  <c r="R1003" i="2"/>
  <c r="R1059" i="2"/>
  <c r="R1127" i="2"/>
  <c r="R1147" i="2"/>
  <c r="R1167" i="2"/>
  <c r="R171" i="2"/>
  <c r="R234" i="2"/>
  <c r="R138" i="2"/>
  <c r="R555" i="2"/>
  <c r="R262" i="2"/>
  <c r="R267" i="2"/>
  <c r="R180" i="2"/>
  <c r="R51" i="2"/>
  <c r="R826" i="2"/>
  <c r="R767" i="2"/>
  <c r="R969" i="2"/>
  <c r="R594" i="2"/>
  <c r="R393" i="2"/>
  <c r="R492" i="2"/>
  <c r="R566" i="2"/>
  <c r="R1100" i="2"/>
  <c r="R1048" i="2"/>
  <c r="R161" i="2"/>
  <c r="R235" i="2"/>
  <c r="R608" i="2"/>
  <c r="R696" i="2"/>
  <c r="R800" i="2"/>
  <c r="R529" i="2"/>
  <c r="R541" i="2"/>
  <c r="R557" i="2"/>
  <c r="R881" i="2"/>
  <c r="R794" i="2"/>
  <c r="R309" i="2"/>
  <c r="R512" i="2"/>
  <c r="R106" i="2"/>
  <c r="R9" i="2"/>
  <c r="R623" i="2"/>
  <c r="R74" i="2"/>
  <c r="R255" i="2"/>
  <c r="R1140" i="2"/>
  <c r="R730" i="2"/>
  <c r="R1076" i="2"/>
  <c r="R1108" i="2"/>
  <c r="R93" i="2"/>
  <c r="R141" i="2"/>
  <c r="R517" i="2"/>
  <c r="R670" i="2"/>
  <c r="R406" i="2"/>
  <c r="R895" i="2"/>
  <c r="R113" i="2"/>
  <c r="R135" i="2"/>
  <c r="R277" i="2"/>
  <c r="R651" i="2"/>
  <c r="R147" i="2"/>
  <c r="R121" i="2"/>
  <c r="R217" i="2"/>
  <c r="R17" i="2"/>
  <c r="R149" i="2"/>
  <c r="R366" i="2"/>
  <c r="R1008" i="2"/>
  <c r="R742" i="2"/>
  <c r="R83" i="2"/>
  <c r="R166" i="2"/>
  <c r="R64" i="2"/>
  <c r="R14" i="2"/>
  <c r="R67" i="2"/>
  <c r="R1060" i="2"/>
  <c r="R261" i="2"/>
  <c r="R181" i="2"/>
  <c r="R5" i="2"/>
  <c r="T1082" i="3" l="1"/>
  <c r="S1083" i="3"/>
  <c r="S1156" i="1"/>
  <c r="U1156" i="1"/>
  <c r="U5" i="2"/>
  <c r="S5" i="2"/>
  <c r="T5" i="2" s="1"/>
  <c r="T1083" i="3" l="1"/>
  <c r="S1084" i="3"/>
  <c r="R1157" i="1"/>
  <c r="S1157" i="1" s="1"/>
  <c r="T1156" i="1"/>
  <c r="R1106" i="3"/>
  <c r="R6" i="2"/>
  <c r="S6" i="2" s="1"/>
  <c r="T1084" i="3" l="1"/>
  <c r="S1085" i="3"/>
  <c r="S1158" i="1"/>
  <c r="T1157" i="1"/>
  <c r="U1157" i="1"/>
  <c r="U1158" i="1" s="1"/>
  <c r="U1159" i="1" s="1"/>
  <c r="U1160" i="1" s="1"/>
  <c r="U1161" i="1" s="1"/>
  <c r="U1162" i="1" s="1"/>
  <c r="U6" i="2"/>
  <c r="U7" i="2" s="1"/>
  <c r="R8" i="2"/>
  <c r="T6" i="2"/>
  <c r="S7" i="2"/>
  <c r="T1085" i="3" l="1"/>
  <c r="S1086" i="3"/>
  <c r="S1159" i="1"/>
  <c r="T1158" i="1"/>
  <c r="U8" i="2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R1112" i="3"/>
  <c r="R19" i="2"/>
  <c r="U19" i="2" s="1"/>
  <c r="U20" i="2" s="1"/>
  <c r="T7" i="2"/>
  <c r="S8" i="2"/>
  <c r="S1087" i="3" l="1"/>
  <c r="T1086" i="3"/>
  <c r="T1159" i="1"/>
  <c r="S1160" i="1"/>
  <c r="R21" i="2"/>
  <c r="U21" i="2" s="1"/>
  <c r="T8" i="2"/>
  <c r="S9" i="2"/>
  <c r="T1087" i="3" l="1"/>
  <c r="S1088" i="3"/>
  <c r="T1160" i="1"/>
  <c r="S1161" i="1"/>
  <c r="T9" i="2"/>
  <c r="S10" i="2"/>
  <c r="T1088" i="3" l="1"/>
  <c r="S1089" i="3"/>
  <c r="S1162" i="1"/>
  <c r="T1161" i="1"/>
  <c r="S11" i="2"/>
  <c r="T10" i="2"/>
  <c r="T1089" i="3" l="1"/>
  <c r="S1090" i="3"/>
  <c r="T1162" i="1"/>
  <c r="R1163" i="1"/>
  <c r="S12" i="2"/>
  <c r="T11" i="2"/>
  <c r="T1090" i="3" l="1"/>
  <c r="S1091" i="3"/>
  <c r="S1163" i="1"/>
  <c r="U1163" i="1"/>
  <c r="T12" i="2"/>
  <c r="S13" i="2"/>
  <c r="T1091" i="3" l="1"/>
  <c r="S1092" i="3"/>
  <c r="T1163" i="1"/>
  <c r="R1164" i="1"/>
  <c r="S1164" i="1" s="1"/>
  <c r="R1095" i="3"/>
  <c r="T13" i="2"/>
  <c r="S14" i="2"/>
  <c r="T1092" i="3" l="1"/>
  <c r="S1093" i="3"/>
  <c r="R1165" i="1"/>
  <c r="S1165" i="1" s="1"/>
  <c r="T1164" i="1"/>
  <c r="U1164" i="1"/>
  <c r="T14" i="2"/>
  <c r="S15" i="2"/>
  <c r="R1094" i="3" l="1"/>
  <c r="T1093" i="3"/>
  <c r="U1165" i="1"/>
  <c r="U1166" i="1" s="1"/>
  <c r="U1167" i="1" s="1"/>
  <c r="U1168" i="1" s="1"/>
  <c r="R1169" i="1"/>
  <c r="S1169" i="1" s="1"/>
  <c r="T1169" i="1" s="1"/>
  <c r="U1169" i="1"/>
  <c r="S1166" i="1"/>
  <c r="T1165" i="1"/>
  <c r="T15" i="2"/>
  <c r="S16" i="2"/>
  <c r="U1094" i="3" l="1"/>
  <c r="U1095" i="3" s="1"/>
  <c r="U1096" i="3" s="1"/>
  <c r="U1097" i="3" s="1"/>
  <c r="S1094" i="3"/>
  <c r="S1167" i="1"/>
  <c r="T1166" i="1"/>
  <c r="R1170" i="1"/>
  <c r="S1170" i="1" s="1"/>
  <c r="T1170" i="1" s="1"/>
  <c r="U1170" i="1"/>
  <c r="T16" i="2"/>
  <c r="S17" i="2"/>
  <c r="T1094" i="3" l="1"/>
  <c r="S1095" i="3"/>
  <c r="R1171" i="1"/>
  <c r="S1171" i="1" s="1"/>
  <c r="U1171" i="1"/>
  <c r="U1172" i="1" s="1"/>
  <c r="T1167" i="1"/>
  <c r="S1168" i="1"/>
  <c r="T1168" i="1" s="1"/>
  <c r="R1098" i="3"/>
  <c r="S18" i="2"/>
  <c r="T17" i="2"/>
  <c r="T1095" i="3" l="1"/>
  <c r="S1096" i="3"/>
  <c r="R1173" i="1"/>
  <c r="S1172" i="1"/>
  <c r="T1172" i="1" s="1"/>
  <c r="T1171" i="1"/>
  <c r="U1098" i="3"/>
  <c r="T18" i="2"/>
  <c r="S19" i="2"/>
  <c r="T1096" i="3" l="1"/>
  <c r="S1097" i="3"/>
  <c r="S1173" i="1"/>
  <c r="U1173" i="1"/>
  <c r="U1174" i="1" s="1"/>
  <c r="U1175" i="1" s="1"/>
  <c r="U1176" i="1" s="1"/>
  <c r="U1177" i="1" s="1"/>
  <c r="U1178" i="1" s="1"/>
  <c r="U1179" i="1" s="1"/>
  <c r="U1180" i="1" s="1"/>
  <c r="U1181" i="1" s="1"/>
  <c r="T19" i="2"/>
  <c r="S20" i="2"/>
  <c r="T1097" i="3" l="1"/>
  <c r="S1098" i="3"/>
  <c r="S1174" i="1"/>
  <c r="T1173" i="1"/>
  <c r="T20" i="2"/>
  <c r="S21" i="2"/>
  <c r="R1099" i="3" l="1"/>
  <c r="T1098" i="3"/>
  <c r="S1175" i="1"/>
  <c r="T1174" i="1"/>
  <c r="T21" i="2"/>
  <c r="R22" i="2"/>
  <c r="U1099" i="3" l="1"/>
  <c r="U1100" i="3" s="1"/>
  <c r="R1101" i="3" s="1"/>
  <c r="S1099" i="3"/>
  <c r="S1176" i="1"/>
  <c r="T1175" i="1"/>
  <c r="S22" i="2"/>
  <c r="U22" i="2"/>
  <c r="S1100" i="3" l="1"/>
  <c r="T1100" i="3" s="1"/>
  <c r="T1099" i="3"/>
  <c r="U1101" i="3"/>
  <c r="U1102" i="3" s="1"/>
  <c r="U1103" i="3" s="1"/>
  <c r="U1104" i="3" s="1"/>
  <c r="R1105" i="3" s="1"/>
  <c r="U1105" i="3" s="1"/>
  <c r="U1106" i="3" s="1"/>
  <c r="U1107" i="3" s="1"/>
  <c r="U1108" i="3" s="1"/>
  <c r="R1109" i="3" s="1"/>
  <c r="U1109" i="3" s="1"/>
  <c r="U1110" i="3" s="1"/>
  <c r="U1111" i="3" s="1"/>
  <c r="U1112" i="3" s="1"/>
  <c r="U1113" i="3" s="1"/>
  <c r="U1114" i="3" s="1"/>
  <c r="U1115" i="3" s="1"/>
  <c r="U1116" i="3" s="1"/>
  <c r="U1117" i="3" s="1"/>
  <c r="U1118" i="3" s="1"/>
  <c r="U1119" i="3" s="1"/>
  <c r="U1120" i="3" s="1"/>
  <c r="U1121" i="3" s="1"/>
  <c r="S1101" i="3"/>
  <c r="S1177" i="1"/>
  <c r="T1176" i="1"/>
  <c r="T22" i="2"/>
  <c r="R23" i="2"/>
  <c r="S23" i="2" s="1"/>
  <c r="T1101" i="3" l="1"/>
  <c r="S1102" i="3"/>
  <c r="S1178" i="1"/>
  <c r="T1177" i="1"/>
  <c r="R1124" i="3"/>
  <c r="S24" i="2"/>
  <c r="T23" i="2"/>
  <c r="U23" i="2"/>
  <c r="U24" i="2" s="1"/>
  <c r="S1103" i="3" l="1"/>
  <c r="T1102" i="3"/>
  <c r="T1178" i="1"/>
  <c r="S1179" i="1"/>
  <c r="R1125" i="3"/>
  <c r="T24" i="2"/>
  <c r="R25" i="2"/>
  <c r="S25" i="2" s="1"/>
  <c r="T1103" i="3" l="1"/>
  <c r="S1104" i="3"/>
  <c r="T1179" i="1"/>
  <c r="S1180" i="1"/>
  <c r="R1126" i="3"/>
  <c r="S26" i="2"/>
  <c r="R27" i="2" s="1"/>
  <c r="T25" i="2"/>
  <c r="U25" i="2"/>
  <c r="U26" i="2" s="1"/>
  <c r="T1104" i="3" l="1"/>
  <c r="S1105" i="3"/>
  <c r="T1180" i="1"/>
  <c r="S1181" i="1"/>
  <c r="U27" i="2"/>
  <c r="U28" i="2" s="1"/>
  <c r="R29" i="2"/>
  <c r="S29" i="2" s="1"/>
  <c r="T26" i="2"/>
  <c r="S27" i="2"/>
  <c r="T1105" i="3" l="1"/>
  <c r="S1106" i="3"/>
  <c r="R1182" i="1"/>
  <c r="T1181" i="1"/>
  <c r="T27" i="2"/>
  <c r="S28" i="2"/>
  <c r="T28" i="2" s="1"/>
  <c r="T29" i="2"/>
  <c r="S30" i="2"/>
  <c r="U29" i="2"/>
  <c r="U30" i="2" s="1"/>
  <c r="U31" i="2" s="1"/>
  <c r="S1107" i="3" l="1"/>
  <c r="T1106" i="3"/>
  <c r="S1182" i="1"/>
  <c r="U1182" i="1"/>
  <c r="U1183" i="1" s="1"/>
  <c r="U1184" i="1" s="1"/>
  <c r="T30" i="2"/>
  <c r="S31" i="2"/>
  <c r="R32" i="2" s="1"/>
  <c r="U32" i="2" s="1"/>
  <c r="R33" i="2" s="1"/>
  <c r="T1107" i="3" l="1"/>
  <c r="S1108" i="3"/>
  <c r="S1183" i="1"/>
  <c r="T1182" i="1"/>
  <c r="U33" i="2"/>
  <c r="T31" i="2"/>
  <c r="S32" i="2"/>
  <c r="T32" i="2" s="1"/>
  <c r="T1108" i="3" l="1"/>
  <c r="S1109" i="3"/>
  <c r="S1184" i="1"/>
  <c r="R1185" i="1" s="1"/>
  <c r="U1185" i="1" s="1"/>
  <c r="U1186" i="1" s="1"/>
  <c r="T1183" i="1"/>
  <c r="S33" i="2"/>
  <c r="R34" i="2" s="1"/>
  <c r="U34" i="2" s="1"/>
  <c r="T1109" i="3" l="1"/>
  <c r="S1110" i="3"/>
  <c r="R1187" i="1"/>
  <c r="S1187" i="1" s="1"/>
  <c r="T1187" i="1" s="1"/>
  <c r="U1187" i="1"/>
  <c r="R1188" i="1" s="1"/>
  <c r="S1188" i="1" s="1"/>
  <c r="T1188" i="1" s="1"/>
  <c r="U1188" i="1"/>
  <c r="T1184" i="1"/>
  <c r="S1185" i="1"/>
  <c r="T33" i="2"/>
  <c r="S34" i="2"/>
  <c r="S1111" i="3" l="1"/>
  <c r="T1110" i="3"/>
  <c r="T1185" i="1"/>
  <c r="S1186" i="1"/>
  <c r="T1186" i="1" s="1"/>
  <c r="R1189" i="1"/>
  <c r="S1189" i="1" s="1"/>
  <c r="T1189" i="1" s="1"/>
  <c r="T34" i="2"/>
  <c r="R35" i="2"/>
  <c r="S1112" i="3" l="1"/>
  <c r="T1111" i="3"/>
  <c r="U1189" i="1"/>
  <c r="S35" i="2"/>
  <c r="U35" i="2"/>
  <c r="S1113" i="3" l="1"/>
  <c r="T1112" i="3"/>
  <c r="R1190" i="1"/>
  <c r="S1190" i="1" s="1"/>
  <c r="T1190" i="1" s="1"/>
  <c r="R36" i="2"/>
  <c r="U36" i="2" s="1"/>
  <c r="U37" i="2" s="1"/>
  <c r="T35" i="2"/>
  <c r="S1114" i="3" l="1"/>
  <c r="T1113" i="3"/>
  <c r="S36" i="2"/>
  <c r="U1190" i="1"/>
  <c r="S37" i="2"/>
  <c r="T36" i="2"/>
  <c r="S1115" i="3" l="1"/>
  <c r="T1114" i="3"/>
  <c r="R38" i="2"/>
  <c r="T37" i="2"/>
  <c r="T1115" i="3" l="1"/>
  <c r="S1116" i="3"/>
  <c r="S38" i="2"/>
  <c r="U38" i="2"/>
  <c r="U39" i="2" s="1"/>
  <c r="T1116" i="3" l="1"/>
  <c r="S1117" i="3"/>
  <c r="T38" i="2"/>
  <c r="S39" i="2"/>
  <c r="R40" i="2" s="1"/>
  <c r="U40" i="2" s="1"/>
  <c r="U41" i="2" s="1"/>
  <c r="U42" i="2" s="1"/>
  <c r="U43" i="2" s="1"/>
  <c r="S1118" i="3" l="1"/>
  <c r="T1117" i="3"/>
  <c r="R44" i="2"/>
  <c r="S44" i="2" s="1"/>
  <c r="T44" i="2" s="1"/>
  <c r="U44" i="2"/>
  <c r="R45" i="2" s="1"/>
  <c r="S45" i="2" s="1"/>
  <c r="T39" i="2"/>
  <c r="S40" i="2"/>
  <c r="T1118" i="3" l="1"/>
  <c r="S1119" i="3"/>
  <c r="T45" i="2"/>
  <c r="S46" i="2"/>
  <c r="U45" i="2"/>
  <c r="U46" i="2" s="1"/>
  <c r="U47" i="2" s="1"/>
  <c r="U48" i="2" s="1"/>
  <c r="T40" i="2"/>
  <c r="S41" i="2"/>
  <c r="S1120" i="3" l="1"/>
  <c r="T1119" i="3"/>
  <c r="R1122" i="3"/>
  <c r="R49" i="2"/>
  <c r="T46" i="2"/>
  <c r="S47" i="2"/>
  <c r="T41" i="2"/>
  <c r="S42" i="2"/>
  <c r="T1120" i="3" l="1"/>
  <c r="S1121" i="3"/>
  <c r="T1121" i="3" s="1"/>
  <c r="U1122" i="3"/>
  <c r="U1123" i="3" s="1"/>
  <c r="U1124" i="3" s="1"/>
  <c r="U1125" i="3" s="1"/>
  <c r="U1126" i="3" s="1"/>
  <c r="U1127" i="3" s="1"/>
  <c r="U1128" i="3" s="1"/>
  <c r="R1129" i="3" s="1"/>
  <c r="S1122" i="3"/>
  <c r="S48" i="2"/>
  <c r="T48" i="2" s="1"/>
  <c r="T47" i="2"/>
  <c r="T42" i="2"/>
  <c r="S43" i="2"/>
  <c r="T43" i="2" s="1"/>
  <c r="S49" i="2"/>
  <c r="U49" i="2"/>
  <c r="U50" i="2" s="1"/>
  <c r="U51" i="2" s="1"/>
  <c r="T1122" i="3" l="1"/>
  <c r="S1123" i="3"/>
  <c r="U1129" i="3"/>
  <c r="R1130" i="3" s="1"/>
  <c r="R52" i="2"/>
  <c r="U52" i="2" s="1"/>
  <c r="U53" i="2" s="1"/>
  <c r="U54" i="2" s="1"/>
  <c r="T49" i="2"/>
  <c r="S50" i="2"/>
  <c r="U1130" i="3" l="1"/>
  <c r="U1131" i="3" s="1"/>
  <c r="U1132" i="3" s="1"/>
  <c r="R1133" i="3" s="1"/>
  <c r="T1123" i="3"/>
  <c r="S1124" i="3"/>
  <c r="T50" i="2"/>
  <c r="S51" i="2"/>
  <c r="T51" i="2" s="1"/>
  <c r="S52" i="2"/>
  <c r="T1124" i="3" l="1"/>
  <c r="S1125" i="3"/>
  <c r="U1133" i="3"/>
  <c r="U1134" i="3" s="1"/>
  <c r="T52" i="2"/>
  <c r="S53" i="2"/>
  <c r="T1125" i="3" l="1"/>
  <c r="S1126" i="3"/>
  <c r="T53" i="2"/>
  <c r="S54" i="2"/>
  <c r="T1126" i="3" l="1"/>
  <c r="S1127" i="3"/>
  <c r="T54" i="2"/>
  <c r="R55" i="2"/>
  <c r="S1128" i="3" l="1"/>
  <c r="T1127" i="3"/>
  <c r="S55" i="2"/>
  <c r="U55" i="2"/>
  <c r="U56" i="2" s="1"/>
  <c r="T1128" i="3" l="1"/>
  <c r="S1129" i="3"/>
  <c r="R57" i="2"/>
  <c r="U57" i="2" s="1"/>
  <c r="U58" i="2" s="1"/>
  <c r="T55" i="2"/>
  <c r="S56" i="2"/>
  <c r="T1129" i="3" l="1"/>
  <c r="S1130" i="3"/>
  <c r="R59" i="2"/>
  <c r="U59" i="2" s="1"/>
  <c r="U60" i="2" s="1"/>
  <c r="U61" i="2" s="1"/>
  <c r="U62" i="2" s="1"/>
  <c r="U63" i="2" s="1"/>
  <c r="U64" i="2" s="1"/>
  <c r="T56" i="2"/>
  <c r="S57" i="2"/>
  <c r="T1130" i="3" l="1"/>
  <c r="S1131" i="3"/>
  <c r="R65" i="2"/>
  <c r="U65" i="2"/>
  <c r="U66" i="2" s="1"/>
  <c r="U67" i="2" s="1"/>
  <c r="U68" i="2" s="1"/>
  <c r="U69" i="2" s="1"/>
  <c r="T57" i="2"/>
  <c r="S58" i="2"/>
  <c r="T1131" i="3" l="1"/>
  <c r="S1132" i="3"/>
  <c r="T58" i="2"/>
  <c r="S59" i="2"/>
  <c r="T1132" i="3" l="1"/>
  <c r="S1133" i="3"/>
  <c r="T59" i="2"/>
  <c r="S60" i="2"/>
  <c r="T1133" i="3" l="1"/>
  <c r="S1134" i="3"/>
  <c r="T60" i="2"/>
  <c r="S61" i="2"/>
  <c r="R1135" i="3" l="1"/>
  <c r="T1134" i="3"/>
  <c r="T61" i="2"/>
  <c r="S62" i="2"/>
  <c r="U1135" i="3" l="1"/>
  <c r="U1136" i="3" s="1"/>
  <c r="U1137" i="3" s="1"/>
  <c r="U1138" i="3" s="1"/>
  <c r="U1139" i="3" s="1"/>
  <c r="U1140" i="3" s="1"/>
  <c r="U1141" i="3" s="1"/>
  <c r="U1142" i="3" s="1"/>
  <c r="R1143" i="3" s="1"/>
  <c r="S1135" i="3"/>
  <c r="R1148" i="3"/>
  <c r="T62" i="2"/>
  <c r="S63" i="2"/>
  <c r="S1136" i="3" l="1"/>
  <c r="T1135" i="3"/>
  <c r="U1143" i="3"/>
  <c r="R1144" i="3" s="1"/>
  <c r="S1143" i="3"/>
  <c r="T1143" i="3" s="1"/>
  <c r="T63" i="2"/>
  <c r="S64" i="2"/>
  <c r="U1144" i="3" l="1"/>
  <c r="U1145" i="3" s="1"/>
  <c r="U1146" i="3" s="1"/>
  <c r="U1147" i="3" s="1"/>
  <c r="U1148" i="3" s="1"/>
  <c r="U1149" i="3" s="1"/>
  <c r="U1150" i="3" s="1"/>
  <c r="S1144" i="3"/>
  <c r="T1136" i="3"/>
  <c r="S1137" i="3"/>
  <c r="T64" i="2"/>
  <c r="S65" i="2"/>
  <c r="T1137" i="3" l="1"/>
  <c r="S1138" i="3"/>
  <c r="T1144" i="3"/>
  <c r="S1145" i="3"/>
  <c r="T65" i="2"/>
  <c r="S66" i="2"/>
  <c r="T1145" i="3" l="1"/>
  <c r="S1146" i="3"/>
  <c r="T1138" i="3"/>
  <c r="S1139" i="3"/>
  <c r="R1151" i="3"/>
  <c r="S67" i="2"/>
  <c r="T66" i="2"/>
  <c r="T1139" i="3" l="1"/>
  <c r="S1140" i="3"/>
  <c r="T1146" i="3"/>
  <c r="S1147" i="3"/>
  <c r="U1151" i="3"/>
  <c r="S68" i="2"/>
  <c r="T67" i="2"/>
  <c r="T1147" i="3" l="1"/>
  <c r="S1148" i="3"/>
  <c r="T1140" i="3"/>
  <c r="S1141" i="3"/>
  <c r="T68" i="2"/>
  <c r="S69" i="2"/>
  <c r="S1142" i="3" l="1"/>
  <c r="T1142" i="3" s="1"/>
  <c r="T1141" i="3"/>
  <c r="T1148" i="3"/>
  <c r="S1149" i="3"/>
  <c r="T69" i="2"/>
  <c r="R70" i="2"/>
  <c r="T1149" i="3" l="1"/>
  <c r="S1150" i="3"/>
  <c r="S70" i="2"/>
  <c r="T70" i="2" s="1"/>
  <c r="U70" i="2"/>
  <c r="T1150" i="3" l="1"/>
  <c r="S1151" i="3"/>
  <c r="R71" i="2"/>
  <c r="S71" i="2" s="1"/>
  <c r="T71" i="2" s="1"/>
  <c r="R1152" i="3" l="1"/>
  <c r="T1151" i="3"/>
  <c r="U71" i="2"/>
  <c r="U1152" i="3" l="1"/>
  <c r="U1153" i="3" s="1"/>
  <c r="U1154" i="3" s="1"/>
  <c r="U1155" i="3" s="1"/>
  <c r="S1152" i="3"/>
  <c r="R72" i="2"/>
  <c r="S72" i="2" s="1"/>
  <c r="T1152" i="3" l="1"/>
  <c r="S1153" i="3"/>
  <c r="T72" i="2"/>
  <c r="S73" i="2"/>
  <c r="U72" i="2"/>
  <c r="U73" i="2" s="1"/>
  <c r="U74" i="2" s="1"/>
  <c r="U75" i="2" s="1"/>
  <c r="U76" i="2" s="1"/>
  <c r="U77" i="2" s="1"/>
  <c r="U78" i="2" s="1"/>
  <c r="T1153" i="3" l="1"/>
  <c r="S1154" i="3"/>
  <c r="S74" i="2"/>
  <c r="T73" i="2"/>
  <c r="T1154" i="3" l="1"/>
  <c r="S1155" i="3"/>
  <c r="T74" i="2"/>
  <c r="S75" i="2"/>
  <c r="R1156" i="3" l="1"/>
  <c r="T1155" i="3"/>
  <c r="R1168" i="3"/>
  <c r="T75" i="2"/>
  <c r="S76" i="2"/>
  <c r="U1156" i="3" l="1"/>
  <c r="S1156" i="3"/>
  <c r="T76" i="2"/>
  <c r="S77" i="2"/>
  <c r="R1157" i="3" l="1"/>
  <c r="T1156" i="3"/>
  <c r="T77" i="2"/>
  <c r="S78" i="2"/>
  <c r="U1157" i="3" l="1"/>
  <c r="U1158" i="3" s="1"/>
  <c r="U1159" i="3" s="1"/>
  <c r="U1160" i="3" s="1"/>
  <c r="U1161" i="3" s="1"/>
  <c r="U1162" i="3" s="1"/>
  <c r="S1157" i="3"/>
  <c r="T78" i="2"/>
  <c r="R79" i="2"/>
  <c r="S1158" i="3" l="1"/>
  <c r="T1157" i="3"/>
  <c r="S79" i="2"/>
  <c r="R80" i="2" s="1"/>
  <c r="U79" i="2"/>
  <c r="U80" i="2" s="1"/>
  <c r="T1158" i="3" l="1"/>
  <c r="S1159" i="3"/>
  <c r="T79" i="2"/>
  <c r="S80" i="2"/>
  <c r="T1159" i="3" l="1"/>
  <c r="S1160" i="3"/>
  <c r="T80" i="2"/>
  <c r="R81" i="2"/>
  <c r="T1160" i="3" l="1"/>
  <c r="S1161" i="3"/>
  <c r="S81" i="2"/>
  <c r="U81" i="2"/>
  <c r="T1161" i="3" l="1"/>
  <c r="S1162" i="3"/>
  <c r="T81" i="2"/>
  <c r="R82" i="2"/>
  <c r="S82" i="2" s="1"/>
  <c r="R1163" i="3" l="1"/>
  <c r="T1162" i="3"/>
  <c r="T82" i="2"/>
  <c r="S83" i="2"/>
  <c r="U82" i="2"/>
  <c r="U83" i="2" s="1"/>
  <c r="U84" i="2" s="1"/>
  <c r="U85" i="2" s="1"/>
  <c r="U86" i="2" s="1"/>
  <c r="U87" i="2" s="1"/>
  <c r="U88" i="2" s="1"/>
  <c r="U89" i="2" s="1"/>
  <c r="U1163" i="3" l="1"/>
  <c r="S1163" i="3"/>
  <c r="R90" i="2"/>
  <c r="S84" i="2"/>
  <c r="T83" i="2"/>
  <c r="R1164" i="3" l="1"/>
  <c r="T1163" i="3"/>
  <c r="S85" i="2"/>
  <c r="T84" i="2"/>
  <c r="U90" i="2"/>
  <c r="U91" i="2" s="1"/>
  <c r="U92" i="2" s="1"/>
  <c r="U93" i="2" s="1"/>
  <c r="U94" i="2" s="1"/>
  <c r="U1164" i="3" l="1"/>
  <c r="S1164" i="3"/>
  <c r="T85" i="2"/>
  <c r="S86" i="2"/>
  <c r="T1164" i="3" l="1"/>
  <c r="R1165" i="3"/>
  <c r="T86" i="2"/>
  <c r="S87" i="2"/>
  <c r="U1165" i="3" l="1"/>
  <c r="U1166" i="3" s="1"/>
  <c r="U1167" i="3" s="1"/>
  <c r="U1168" i="3" s="1"/>
  <c r="R1169" i="3" s="1"/>
  <c r="S1165" i="3"/>
  <c r="T87" i="2"/>
  <c r="S88" i="2"/>
  <c r="S1166" i="3" l="1"/>
  <c r="T1165" i="3"/>
  <c r="U1169" i="3"/>
  <c r="R1170" i="3" s="1"/>
  <c r="S1169" i="3"/>
  <c r="T1169" i="3" s="1"/>
  <c r="S89" i="2"/>
  <c r="T88" i="2"/>
  <c r="U1170" i="3" l="1"/>
  <c r="R1171" i="3" s="1"/>
  <c r="S1170" i="3"/>
  <c r="T1170" i="3" s="1"/>
  <c r="T1166" i="3"/>
  <c r="S1167" i="3"/>
  <c r="T89" i="2"/>
  <c r="S90" i="2"/>
  <c r="T1167" i="3" l="1"/>
  <c r="S1168" i="3"/>
  <c r="T1168" i="3" s="1"/>
  <c r="U1171" i="3"/>
  <c r="U1172" i="3" s="1"/>
  <c r="R1173" i="3" s="1"/>
  <c r="S1171" i="3"/>
  <c r="S91" i="2"/>
  <c r="T90" i="2"/>
  <c r="R101" i="2"/>
  <c r="S1172" i="3" l="1"/>
  <c r="T1172" i="3" s="1"/>
  <c r="T1171" i="3"/>
  <c r="U1173" i="3"/>
  <c r="U1174" i="3" s="1"/>
  <c r="U1175" i="3" s="1"/>
  <c r="U1176" i="3" s="1"/>
  <c r="U1177" i="3" s="1"/>
  <c r="U1178" i="3" s="1"/>
  <c r="U1179" i="3" s="1"/>
  <c r="U1180" i="3" s="1"/>
  <c r="U1181" i="3" s="1"/>
  <c r="S1173" i="3"/>
  <c r="S92" i="2"/>
  <c r="T91" i="2"/>
  <c r="S1174" i="3" l="1"/>
  <c r="T1173" i="3"/>
  <c r="S93" i="2"/>
  <c r="T92" i="2"/>
  <c r="T1174" i="3" l="1"/>
  <c r="S1175" i="3"/>
  <c r="T93" i="2"/>
  <c r="S94" i="2"/>
  <c r="T1175" i="3" l="1"/>
  <c r="S1176" i="3"/>
  <c r="T94" i="2"/>
  <c r="R95" i="2"/>
  <c r="T1176" i="3" l="1"/>
  <c r="S1177" i="3"/>
  <c r="S95" i="2"/>
  <c r="U95" i="2"/>
  <c r="U96" i="2" s="1"/>
  <c r="U97" i="2" s="1"/>
  <c r="U98" i="2" s="1"/>
  <c r="U99" i="2" s="1"/>
  <c r="U100" i="2" s="1"/>
  <c r="U101" i="2" s="1"/>
  <c r="T1177" i="3" l="1"/>
  <c r="S1178" i="3"/>
  <c r="R102" i="2"/>
  <c r="S102" i="2" s="1"/>
  <c r="U102" i="2"/>
  <c r="U103" i="2" s="1"/>
  <c r="U104" i="2" s="1"/>
  <c r="U105" i="2" s="1"/>
  <c r="U106" i="2" s="1"/>
  <c r="U107" i="2" s="1"/>
  <c r="U108" i="2" s="1"/>
  <c r="U109" i="2" s="1"/>
  <c r="U110" i="2" s="1"/>
  <c r="T95" i="2"/>
  <c r="S96" i="2"/>
  <c r="T1178" i="3" l="1"/>
  <c r="S1179" i="3"/>
  <c r="S97" i="2"/>
  <c r="T96" i="2"/>
  <c r="T102" i="2"/>
  <c r="S103" i="2"/>
  <c r="S1180" i="3" l="1"/>
  <c r="T1179" i="3"/>
  <c r="S104" i="2"/>
  <c r="T103" i="2"/>
  <c r="T97" i="2"/>
  <c r="S98" i="2"/>
  <c r="R1183" i="3"/>
  <c r="S1181" i="3" l="1"/>
  <c r="T1180" i="3"/>
  <c r="T98" i="2"/>
  <c r="S99" i="2"/>
  <c r="T104" i="2"/>
  <c r="S105" i="2"/>
  <c r="R1182" i="3" l="1"/>
  <c r="T1181" i="3"/>
  <c r="T105" i="2"/>
  <c r="S106" i="2"/>
  <c r="S100" i="2"/>
  <c r="T99" i="2"/>
  <c r="U1182" i="3" l="1"/>
  <c r="U1183" i="3" s="1"/>
  <c r="U1184" i="3" s="1"/>
  <c r="S1182" i="3"/>
  <c r="T100" i="2"/>
  <c r="S101" i="2"/>
  <c r="T101" i="2" s="1"/>
  <c r="T106" i="2"/>
  <c r="S107" i="2"/>
  <c r="R1185" i="3"/>
  <c r="T1182" i="3" l="1"/>
  <c r="S1183" i="3"/>
  <c r="S108" i="2"/>
  <c r="T107" i="2"/>
  <c r="U1185" i="3"/>
  <c r="U1186" i="3" s="1"/>
  <c r="R1187" i="3" s="1"/>
  <c r="S1184" i="3" l="1"/>
  <c r="T1183" i="3"/>
  <c r="T108" i="2"/>
  <c r="S109" i="2"/>
  <c r="U1187" i="3"/>
  <c r="R1188" i="3" s="1"/>
  <c r="S1187" i="3"/>
  <c r="T1187" i="3" s="1"/>
  <c r="T1184" i="3" l="1"/>
  <c r="S1185" i="3"/>
  <c r="T109" i="2"/>
  <c r="S110" i="2"/>
  <c r="U1188" i="3"/>
  <c r="R1189" i="3" s="1"/>
  <c r="S1188" i="3"/>
  <c r="T1188" i="3" s="1"/>
  <c r="R118" i="2"/>
  <c r="S1186" i="3" l="1"/>
  <c r="T1186" i="3" s="1"/>
  <c r="T1185" i="3"/>
  <c r="R111" i="2"/>
  <c r="T110" i="2"/>
  <c r="U1189" i="3"/>
  <c r="R1190" i="3" s="1"/>
  <c r="S1189" i="3"/>
  <c r="T1189" i="3" s="1"/>
  <c r="U111" i="2" l="1"/>
  <c r="S111" i="2"/>
  <c r="U1190" i="3"/>
  <c r="S1190" i="3"/>
  <c r="T1190" i="3" s="1"/>
  <c r="T111" i="2" l="1"/>
  <c r="R112" i="2"/>
  <c r="S112" i="2" s="1"/>
  <c r="U112" i="2"/>
  <c r="U113" i="2" s="1"/>
  <c r="U114" i="2" s="1"/>
  <c r="U115" i="2" s="1"/>
  <c r="U116" i="2" s="1"/>
  <c r="U117" i="2" s="1"/>
  <c r="U118" i="2" s="1"/>
  <c r="U119" i="2" s="1"/>
  <c r="R128" i="2"/>
  <c r="R120" i="2" l="1"/>
  <c r="U120" i="2"/>
  <c r="U121" i="2" s="1"/>
  <c r="U122" i="2" s="1"/>
  <c r="U123" i="2" s="1"/>
  <c r="U124" i="2" s="1"/>
  <c r="U125" i="2" s="1"/>
  <c r="U126" i="2" s="1"/>
  <c r="U127" i="2" s="1"/>
  <c r="U128" i="2" s="1"/>
  <c r="T112" i="2"/>
  <c r="S113" i="2"/>
  <c r="T113" i="2" l="1"/>
  <c r="S114" i="2"/>
  <c r="R129" i="2"/>
  <c r="U129" i="2"/>
  <c r="U130" i="2" s="1"/>
  <c r="U131" i="2" s="1"/>
  <c r="U132" i="2" s="1"/>
  <c r="S115" i="2" l="1"/>
  <c r="T114" i="2"/>
  <c r="R133" i="2"/>
  <c r="U133" i="2" s="1"/>
  <c r="T115" i="2" l="1"/>
  <c r="S116" i="2"/>
  <c r="R134" i="2"/>
  <c r="U134" i="2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S117" i="2" l="1"/>
  <c r="T116" i="2"/>
  <c r="T117" i="2" l="1"/>
  <c r="S118" i="2"/>
  <c r="T118" i="2" l="1"/>
  <c r="S119" i="2"/>
  <c r="T119" i="2" l="1"/>
  <c r="S120" i="2"/>
  <c r="S121" i="2" l="1"/>
  <c r="T120" i="2"/>
  <c r="T121" i="2" l="1"/>
  <c r="S122" i="2"/>
  <c r="T122" i="2" l="1"/>
  <c r="S123" i="2"/>
  <c r="T123" i="2" l="1"/>
  <c r="S124" i="2"/>
  <c r="T124" i="2" l="1"/>
  <c r="S125" i="2"/>
  <c r="T125" i="2" l="1"/>
  <c r="S126" i="2"/>
  <c r="T126" i="2" l="1"/>
  <c r="S127" i="2"/>
  <c r="T127" i="2" l="1"/>
  <c r="S128" i="2"/>
  <c r="T128" i="2" l="1"/>
  <c r="S129" i="2"/>
  <c r="S130" i="2" l="1"/>
  <c r="T129" i="2"/>
  <c r="T130" i="2" l="1"/>
  <c r="S131" i="2"/>
  <c r="S132" i="2" l="1"/>
  <c r="T131" i="2"/>
  <c r="T132" i="2" l="1"/>
  <c r="S133" i="2"/>
  <c r="T133" i="2" l="1"/>
  <c r="S134" i="2"/>
  <c r="T134" i="2" l="1"/>
  <c r="S135" i="2"/>
  <c r="T135" i="2" l="1"/>
  <c r="S136" i="2"/>
  <c r="T136" i="2" l="1"/>
  <c r="S137" i="2"/>
  <c r="T137" i="2" l="1"/>
  <c r="S138" i="2"/>
  <c r="R145" i="2"/>
  <c r="T138" i="2" l="1"/>
  <c r="S139" i="2"/>
  <c r="U145" i="2"/>
  <c r="U146" i="2" s="1"/>
  <c r="U147" i="2" s="1"/>
  <c r="R148" i="2" s="1"/>
  <c r="U148" i="2" s="1"/>
  <c r="U149" i="2" s="1"/>
  <c r="U150" i="2" s="1"/>
  <c r="U151" i="2" s="1"/>
  <c r="S140" i="2" l="1"/>
  <c r="T139" i="2"/>
  <c r="T140" i="2" l="1"/>
  <c r="S141" i="2"/>
  <c r="T141" i="2" l="1"/>
  <c r="S142" i="2"/>
  <c r="T142" i="2" l="1"/>
  <c r="S143" i="2"/>
  <c r="T143" i="2" l="1"/>
  <c r="S144" i="2"/>
  <c r="T144" i="2" l="1"/>
  <c r="S145" i="2"/>
  <c r="T145" i="2" l="1"/>
  <c r="S146" i="2"/>
  <c r="R152" i="2"/>
  <c r="T146" i="2" l="1"/>
  <c r="S147" i="2"/>
  <c r="U152" i="2"/>
  <c r="U153" i="2" s="1"/>
  <c r="R154" i="2" s="1"/>
  <c r="T147" i="2" l="1"/>
  <c r="S148" i="2"/>
  <c r="U154" i="2"/>
  <c r="T148" i="2" l="1"/>
  <c r="S149" i="2"/>
  <c r="R155" i="2"/>
  <c r="T149" i="2" l="1"/>
  <c r="S150" i="2"/>
  <c r="U155" i="2"/>
  <c r="T150" i="2" l="1"/>
  <c r="S151" i="2"/>
  <c r="R156" i="2"/>
  <c r="U156" i="2"/>
  <c r="U157" i="2" s="1"/>
  <c r="U158" i="2" s="1"/>
  <c r="U159" i="2" s="1"/>
  <c r="T151" i="2" l="1"/>
  <c r="S152" i="2"/>
  <c r="R160" i="2"/>
  <c r="U160" i="2" s="1"/>
  <c r="U161" i="2" s="1"/>
  <c r="R162" i="2" s="1"/>
  <c r="U162" i="2" s="1"/>
  <c r="U163" i="2" s="1"/>
  <c r="R164" i="2" s="1"/>
  <c r="U164" i="2" s="1"/>
  <c r="U165" i="2" s="1"/>
  <c r="U166" i="2" s="1"/>
  <c r="U167" i="2" s="1"/>
  <c r="U168" i="2" s="1"/>
  <c r="U169" i="2" s="1"/>
  <c r="R170" i="2" s="1"/>
  <c r="U170" i="2" s="1"/>
  <c r="U171" i="2" s="1"/>
  <c r="R172" i="2" s="1"/>
  <c r="U172" i="2" s="1"/>
  <c r="U173" i="2" s="1"/>
  <c r="U174" i="2" s="1"/>
  <c r="U175" i="2" s="1"/>
  <c r="U176" i="2" s="1"/>
  <c r="T152" i="2" l="1"/>
  <c r="S153" i="2"/>
  <c r="R177" i="2"/>
  <c r="U177" i="2"/>
  <c r="U178" i="2" s="1"/>
  <c r="U179" i="2" s="1"/>
  <c r="U180" i="2" s="1"/>
  <c r="U181" i="2" s="1"/>
  <c r="U182" i="2" s="1"/>
  <c r="T153" i="2" l="1"/>
  <c r="S154" i="2"/>
  <c r="R183" i="2"/>
  <c r="U183" i="2"/>
  <c r="U184" i="2" s="1"/>
  <c r="U185" i="2" s="1"/>
  <c r="U186" i="2" s="1"/>
  <c r="T154" i="2" l="1"/>
  <c r="S155" i="2"/>
  <c r="R187" i="2"/>
  <c r="U187" i="2"/>
  <c r="T155" i="2" l="1"/>
  <c r="S156" i="2"/>
  <c r="R188" i="2"/>
  <c r="U188" i="2"/>
  <c r="U189" i="2" s="1"/>
  <c r="U190" i="2" s="1"/>
  <c r="U191" i="2" s="1"/>
  <c r="R192" i="2" s="1"/>
  <c r="U192" i="2" s="1"/>
  <c r="S157" i="2" l="1"/>
  <c r="T156" i="2"/>
  <c r="T157" i="2" l="1"/>
  <c r="S158" i="2"/>
  <c r="T158" i="2" l="1"/>
  <c r="S159" i="2"/>
  <c r="T159" i="2" l="1"/>
  <c r="S160" i="2"/>
  <c r="T160" i="2" l="1"/>
  <c r="S161" i="2"/>
  <c r="T161" i="2" l="1"/>
  <c r="S162" i="2"/>
  <c r="S163" i="2" l="1"/>
  <c r="T162" i="2"/>
  <c r="T163" i="2" l="1"/>
  <c r="S164" i="2"/>
  <c r="S165" i="2" l="1"/>
  <c r="T164" i="2"/>
  <c r="T165" i="2" l="1"/>
  <c r="S166" i="2"/>
  <c r="S167" i="2" l="1"/>
  <c r="T166" i="2"/>
  <c r="T167" i="2" l="1"/>
  <c r="S168" i="2"/>
  <c r="S169" i="2" l="1"/>
  <c r="T168" i="2"/>
  <c r="T169" i="2" l="1"/>
  <c r="S170" i="2"/>
  <c r="T170" i="2" l="1"/>
  <c r="S171" i="2"/>
  <c r="T171" i="2" l="1"/>
  <c r="S172" i="2"/>
  <c r="T172" i="2" l="1"/>
  <c r="S173" i="2"/>
  <c r="S174" i="2" l="1"/>
  <c r="T173" i="2"/>
  <c r="T174" i="2" l="1"/>
  <c r="S175" i="2"/>
  <c r="T175" i="2" l="1"/>
  <c r="S176" i="2"/>
  <c r="T176" i="2" l="1"/>
  <c r="S177" i="2"/>
  <c r="T177" i="2" l="1"/>
  <c r="S178" i="2"/>
  <c r="T178" i="2" l="1"/>
  <c r="S179" i="2"/>
  <c r="T179" i="2" l="1"/>
  <c r="S180" i="2"/>
  <c r="T180" i="2" l="1"/>
  <c r="S181" i="2"/>
  <c r="T181" i="2" l="1"/>
  <c r="S182" i="2"/>
  <c r="T182" i="2" l="1"/>
  <c r="S183" i="2"/>
  <c r="T183" i="2" l="1"/>
  <c r="S184" i="2"/>
  <c r="T184" i="2" l="1"/>
  <c r="S185" i="2"/>
  <c r="T185" i="2" l="1"/>
  <c r="S186" i="2"/>
  <c r="T186" i="2" l="1"/>
  <c r="S187" i="2"/>
  <c r="T187" i="2" l="1"/>
  <c r="S188" i="2"/>
  <c r="R193" i="2"/>
  <c r="T188" i="2" l="1"/>
  <c r="S189" i="2"/>
  <c r="U193" i="2"/>
  <c r="T189" i="2" l="1"/>
  <c r="S190" i="2"/>
  <c r="T190" i="2" l="1"/>
  <c r="S191" i="2"/>
  <c r="T191" i="2" l="1"/>
  <c r="S192" i="2"/>
  <c r="T192" i="2" l="1"/>
  <c r="S193" i="2"/>
  <c r="T193" i="2" l="1"/>
  <c r="R194" i="2"/>
  <c r="S194" i="2" l="1"/>
  <c r="U194" i="2"/>
  <c r="T194" i="2" l="1"/>
  <c r="R195" i="2"/>
  <c r="S195" i="2" s="1"/>
  <c r="T195" i="2" l="1"/>
  <c r="S196" i="2"/>
  <c r="U195" i="2"/>
  <c r="U196" i="2" s="1"/>
  <c r="T196" i="2" l="1"/>
  <c r="R197" i="2"/>
  <c r="S197" i="2" s="1"/>
  <c r="S198" i="2" l="1"/>
  <c r="T198" i="2" s="1"/>
  <c r="T197" i="2"/>
  <c r="U197" i="2"/>
  <c r="U198" i="2" s="1"/>
  <c r="R199" i="2" l="1"/>
  <c r="S199" i="2" s="1"/>
  <c r="U199" i="2"/>
  <c r="T199" i="2" l="1"/>
  <c r="R200" i="2"/>
  <c r="S200" i="2" s="1"/>
  <c r="T200" i="2" s="1"/>
  <c r="U200" i="2" l="1"/>
  <c r="R201" i="2" l="1"/>
  <c r="S201" i="2" s="1"/>
  <c r="U201" i="2"/>
  <c r="T201" i="2" l="1"/>
  <c r="R202" i="2"/>
  <c r="S202" i="2" s="1"/>
  <c r="R203" i="2" l="1"/>
  <c r="S203" i="2" s="1"/>
  <c r="T202" i="2"/>
  <c r="U202" i="2"/>
  <c r="U203" i="2" s="1"/>
  <c r="R204" i="2" l="1"/>
  <c r="S204" i="2" s="1"/>
  <c r="T203" i="2"/>
  <c r="S205" i="2" l="1"/>
  <c r="T204" i="2"/>
  <c r="U204" i="2"/>
  <c r="U205" i="2" s="1"/>
  <c r="R206" i="2" l="1"/>
  <c r="S206" i="2" s="1"/>
  <c r="T206" i="2" s="1"/>
  <c r="T205" i="2"/>
  <c r="U206" i="2" l="1"/>
  <c r="R207" i="2" l="1"/>
  <c r="S207" i="2" s="1"/>
  <c r="R212" i="2"/>
  <c r="R208" i="2" l="1"/>
  <c r="S208" i="2" s="1"/>
  <c r="T208" i="2" s="1"/>
  <c r="T207" i="2"/>
  <c r="U207" i="2"/>
  <c r="U208" i="2" s="1"/>
  <c r="R209" i="2" l="1"/>
  <c r="S209" i="2" s="1"/>
  <c r="T209" i="2" l="1"/>
  <c r="R210" i="2"/>
  <c r="S210" i="2" s="1"/>
  <c r="U209" i="2"/>
  <c r="U210" i="2" s="1"/>
  <c r="U211" i="2" s="1"/>
  <c r="U212" i="2" s="1"/>
  <c r="R213" i="2" s="1"/>
  <c r="S213" i="2" s="1"/>
  <c r="T213" i="2" s="1"/>
  <c r="U213" i="2"/>
  <c r="S211" i="2" l="1"/>
  <c r="T210" i="2"/>
  <c r="R214" i="2"/>
  <c r="S214" i="2" s="1"/>
  <c r="U214" i="2"/>
  <c r="U215" i="2" s="1"/>
  <c r="T211" i="2" l="1"/>
  <c r="S212" i="2"/>
  <c r="T212" i="2" s="1"/>
  <c r="T214" i="2"/>
  <c r="S215" i="2"/>
  <c r="T215" i="2" l="1"/>
  <c r="R216" i="2"/>
  <c r="S216" i="2" l="1"/>
  <c r="U216" i="2"/>
  <c r="U217" i="2" s="1"/>
  <c r="R218" i="2" l="1"/>
  <c r="S218" i="2" s="1"/>
  <c r="U218" i="2"/>
  <c r="T216" i="2"/>
  <c r="S217" i="2"/>
  <c r="T217" i="2" s="1"/>
  <c r="R219" i="2" l="1"/>
  <c r="S219" i="2" s="1"/>
  <c r="T218" i="2"/>
  <c r="T219" i="2" l="1"/>
  <c r="S220" i="2"/>
  <c r="U219" i="2"/>
  <c r="U220" i="2" s="1"/>
  <c r="U221" i="2" s="1"/>
  <c r="R222" i="2" l="1"/>
  <c r="S222" i="2" s="1"/>
  <c r="T222" i="2" s="1"/>
  <c r="U222" i="2"/>
  <c r="S221" i="2"/>
  <c r="T221" i="2" s="1"/>
  <c r="T220" i="2"/>
  <c r="R223" i="2" l="1"/>
  <c r="S223" i="2" s="1"/>
  <c r="U223" i="2"/>
  <c r="U224" i="2" s="1"/>
  <c r="R225" i="2" l="1"/>
  <c r="U225" i="2"/>
  <c r="T223" i="2"/>
  <c r="S224" i="2"/>
  <c r="T224" i="2" s="1"/>
  <c r="R226" i="2" l="1"/>
  <c r="U226" i="2"/>
  <c r="U227" i="2" s="1"/>
  <c r="S225" i="2"/>
  <c r="T225" i="2" s="1"/>
  <c r="R229" i="2"/>
  <c r="R228" i="2" l="1"/>
  <c r="U228" i="2"/>
  <c r="S226" i="2"/>
  <c r="U229" i="2"/>
  <c r="T226" i="2" l="1"/>
  <c r="S227" i="2"/>
  <c r="T227" i="2" s="1"/>
  <c r="S228" i="2"/>
  <c r="R232" i="2"/>
  <c r="T228" i="2" l="1"/>
  <c r="S229" i="2"/>
  <c r="T229" i="2" l="1"/>
  <c r="R230" i="2"/>
  <c r="S230" i="2" l="1"/>
  <c r="U230" i="2"/>
  <c r="R231" i="2" l="1"/>
  <c r="S231" i="2" s="1"/>
  <c r="T230" i="2"/>
  <c r="T231" i="2" l="1"/>
  <c r="S232" i="2"/>
  <c r="T232" i="2" s="1"/>
  <c r="U231" i="2"/>
  <c r="U232" i="2" s="1"/>
  <c r="R243" i="2"/>
  <c r="R233" i="2" l="1"/>
  <c r="S233" i="2" s="1"/>
  <c r="U233" i="2" l="1"/>
  <c r="U234" i="2" s="1"/>
  <c r="U235" i="2" s="1"/>
  <c r="U236" i="2" s="1"/>
  <c r="T233" i="2"/>
  <c r="S234" i="2"/>
  <c r="S235" i="2" l="1"/>
  <c r="T234" i="2"/>
  <c r="R237" i="2"/>
  <c r="U237" i="2"/>
  <c r="R238" i="2" l="1"/>
  <c r="U238" i="2"/>
  <c r="U239" i="2" s="1"/>
  <c r="U240" i="2" s="1"/>
  <c r="U241" i="2" s="1"/>
  <c r="U242" i="2" s="1"/>
  <c r="U243" i="2" s="1"/>
  <c r="S237" i="2"/>
  <c r="T237" i="2" s="1"/>
  <c r="T235" i="2"/>
  <c r="S236" i="2"/>
  <c r="T236" i="2" s="1"/>
  <c r="R244" i="2" l="1"/>
  <c r="U244" i="2" s="1"/>
  <c r="U245" i="2" s="1"/>
  <c r="S238" i="2"/>
  <c r="R246" i="2" l="1"/>
  <c r="U246" i="2"/>
  <c r="T238" i="2"/>
  <c r="S239" i="2"/>
  <c r="S240" i="2" l="1"/>
  <c r="T239" i="2"/>
  <c r="S241" i="2" l="1"/>
  <c r="T240" i="2"/>
  <c r="T241" i="2" l="1"/>
  <c r="S242" i="2"/>
  <c r="T242" i="2" l="1"/>
  <c r="S243" i="2"/>
  <c r="T243" i="2" l="1"/>
  <c r="S244" i="2"/>
  <c r="S245" i="2" l="1"/>
  <c r="T244" i="2"/>
  <c r="T245" i="2" l="1"/>
  <c r="S246" i="2"/>
  <c r="R247" i="2" l="1"/>
  <c r="T246" i="2"/>
  <c r="S247" i="2" l="1"/>
  <c r="T247" i="2" s="1"/>
  <c r="U247" i="2"/>
  <c r="R253" i="2"/>
  <c r="R248" i="2" l="1"/>
  <c r="S248" i="2" s="1"/>
  <c r="U248" i="2"/>
  <c r="U249" i="2" s="1"/>
  <c r="U250" i="2" s="1"/>
  <c r="U251" i="2" s="1"/>
  <c r="R252" i="2" l="1"/>
  <c r="U252" i="2"/>
  <c r="U253" i="2" s="1"/>
  <c r="U254" i="2" s="1"/>
  <c r="U255" i="2" s="1"/>
  <c r="R256" i="2" s="1"/>
  <c r="U256" i="2" s="1"/>
  <c r="S249" i="2"/>
  <c r="T248" i="2"/>
  <c r="T249" i="2" l="1"/>
  <c r="S250" i="2"/>
  <c r="R257" i="2"/>
  <c r="S251" i="2" l="1"/>
  <c r="T250" i="2"/>
  <c r="U257" i="2"/>
  <c r="T251" i="2" l="1"/>
  <c r="S252" i="2"/>
  <c r="R258" i="2"/>
  <c r="S253" i="2" l="1"/>
  <c r="T252" i="2"/>
  <c r="U258" i="2"/>
  <c r="U259" i="2" s="1"/>
  <c r="T253" i="2" l="1"/>
  <c r="S254" i="2"/>
  <c r="S255" i="2" l="1"/>
  <c r="T254" i="2"/>
  <c r="T255" i="2" l="1"/>
  <c r="S256" i="2"/>
  <c r="T256" i="2" l="1"/>
  <c r="S257" i="2"/>
  <c r="T257" i="2" l="1"/>
  <c r="S258" i="2"/>
  <c r="T258" i="2" l="1"/>
  <c r="S259" i="2"/>
  <c r="R260" i="2" l="1"/>
  <c r="T259" i="2"/>
  <c r="S260" i="2" l="1"/>
  <c r="U260" i="2"/>
  <c r="U261" i="2" s="1"/>
  <c r="U262" i="2" s="1"/>
  <c r="R268" i="2"/>
  <c r="R263" i="2" l="1"/>
  <c r="S263" i="2" s="1"/>
  <c r="U263" i="2"/>
  <c r="U264" i="2" s="1"/>
  <c r="U265" i="2" s="1"/>
  <c r="U266" i="2" s="1"/>
  <c r="U267" i="2" s="1"/>
  <c r="U268" i="2" s="1"/>
  <c r="S261" i="2"/>
  <c r="T260" i="2"/>
  <c r="T261" i="2" l="1"/>
  <c r="S262" i="2"/>
  <c r="T262" i="2" s="1"/>
  <c r="T263" i="2"/>
  <c r="S264" i="2"/>
  <c r="S265" i="2" l="1"/>
  <c r="T264" i="2"/>
  <c r="T265" i="2" l="1"/>
  <c r="S266" i="2"/>
  <c r="T266" i="2" l="1"/>
  <c r="S267" i="2"/>
  <c r="T267" i="2" l="1"/>
  <c r="S268" i="2"/>
  <c r="T268" i="2" l="1"/>
  <c r="R269" i="2"/>
  <c r="R272" i="2"/>
  <c r="S269" i="2" l="1"/>
  <c r="U269" i="2"/>
  <c r="U270" i="2" s="1"/>
  <c r="R271" i="2" l="1"/>
  <c r="S271" i="2" s="1"/>
  <c r="T269" i="2"/>
  <c r="S270" i="2"/>
  <c r="T270" i="2" s="1"/>
  <c r="U271" i="2" l="1"/>
  <c r="U272" i="2" s="1"/>
  <c r="R273" i="2" s="1"/>
  <c r="T271" i="2"/>
  <c r="S272" i="2"/>
  <c r="T272" i="2" s="1"/>
  <c r="U273" i="2"/>
  <c r="S273" i="2" l="1"/>
  <c r="T273" i="2" s="1"/>
  <c r="R274" i="2"/>
  <c r="S274" i="2" s="1"/>
  <c r="U274" i="2"/>
  <c r="T274" i="2" l="1"/>
  <c r="R275" i="2"/>
  <c r="S275" i="2" s="1"/>
  <c r="T275" i="2" s="1"/>
  <c r="U275" i="2" l="1"/>
  <c r="R276" i="2" l="1"/>
  <c r="S276" i="2" s="1"/>
  <c r="T276" i="2" l="1"/>
  <c r="S277" i="2"/>
  <c r="U276" i="2"/>
  <c r="U277" i="2" s="1"/>
  <c r="U278" i="2" s="1"/>
  <c r="U279" i="2" s="1"/>
  <c r="U280" i="2" s="1"/>
  <c r="U281" i="2" s="1"/>
  <c r="T277" i="2" l="1"/>
  <c r="S278" i="2"/>
  <c r="T278" i="2" l="1"/>
  <c r="S279" i="2"/>
  <c r="T279" i="2" l="1"/>
  <c r="S280" i="2"/>
  <c r="T280" i="2" l="1"/>
  <c r="S281" i="2"/>
  <c r="T281" i="2" l="1"/>
  <c r="R282" i="2"/>
  <c r="S282" i="2" l="1"/>
  <c r="T282" i="2" s="1"/>
  <c r="U282" i="2"/>
  <c r="R283" i="2" l="1"/>
  <c r="S283" i="2" s="1"/>
  <c r="T283" i="2" s="1"/>
  <c r="U283" i="2"/>
  <c r="R284" i="2" l="1"/>
  <c r="S284" i="2" s="1"/>
  <c r="U284" i="2"/>
  <c r="R285" i="2" l="1"/>
  <c r="S285" i="2" s="1"/>
  <c r="T284" i="2"/>
  <c r="T285" i="2" l="1"/>
  <c r="S286" i="2"/>
  <c r="U285" i="2"/>
  <c r="U286" i="2" s="1"/>
  <c r="T286" i="2" l="1"/>
  <c r="R287" i="2"/>
  <c r="S287" i="2" s="1"/>
  <c r="R288" i="2" l="1"/>
  <c r="S288" i="2" s="1"/>
  <c r="T288" i="2" s="1"/>
  <c r="T287" i="2"/>
  <c r="U287" i="2"/>
  <c r="U288" i="2" s="1"/>
  <c r="R289" i="2" l="1"/>
  <c r="S289" i="2" s="1"/>
  <c r="T289" i="2" s="1"/>
  <c r="U289" i="2" l="1"/>
  <c r="R290" i="2" l="1"/>
  <c r="S290" i="2" s="1"/>
  <c r="T290" i="2" s="1"/>
  <c r="U290" i="2" l="1"/>
  <c r="R291" i="2" l="1"/>
  <c r="S291" i="2" s="1"/>
  <c r="T291" i="2" s="1"/>
  <c r="U291" i="2"/>
  <c r="R292" i="2" l="1"/>
  <c r="S292" i="2" s="1"/>
  <c r="U292" i="2"/>
  <c r="U293" i="2" s="1"/>
  <c r="U294" i="2" s="1"/>
  <c r="R295" i="2" l="1"/>
  <c r="U295" i="2" s="1"/>
  <c r="T292" i="2"/>
  <c r="S293" i="2"/>
  <c r="T293" i="2" l="1"/>
  <c r="S294" i="2"/>
  <c r="T294" i="2" s="1"/>
  <c r="S295" i="2"/>
  <c r="R296" i="2" l="1"/>
  <c r="T295" i="2"/>
  <c r="S296" i="2" l="1"/>
  <c r="U296" i="2"/>
  <c r="R297" i="2" l="1"/>
  <c r="S297" i="2" s="1"/>
  <c r="T297" i="2" s="1"/>
  <c r="T296" i="2"/>
  <c r="U297" i="2" l="1"/>
  <c r="R298" i="2" l="1"/>
  <c r="S298" i="2" s="1"/>
  <c r="T298" i="2" s="1"/>
  <c r="U298" i="2" l="1"/>
  <c r="R299" i="2" l="1"/>
  <c r="S299" i="2" s="1"/>
  <c r="T299" i="2" l="1"/>
  <c r="S300" i="2"/>
  <c r="T300" i="2" s="1"/>
  <c r="U299" i="2"/>
  <c r="U300" i="2" s="1"/>
  <c r="R301" i="2" l="1"/>
  <c r="S301" i="2" s="1"/>
  <c r="S302" i="2" l="1"/>
  <c r="T301" i="2"/>
  <c r="U301" i="2"/>
  <c r="U302" i="2" s="1"/>
  <c r="U303" i="2" s="1"/>
  <c r="U304" i="2" s="1"/>
  <c r="R305" i="2" l="1"/>
  <c r="U305" i="2"/>
  <c r="U306" i="2" s="1"/>
  <c r="T302" i="2"/>
  <c r="S303" i="2"/>
  <c r="T303" i="2" l="1"/>
  <c r="S304" i="2"/>
  <c r="T304" i="2" s="1"/>
  <c r="R307" i="2"/>
  <c r="U307" i="2" l="1"/>
  <c r="S305" i="2"/>
  <c r="T305" i="2" l="1"/>
  <c r="S306" i="2"/>
  <c r="R308" i="2"/>
  <c r="U308" i="2" l="1"/>
  <c r="U309" i="2" s="1"/>
  <c r="T306" i="2"/>
  <c r="S307" i="2"/>
  <c r="T307" i="2" s="1"/>
  <c r="R310" i="2" l="1"/>
  <c r="U310" i="2"/>
  <c r="S308" i="2"/>
  <c r="S309" i="2" l="1"/>
  <c r="T309" i="2" s="1"/>
  <c r="T308" i="2"/>
  <c r="R311" i="2"/>
  <c r="S311" i="2" s="1"/>
  <c r="U311" i="2"/>
  <c r="S310" i="2"/>
  <c r="T310" i="2" s="1"/>
  <c r="T311" i="2" l="1"/>
  <c r="R312" i="2"/>
  <c r="S312" i="2" s="1"/>
  <c r="R313" i="2" l="1"/>
  <c r="S313" i="2" s="1"/>
  <c r="T312" i="2"/>
  <c r="U312" i="2"/>
  <c r="U313" i="2" s="1"/>
  <c r="T313" i="2" l="1"/>
  <c r="R314" i="2"/>
  <c r="S314" i="2" s="1"/>
  <c r="S315" i="2" l="1"/>
  <c r="T314" i="2"/>
  <c r="U314" i="2"/>
  <c r="U315" i="2" s="1"/>
  <c r="U316" i="2" s="1"/>
  <c r="T315" i="2" l="1"/>
  <c r="S316" i="2"/>
  <c r="T316" i="2" l="1"/>
  <c r="R317" i="2"/>
  <c r="S317" i="2" l="1"/>
  <c r="U317" i="2"/>
  <c r="U318" i="2" s="1"/>
  <c r="R319" i="2" l="1"/>
  <c r="U319" i="2"/>
  <c r="T317" i="2"/>
  <c r="S318" i="2"/>
  <c r="T318" i="2" s="1"/>
  <c r="S319" i="2" l="1"/>
  <c r="T319" i="2" s="1"/>
  <c r="R320" i="2"/>
  <c r="S320" i="2" s="1"/>
  <c r="U320" i="2"/>
  <c r="R321" i="2" l="1"/>
  <c r="S321" i="2" s="1"/>
  <c r="T320" i="2"/>
  <c r="T321" i="2" l="1"/>
  <c r="R322" i="2"/>
  <c r="S322" i="2" s="1"/>
  <c r="U321" i="2"/>
  <c r="U322" i="2" s="1"/>
  <c r="U323" i="2" s="1"/>
  <c r="U324" i="2" s="1"/>
  <c r="U325" i="2" s="1"/>
  <c r="R326" i="2" l="1"/>
  <c r="S326" i="2" s="1"/>
  <c r="T326" i="2" s="1"/>
  <c r="S323" i="2"/>
  <c r="T322" i="2"/>
  <c r="T323" i="2" l="1"/>
  <c r="S324" i="2"/>
  <c r="U326" i="2"/>
  <c r="R327" i="2" l="1"/>
  <c r="S327" i="2" s="1"/>
  <c r="T327" i="2" s="1"/>
  <c r="S325" i="2"/>
  <c r="T325" i="2" s="1"/>
  <c r="T324" i="2"/>
  <c r="U327" i="2" l="1"/>
  <c r="R328" i="2" l="1"/>
  <c r="S328" i="2" s="1"/>
  <c r="S329" i="2" l="1"/>
  <c r="T329" i="2" s="1"/>
  <c r="T328" i="2"/>
  <c r="U328" i="2"/>
  <c r="U329" i="2" s="1"/>
  <c r="R330" i="2" l="1"/>
  <c r="S330" i="2" s="1"/>
  <c r="T330" i="2" s="1"/>
  <c r="U330" i="2"/>
  <c r="R331" i="2" l="1"/>
  <c r="S331" i="2" s="1"/>
  <c r="T331" i="2" l="1"/>
  <c r="S332" i="2"/>
  <c r="U331" i="2"/>
  <c r="U332" i="2" s="1"/>
  <c r="T332" i="2" l="1"/>
  <c r="R333" i="2"/>
  <c r="S333" i="2" s="1"/>
  <c r="S334" i="2" l="1"/>
  <c r="R335" i="2" s="1"/>
  <c r="T333" i="2"/>
  <c r="U333" i="2"/>
  <c r="U334" i="2" s="1"/>
  <c r="U335" i="2" s="1"/>
  <c r="S335" i="2" l="1"/>
  <c r="R336" i="2" s="1"/>
  <c r="U336" i="2" s="1"/>
  <c r="U337" i="2" s="1"/>
  <c r="U338" i="2" s="1"/>
  <c r="U339" i="2" s="1"/>
  <c r="U340" i="2" s="1"/>
  <c r="T334" i="2"/>
  <c r="T335" i="2" l="1"/>
  <c r="S336" i="2"/>
  <c r="S337" i="2" l="1"/>
  <c r="T336" i="2"/>
  <c r="T337" i="2" l="1"/>
  <c r="S338" i="2"/>
  <c r="T338" i="2" l="1"/>
  <c r="S339" i="2"/>
  <c r="T339" i="2" l="1"/>
  <c r="S340" i="2"/>
  <c r="R341" i="2" l="1"/>
  <c r="T340" i="2"/>
  <c r="S341" i="2" l="1"/>
  <c r="U341" i="2"/>
  <c r="T341" i="2" l="1"/>
  <c r="R342" i="2"/>
  <c r="S342" i="2" s="1"/>
  <c r="T342" i="2" l="1"/>
  <c r="R343" i="2"/>
  <c r="S343" i="2" s="1"/>
  <c r="U342" i="2"/>
  <c r="U343" i="2" s="1"/>
  <c r="U344" i="2" s="1"/>
  <c r="T343" i="2" l="1"/>
  <c r="S344" i="2"/>
  <c r="R345" i="2" s="1"/>
  <c r="U345" i="2" s="1"/>
  <c r="R346" i="2" s="1"/>
  <c r="S346" i="2" s="1"/>
  <c r="T346" i="2" s="1"/>
  <c r="S345" i="2" l="1"/>
  <c r="T345" i="2" s="1"/>
  <c r="T344" i="2"/>
  <c r="U346" i="2"/>
  <c r="R347" i="2" l="1"/>
  <c r="S347" i="2" s="1"/>
  <c r="T347" i="2" s="1"/>
  <c r="U347" i="2"/>
  <c r="R348" i="2" l="1"/>
  <c r="S348" i="2" s="1"/>
  <c r="U348" i="2"/>
  <c r="U349" i="2" s="1"/>
  <c r="T348" i="2" l="1"/>
  <c r="S349" i="2"/>
  <c r="R350" i="2" l="1"/>
  <c r="T349" i="2"/>
  <c r="S350" i="2" l="1"/>
  <c r="U350" i="2"/>
  <c r="T350" i="2" l="1"/>
  <c r="R351" i="2"/>
  <c r="S351" i="2" s="1"/>
  <c r="T351" i="2" s="1"/>
  <c r="U351" i="2" l="1"/>
  <c r="R352" i="2" l="1"/>
  <c r="S352" i="2" s="1"/>
  <c r="U352" i="2"/>
  <c r="U353" i="2" s="1"/>
  <c r="R354" i="2" l="1"/>
  <c r="U354" i="2"/>
  <c r="U355" i="2" s="1"/>
  <c r="U356" i="2" s="1"/>
  <c r="T352" i="2"/>
  <c r="S353" i="2"/>
  <c r="T353" i="2" s="1"/>
  <c r="S354" i="2" l="1"/>
  <c r="S355" i="2" l="1"/>
  <c r="T354" i="2"/>
  <c r="T355" i="2" l="1"/>
  <c r="S356" i="2"/>
  <c r="R357" i="2" s="1"/>
  <c r="U357" i="2" s="1"/>
  <c r="R358" i="2" l="1"/>
  <c r="U358" i="2"/>
  <c r="U359" i="2" s="1"/>
  <c r="R360" i="2" s="1"/>
  <c r="T356" i="2"/>
  <c r="S357" i="2"/>
  <c r="U360" i="2" l="1"/>
  <c r="R361" i="2"/>
  <c r="T357" i="2"/>
  <c r="S358" i="2"/>
  <c r="T358" i="2" l="1"/>
  <c r="S359" i="2"/>
  <c r="U361" i="2"/>
  <c r="R362" i="2" l="1"/>
  <c r="T359" i="2"/>
  <c r="S360" i="2"/>
  <c r="T360" i="2" l="1"/>
  <c r="S361" i="2"/>
  <c r="T361" i="2" s="1"/>
  <c r="S362" i="2"/>
  <c r="R363" i="2" s="1"/>
  <c r="U362" i="2"/>
  <c r="U363" i="2" s="1"/>
  <c r="R364" i="2" l="1"/>
  <c r="U364" i="2"/>
  <c r="U365" i="2" s="1"/>
  <c r="U366" i="2" s="1"/>
  <c r="U367" i="2" s="1"/>
  <c r="S363" i="2"/>
  <c r="T363" i="2" s="1"/>
  <c r="T362" i="2"/>
  <c r="R368" i="2" l="1"/>
  <c r="S364" i="2"/>
  <c r="S365" i="2" l="1"/>
  <c r="T364" i="2"/>
  <c r="U368" i="2"/>
  <c r="U369" i="2" s="1"/>
  <c r="T365" i="2" l="1"/>
  <c r="S366" i="2"/>
  <c r="S367" i="2" l="1"/>
  <c r="T366" i="2"/>
  <c r="T367" i="2" l="1"/>
  <c r="S368" i="2"/>
  <c r="S369" i="2" l="1"/>
  <c r="R370" i="2" s="1"/>
  <c r="U370" i="2" s="1"/>
  <c r="U371" i="2" s="1"/>
  <c r="U372" i="2" s="1"/>
  <c r="T368" i="2"/>
  <c r="R373" i="2" l="1"/>
  <c r="U373" i="2"/>
  <c r="T369" i="2"/>
  <c r="S370" i="2"/>
  <c r="R374" i="2" l="1"/>
  <c r="U374" i="2"/>
  <c r="R375" i="2" s="1"/>
  <c r="T370" i="2"/>
  <c r="S371" i="2"/>
  <c r="U375" i="2" l="1"/>
  <c r="R376" i="2"/>
  <c r="T371" i="2"/>
  <c r="S372" i="2"/>
  <c r="T372" i="2" l="1"/>
  <c r="S373" i="2"/>
  <c r="U376" i="2"/>
  <c r="U377" i="2" s="1"/>
  <c r="U378" i="2" s="1"/>
  <c r="U379" i="2" s="1"/>
  <c r="U380" i="2" s="1"/>
  <c r="U381" i="2" s="1"/>
  <c r="U382" i="2" s="1"/>
  <c r="U383" i="2" s="1"/>
  <c r="U384" i="2" s="1"/>
  <c r="R385" i="2" l="1"/>
  <c r="U385" i="2"/>
  <c r="U386" i="2" s="1"/>
  <c r="U387" i="2" s="1"/>
  <c r="U388" i="2" s="1"/>
  <c r="U389" i="2" s="1"/>
  <c r="U390" i="2" s="1"/>
  <c r="T373" i="2"/>
  <c r="S374" i="2"/>
  <c r="T374" i="2" l="1"/>
  <c r="S375" i="2"/>
  <c r="R391" i="2"/>
  <c r="U391" i="2" s="1"/>
  <c r="R392" i="2" l="1"/>
  <c r="U392" i="2"/>
  <c r="U393" i="2" s="1"/>
  <c r="U394" i="2" s="1"/>
  <c r="U395" i="2" s="1"/>
  <c r="T375" i="2"/>
  <c r="S376" i="2"/>
  <c r="T376" i="2" l="1"/>
  <c r="S377" i="2"/>
  <c r="T377" i="2" l="1"/>
  <c r="S378" i="2"/>
  <c r="T378" i="2" l="1"/>
  <c r="S379" i="2"/>
  <c r="T379" i="2" l="1"/>
  <c r="S380" i="2"/>
  <c r="T380" i="2" l="1"/>
  <c r="S381" i="2"/>
  <c r="T381" i="2" l="1"/>
  <c r="S382" i="2"/>
  <c r="T382" i="2" l="1"/>
  <c r="S383" i="2"/>
  <c r="T383" i="2" l="1"/>
  <c r="S384" i="2"/>
  <c r="T384" i="2" l="1"/>
  <c r="S385" i="2"/>
  <c r="S386" i="2" l="1"/>
  <c r="T385" i="2"/>
  <c r="T386" i="2" l="1"/>
  <c r="S387" i="2"/>
  <c r="T387" i="2" l="1"/>
  <c r="S388" i="2"/>
  <c r="T388" i="2" l="1"/>
  <c r="S389" i="2"/>
  <c r="T389" i="2" l="1"/>
  <c r="S390" i="2"/>
  <c r="T390" i="2" l="1"/>
  <c r="S391" i="2"/>
  <c r="T391" i="2" l="1"/>
  <c r="S392" i="2"/>
  <c r="T392" i="2" l="1"/>
  <c r="S393" i="2"/>
  <c r="T393" i="2" l="1"/>
  <c r="S394" i="2"/>
  <c r="T394" i="2" l="1"/>
  <c r="S395" i="2"/>
  <c r="R396" i="2" s="1"/>
  <c r="U396" i="2" s="1"/>
  <c r="T395" i="2" l="1"/>
  <c r="S396" i="2"/>
  <c r="T396" i="2" l="1"/>
  <c r="R397" i="2"/>
  <c r="S397" i="2" l="1"/>
  <c r="U397" i="2"/>
  <c r="U398" i="2" s="1"/>
  <c r="U399" i="2" s="1"/>
  <c r="R400" i="2" l="1"/>
  <c r="U400" i="2"/>
  <c r="T397" i="2"/>
  <c r="S398" i="2"/>
  <c r="T398" i="2" l="1"/>
  <c r="S399" i="2"/>
  <c r="T399" i="2" s="1"/>
  <c r="R401" i="2"/>
  <c r="U401" i="2" l="1"/>
  <c r="U402" i="2" s="1"/>
  <c r="U403" i="2" s="1"/>
  <c r="S400" i="2"/>
  <c r="T400" i="2" s="1"/>
  <c r="R404" i="2"/>
  <c r="U404" i="2" l="1"/>
  <c r="U405" i="2" s="1"/>
  <c r="U406" i="2" s="1"/>
  <c r="S401" i="2"/>
  <c r="T401" i="2" l="1"/>
  <c r="S402" i="2"/>
  <c r="T402" i="2" l="1"/>
  <c r="S403" i="2"/>
  <c r="T403" i="2" l="1"/>
  <c r="S404" i="2"/>
  <c r="R407" i="2"/>
  <c r="T404" i="2" l="1"/>
  <c r="S405" i="2"/>
  <c r="U407" i="2"/>
  <c r="U408" i="2" s="1"/>
  <c r="T405" i="2" l="1"/>
  <c r="S406" i="2"/>
  <c r="T406" i="2" l="1"/>
  <c r="S407" i="2"/>
  <c r="S408" i="2" l="1"/>
  <c r="T407" i="2"/>
  <c r="T408" i="2" l="1"/>
  <c r="R409" i="2"/>
  <c r="S409" i="2" l="1"/>
  <c r="U409" i="2"/>
  <c r="U410" i="2" s="1"/>
  <c r="T409" i="2" l="1"/>
  <c r="S410" i="2"/>
  <c r="T410" i="2" l="1"/>
  <c r="R411" i="2"/>
  <c r="S411" i="2" l="1"/>
  <c r="U411" i="2"/>
  <c r="T411" i="2" l="1"/>
  <c r="R412" i="2"/>
  <c r="R413" i="2"/>
  <c r="S412" i="2" l="1"/>
  <c r="T412" i="2" s="1"/>
  <c r="U412" i="2"/>
  <c r="U413" i="2"/>
  <c r="S413" i="2" l="1"/>
  <c r="T413" i="2" s="1"/>
  <c r="R414" i="2"/>
  <c r="S414" i="2" s="1"/>
  <c r="U414" i="2" l="1"/>
  <c r="T414" i="2"/>
  <c r="R415" i="2"/>
  <c r="S415" i="2" s="1"/>
  <c r="T415" i="2" l="1"/>
  <c r="R416" i="2"/>
  <c r="S416" i="2" s="1"/>
  <c r="U415" i="2"/>
  <c r="U416" i="2" s="1"/>
  <c r="T416" i="2" l="1"/>
  <c r="R417" i="2"/>
  <c r="S417" i="2" s="1"/>
  <c r="R418" i="2" l="1"/>
  <c r="S418" i="2" s="1"/>
  <c r="T418" i="2" s="1"/>
  <c r="T417" i="2"/>
  <c r="U417" i="2"/>
  <c r="U418" i="2" s="1"/>
  <c r="R419" i="2" l="1"/>
  <c r="S419" i="2" s="1"/>
  <c r="T419" i="2" s="1"/>
  <c r="U419" i="2"/>
  <c r="R420" i="2" l="1"/>
  <c r="S420" i="2" s="1"/>
  <c r="U420" i="2"/>
  <c r="U421" i="2" s="1"/>
  <c r="R422" i="2" l="1"/>
  <c r="U422" i="2" s="1"/>
  <c r="T420" i="2"/>
  <c r="S421" i="2"/>
  <c r="T421" i="2" s="1"/>
  <c r="S422" i="2" l="1"/>
  <c r="R423" i="2" s="1"/>
  <c r="U423" i="2" s="1"/>
  <c r="R424" i="2" l="1"/>
  <c r="U424" i="2"/>
  <c r="U425" i="2" s="1"/>
  <c r="T422" i="2"/>
  <c r="S423" i="2"/>
  <c r="T423" i="2" s="1"/>
  <c r="S424" i="2" l="1"/>
  <c r="S425" i="2"/>
  <c r="T424" i="2"/>
  <c r="T425" i="2" l="1"/>
  <c r="R426" i="2"/>
  <c r="S426" i="2" l="1"/>
  <c r="U426" i="2"/>
  <c r="T426" i="2" l="1"/>
  <c r="R427" i="2"/>
  <c r="S427" i="2" s="1"/>
  <c r="T427" i="2" l="1"/>
  <c r="S428" i="2"/>
  <c r="T428" i="2" s="1"/>
  <c r="U427" i="2"/>
  <c r="U428" i="2" s="1"/>
  <c r="R429" i="2" l="1"/>
  <c r="S429" i="2" s="1"/>
  <c r="R430" i="2" s="1"/>
  <c r="T429" i="2" l="1"/>
  <c r="S430" i="2"/>
  <c r="R431" i="2" s="1"/>
  <c r="U429" i="2"/>
  <c r="U430" i="2" s="1"/>
  <c r="U431" i="2" s="1"/>
  <c r="S431" i="2" l="1"/>
  <c r="R432" i="2" s="1"/>
  <c r="U432" i="2" s="1"/>
  <c r="R433" i="2" s="1"/>
  <c r="T430" i="2"/>
  <c r="T431" i="2" l="1"/>
  <c r="S432" i="2"/>
  <c r="T432" i="2" s="1"/>
  <c r="S433" i="2"/>
  <c r="U433" i="2"/>
  <c r="U434" i="2" s="1"/>
  <c r="U435" i="2" s="1"/>
  <c r="R436" i="2" l="1"/>
  <c r="U436" i="2"/>
  <c r="T433" i="2"/>
  <c r="S434" i="2"/>
  <c r="S435" i="2" l="1"/>
  <c r="T435" i="2" s="1"/>
  <c r="T434" i="2"/>
  <c r="R437" i="2"/>
  <c r="S436" i="2"/>
  <c r="T436" i="2" s="1"/>
  <c r="S437" i="2" l="1"/>
  <c r="T437" i="2" s="1"/>
  <c r="U437" i="2"/>
  <c r="R438" i="2" l="1"/>
  <c r="S438" i="2" s="1"/>
  <c r="U438" i="2"/>
  <c r="U439" i="2" s="1"/>
  <c r="R440" i="2" l="1"/>
  <c r="U440" i="2"/>
  <c r="U441" i="2" s="1"/>
  <c r="U442" i="2" s="1"/>
  <c r="T438" i="2"/>
  <c r="S439" i="2"/>
  <c r="T439" i="2" s="1"/>
  <c r="R443" i="2" l="1"/>
  <c r="S440" i="2"/>
  <c r="S441" i="2" l="1"/>
  <c r="T440" i="2"/>
  <c r="U443" i="2"/>
  <c r="U444" i="2" s="1"/>
  <c r="U445" i="2" s="1"/>
  <c r="U446" i="2" s="1"/>
  <c r="U447" i="2" s="1"/>
  <c r="U448" i="2" s="1"/>
  <c r="U449" i="2" s="1"/>
  <c r="R450" i="2" l="1"/>
  <c r="S442" i="2"/>
  <c r="T441" i="2"/>
  <c r="T442" i="2" l="1"/>
  <c r="S443" i="2"/>
  <c r="U450" i="2"/>
  <c r="U451" i="2" s="1"/>
  <c r="U452" i="2" s="1"/>
  <c r="U453" i="2" s="1"/>
  <c r="U454" i="2" s="1"/>
  <c r="U455" i="2" s="1"/>
  <c r="S444" i="2" l="1"/>
  <c r="T443" i="2"/>
  <c r="T444" i="2" l="1"/>
  <c r="S445" i="2"/>
  <c r="T445" i="2" l="1"/>
  <c r="S446" i="2"/>
  <c r="T446" i="2" l="1"/>
  <c r="S447" i="2"/>
  <c r="T447" i="2" l="1"/>
  <c r="S448" i="2"/>
  <c r="T448" i="2" l="1"/>
  <c r="S449" i="2"/>
  <c r="T449" i="2" l="1"/>
  <c r="S450" i="2"/>
  <c r="T450" i="2" l="1"/>
  <c r="S451" i="2"/>
  <c r="S452" i="2" l="1"/>
  <c r="T451" i="2"/>
  <c r="S453" i="2" l="1"/>
  <c r="T452" i="2"/>
  <c r="T453" i="2" l="1"/>
  <c r="S454" i="2"/>
  <c r="T454" i="2" l="1"/>
  <c r="S455" i="2"/>
  <c r="T455" i="2" l="1"/>
  <c r="R456" i="2"/>
  <c r="S456" i="2" l="1"/>
  <c r="U456" i="2"/>
  <c r="U457" i="2" s="1"/>
  <c r="T456" i="2" l="1"/>
  <c r="S457" i="2"/>
  <c r="T457" i="2" l="1"/>
  <c r="R458" i="2"/>
  <c r="S458" i="2" l="1"/>
  <c r="U458" i="2"/>
  <c r="T458" i="2" l="1"/>
  <c r="R459" i="2"/>
  <c r="S459" i="2" s="1"/>
  <c r="R460" i="2" s="1"/>
  <c r="T459" i="2" l="1"/>
  <c r="S460" i="2"/>
  <c r="U459" i="2"/>
  <c r="U460" i="2" s="1"/>
  <c r="U461" i="2" s="1"/>
  <c r="R462" i="2" l="1"/>
  <c r="S462" i="2" s="1"/>
  <c r="U462" i="2"/>
  <c r="U463" i="2" s="1"/>
  <c r="U464" i="2" s="1"/>
  <c r="U465" i="2" s="1"/>
  <c r="T460" i="2"/>
  <c r="S461" i="2"/>
  <c r="T461" i="2" s="1"/>
  <c r="R466" i="2" l="1"/>
  <c r="U466" i="2"/>
  <c r="U467" i="2" s="1"/>
  <c r="T462" i="2"/>
  <c r="S463" i="2"/>
  <c r="T463" i="2" l="1"/>
  <c r="S464" i="2"/>
  <c r="R468" i="2"/>
  <c r="U468" i="2"/>
  <c r="U469" i="2" s="1"/>
  <c r="U470" i="2" s="1"/>
  <c r="U471" i="2" s="1"/>
  <c r="U472" i="2" s="1"/>
  <c r="U473" i="2" s="1"/>
  <c r="U474" i="2" s="1"/>
  <c r="U475" i="2" s="1"/>
  <c r="U476" i="2" s="1"/>
  <c r="R477" i="2" l="1"/>
  <c r="U477" i="2" s="1"/>
  <c r="U478" i="2" s="1"/>
  <c r="U479" i="2" s="1"/>
  <c r="T464" i="2"/>
  <c r="S465" i="2"/>
  <c r="R480" i="2" l="1"/>
  <c r="U480" i="2" s="1"/>
  <c r="U481" i="2" s="1"/>
  <c r="U482" i="2" s="1"/>
  <c r="T465" i="2"/>
  <c r="S466" i="2"/>
  <c r="R483" i="2" l="1"/>
  <c r="U483" i="2" s="1"/>
  <c r="U484" i="2" s="1"/>
  <c r="T466" i="2"/>
  <c r="S467" i="2"/>
  <c r="R485" i="2" l="1"/>
  <c r="U485" i="2" s="1"/>
  <c r="U486" i="2" s="1"/>
  <c r="U487" i="2" s="1"/>
  <c r="T467" i="2"/>
  <c r="S468" i="2"/>
  <c r="R488" i="2" l="1"/>
  <c r="U488" i="2" s="1"/>
  <c r="S469" i="2"/>
  <c r="T468" i="2"/>
  <c r="T469" i="2" l="1"/>
  <c r="S470" i="2"/>
  <c r="T470" i="2" l="1"/>
  <c r="S471" i="2"/>
  <c r="S472" i="2" l="1"/>
  <c r="T471" i="2"/>
  <c r="T472" i="2" l="1"/>
  <c r="S473" i="2"/>
  <c r="T473" i="2" l="1"/>
  <c r="S474" i="2"/>
  <c r="T474" i="2" l="1"/>
  <c r="S475" i="2"/>
  <c r="T475" i="2" l="1"/>
  <c r="S476" i="2"/>
  <c r="T476" i="2" l="1"/>
  <c r="S477" i="2"/>
  <c r="T477" i="2" l="1"/>
  <c r="S478" i="2"/>
  <c r="T478" i="2" l="1"/>
  <c r="S479" i="2"/>
  <c r="T479" i="2" l="1"/>
  <c r="S480" i="2"/>
  <c r="T480" i="2" l="1"/>
  <c r="S481" i="2"/>
  <c r="T481" i="2" l="1"/>
  <c r="S482" i="2"/>
  <c r="T482" i="2" l="1"/>
  <c r="S483" i="2"/>
  <c r="T483" i="2" l="1"/>
  <c r="S484" i="2"/>
  <c r="T484" i="2" l="1"/>
  <c r="S485" i="2"/>
  <c r="T485" i="2" l="1"/>
  <c r="S486" i="2"/>
  <c r="T486" i="2" l="1"/>
  <c r="S487" i="2"/>
  <c r="T487" i="2" l="1"/>
  <c r="S488" i="2"/>
  <c r="T488" i="2" l="1"/>
  <c r="R489" i="2"/>
  <c r="S489" i="2" l="1"/>
  <c r="T489" i="2" s="1"/>
  <c r="U489" i="2"/>
  <c r="R490" i="2" l="1"/>
  <c r="S490" i="2" s="1"/>
  <c r="U490" i="2"/>
  <c r="U491" i="2" s="1"/>
  <c r="U492" i="2" s="1"/>
  <c r="U493" i="2" s="1"/>
  <c r="R494" i="2" l="1"/>
  <c r="U494" i="2"/>
  <c r="U495" i="2" s="1"/>
  <c r="U496" i="2" s="1"/>
  <c r="U497" i="2" s="1"/>
  <c r="U498" i="2" s="1"/>
  <c r="U499" i="2" s="1"/>
  <c r="U500" i="2" s="1"/>
  <c r="U501" i="2" s="1"/>
  <c r="U502" i="2" s="1"/>
  <c r="T490" i="2"/>
  <c r="S491" i="2"/>
  <c r="T491" i="2" l="1"/>
  <c r="S492" i="2"/>
  <c r="T492" i="2" l="1"/>
  <c r="S493" i="2"/>
  <c r="T493" i="2" l="1"/>
  <c r="S494" i="2"/>
  <c r="T494" i="2" l="1"/>
  <c r="S495" i="2"/>
  <c r="T495" i="2" l="1"/>
  <c r="S496" i="2"/>
  <c r="S497" i="2" l="1"/>
  <c r="T496" i="2"/>
  <c r="T497" i="2" l="1"/>
  <c r="S498" i="2"/>
  <c r="T498" i="2" l="1"/>
  <c r="S499" i="2"/>
  <c r="S500" i="2" l="1"/>
  <c r="T499" i="2"/>
  <c r="T500" i="2" l="1"/>
  <c r="S501" i="2"/>
  <c r="T501" i="2" l="1"/>
  <c r="S502" i="2"/>
  <c r="R503" i="2" l="1"/>
  <c r="T502" i="2"/>
  <c r="U503" i="2" l="1"/>
  <c r="U504" i="2" s="1"/>
  <c r="S503" i="2"/>
  <c r="S504" i="2" l="1"/>
  <c r="T504" i="2" s="1"/>
  <c r="T503" i="2"/>
  <c r="R505" i="2"/>
  <c r="S505" i="2" s="1"/>
  <c r="T505" i="2" s="1"/>
  <c r="U505" i="2"/>
  <c r="R506" i="2" l="1"/>
  <c r="S506" i="2" s="1"/>
  <c r="T506" i="2" s="1"/>
  <c r="U506" i="2"/>
  <c r="R507" i="2" l="1"/>
  <c r="S507" i="2" s="1"/>
  <c r="T507" i="2" l="1"/>
  <c r="S508" i="2"/>
  <c r="U507" i="2"/>
  <c r="U508" i="2" s="1"/>
  <c r="U509" i="2" s="1"/>
  <c r="U510" i="2" s="1"/>
  <c r="T508" i="2" l="1"/>
  <c r="S509" i="2"/>
  <c r="T509" i="2" l="1"/>
  <c r="S510" i="2"/>
  <c r="R511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T510" i="2" l="1"/>
  <c r="S511" i="2"/>
  <c r="T511" i="2" l="1"/>
  <c r="S512" i="2"/>
  <c r="T512" i="2" l="1"/>
  <c r="S513" i="2"/>
  <c r="T513" i="2" l="1"/>
  <c r="S514" i="2"/>
  <c r="T514" i="2" l="1"/>
  <c r="S515" i="2"/>
  <c r="T515" i="2" l="1"/>
  <c r="S516" i="2"/>
  <c r="T516" i="2" l="1"/>
  <c r="S517" i="2"/>
  <c r="T517" i="2" l="1"/>
  <c r="S518" i="2"/>
  <c r="T518" i="2" l="1"/>
  <c r="S519" i="2"/>
  <c r="S520" i="2" l="1"/>
  <c r="T519" i="2"/>
  <c r="T520" i="2" l="1"/>
  <c r="S521" i="2"/>
  <c r="S522" i="2" l="1"/>
  <c r="R523" i="2" s="1"/>
  <c r="U523" i="2" s="1"/>
  <c r="U524" i="2" s="1"/>
  <c r="R525" i="2" s="1"/>
  <c r="U525" i="2" s="1"/>
  <c r="T521" i="2"/>
  <c r="R526" i="2" l="1"/>
  <c r="U526" i="2"/>
  <c r="U527" i="2" s="1"/>
  <c r="U528" i="2" s="1"/>
  <c r="U529" i="2" s="1"/>
  <c r="R530" i="2" s="1"/>
  <c r="U530" i="2" s="1"/>
  <c r="T522" i="2"/>
  <c r="S523" i="2"/>
  <c r="R531" i="2" l="1"/>
  <c r="U531" i="2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T523" i="2"/>
  <c r="S524" i="2"/>
  <c r="T524" i="2" l="1"/>
  <c r="S525" i="2"/>
  <c r="T525" i="2" l="1"/>
  <c r="S526" i="2"/>
  <c r="T526" i="2" l="1"/>
  <c r="S527" i="2"/>
  <c r="T527" i="2" l="1"/>
  <c r="S528" i="2"/>
  <c r="T528" i="2" l="1"/>
  <c r="S529" i="2"/>
  <c r="T529" i="2" l="1"/>
  <c r="S530" i="2"/>
  <c r="T530" i="2" l="1"/>
  <c r="S531" i="2"/>
  <c r="S532" i="2" l="1"/>
  <c r="T531" i="2"/>
  <c r="T532" i="2" l="1"/>
  <c r="S533" i="2"/>
  <c r="T533" i="2" l="1"/>
  <c r="S534" i="2"/>
  <c r="T534" i="2" l="1"/>
  <c r="S535" i="2"/>
  <c r="T535" i="2" l="1"/>
  <c r="S536" i="2"/>
  <c r="T536" i="2" l="1"/>
  <c r="S537" i="2"/>
  <c r="S538" i="2" l="1"/>
  <c r="T537" i="2"/>
  <c r="T538" i="2" l="1"/>
  <c r="S539" i="2"/>
  <c r="T539" i="2" l="1"/>
  <c r="S540" i="2"/>
  <c r="T540" i="2" l="1"/>
  <c r="S541" i="2"/>
  <c r="T541" i="2" l="1"/>
  <c r="S542" i="2"/>
  <c r="T542" i="2" l="1"/>
  <c r="S543" i="2"/>
  <c r="T543" i="2" l="1"/>
  <c r="R544" i="2"/>
  <c r="S544" i="2" l="1"/>
  <c r="U544" i="2"/>
  <c r="U545" i="2" s="1"/>
  <c r="T544" i="2" l="1"/>
  <c r="S545" i="2"/>
  <c r="R546" i="2" l="1"/>
  <c r="T545" i="2"/>
  <c r="S546" i="2" l="1"/>
  <c r="U546" i="2"/>
  <c r="T546" i="2" l="1"/>
  <c r="R547" i="2"/>
  <c r="S547" i="2" s="1"/>
  <c r="T547" i="2" l="1"/>
  <c r="S548" i="2"/>
  <c r="U547" i="2"/>
  <c r="U548" i="2" s="1"/>
  <c r="U549" i="2" s="1"/>
  <c r="R550" i="2" l="1"/>
  <c r="U550" i="2"/>
  <c r="S549" i="2"/>
  <c r="T549" i="2" s="1"/>
  <c r="T548" i="2"/>
  <c r="S550" i="2" l="1"/>
  <c r="R551" i="2"/>
  <c r="S551" i="2" s="1"/>
  <c r="T550" i="2"/>
  <c r="T551" i="2" l="1"/>
  <c r="S552" i="2"/>
  <c r="T552" i="2" s="1"/>
  <c r="U551" i="2"/>
  <c r="U552" i="2" s="1"/>
  <c r="R553" i="2" l="1"/>
  <c r="S553" i="2" s="1"/>
  <c r="T553" i="2" s="1"/>
  <c r="U553" i="2"/>
  <c r="R554" i="2" l="1"/>
  <c r="S554" i="2" s="1"/>
  <c r="U554" i="2"/>
  <c r="U555" i="2" s="1"/>
  <c r="R556" i="2" l="1"/>
  <c r="T554" i="2"/>
  <c r="S555" i="2"/>
  <c r="T555" i="2" s="1"/>
  <c r="S556" i="2" l="1"/>
  <c r="U556" i="2"/>
  <c r="U557" i="2" s="1"/>
  <c r="U558" i="2" s="1"/>
  <c r="U559" i="2" s="1"/>
  <c r="U560" i="2" s="1"/>
  <c r="R561" i="2" l="1"/>
  <c r="U561" i="2"/>
  <c r="U562" i="2" s="1"/>
  <c r="U563" i="2" s="1"/>
  <c r="S557" i="2"/>
  <c r="T556" i="2"/>
  <c r="T557" i="2" l="1"/>
  <c r="S558" i="2"/>
  <c r="R564" i="2"/>
  <c r="U564" i="2"/>
  <c r="R565" i="2" l="1"/>
  <c r="T558" i="2"/>
  <c r="S559" i="2"/>
  <c r="T559" i="2" l="1"/>
  <c r="S560" i="2"/>
  <c r="U565" i="2"/>
  <c r="U566" i="2" s="1"/>
  <c r="R567" i="2" l="1"/>
  <c r="T560" i="2"/>
  <c r="S561" i="2"/>
  <c r="T561" i="2" l="1"/>
  <c r="S562" i="2"/>
  <c r="U567" i="2"/>
  <c r="R568" i="2" l="1"/>
  <c r="S563" i="2"/>
  <c r="T562" i="2"/>
  <c r="T563" i="2" l="1"/>
  <c r="S564" i="2"/>
  <c r="U568" i="2"/>
  <c r="U569" i="2" s="1"/>
  <c r="U570" i="2" s="1"/>
  <c r="T564" i="2" l="1"/>
  <c r="S565" i="2"/>
  <c r="T565" i="2" l="1"/>
  <c r="S566" i="2"/>
  <c r="T566" i="2" l="1"/>
  <c r="S567" i="2"/>
  <c r="T567" i="2" l="1"/>
  <c r="S568" i="2"/>
  <c r="T568" i="2" l="1"/>
  <c r="S569" i="2"/>
  <c r="T569" i="2" l="1"/>
  <c r="S570" i="2"/>
  <c r="T570" i="2" l="1"/>
  <c r="R571" i="2"/>
  <c r="S571" i="2" l="1"/>
  <c r="U571" i="2"/>
  <c r="U572" i="2" s="1"/>
  <c r="U573" i="2" s="1"/>
  <c r="U574" i="2" s="1"/>
  <c r="R575" i="2" l="1"/>
  <c r="T571" i="2"/>
  <c r="S572" i="2"/>
  <c r="T572" i="2" l="1"/>
  <c r="S573" i="2"/>
  <c r="U575" i="2"/>
  <c r="U576" i="2" s="1"/>
  <c r="U577" i="2" s="1"/>
  <c r="S574" i="2" l="1"/>
  <c r="T573" i="2"/>
  <c r="R578" i="2"/>
  <c r="T574" i="2" l="1"/>
  <c r="S575" i="2"/>
  <c r="U578" i="2"/>
  <c r="U579" i="2" s="1"/>
  <c r="U580" i="2" s="1"/>
  <c r="T575" i="2" l="1"/>
  <c r="S576" i="2"/>
  <c r="T576" i="2" l="1"/>
  <c r="S577" i="2"/>
  <c r="T577" i="2" l="1"/>
  <c r="S578" i="2"/>
  <c r="S579" i="2" l="1"/>
  <c r="T578" i="2"/>
  <c r="S580" i="2" l="1"/>
  <c r="T579" i="2"/>
  <c r="R581" i="2" l="1"/>
  <c r="T580" i="2"/>
  <c r="U581" i="2" l="1"/>
  <c r="U582" i="2" s="1"/>
  <c r="U583" i="2" s="1"/>
  <c r="S581" i="2"/>
  <c r="T581" i="2" l="1"/>
  <c r="S582" i="2"/>
  <c r="T582" i="2" l="1"/>
  <c r="S583" i="2"/>
  <c r="R584" i="2" l="1"/>
  <c r="T583" i="2"/>
  <c r="U584" i="2" l="1"/>
  <c r="U585" i="2" s="1"/>
  <c r="S584" i="2"/>
  <c r="T584" i="2" l="1"/>
  <c r="S585" i="2"/>
  <c r="R586" i="2" l="1"/>
  <c r="T585" i="2"/>
  <c r="U586" i="2" l="1"/>
  <c r="S586" i="2"/>
  <c r="R587" i="2" l="1"/>
  <c r="S587" i="2" s="1"/>
  <c r="T587" i="2" s="1"/>
  <c r="T586" i="2"/>
  <c r="U587" i="2"/>
  <c r="R588" i="2" l="1"/>
  <c r="S588" i="2" s="1"/>
  <c r="T588" i="2" s="1"/>
  <c r="U588" i="2"/>
  <c r="R589" i="2" l="1"/>
  <c r="S589" i="2" s="1"/>
  <c r="U589" i="2"/>
  <c r="U590" i="2" s="1"/>
  <c r="U591" i="2" s="1"/>
  <c r="U592" i="2" s="1"/>
  <c r="S590" i="2" l="1"/>
  <c r="T589" i="2"/>
  <c r="T590" i="2" l="1"/>
  <c r="S591" i="2"/>
  <c r="T591" i="2" l="1"/>
  <c r="S592" i="2"/>
  <c r="R593" i="2" l="1"/>
  <c r="T592" i="2"/>
  <c r="U593" i="2" l="1"/>
  <c r="U594" i="2" s="1"/>
  <c r="S593" i="2"/>
  <c r="T593" i="2" l="1"/>
  <c r="S594" i="2"/>
  <c r="R595" i="2" l="1"/>
  <c r="T594" i="2"/>
  <c r="U595" i="2" l="1"/>
  <c r="S595" i="2"/>
  <c r="R596" i="2" l="1"/>
  <c r="T595" i="2"/>
  <c r="U596" i="2" l="1"/>
  <c r="U597" i="2" s="1"/>
  <c r="U598" i="2" s="1"/>
  <c r="S596" i="2"/>
  <c r="T596" i="2" l="1"/>
  <c r="S597" i="2"/>
  <c r="R599" i="2"/>
  <c r="U599" i="2"/>
  <c r="U600" i="2" s="1"/>
  <c r="R601" i="2" s="1"/>
  <c r="U601" i="2" l="1"/>
  <c r="U602" i="2" s="1"/>
  <c r="T597" i="2"/>
  <c r="S598" i="2"/>
  <c r="T598" i="2" s="1"/>
  <c r="S599" i="2" l="1"/>
  <c r="T599" i="2" l="1"/>
  <c r="S600" i="2"/>
  <c r="T600" i="2" l="1"/>
  <c r="S601" i="2"/>
  <c r="R603" i="2"/>
  <c r="T601" i="2" l="1"/>
  <c r="S602" i="2"/>
  <c r="T602" i="2" s="1"/>
  <c r="U603" i="2"/>
  <c r="S603" i="2"/>
  <c r="R604" i="2" l="1"/>
  <c r="S604" i="2" s="1"/>
  <c r="T603" i="2"/>
  <c r="U604" i="2"/>
  <c r="T604" i="2" l="1"/>
  <c r="R605" i="2"/>
  <c r="S605" i="2" s="1"/>
  <c r="U605" i="2" l="1"/>
  <c r="U606" i="2" s="1"/>
  <c r="U607" i="2" s="1"/>
  <c r="U608" i="2" s="1"/>
  <c r="U609" i="2" s="1"/>
  <c r="T605" i="2"/>
  <c r="S606" i="2"/>
  <c r="T606" i="2" l="1"/>
  <c r="S607" i="2"/>
  <c r="T607" i="2" l="1"/>
  <c r="S608" i="2"/>
  <c r="T608" i="2" l="1"/>
  <c r="S609" i="2"/>
  <c r="T609" i="2" l="1"/>
  <c r="R610" i="2"/>
  <c r="S610" i="2" l="1"/>
  <c r="U610" i="2"/>
  <c r="T610" i="2" l="1"/>
  <c r="R611" i="2"/>
  <c r="S611" i="2" s="1"/>
  <c r="T611" i="2" l="1"/>
  <c r="R612" i="2"/>
  <c r="S612" i="2" s="1"/>
  <c r="U611" i="2"/>
  <c r="U612" i="2" s="1"/>
  <c r="R613" i="2" l="1"/>
  <c r="S613" i="2" s="1"/>
  <c r="T612" i="2"/>
  <c r="R614" i="2" l="1"/>
  <c r="S614" i="2" s="1"/>
  <c r="T613" i="2"/>
  <c r="U613" i="2"/>
  <c r="U614" i="2" s="1"/>
  <c r="R615" i="2" l="1"/>
  <c r="S615" i="2" s="1"/>
  <c r="T614" i="2"/>
  <c r="T615" i="2" l="1"/>
  <c r="R616" i="2"/>
  <c r="S616" i="2" s="1"/>
  <c r="U615" i="2"/>
  <c r="U616" i="2" s="1"/>
  <c r="R617" i="2" l="1"/>
  <c r="S617" i="2" s="1"/>
  <c r="T616" i="2"/>
  <c r="R626" i="2"/>
  <c r="T617" i="2" l="1"/>
  <c r="S618" i="2"/>
  <c r="U617" i="2"/>
  <c r="U618" i="2" s="1"/>
  <c r="U619" i="2" s="1"/>
  <c r="R620" i="2" l="1"/>
  <c r="S620" i="2" s="1"/>
  <c r="T620" i="2" s="1"/>
  <c r="S619" i="2"/>
  <c r="T619" i="2" s="1"/>
  <c r="T618" i="2"/>
  <c r="U620" i="2" l="1"/>
  <c r="R621" i="2" l="1"/>
  <c r="S621" i="2" s="1"/>
  <c r="T621" i="2" s="1"/>
  <c r="U621" i="2"/>
  <c r="R631" i="2"/>
  <c r="R622" i="2" l="1"/>
  <c r="S622" i="2" s="1"/>
  <c r="U622" i="2" l="1"/>
  <c r="U623" i="2" s="1"/>
  <c r="T622" i="2"/>
  <c r="S623" i="2"/>
  <c r="T623" i="2" l="1"/>
  <c r="R624" i="2"/>
  <c r="S624" i="2" l="1"/>
  <c r="U624" i="2"/>
  <c r="R625" i="2" l="1"/>
  <c r="S625" i="2" s="1"/>
  <c r="T624" i="2"/>
  <c r="T625" i="2" l="1"/>
  <c r="S626" i="2"/>
  <c r="U625" i="2"/>
  <c r="U626" i="2" s="1"/>
  <c r="R627" i="2" l="1"/>
  <c r="S627" i="2" s="1"/>
  <c r="T626" i="2"/>
  <c r="R628" i="2" l="1"/>
  <c r="S628" i="2" s="1"/>
  <c r="T627" i="2"/>
  <c r="U627" i="2"/>
  <c r="U628" i="2" s="1"/>
  <c r="R629" i="2" l="1"/>
  <c r="S629" i="2" s="1"/>
  <c r="T628" i="2"/>
  <c r="S630" i="2" l="1"/>
  <c r="T629" i="2"/>
  <c r="U629" i="2"/>
  <c r="U630" i="2" s="1"/>
  <c r="U631" i="2" s="1"/>
  <c r="R639" i="2"/>
  <c r="R632" i="2" l="1"/>
  <c r="U632" i="2"/>
  <c r="T630" i="2"/>
  <c r="S631" i="2"/>
  <c r="T631" i="2" s="1"/>
  <c r="S632" i="2" l="1"/>
  <c r="R633" i="2"/>
  <c r="S633" i="2" s="1"/>
  <c r="T632" i="2"/>
  <c r="S634" i="2" l="1"/>
  <c r="T633" i="2"/>
  <c r="U633" i="2"/>
  <c r="U634" i="2" s="1"/>
  <c r="U635" i="2" s="1"/>
  <c r="T634" i="2" l="1"/>
  <c r="S635" i="2"/>
  <c r="R636" i="2" l="1"/>
  <c r="T635" i="2"/>
  <c r="S636" i="2" l="1"/>
  <c r="U636" i="2"/>
  <c r="R637" i="2" l="1"/>
  <c r="S637" i="2" s="1"/>
  <c r="T636" i="2"/>
  <c r="T637" i="2" l="1"/>
  <c r="R638" i="2"/>
  <c r="S638" i="2" s="1"/>
  <c r="U637" i="2"/>
  <c r="U638" i="2" s="1"/>
  <c r="U639" i="2" s="1"/>
  <c r="R640" i="2" l="1"/>
  <c r="S640" i="2" s="1"/>
  <c r="U640" i="2"/>
  <c r="T638" i="2"/>
  <c r="S639" i="2"/>
  <c r="T639" i="2" s="1"/>
  <c r="T640" i="2" l="1"/>
  <c r="R641" i="2"/>
  <c r="S641" i="2" s="1"/>
  <c r="R650" i="2"/>
  <c r="T641" i="2" l="1"/>
  <c r="R642" i="2"/>
  <c r="S642" i="2" s="1"/>
  <c r="U641" i="2"/>
  <c r="U642" i="2" s="1"/>
  <c r="U643" i="2" s="1"/>
  <c r="R644" i="2" l="1"/>
  <c r="S644" i="2" s="1"/>
  <c r="T644" i="2" s="1"/>
  <c r="U644" i="2"/>
  <c r="T642" i="2"/>
  <c r="S643" i="2"/>
  <c r="T643" i="2" s="1"/>
  <c r="R645" i="2" l="1"/>
  <c r="S645" i="2" s="1"/>
  <c r="T645" i="2" s="1"/>
  <c r="U645" i="2" l="1"/>
  <c r="R646" i="2" l="1"/>
  <c r="S646" i="2" s="1"/>
  <c r="T646" i="2" s="1"/>
  <c r="U646" i="2" l="1"/>
  <c r="R647" i="2" l="1"/>
  <c r="S647" i="2" s="1"/>
  <c r="U647" i="2"/>
  <c r="U648" i="2" s="1"/>
  <c r="U649" i="2" s="1"/>
  <c r="U650" i="2" s="1"/>
  <c r="U651" i="2" s="1"/>
  <c r="R652" i="2" l="1"/>
  <c r="U652" i="2"/>
  <c r="U653" i="2" s="1"/>
  <c r="U654" i="2" s="1"/>
  <c r="T647" i="2"/>
  <c r="S648" i="2"/>
  <c r="T648" i="2" l="1"/>
  <c r="S649" i="2"/>
  <c r="T649" i="2" l="1"/>
  <c r="S650" i="2"/>
  <c r="T650" i="2" l="1"/>
  <c r="S651" i="2"/>
  <c r="T651" i="2" l="1"/>
  <c r="S652" i="2"/>
  <c r="T652" i="2" l="1"/>
  <c r="S653" i="2"/>
  <c r="S654" i="2" l="1"/>
  <c r="T653" i="2"/>
  <c r="T654" i="2" l="1"/>
  <c r="R655" i="2"/>
  <c r="S655" i="2" l="1"/>
  <c r="U655" i="2"/>
  <c r="U656" i="2" s="1"/>
  <c r="T655" i="2" l="1"/>
  <c r="S656" i="2"/>
  <c r="T656" i="2" l="1"/>
  <c r="R657" i="2"/>
  <c r="S657" i="2" l="1"/>
  <c r="U657" i="2"/>
  <c r="U658" i="2" s="1"/>
  <c r="R664" i="2"/>
  <c r="T657" i="2" l="1"/>
  <c r="S658" i="2"/>
  <c r="R659" i="2" l="1"/>
  <c r="T658" i="2"/>
  <c r="S659" i="2" l="1"/>
  <c r="U659" i="2"/>
  <c r="R660" i="2" l="1"/>
  <c r="S660" i="2" s="1"/>
  <c r="T659" i="2"/>
  <c r="R661" i="2" l="1"/>
  <c r="S661" i="2" s="1"/>
  <c r="T661" i="2" s="1"/>
  <c r="T660" i="2"/>
  <c r="U660" i="2"/>
  <c r="U661" i="2" s="1"/>
  <c r="R662" i="2" l="1"/>
  <c r="S662" i="2" s="1"/>
  <c r="U662" i="2"/>
  <c r="R663" i="2" l="1"/>
  <c r="S663" i="2" s="1"/>
  <c r="T662" i="2"/>
  <c r="T663" i="2" l="1"/>
  <c r="S664" i="2"/>
  <c r="U663" i="2"/>
  <c r="U664" i="2" s="1"/>
  <c r="R665" i="2" l="1"/>
  <c r="S665" i="2" s="1"/>
  <c r="T664" i="2"/>
  <c r="T665" i="2" l="1"/>
  <c r="R666" i="2"/>
  <c r="S666" i="2" s="1"/>
  <c r="U665" i="2"/>
  <c r="U666" i="2" s="1"/>
  <c r="R667" i="2" l="1"/>
  <c r="S667" i="2" s="1"/>
  <c r="T666" i="2"/>
  <c r="R668" i="2" l="1"/>
  <c r="S668" i="2" s="1"/>
  <c r="T667" i="2"/>
  <c r="U667" i="2"/>
  <c r="U668" i="2" s="1"/>
  <c r="R669" i="2" l="1"/>
  <c r="S669" i="2" s="1"/>
  <c r="T668" i="2"/>
  <c r="T669" i="2" l="1"/>
  <c r="S670" i="2"/>
  <c r="U669" i="2"/>
  <c r="U670" i="2" s="1"/>
  <c r="R671" i="2" l="1"/>
  <c r="S671" i="2" s="1"/>
  <c r="T670" i="2"/>
  <c r="R672" i="2" l="1"/>
  <c r="S672" i="2" s="1"/>
  <c r="T671" i="2"/>
  <c r="U671" i="2"/>
  <c r="U672" i="2" s="1"/>
  <c r="R673" i="2" l="1"/>
  <c r="S673" i="2" s="1"/>
  <c r="T672" i="2"/>
  <c r="S674" i="2" l="1"/>
  <c r="T673" i="2"/>
  <c r="U673" i="2"/>
  <c r="U674" i="2" s="1"/>
  <c r="R675" i="2" l="1"/>
  <c r="S675" i="2" s="1"/>
  <c r="T674" i="2"/>
  <c r="T675" i="2" l="1"/>
  <c r="S676" i="2"/>
  <c r="T676" i="2" s="1"/>
  <c r="U675" i="2"/>
  <c r="U676" i="2" s="1"/>
  <c r="R677" i="2" l="1"/>
  <c r="S677" i="2" s="1"/>
  <c r="S678" i="2" l="1"/>
  <c r="T677" i="2"/>
  <c r="U677" i="2"/>
  <c r="U678" i="2" s="1"/>
  <c r="R679" i="2" l="1"/>
  <c r="T678" i="2"/>
  <c r="U679" i="2" l="1"/>
  <c r="S679" i="2"/>
  <c r="R680" i="2" l="1"/>
  <c r="S680" i="2" s="1"/>
  <c r="T679" i="2"/>
  <c r="U680" i="2"/>
  <c r="R687" i="2"/>
  <c r="R681" i="2" l="1"/>
  <c r="S681" i="2" s="1"/>
  <c r="T680" i="2"/>
  <c r="T681" i="2" l="1"/>
  <c r="S682" i="2"/>
  <c r="T682" i="2" s="1"/>
  <c r="U681" i="2"/>
  <c r="U682" i="2" s="1"/>
  <c r="R690" i="2"/>
  <c r="R683" i="2" l="1"/>
  <c r="S683" i="2" s="1"/>
  <c r="U683" i="2"/>
  <c r="T683" i="2" l="1"/>
  <c r="R684" i="2"/>
  <c r="S684" i="2" s="1"/>
  <c r="T684" i="2" s="1"/>
  <c r="U684" i="2" l="1"/>
  <c r="R685" i="2" l="1"/>
  <c r="S685" i="2" s="1"/>
  <c r="T685" i="2" s="1"/>
  <c r="U685" i="2"/>
  <c r="R692" i="2"/>
  <c r="R686" i="2" l="1"/>
  <c r="S686" i="2" s="1"/>
  <c r="U686" i="2"/>
  <c r="U687" i="2" s="1"/>
  <c r="U688" i="2" s="1"/>
  <c r="T686" i="2" l="1"/>
  <c r="S687" i="2"/>
  <c r="S688" i="2" l="1"/>
  <c r="T687" i="2"/>
  <c r="R689" i="2" l="1"/>
  <c r="T688" i="2"/>
  <c r="S689" i="2" l="1"/>
  <c r="U689" i="2"/>
  <c r="U690" i="2" s="1"/>
  <c r="T689" i="2" l="1"/>
  <c r="S690" i="2"/>
  <c r="R691" i="2" l="1"/>
  <c r="T690" i="2"/>
  <c r="S691" i="2" l="1"/>
  <c r="U691" i="2"/>
  <c r="U692" i="2" s="1"/>
  <c r="T691" i="2" l="1"/>
  <c r="S692" i="2"/>
  <c r="R693" i="2" l="1"/>
  <c r="T692" i="2"/>
  <c r="S693" i="2" l="1"/>
  <c r="U693" i="2"/>
  <c r="R694" i="2" l="1"/>
  <c r="S694" i="2" s="1"/>
  <c r="T693" i="2"/>
  <c r="R695" i="2" l="1"/>
  <c r="S695" i="2" s="1"/>
  <c r="T694" i="2"/>
  <c r="U694" i="2"/>
  <c r="U695" i="2" s="1"/>
  <c r="U696" i="2" s="1"/>
  <c r="U697" i="2" s="1"/>
  <c r="T695" i="2" l="1"/>
  <c r="S696" i="2"/>
  <c r="T696" i="2" l="1"/>
  <c r="S697" i="2"/>
  <c r="R698" i="2" l="1"/>
  <c r="T697" i="2"/>
  <c r="S698" i="2" l="1"/>
  <c r="T698" i="2" s="1"/>
  <c r="U698" i="2"/>
  <c r="R699" i="2" l="1"/>
  <c r="S699" i="2" s="1"/>
  <c r="T699" i="2" s="1"/>
  <c r="U699" i="2"/>
  <c r="R700" i="2" l="1"/>
  <c r="S700" i="2" s="1"/>
  <c r="S701" i="2" l="1"/>
  <c r="T701" i="2" s="1"/>
  <c r="T700" i="2"/>
  <c r="U700" i="2"/>
  <c r="U701" i="2" s="1"/>
  <c r="R702" i="2" l="1"/>
  <c r="S702" i="2" s="1"/>
  <c r="T702" i="2" s="1"/>
  <c r="U702" i="2"/>
  <c r="R703" i="2" l="1"/>
  <c r="S703" i="2" s="1"/>
  <c r="U703" i="2"/>
  <c r="T703" i="2" l="1"/>
  <c r="R704" i="2"/>
  <c r="S704" i="2" s="1"/>
  <c r="R710" i="2"/>
  <c r="T704" i="2" l="1"/>
  <c r="R705" i="2"/>
  <c r="S705" i="2" s="1"/>
  <c r="U704" i="2"/>
  <c r="U705" i="2" s="1"/>
  <c r="U706" i="2" s="1"/>
  <c r="T705" i="2" l="1"/>
  <c r="S706" i="2"/>
  <c r="R707" i="2" l="1"/>
  <c r="T706" i="2"/>
  <c r="S707" i="2" l="1"/>
  <c r="T707" i="2" s="1"/>
  <c r="U707" i="2"/>
  <c r="R708" i="2" l="1"/>
  <c r="S708" i="2" s="1"/>
  <c r="T708" i="2" s="1"/>
  <c r="U708" i="2"/>
  <c r="R709" i="2" l="1"/>
  <c r="S709" i="2" s="1"/>
  <c r="U709" i="2"/>
  <c r="U710" i="2" s="1"/>
  <c r="R711" i="2" l="1"/>
  <c r="U711" i="2"/>
  <c r="U712" i="2" s="1"/>
  <c r="T709" i="2"/>
  <c r="S710" i="2"/>
  <c r="T710" i="2" s="1"/>
  <c r="S711" i="2" l="1"/>
  <c r="S712" i="2" l="1"/>
  <c r="T711" i="2"/>
  <c r="T712" i="2" l="1"/>
  <c r="R713" i="2"/>
  <c r="S713" i="2" l="1"/>
  <c r="U713" i="2"/>
  <c r="R714" i="2" l="1"/>
  <c r="S714" i="2" s="1"/>
  <c r="T713" i="2"/>
  <c r="S715" i="2" l="1"/>
  <c r="T714" i="2"/>
  <c r="U714" i="2"/>
  <c r="U715" i="2" s="1"/>
  <c r="U716" i="2" s="1"/>
  <c r="R717" i="2" l="1"/>
  <c r="S717" i="2" s="1"/>
  <c r="T717" i="2" s="1"/>
  <c r="U717" i="2"/>
  <c r="T715" i="2"/>
  <c r="S716" i="2"/>
  <c r="T716" i="2" s="1"/>
  <c r="R718" i="2" l="1"/>
  <c r="S718" i="2" s="1"/>
  <c r="T718" i="2" s="1"/>
  <c r="U718" i="2"/>
  <c r="R719" i="2" l="1"/>
  <c r="S719" i="2" s="1"/>
  <c r="T719" i="2" s="1"/>
  <c r="U719" i="2"/>
  <c r="R727" i="2"/>
  <c r="R720" i="2" l="1"/>
  <c r="S720" i="2" s="1"/>
  <c r="U720" i="2"/>
  <c r="T720" i="2" l="1"/>
  <c r="R721" i="2"/>
  <c r="S721" i="2" s="1"/>
  <c r="S722" i="2" l="1"/>
  <c r="T721" i="2"/>
  <c r="U721" i="2"/>
  <c r="U722" i="2" s="1"/>
  <c r="R723" i="2" l="1"/>
  <c r="T722" i="2"/>
  <c r="U723" i="2" l="1"/>
  <c r="S723" i="2"/>
  <c r="T723" i="2" s="1"/>
  <c r="R724" i="2" l="1"/>
  <c r="S724" i="2" s="1"/>
  <c r="U724" i="2"/>
  <c r="U725" i="2" s="1"/>
  <c r="R726" i="2" l="1"/>
  <c r="U726" i="2"/>
  <c r="U727" i="2" s="1"/>
  <c r="U728" i="2" s="1"/>
  <c r="S725" i="2"/>
  <c r="T725" i="2" s="1"/>
  <c r="T724" i="2"/>
  <c r="R729" i="2" l="1"/>
  <c r="S726" i="2"/>
  <c r="T726" i="2" l="1"/>
  <c r="S727" i="2"/>
  <c r="U729" i="2"/>
  <c r="U730" i="2" s="1"/>
  <c r="U731" i="2" s="1"/>
  <c r="U732" i="2" s="1"/>
  <c r="U733" i="2" s="1"/>
  <c r="R734" i="2" l="1"/>
  <c r="U734" i="2"/>
  <c r="S728" i="2"/>
  <c r="T727" i="2"/>
  <c r="T728" i="2" l="1"/>
  <c r="S729" i="2"/>
  <c r="R735" i="2"/>
  <c r="U735" i="2"/>
  <c r="U736" i="2" s="1"/>
  <c r="U737" i="2" s="1"/>
  <c r="T729" i="2" l="1"/>
  <c r="S730" i="2"/>
  <c r="S731" i="2" l="1"/>
  <c r="T730" i="2"/>
  <c r="S732" i="2" l="1"/>
  <c r="T731" i="2"/>
  <c r="S733" i="2" l="1"/>
  <c r="T732" i="2"/>
  <c r="T733" i="2" l="1"/>
  <c r="S734" i="2"/>
  <c r="T734" i="2" l="1"/>
  <c r="S735" i="2"/>
  <c r="T735" i="2" l="1"/>
  <c r="S736" i="2"/>
  <c r="T736" i="2" l="1"/>
  <c r="S737" i="2"/>
  <c r="T737" i="2" l="1"/>
  <c r="R738" i="2"/>
  <c r="U738" i="2" l="1"/>
  <c r="U739" i="2" s="1"/>
  <c r="S738" i="2"/>
  <c r="T738" i="2" l="1"/>
  <c r="S739" i="2"/>
  <c r="T739" i="2" l="1"/>
  <c r="R740" i="2"/>
  <c r="S740" i="2" l="1"/>
  <c r="U740" i="2"/>
  <c r="T740" i="2" l="1"/>
  <c r="R741" i="2"/>
  <c r="S741" i="2" s="1"/>
  <c r="S742" i="2" l="1"/>
  <c r="T741" i="2"/>
  <c r="U741" i="2"/>
  <c r="U742" i="2" s="1"/>
  <c r="U743" i="2" s="1"/>
  <c r="T742" i="2" l="1"/>
  <c r="S743" i="2"/>
  <c r="T743" i="2" l="1"/>
  <c r="R744" i="2"/>
  <c r="R752" i="2"/>
  <c r="S744" i="2" l="1"/>
  <c r="U744" i="2"/>
  <c r="R745" i="2" l="1"/>
  <c r="S745" i="2" s="1"/>
  <c r="T744" i="2"/>
  <c r="R746" i="2" l="1"/>
  <c r="S746" i="2" s="1"/>
  <c r="T745" i="2"/>
  <c r="U745" i="2"/>
  <c r="U746" i="2" s="1"/>
  <c r="R747" i="2" l="1"/>
  <c r="S747" i="2" s="1"/>
  <c r="T746" i="2"/>
  <c r="T747" i="2" l="1"/>
  <c r="S748" i="2"/>
  <c r="U747" i="2"/>
  <c r="U748" i="2" s="1"/>
  <c r="T748" i="2" l="1"/>
  <c r="R749" i="2"/>
  <c r="S749" i="2" s="1"/>
  <c r="S750" i="2" l="1"/>
  <c r="T750" i="2" s="1"/>
  <c r="T749" i="2"/>
  <c r="U749" i="2"/>
  <c r="U750" i="2" s="1"/>
  <c r="R751" i="2" l="1"/>
  <c r="S751" i="2" s="1"/>
  <c r="T751" i="2" l="1"/>
  <c r="S752" i="2"/>
  <c r="U751" i="2"/>
  <c r="U752" i="2" s="1"/>
  <c r="U753" i="2" s="1"/>
  <c r="T752" i="2" l="1"/>
  <c r="S753" i="2"/>
  <c r="T753" i="2" l="1"/>
  <c r="R754" i="2"/>
  <c r="R762" i="2"/>
  <c r="S754" i="2" l="1"/>
  <c r="U754" i="2"/>
  <c r="U755" i="2" s="1"/>
  <c r="S755" i="2" l="1"/>
  <c r="T754" i="2"/>
  <c r="R756" i="2" l="1"/>
  <c r="T755" i="2"/>
  <c r="S756" i="2" l="1"/>
  <c r="U756" i="2"/>
  <c r="U757" i="2" s="1"/>
  <c r="U758" i="2" s="1"/>
  <c r="T756" i="2" l="1"/>
  <c r="S757" i="2"/>
  <c r="S758" i="2" l="1"/>
  <c r="T757" i="2"/>
  <c r="R769" i="2"/>
  <c r="R759" i="2" l="1"/>
  <c r="T758" i="2"/>
  <c r="S759" i="2" l="1"/>
  <c r="U759" i="2"/>
  <c r="R760" i="2" l="1"/>
  <c r="S760" i="2" s="1"/>
  <c r="T759" i="2"/>
  <c r="R761" i="2" l="1"/>
  <c r="S761" i="2" s="1"/>
  <c r="T760" i="2"/>
  <c r="U760" i="2"/>
  <c r="U761" i="2" s="1"/>
  <c r="U762" i="2" s="1"/>
  <c r="U763" i="2" s="1"/>
  <c r="T761" i="2" l="1"/>
  <c r="S762" i="2"/>
  <c r="T762" i="2" l="1"/>
  <c r="S763" i="2"/>
  <c r="R764" i="2" l="1"/>
  <c r="T763" i="2"/>
  <c r="R775" i="2"/>
  <c r="S764" i="2" l="1"/>
  <c r="U764" i="2"/>
  <c r="R765" i="2" l="1"/>
  <c r="S765" i="2" s="1"/>
  <c r="T764" i="2"/>
  <c r="T765" i="2" l="1"/>
  <c r="R766" i="2"/>
  <c r="S766" i="2" s="1"/>
  <c r="U765" i="2"/>
  <c r="U766" i="2" s="1"/>
  <c r="U767" i="2" s="1"/>
  <c r="T766" i="2" l="1"/>
  <c r="S767" i="2"/>
  <c r="R768" i="2" l="1"/>
  <c r="T767" i="2"/>
  <c r="S768" i="2" l="1"/>
  <c r="U768" i="2"/>
  <c r="U769" i="2" s="1"/>
  <c r="R770" i="2" l="1"/>
  <c r="U770" i="2"/>
  <c r="T768" i="2"/>
  <c r="S769" i="2"/>
  <c r="T769" i="2" s="1"/>
  <c r="S770" i="2" l="1"/>
  <c r="T770" i="2" s="1"/>
  <c r="R771" i="2"/>
  <c r="S771" i="2" s="1"/>
  <c r="U771" i="2"/>
  <c r="T771" i="2" l="1"/>
  <c r="R772" i="2"/>
  <c r="S772" i="2" s="1"/>
  <c r="S773" i="2" l="1"/>
  <c r="T773" i="2" s="1"/>
  <c r="T772" i="2"/>
  <c r="U772" i="2"/>
  <c r="U773" i="2" s="1"/>
  <c r="R774" i="2" l="1"/>
  <c r="S774" i="2" s="1"/>
  <c r="U774" i="2"/>
  <c r="U775" i="2" s="1"/>
  <c r="R776" i="2" l="1"/>
  <c r="U776" i="2" s="1"/>
  <c r="T774" i="2"/>
  <c r="S775" i="2"/>
  <c r="T775" i="2" s="1"/>
  <c r="S776" i="2" l="1"/>
  <c r="R777" i="2" l="1"/>
  <c r="T776" i="2"/>
  <c r="S777" i="2" l="1"/>
  <c r="U777" i="2"/>
  <c r="R778" i="2" l="1"/>
  <c r="S778" i="2" s="1"/>
  <c r="T778" i="2" s="1"/>
  <c r="T777" i="2"/>
  <c r="U778" i="2" l="1"/>
  <c r="R779" i="2" l="1"/>
  <c r="S779" i="2" s="1"/>
  <c r="U779" i="2"/>
  <c r="U780" i="2" s="1"/>
  <c r="S780" i="2" l="1"/>
  <c r="T779" i="2"/>
  <c r="R781" i="2" l="1"/>
  <c r="T780" i="2"/>
  <c r="S781" i="2" l="1"/>
  <c r="U781" i="2"/>
  <c r="T781" i="2" l="1"/>
  <c r="R782" i="2"/>
  <c r="S782" i="2" s="1"/>
  <c r="T782" i="2" l="1"/>
  <c r="S783" i="2"/>
  <c r="U782" i="2"/>
  <c r="U783" i="2" s="1"/>
  <c r="U784" i="2" s="1"/>
  <c r="U785" i="2" s="1"/>
  <c r="R786" i="2" l="1"/>
  <c r="S786" i="2" s="1"/>
  <c r="T786" i="2" s="1"/>
  <c r="U786" i="2"/>
  <c r="T783" i="2"/>
  <c r="S784" i="2"/>
  <c r="T784" i="2" l="1"/>
  <c r="S785" i="2"/>
  <c r="T785" i="2" s="1"/>
  <c r="R787" i="2"/>
  <c r="S787" i="2" s="1"/>
  <c r="T787" i="2" s="1"/>
  <c r="U787" i="2"/>
  <c r="R807" i="2"/>
  <c r="R788" i="2" l="1"/>
  <c r="S788" i="2" s="1"/>
  <c r="U788" i="2"/>
  <c r="T788" i="2" l="1"/>
  <c r="R789" i="2"/>
  <c r="S789" i="2" s="1"/>
  <c r="T789" i="2" s="1"/>
  <c r="U789" i="2" l="1"/>
  <c r="R790" i="2" l="1"/>
  <c r="S790" i="2" s="1"/>
  <c r="U790" i="2"/>
  <c r="T790" i="2" l="1"/>
  <c r="R791" i="2"/>
  <c r="S791" i="2" s="1"/>
  <c r="S792" i="2" l="1"/>
  <c r="T791" i="2"/>
  <c r="U791" i="2"/>
  <c r="U792" i="2" s="1"/>
  <c r="U793" i="2" s="1"/>
  <c r="U794" i="2" s="1"/>
  <c r="U795" i="2" s="1"/>
  <c r="U796" i="2" s="1"/>
  <c r="U797" i="2" s="1"/>
  <c r="U798" i="2" s="1"/>
  <c r="R799" i="2" l="1"/>
  <c r="S799" i="2" s="1"/>
  <c r="U799" i="2"/>
  <c r="U800" i="2" s="1"/>
  <c r="U801" i="2" s="1"/>
  <c r="T792" i="2"/>
  <c r="S793" i="2"/>
  <c r="T793" i="2" l="1"/>
  <c r="S794" i="2"/>
  <c r="T799" i="2"/>
  <c r="S800" i="2"/>
  <c r="S795" i="2" l="1"/>
  <c r="T794" i="2"/>
  <c r="S801" i="2"/>
  <c r="T800" i="2"/>
  <c r="S796" i="2" l="1"/>
  <c r="T795" i="2"/>
  <c r="T801" i="2"/>
  <c r="R802" i="2"/>
  <c r="S802" i="2" l="1"/>
  <c r="U802" i="2"/>
  <c r="U803" i="2" s="1"/>
  <c r="U804" i="2" s="1"/>
  <c r="U805" i="2" s="1"/>
  <c r="U806" i="2" s="1"/>
  <c r="U807" i="2" s="1"/>
  <c r="U808" i="2" s="1"/>
  <c r="S797" i="2"/>
  <c r="T796" i="2"/>
  <c r="T797" i="2" l="1"/>
  <c r="S798" i="2"/>
  <c r="T798" i="2" s="1"/>
  <c r="T802" i="2"/>
  <c r="S803" i="2"/>
  <c r="T803" i="2" l="1"/>
  <c r="S804" i="2"/>
  <c r="S805" i="2" l="1"/>
  <c r="T804" i="2"/>
  <c r="T805" i="2" l="1"/>
  <c r="S806" i="2"/>
  <c r="T806" i="2" l="1"/>
  <c r="S807" i="2"/>
  <c r="S808" i="2" l="1"/>
  <c r="T807" i="2"/>
  <c r="R809" i="2" l="1"/>
  <c r="T808" i="2"/>
  <c r="S809" i="2" l="1"/>
  <c r="U809" i="2"/>
  <c r="R810" i="2" l="1"/>
  <c r="S810" i="2" s="1"/>
  <c r="T809" i="2"/>
  <c r="S811" i="2" l="1"/>
  <c r="T810" i="2"/>
  <c r="U810" i="2"/>
  <c r="U811" i="2" s="1"/>
  <c r="R812" i="2" l="1"/>
  <c r="T811" i="2"/>
  <c r="U812" i="2" l="1"/>
  <c r="U813" i="2" s="1"/>
  <c r="S812" i="2"/>
  <c r="T812" i="2" l="1"/>
  <c r="S813" i="2"/>
  <c r="R814" i="2" l="1"/>
  <c r="T813" i="2"/>
  <c r="U814" i="2" l="1"/>
  <c r="U815" i="2" s="1"/>
  <c r="S814" i="2"/>
  <c r="S815" i="2" l="1"/>
  <c r="T814" i="2"/>
  <c r="T815" i="2" l="1"/>
  <c r="R816" i="2"/>
  <c r="S816" i="2" l="1"/>
  <c r="U816" i="2"/>
  <c r="U817" i="2" s="1"/>
  <c r="U818" i="2" s="1"/>
  <c r="R819" i="2" l="1"/>
  <c r="U819" i="2"/>
  <c r="T816" i="2"/>
  <c r="S817" i="2"/>
  <c r="S818" i="2" l="1"/>
  <c r="T818" i="2" s="1"/>
  <c r="T817" i="2"/>
  <c r="R820" i="2"/>
  <c r="S819" i="2" l="1"/>
  <c r="T819" i="2" s="1"/>
  <c r="U820" i="2"/>
  <c r="S820" i="2" l="1"/>
  <c r="R821" i="2" l="1"/>
  <c r="T820" i="2"/>
  <c r="S821" i="2" l="1"/>
  <c r="T821" i="2" s="1"/>
  <c r="U821" i="2"/>
  <c r="R822" i="2" l="1"/>
  <c r="S822" i="2" s="1"/>
  <c r="U822" i="2"/>
  <c r="R823" i="2" l="1"/>
  <c r="U823" i="2" s="1"/>
  <c r="T822" i="2"/>
  <c r="R824" i="2" l="1"/>
  <c r="U824" i="2" s="1"/>
  <c r="S823" i="2"/>
  <c r="T823" i="2"/>
  <c r="R825" i="2" l="1"/>
  <c r="U825" i="2"/>
  <c r="U826" i="2" s="1"/>
  <c r="U827" i="2" s="1"/>
  <c r="S824" i="2"/>
  <c r="S825" i="2" s="1"/>
  <c r="T824" i="2"/>
  <c r="S826" i="2" l="1"/>
  <c r="T825" i="2"/>
  <c r="T826" i="2" l="1"/>
  <c r="S827" i="2"/>
  <c r="T827" i="2" l="1"/>
  <c r="R828" i="2"/>
  <c r="S828" i="2" l="1"/>
  <c r="U828" i="2"/>
  <c r="U829" i="2" s="1"/>
  <c r="R830" i="2" l="1"/>
  <c r="U830" i="2"/>
  <c r="T828" i="2"/>
  <c r="S829" i="2"/>
  <c r="T829" i="2" s="1"/>
  <c r="S830" i="2" l="1"/>
  <c r="T830" i="2" s="1"/>
  <c r="R831" i="2"/>
  <c r="S831" i="2" s="1"/>
  <c r="T831" i="2" s="1"/>
  <c r="U831" i="2"/>
  <c r="R832" i="2" l="1"/>
  <c r="S832" i="2" s="1"/>
  <c r="T832" i="2" s="1"/>
  <c r="U832" i="2"/>
  <c r="R835" i="2"/>
  <c r="R833" i="2" l="1"/>
  <c r="S833" i="2" s="1"/>
  <c r="T833" i="2" s="1"/>
  <c r="U833" i="2"/>
  <c r="R834" i="2" l="1"/>
  <c r="S834" i="2" s="1"/>
  <c r="U834" i="2"/>
  <c r="U835" i="2" s="1"/>
  <c r="T834" i="2" l="1"/>
  <c r="S835" i="2"/>
  <c r="R836" i="2" l="1"/>
  <c r="T835" i="2"/>
  <c r="S836" i="2" l="1"/>
  <c r="U836" i="2"/>
  <c r="R837" i="2" l="1"/>
  <c r="U837" i="2" s="1"/>
  <c r="T836" i="2"/>
  <c r="S837" i="2"/>
  <c r="R838" i="2" l="1"/>
  <c r="T837" i="2"/>
  <c r="R859" i="2"/>
  <c r="S838" i="2" l="1"/>
  <c r="U838" i="2"/>
  <c r="T838" i="2" l="1"/>
  <c r="R839" i="2"/>
  <c r="S839" i="2" s="1"/>
  <c r="T839" i="2" l="1"/>
  <c r="S840" i="2"/>
  <c r="U839" i="2"/>
  <c r="U840" i="2" s="1"/>
  <c r="R861" i="2"/>
  <c r="R841" i="2" l="1"/>
  <c r="U841" i="2" s="1"/>
  <c r="T840" i="2"/>
  <c r="S841" i="2"/>
  <c r="R842" i="2" l="1"/>
  <c r="U842" i="2" s="1"/>
  <c r="U843" i="2" s="1"/>
  <c r="T841" i="2"/>
  <c r="S842" i="2"/>
  <c r="S843" i="2" l="1"/>
  <c r="T842" i="2"/>
  <c r="R844" i="2" l="1"/>
  <c r="T843" i="2"/>
  <c r="R855" i="2"/>
  <c r="R866" i="2"/>
  <c r="S844" i="2" l="1"/>
  <c r="U844" i="2"/>
  <c r="R845" i="2" l="1"/>
  <c r="S845" i="2" s="1"/>
  <c r="T844" i="2"/>
  <c r="R846" i="2" l="1"/>
  <c r="S846" i="2" s="1"/>
  <c r="T845" i="2"/>
  <c r="U845" i="2"/>
  <c r="U846" i="2" s="1"/>
  <c r="U847" i="2" s="1"/>
  <c r="U848" i="2" s="1"/>
  <c r="U849" i="2" s="1"/>
  <c r="U850" i="2" s="1"/>
  <c r="U851" i="2" s="1"/>
  <c r="U852" i="2" s="1"/>
  <c r="R853" i="2" l="1"/>
  <c r="S853" i="2" s="1"/>
  <c r="U853" i="2"/>
  <c r="U854" i="2" s="1"/>
  <c r="U855" i="2" s="1"/>
  <c r="U856" i="2" s="1"/>
  <c r="S847" i="2"/>
  <c r="T846" i="2"/>
  <c r="S848" i="2" l="1"/>
  <c r="T847" i="2"/>
  <c r="T853" i="2"/>
  <c r="S854" i="2"/>
  <c r="T854" i="2" l="1"/>
  <c r="S855" i="2"/>
  <c r="T848" i="2"/>
  <c r="S849" i="2"/>
  <c r="T849" i="2" l="1"/>
  <c r="S850" i="2"/>
  <c r="T855" i="2"/>
  <c r="S856" i="2"/>
  <c r="R857" i="2" l="1"/>
  <c r="T856" i="2"/>
  <c r="T850" i="2"/>
  <c r="S851" i="2"/>
  <c r="S852" i="2" l="1"/>
  <c r="T852" i="2" s="1"/>
  <c r="T851" i="2"/>
  <c r="S857" i="2"/>
  <c r="U857" i="2"/>
  <c r="U858" i="2" s="1"/>
  <c r="U859" i="2" s="1"/>
  <c r="R860" i="2" l="1"/>
  <c r="S860" i="2" s="1"/>
  <c r="U860" i="2"/>
  <c r="U861" i="2" s="1"/>
  <c r="T857" i="2"/>
  <c r="S858" i="2"/>
  <c r="T858" i="2" l="1"/>
  <c r="S859" i="2"/>
  <c r="T859" i="2" s="1"/>
  <c r="R862" i="2"/>
  <c r="S862" i="2" s="1"/>
  <c r="U862" i="2"/>
  <c r="U863" i="2" s="1"/>
  <c r="U864" i="2" s="1"/>
  <c r="U865" i="2" s="1"/>
  <c r="U866" i="2" s="1"/>
  <c r="U867" i="2" s="1"/>
  <c r="U868" i="2" s="1"/>
  <c r="U869" i="2" s="1"/>
  <c r="T860" i="2"/>
  <c r="S861" i="2"/>
  <c r="T861" i="2" s="1"/>
  <c r="R870" i="2" l="1"/>
  <c r="U870" i="2" s="1"/>
  <c r="U871" i="2" s="1"/>
  <c r="T862" i="2"/>
  <c r="S863" i="2"/>
  <c r="R872" i="2" l="1"/>
  <c r="U872" i="2"/>
  <c r="U873" i="2" s="1"/>
  <c r="U874" i="2" s="1"/>
  <c r="U875" i="2" s="1"/>
  <c r="T863" i="2"/>
  <c r="S864" i="2"/>
  <c r="S865" i="2" l="1"/>
  <c r="T864" i="2"/>
  <c r="T865" i="2" l="1"/>
  <c r="S866" i="2"/>
  <c r="S867" i="2" l="1"/>
  <c r="T866" i="2"/>
  <c r="T867" i="2" l="1"/>
  <c r="S868" i="2"/>
  <c r="T868" i="2" l="1"/>
  <c r="S869" i="2"/>
  <c r="T869" i="2" l="1"/>
  <c r="S870" i="2"/>
  <c r="T870" i="2" l="1"/>
  <c r="S871" i="2"/>
  <c r="T871" i="2" l="1"/>
  <c r="S872" i="2"/>
  <c r="S873" i="2" l="1"/>
  <c r="T872" i="2"/>
  <c r="S874" i="2" l="1"/>
  <c r="T873" i="2"/>
  <c r="S875" i="2" l="1"/>
  <c r="T874" i="2"/>
  <c r="T875" i="2" l="1"/>
  <c r="R876" i="2"/>
  <c r="S876" i="2" l="1"/>
  <c r="U876" i="2"/>
  <c r="U877" i="2" s="1"/>
  <c r="R878" i="2" l="1"/>
  <c r="S878" i="2" s="1"/>
  <c r="U878" i="2"/>
  <c r="U879" i="2" s="1"/>
  <c r="U880" i="2" s="1"/>
  <c r="U881" i="2" s="1"/>
  <c r="U882" i="2" s="1"/>
  <c r="T876" i="2"/>
  <c r="S877" i="2"/>
  <c r="T877" i="2" s="1"/>
  <c r="R889" i="2"/>
  <c r="T878" i="2" l="1"/>
  <c r="S879" i="2"/>
  <c r="T879" i="2" l="1"/>
  <c r="S880" i="2"/>
  <c r="T880" i="2" l="1"/>
  <c r="S881" i="2"/>
  <c r="S882" i="2" l="1"/>
  <c r="T881" i="2"/>
  <c r="T882" i="2" l="1"/>
  <c r="R883" i="2"/>
  <c r="R898" i="2"/>
  <c r="S883" i="2" l="1"/>
  <c r="U883" i="2"/>
  <c r="U884" i="2" s="1"/>
  <c r="U885" i="2" s="1"/>
  <c r="S884" i="2" l="1"/>
  <c r="T883" i="2"/>
  <c r="T884" i="2" l="1"/>
  <c r="S885" i="2"/>
  <c r="T885" i="2" l="1"/>
  <c r="R886" i="2"/>
  <c r="R890" i="2"/>
  <c r="S886" i="2" l="1"/>
  <c r="U886" i="2"/>
  <c r="R887" i="2" l="1"/>
  <c r="U887" i="2" s="1"/>
  <c r="T886" i="2"/>
  <c r="S887" i="2"/>
  <c r="T887" i="2" s="1"/>
  <c r="R888" i="2" l="1"/>
  <c r="U888" i="2"/>
  <c r="U889" i="2" s="1"/>
  <c r="U890" i="2" s="1"/>
  <c r="S888" i="2"/>
  <c r="S889" i="2" s="1"/>
  <c r="T888" i="2"/>
  <c r="R903" i="2"/>
  <c r="R891" i="2" l="1"/>
  <c r="U891" i="2"/>
  <c r="U892" i="2" s="1"/>
  <c r="U893" i="2" s="1"/>
  <c r="U894" i="2" s="1"/>
  <c r="U895" i="2" s="1"/>
  <c r="R896" i="2" s="1"/>
  <c r="U896" i="2" s="1"/>
  <c r="U897" i="2" s="1"/>
  <c r="U898" i="2" s="1"/>
  <c r="U899" i="2" s="1"/>
  <c r="T889" i="2"/>
  <c r="S890" i="2"/>
  <c r="T890" i="2" l="1"/>
  <c r="S891" i="2"/>
  <c r="R906" i="2"/>
  <c r="S892" i="2" l="1"/>
  <c r="T891" i="2"/>
  <c r="S893" i="2" l="1"/>
  <c r="T892" i="2"/>
  <c r="T893" i="2" l="1"/>
  <c r="S894" i="2"/>
  <c r="S895" i="2" l="1"/>
  <c r="T894" i="2"/>
  <c r="T895" i="2" l="1"/>
  <c r="S896" i="2"/>
  <c r="T896" i="2" l="1"/>
  <c r="S897" i="2"/>
  <c r="R900" i="2"/>
  <c r="T897" i="2" l="1"/>
  <c r="S898" i="2"/>
  <c r="U900" i="2"/>
  <c r="U901" i="2" s="1"/>
  <c r="R902" i="2" s="1"/>
  <c r="T898" i="2" l="1"/>
  <c r="S899" i="2"/>
  <c r="U902" i="2"/>
  <c r="U903" i="2" s="1"/>
  <c r="T899" i="2" l="1"/>
  <c r="S900" i="2"/>
  <c r="R904" i="2"/>
  <c r="R912" i="2"/>
  <c r="S901" i="2" l="1"/>
  <c r="T900" i="2"/>
  <c r="U904" i="2"/>
  <c r="U905" i="2" s="1"/>
  <c r="U906" i="2" s="1"/>
  <c r="T901" i="2" l="1"/>
  <c r="S902" i="2"/>
  <c r="R907" i="2"/>
  <c r="U907" i="2"/>
  <c r="U908" i="2" s="1"/>
  <c r="U909" i="2" s="1"/>
  <c r="T902" i="2" l="1"/>
  <c r="S903" i="2"/>
  <c r="R916" i="2"/>
  <c r="T903" i="2" l="1"/>
  <c r="S904" i="2"/>
  <c r="S905" i="2" l="1"/>
  <c r="T904" i="2"/>
  <c r="R917" i="2"/>
  <c r="T905" i="2" l="1"/>
  <c r="S906" i="2"/>
  <c r="T906" i="2" l="1"/>
  <c r="S907" i="2"/>
  <c r="T907" i="2" l="1"/>
  <c r="S908" i="2"/>
  <c r="T908" i="2" l="1"/>
  <c r="S909" i="2"/>
  <c r="T909" i="2" l="1"/>
  <c r="R910" i="2"/>
  <c r="R923" i="2"/>
  <c r="S910" i="2" l="1"/>
  <c r="U910" i="2"/>
  <c r="U911" i="2" s="1"/>
  <c r="U912" i="2" s="1"/>
  <c r="R913" i="2" l="1"/>
  <c r="U913" i="2"/>
  <c r="U914" i="2" s="1"/>
  <c r="U915" i="2" s="1"/>
  <c r="U916" i="2" s="1"/>
  <c r="U917" i="2" s="1"/>
  <c r="U918" i="2" s="1"/>
  <c r="T910" i="2"/>
  <c r="S911" i="2"/>
  <c r="R924" i="2"/>
  <c r="T911" i="2" l="1"/>
  <c r="S912" i="2"/>
  <c r="T912" i="2" s="1"/>
  <c r="S913" i="2" l="1"/>
  <c r="T913" i="2" l="1"/>
  <c r="S914" i="2"/>
  <c r="T914" i="2" l="1"/>
  <c r="S915" i="2"/>
  <c r="T915" i="2" l="1"/>
  <c r="S916" i="2"/>
  <c r="R934" i="2"/>
  <c r="T916" i="2" l="1"/>
  <c r="S917" i="2"/>
  <c r="S918" i="2" l="1"/>
  <c r="T917" i="2"/>
  <c r="T918" i="2" l="1"/>
  <c r="R919" i="2"/>
  <c r="S919" i="2" l="1"/>
  <c r="U919" i="2"/>
  <c r="T919" i="2" l="1"/>
  <c r="R920" i="2"/>
  <c r="S920" i="2" l="1"/>
  <c r="T920" i="2" s="1"/>
  <c r="U920" i="2"/>
  <c r="R921" i="2" l="1"/>
  <c r="S921" i="2" s="1"/>
  <c r="U921" i="2"/>
  <c r="U922" i="2" s="1"/>
  <c r="U923" i="2" s="1"/>
  <c r="U924" i="2" s="1"/>
  <c r="U925" i="2" s="1"/>
  <c r="U926" i="2" s="1"/>
  <c r="U927" i="2" s="1"/>
  <c r="U928" i="2" s="1"/>
  <c r="U929" i="2" s="1"/>
  <c r="U930" i="2" s="1"/>
  <c r="R931" i="2" l="1"/>
  <c r="U931" i="2" s="1"/>
  <c r="S922" i="2"/>
  <c r="T921" i="2"/>
  <c r="R932" i="2" l="1"/>
  <c r="U932" i="2"/>
  <c r="U933" i="2" s="1"/>
  <c r="U934" i="2" s="1"/>
  <c r="U935" i="2" s="1"/>
  <c r="S923" i="2"/>
  <c r="T922" i="2"/>
  <c r="R942" i="2"/>
  <c r="T923" i="2" l="1"/>
  <c r="S924" i="2"/>
  <c r="T924" i="2" l="1"/>
  <c r="S925" i="2"/>
  <c r="S926" i="2" l="1"/>
  <c r="T925" i="2"/>
  <c r="S927" i="2" l="1"/>
  <c r="T926" i="2"/>
  <c r="S928" i="2" l="1"/>
  <c r="T927" i="2"/>
  <c r="S929" i="2" l="1"/>
  <c r="T928" i="2"/>
  <c r="T929" i="2" l="1"/>
  <c r="S930" i="2"/>
  <c r="T930" i="2" l="1"/>
  <c r="S931" i="2"/>
  <c r="T931" i="2" l="1"/>
  <c r="S932" i="2"/>
  <c r="T932" i="2" l="1"/>
  <c r="S933" i="2"/>
  <c r="T933" i="2" l="1"/>
  <c r="S934" i="2"/>
  <c r="S935" i="2" l="1"/>
  <c r="T934" i="2"/>
  <c r="T935" i="2" l="1"/>
  <c r="R936" i="2"/>
  <c r="S936" i="2" l="1"/>
  <c r="U936" i="2"/>
  <c r="U937" i="2" s="1"/>
  <c r="U938" i="2" s="1"/>
  <c r="U939" i="2" s="1"/>
  <c r="U940" i="2" s="1"/>
  <c r="U941" i="2" s="1"/>
  <c r="U942" i="2" s="1"/>
  <c r="U943" i="2" s="1"/>
  <c r="S937" i="2" l="1"/>
  <c r="T936" i="2"/>
  <c r="S938" i="2" l="1"/>
  <c r="T937" i="2"/>
  <c r="R944" i="2"/>
  <c r="T938" i="2" l="1"/>
  <c r="S939" i="2"/>
  <c r="U944" i="2"/>
  <c r="S940" i="2" l="1"/>
  <c r="T939" i="2"/>
  <c r="T940" i="2" l="1"/>
  <c r="S941" i="2"/>
  <c r="R946" i="2"/>
  <c r="T941" i="2" l="1"/>
  <c r="S942" i="2"/>
  <c r="R963" i="2"/>
  <c r="T942" i="2" l="1"/>
  <c r="S943" i="2"/>
  <c r="R945" i="2"/>
  <c r="T943" i="2" l="1"/>
  <c r="S944" i="2"/>
  <c r="T944" i="2" s="1"/>
  <c r="S945" i="2"/>
  <c r="U945" i="2"/>
  <c r="U946" i="2" s="1"/>
  <c r="U947" i="2" s="1"/>
  <c r="U948" i="2" s="1"/>
  <c r="U949" i="2" s="1"/>
  <c r="U950" i="2" s="1"/>
  <c r="U951" i="2" s="1"/>
  <c r="T945" i="2" l="1"/>
  <c r="S946" i="2"/>
  <c r="S947" i="2" l="1"/>
  <c r="T946" i="2"/>
  <c r="T947" i="2" l="1"/>
  <c r="S948" i="2"/>
  <c r="R952" i="2"/>
  <c r="T948" i="2" l="1"/>
  <c r="S949" i="2"/>
  <c r="U952" i="2"/>
  <c r="S950" i="2" l="1"/>
  <c r="T949" i="2"/>
  <c r="R953" i="2"/>
  <c r="U953" i="2"/>
  <c r="T950" i="2" l="1"/>
  <c r="S951" i="2"/>
  <c r="T951" i="2" l="1"/>
  <c r="S952" i="2"/>
  <c r="T952" i="2" l="1"/>
  <c r="S953" i="2"/>
  <c r="R954" i="2" l="1"/>
  <c r="T953" i="2"/>
  <c r="S954" i="2" l="1"/>
  <c r="U954" i="2"/>
  <c r="U955" i="2" s="1"/>
  <c r="U956" i="2" s="1"/>
  <c r="R957" i="2" l="1"/>
  <c r="S957" i="2" s="1"/>
  <c r="U957" i="2"/>
  <c r="U958" i="2" s="1"/>
  <c r="U959" i="2" s="1"/>
  <c r="S955" i="2"/>
  <c r="T954" i="2"/>
  <c r="T955" i="2" l="1"/>
  <c r="S956" i="2"/>
  <c r="T956" i="2" s="1"/>
  <c r="T957" i="2"/>
  <c r="S958" i="2"/>
  <c r="S959" i="2" l="1"/>
  <c r="T958" i="2"/>
  <c r="T959" i="2" l="1"/>
  <c r="R960" i="2"/>
  <c r="S960" i="2" l="1"/>
  <c r="U960" i="2"/>
  <c r="R961" i="2" l="1"/>
  <c r="U961" i="2" s="1"/>
  <c r="T960" i="2"/>
  <c r="R964" i="2"/>
  <c r="R962" i="2" l="1"/>
  <c r="U962" i="2"/>
  <c r="U963" i="2" s="1"/>
  <c r="U964" i="2" s="1"/>
  <c r="U965" i="2" s="1"/>
  <c r="S961" i="2"/>
  <c r="T961" i="2" s="1"/>
  <c r="S962" i="2" l="1"/>
  <c r="R966" i="2"/>
  <c r="T962" i="2" l="1"/>
  <c r="S963" i="2"/>
  <c r="U966" i="2"/>
  <c r="U967" i="2" s="1"/>
  <c r="U968" i="2" s="1"/>
  <c r="U969" i="2" s="1"/>
  <c r="U970" i="2" s="1"/>
  <c r="U971" i="2" s="1"/>
  <c r="U972" i="2" s="1"/>
  <c r="U973" i="2" s="1"/>
  <c r="T963" i="2" l="1"/>
  <c r="S964" i="2"/>
  <c r="T964" i="2" l="1"/>
  <c r="S965" i="2"/>
  <c r="T965" i="2" l="1"/>
  <c r="S966" i="2"/>
  <c r="S967" i="2" l="1"/>
  <c r="T966" i="2"/>
  <c r="T967" i="2" l="1"/>
  <c r="S968" i="2"/>
  <c r="T968" i="2" l="1"/>
  <c r="S969" i="2"/>
  <c r="S970" i="2" l="1"/>
  <c r="T969" i="2"/>
  <c r="T970" i="2" l="1"/>
  <c r="S971" i="2"/>
  <c r="R974" i="2"/>
  <c r="T971" i="2" l="1"/>
  <c r="S972" i="2"/>
  <c r="U974" i="2"/>
  <c r="R997" i="2"/>
  <c r="S973" i="2" l="1"/>
  <c r="T972" i="2"/>
  <c r="R975" i="2"/>
  <c r="T973" i="2" l="1"/>
  <c r="S974" i="2"/>
  <c r="T974" i="2" s="1"/>
  <c r="U975" i="2"/>
  <c r="S975" i="2"/>
  <c r="R976" i="2" l="1"/>
  <c r="S976" i="2" s="1"/>
  <c r="T975" i="2"/>
  <c r="U976" i="2"/>
  <c r="T976" i="2" l="1"/>
  <c r="R977" i="2"/>
  <c r="S977" i="2" s="1"/>
  <c r="T977" i="2" l="1"/>
  <c r="S978" i="2"/>
  <c r="U977" i="2"/>
  <c r="U978" i="2" s="1"/>
  <c r="U979" i="2" s="1"/>
  <c r="U980" i="2" s="1"/>
  <c r="U981" i="2" s="1"/>
  <c r="U982" i="2" s="1"/>
  <c r="R983" i="2" l="1"/>
  <c r="S983" i="2" s="1"/>
  <c r="U983" i="2"/>
  <c r="U984" i="2" s="1"/>
  <c r="U985" i="2" s="1"/>
  <c r="S979" i="2"/>
  <c r="T978" i="2"/>
  <c r="S980" i="2" l="1"/>
  <c r="T979" i="2"/>
  <c r="T983" i="2"/>
  <c r="S984" i="2"/>
  <c r="S985" i="2" l="1"/>
  <c r="T984" i="2"/>
  <c r="T980" i="2"/>
  <c r="S981" i="2"/>
  <c r="T981" i="2" l="1"/>
  <c r="S982" i="2"/>
  <c r="T982" i="2" s="1"/>
  <c r="R986" i="2"/>
  <c r="T985" i="2"/>
  <c r="U986" i="2" l="1"/>
  <c r="R987" i="2" s="1"/>
  <c r="S986" i="2"/>
  <c r="T986" i="2" s="1"/>
  <c r="U987" i="2" l="1"/>
  <c r="U988" i="2" s="1"/>
  <c r="S987" i="2"/>
  <c r="S988" i="2" l="1"/>
  <c r="T987" i="2"/>
  <c r="R989" i="2" l="1"/>
  <c r="T988" i="2"/>
  <c r="S989" i="2" l="1"/>
  <c r="U989" i="2"/>
  <c r="T989" i="2" l="1"/>
  <c r="R990" i="2"/>
  <c r="S990" i="2" s="1"/>
  <c r="T990" i="2" l="1"/>
  <c r="S991" i="2"/>
  <c r="U990" i="2"/>
  <c r="U991" i="2" s="1"/>
  <c r="R992" i="2" l="1"/>
  <c r="S992" i="2" s="1"/>
  <c r="T992" i="2" s="1"/>
  <c r="T991" i="2"/>
  <c r="U992" i="2" l="1"/>
  <c r="R993" i="2" l="1"/>
  <c r="S993" i="2" s="1"/>
  <c r="U993" i="2"/>
  <c r="T993" i="2" l="1"/>
  <c r="R994" i="2"/>
  <c r="S994" i="2" s="1"/>
  <c r="T994" i="2" l="1"/>
  <c r="R995" i="2"/>
  <c r="S995" i="2" s="1"/>
  <c r="U994" i="2"/>
  <c r="S996" i="2" l="1"/>
  <c r="T995" i="2"/>
  <c r="U995" i="2"/>
  <c r="U996" i="2" s="1"/>
  <c r="U997" i="2" s="1"/>
  <c r="U998" i="2" s="1"/>
  <c r="R999" i="2" l="1"/>
  <c r="U999" i="2"/>
  <c r="T996" i="2"/>
  <c r="S997" i="2"/>
  <c r="S998" i="2" l="1"/>
  <c r="T998" i="2" s="1"/>
  <c r="T997" i="2"/>
  <c r="R1000" i="2"/>
  <c r="U1000" i="2" l="1"/>
  <c r="U1001" i="2" s="1"/>
  <c r="U1002" i="2" s="1"/>
  <c r="U1003" i="2" s="1"/>
  <c r="U1004" i="2" s="1"/>
  <c r="U1005" i="2" s="1"/>
  <c r="S999" i="2"/>
  <c r="T999" i="2" s="1"/>
  <c r="R1001" i="2"/>
  <c r="S1000" i="2" l="1"/>
  <c r="T1000" i="2" s="1"/>
  <c r="R1006" i="2"/>
  <c r="U1006" i="2"/>
  <c r="S1001" i="2" l="1"/>
  <c r="R1007" i="2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S1002" i="2" l="1"/>
  <c r="T1001" i="2"/>
  <c r="T1002" i="2" l="1"/>
  <c r="S1003" i="2"/>
  <c r="R1029" i="2"/>
  <c r="S1004" i="2" l="1"/>
  <c r="T1003" i="2"/>
  <c r="S1005" i="2" l="1"/>
  <c r="T1004" i="2"/>
  <c r="R1033" i="2"/>
  <c r="T1005" i="2" l="1"/>
  <c r="S1006" i="2"/>
  <c r="T1006" i="2" l="1"/>
  <c r="S1007" i="2"/>
  <c r="T1007" i="2" l="1"/>
  <c r="S1008" i="2"/>
  <c r="T1008" i="2" l="1"/>
  <c r="S1009" i="2"/>
  <c r="S1010" i="2" l="1"/>
  <c r="T1009" i="2"/>
  <c r="S1011" i="2" l="1"/>
  <c r="T1010" i="2"/>
  <c r="S1012" i="2" l="1"/>
  <c r="T1011" i="2"/>
  <c r="T1012" i="2" l="1"/>
  <c r="S1013" i="2"/>
  <c r="T1013" i="2" l="1"/>
  <c r="S1014" i="2"/>
  <c r="S1015" i="2" l="1"/>
  <c r="T1014" i="2"/>
  <c r="T1015" i="2" l="1"/>
  <c r="S1016" i="2"/>
  <c r="R1041" i="2"/>
  <c r="S1017" i="2" l="1"/>
  <c r="T1016" i="2"/>
  <c r="T1017" i="2" l="1"/>
  <c r="S1018" i="2"/>
  <c r="R1020" i="2"/>
  <c r="S1019" i="2" l="1"/>
  <c r="T1019" i="2" s="1"/>
  <c r="T1018" i="2"/>
  <c r="S1020" i="2"/>
  <c r="U1020" i="2"/>
  <c r="U1021" i="2" s="1"/>
  <c r="U1022" i="2" s="1"/>
  <c r="U1023" i="2" s="1"/>
  <c r="U1024" i="2" s="1"/>
  <c r="R1050" i="2"/>
  <c r="R1025" i="2" l="1"/>
  <c r="U1025" i="2"/>
  <c r="U1026" i="2" s="1"/>
  <c r="S1021" i="2"/>
  <c r="T1020" i="2"/>
  <c r="T1021" i="2" l="1"/>
  <c r="S1022" i="2"/>
  <c r="R1027" i="2"/>
  <c r="U1027" i="2" l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T1022" i="2"/>
  <c r="S1023" i="2"/>
  <c r="T1023" i="2" l="1"/>
  <c r="S1024" i="2"/>
  <c r="T1024" i="2" l="1"/>
  <c r="S1025" i="2"/>
  <c r="T1025" i="2" l="1"/>
  <c r="S1026" i="2"/>
  <c r="T1026" i="2" l="1"/>
  <c r="S1027" i="2"/>
  <c r="T1027" i="2" l="1"/>
  <c r="S1028" i="2"/>
  <c r="T1028" i="2" l="1"/>
  <c r="S1029" i="2"/>
  <c r="S1030" i="2" l="1"/>
  <c r="T1029" i="2"/>
  <c r="T1030" i="2" l="1"/>
  <c r="S1031" i="2"/>
  <c r="T1031" i="2" l="1"/>
  <c r="S1032" i="2"/>
  <c r="T1032" i="2" l="1"/>
  <c r="S1033" i="2"/>
  <c r="T1033" i="2" l="1"/>
  <c r="S1034" i="2"/>
  <c r="T1034" i="2" l="1"/>
  <c r="S1035" i="2"/>
  <c r="T1035" i="2" l="1"/>
  <c r="S1036" i="2"/>
  <c r="T1036" i="2" l="1"/>
  <c r="S1037" i="2"/>
  <c r="T1037" i="2" l="1"/>
  <c r="R1038" i="2"/>
  <c r="S1038" i="2" l="1"/>
  <c r="U1038" i="2"/>
  <c r="U1039" i="2" s="1"/>
  <c r="R1040" i="2" l="1"/>
  <c r="S1040" i="2" s="1"/>
  <c r="U1040" i="2"/>
  <c r="U1041" i="2" s="1"/>
  <c r="U1042" i="2" s="1"/>
  <c r="U1043" i="2" s="1"/>
  <c r="U1044" i="2" s="1"/>
  <c r="U1045" i="2" s="1"/>
  <c r="U1046" i="2" s="1"/>
  <c r="T1038" i="2"/>
  <c r="S1039" i="2"/>
  <c r="T1039" i="2" s="1"/>
  <c r="R1047" i="2" l="1"/>
  <c r="U1047" i="2"/>
  <c r="U1048" i="2" s="1"/>
  <c r="U1049" i="2" s="1"/>
  <c r="U1050" i="2" s="1"/>
  <c r="U1051" i="2" s="1"/>
  <c r="U1052" i="2" s="1"/>
  <c r="U1053" i="2" s="1"/>
  <c r="U1054" i="2" s="1"/>
  <c r="T1040" i="2"/>
  <c r="S1041" i="2"/>
  <c r="S1042" i="2" l="1"/>
  <c r="T1041" i="2"/>
  <c r="T1042" i="2" l="1"/>
  <c r="S1043" i="2"/>
  <c r="T1043" i="2" l="1"/>
  <c r="S1044" i="2"/>
  <c r="T1044" i="2" l="1"/>
  <c r="S1045" i="2"/>
  <c r="T1045" i="2" l="1"/>
  <c r="S1046" i="2"/>
  <c r="T1046" i="2" l="1"/>
  <c r="S1047" i="2"/>
  <c r="T1047" i="2" l="1"/>
  <c r="S1048" i="2"/>
  <c r="S1049" i="2" l="1"/>
  <c r="T1048" i="2"/>
  <c r="T1049" i="2" l="1"/>
  <c r="S1050" i="2"/>
  <c r="R1055" i="2"/>
  <c r="T1050" i="2" l="1"/>
  <c r="S1051" i="2"/>
  <c r="U1055" i="2"/>
  <c r="R1056" i="2" s="1"/>
  <c r="T1051" i="2" l="1"/>
  <c r="S1052" i="2"/>
  <c r="U1056" i="2"/>
  <c r="R1057" i="2" s="1"/>
  <c r="T1052" i="2" l="1"/>
  <c r="S1053" i="2"/>
  <c r="U1057" i="2"/>
  <c r="U1058" i="2" s="1"/>
  <c r="U1059" i="2" s="1"/>
  <c r="U1060" i="2" s="1"/>
  <c r="U1061" i="2" s="1"/>
  <c r="T1053" i="2" l="1"/>
  <c r="S1054" i="2"/>
  <c r="T1054" i="2" l="1"/>
  <c r="S1055" i="2"/>
  <c r="T1055" i="2" l="1"/>
  <c r="S1056" i="2"/>
  <c r="T1056" i="2" l="1"/>
  <c r="S1057" i="2"/>
  <c r="S1058" i="2" l="1"/>
  <c r="T1057" i="2"/>
  <c r="R1062" i="2"/>
  <c r="T1058" i="2" l="1"/>
  <c r="S1059" i="2"/>
  <c r="U1062" i="2"/>
  <c r="U1063" i="2" s="1"/>
  <c r="T1059" i="2" l="1"/>
  <c r="S1060" i="2"/>
  <c r="R1064" i="2"/>
  <c r="U1064" i="2"/>
  <c r="U1065" i="2" s="1"/>
  <c r="U1066" i="2" s="1"/>
  <c r="U1067" i="2" s="1"/>
  <c r="U1068" i="2" s="1"/>
  <c r="R1069" i="2" s="1"/>
  <c r="T1060" i="2" l="1"/>
  <c r="S1061" i="2"/>
  <c r="U1069" i="2"/>
  <c r="U1070" i="2" s="1"/>
  <c r="U1071" i="2" s="1"/>
  <c r="U1072" i="2" s="1"/>
  <c r="U1073" i="2" s="1"/>
  <c r="T1061" i="2" l="1"/>
  <c r="S1062" i="2"/>
  <c r="T1062" i="2" l="1"/>
  <c r="S1063" i="2"/>
  <c r="T1063" i="2" l="1"/>
  <c r="S1064" i="2"/>
  <c r="S1065" i="2" l="1"/>
  <c r="T1064" i="2"/>
  <c r="S1066" i="2" l="1"/>
  <c r="T1065" i="2"/>
  <c r="T1066" i="2" l="1"/>
  <c r="S1067" i="2"/>
  <c r="T1067" i="2" l="1"/>
  <c r="S1068" i="2"/>
  <c r="T1068" i="2" l="1"/>
  <c r="S1069" i="2"/>
  <c r="T1069" i="2" l="1"/>
  <c r="S1070" i="2"/>
  <c r="R1074" i="2"/>
  <c r="T1070" i="2" l="1"/>
  <c r="S1071" i="2"/>
  <c r="U1074" i="2"/>
  <c r="U1075" i="2" s="1"/>
  <c r="U1076" i="2" s="1"/>
  <c r="U1077" i="2" s="1"/>
  <c r="U1078" i="2" s="1"/>
  <c r="T1071" i="2" l="1"/>
  <c r="S1072" i="2"/>
  <c r="T1072" i="2" l="1"/>
  <c r="S1073" i="2"/>
  <c r="T1073" i="2" l="1"/>
  <c r="S1074" i="2"/>
  <c r="S1075" i="2" l="1"/>
  <c r="T1074" i="2"/>
  <c r="T1075" i="2" l="1"/>
  <c r="S1076" i="2"/>
  <c r="R1079" i="2"/>
  <c r="T1076" i="2" l="1"/>
  <c r="S1077" i="2"/>
  <c r="U1079" i="2"/>
  <c r="T1077" i="2" l="1"/>
  <c r="S1078" i="2"/>
  <c r="R1080" i="2"/>
  <c r="U1080" i="2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T1078" i="2" l="1"/>
  <c r="S1079" i="2"/>
  <c r="T1079" i="2" s="1"/>
  <c r="S1080" i="2" l="1"/>
  <c r="S1081" i="2" l="1"/>
  <c r="T1080" i="2"/>
  <c r="T1081" i="2" l="1"/>
  <c r="S1082" i="2"/>
  <c r="R1104" i="2"/>
  <c r="T1082" i="2" l="1"/>
  <c r="S1083" i="2"/>
  <c r="S1084" i="2" l="1"/>
  <c r="T1083" i="2"/>
  <c r="S1085" i="2" l="1"/>
  <c r="T1084" i="2"/>
  <c r="R1106" i="2"/>
  <c r="T1085" i="2" l="1"/>
  <c r="S1086" i="2"/>
  <c r="T1086" i="2" l="1"/>
  <c r="S1087" i="2"/>
  <c r="T1087" i="2" l="1"/>
  <c r="S1088" i="2"/>
  <c r="T1088" i="2" l="1"/>
  <c r="S1089" i="2"/>
  <c r="R1112" i="2"/>
  <c r="T1089" i="2" l="1"/>
  <c r="S1090" i="2"/>
  <c r="T1090" i="2" l="1"/>
  <c r="S1091" i="2"/>
  <c r="T1091" i="2" l="1"/>
  <c r="S1092" i="2"/>
  <c r="T1092" i="2" l="1"/>
  <c r="S1093" i="2"/>
  <c r="T1093" i="2" l="1"/>
  <c r="R1094" i="2"/>
  <c r="R1095" i="2"/>
  <c r="S1094" i="2" l="1"/>
  <c r="T1094" i="2" s="1"/>
  <c r="U1094" i="2"/>
  <c r="U1095" i="2" s="1"/>
  <c r="U1096" i="2" s="1"/>
  <c r="U1097" i="2" s="1"/>
  <c r="S1095" i="2" l="1"/>
  <c r="S1096" i="2" l="1"/>
  <c r="T1095" i="2"/>
  <c r="R1098" i="2"/>
  <c r="T1096" i="2" l="1"/>
  <c r="S1097" i="2"/>
  <c r="T1097" i="2" s="1"/>
  <c r="S1098" i="2"/>
  <c r="U1098" i="2"/>
  <c r="T1098" i="2" l="1"/>
  <c r="R1099" i="2"/>
  <c r="S1099" i="2" s="1"/>
  <c r="T1099" i="2" l="1"/>
  <c r="S1100" i="2"/>
  <c r="T1100" i="2" s="1"/>
  <c r="U1099" i="2"/>
  <c r="U1100" i="2" s="1"/>
  <c r="R1101" i="2" l="1"/>
  <c r="S1101" i="2" s="1"/>
  <c r="U1101" i="2"/>
  <c r="U1102" i="2" s="1"/>
  <c r="U1103" i="2" s="1"/>
  <c r="U1104" i="2" s="1"/>
  <c r="R1105" i="2" l="1"/>
  <c r="U1105" i="2" s="1"/>
  <c r="U1106" i="2" s="1"/>
  <c r="U1107" i="2" s="1"/>
  <c r="U1108" i="2" s="1"/>
  <c r="T1101" i="2"/>
  <c r="S1102" i="2"/>
  <c r="R1124" i="2"/>
  <c r="S1103" i="2" l="1"/>
  <c r="T1102" i="2"/>
  <c r="R1109" i="2"/>
  <c r="U1109" i="2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T1103" i="2" l="1"/>
  <c r="S1104" i="2"/>
  <c r="R1125" i="2"/>
  <c r="T1104" i="2" l="1"/>
  <c r="S1105" i="2"/>
  <c r="T1105" i="2" l="1"/>
  <c r="S1106" i="2"/>
  <c r="R1126" i="2"/>
  <c r="S1107" i="2" l="1"/>
  <c r="T1106" i="2"/>
  <c r="S1108" i="2" l="1"/>
  <c r="T1107" i="2"/>
  <c r="T1108" i="2" l="1"/>
  <c r="S1109" i="2"/>
  <c r="S1110" i="2" l="1"/>
  <c r="T1109" i="2"/>
  <c r="T1110" i="2" l="1"/>
  <c r="S1111" i="2"/>
  <c r="T1111" i="2" l="1"/>
  <c r="S1112" i="2"/>
  <c r="T1112" i="2" l="1"/>
  <c r="S1113" i="2"/>
  <c r="S1114" i="2" l="1"/>
  <c r="T1113" i="2"/>
  <c r="T1114" i="2" l="1"/>
  <c r="S1115" i="2"/>
  <c r="T1115" i="2" l="1"/>
  <c r="S1116" i="2"/>
  <c r="T1116" i="2" l="1"/>
  <c r="S1117" i="2"/>
  <c r="S1118" i="2" l="1"/>
  <c r="T1117" i="2"/>
  <c r="T1118" i="2" l="1"/>
  <c r="S1119" i="2"/>
  <c r="T1119" i="2" l="1"/>
  <c r="S1120" i="2"/>
  <c r="S1121" i="2" l="1"/>
  <c r="T1120" i="2"/>
  <c r="R1122" i="2" l="1"/>
  <c r="T1121" i="2"/>
  <c r="S1122" i="2" l="1"/>
  <c r="U1122" i="2"/>
  <c r="U1123" i="2" s="1"/>
  <c r="U1124" i="2" s="1"/>
  <c r="U1125" i="2" s="1"/>
  <c r="U1126" i="2" s="1"/>
  <c r="U1127" i="2" s="1"/>
  <c r="U1128" i="2" s="1"/>
  <c r="R1129" i="2" l="1"/>
  <c r="U1129" i="2"/>
  <c r="S1123" i="2"/>
  <c r="T1122" i="2"/>
  <c r="T1123" i="2" l="1"/>
  <c r="S1124" i="2"/>
  <c r="R1130" i="2"/>
  <c r="U1130" i="2" l="1"/>
  <c r="U1131" i="2" s="1"/>
  <c r="U1132" i="2" s="1"/>
  <c r="R1133" i="2"/>
  <c r="U1133" i="2"/>
  <c r="U1134" i="2" s="1"/>
  <c r="T1124" i="2"/>
  <c r="S1125" i="2"/>
  <c r="T1125" i="2" l="1"/>
  <c r="S1126" i="2"/>
  <c r="S1127" i="2" l="1"/>
  <c r="T1126" i="2"/>
  <c r="S1128" i="2" l="1"/>
  <c r="T1127" i="2"/>
  <c r="T1128" i="2" l="1"/>
  <c r="S1129" i="2"/>
  <c r="T1129" i="2" l="1"/>
  <c r="S1130" i="2"/>
  <c r="T1130" i="2" l="1"/>
  <c r="S1131" i="2"/>
  <c r="T1131" i="2" l="1"/>
  <c r="S1132" i="2"/>
  <c r="T1132" i="2" l="1"/>
  <c r="S1133" i="2"/>
  <c r="S1134" i="2" l="1"/>
  <c r="T1133" i="2"/>
  <c r="T1134" i="2" l="1"/>
  <c r="R1135" i="2"/>
  <c r="R1148" i="2"/>
  <c r="S1135" i="2" l="1"/>
  <c r="U1135" i="2"/>
  <c r="U1136" i="2" s="1"/>
  <c r="U1137" i="2" s="1"/>
  <c r="U1138" i="2" s="1"/>
  <c r="U1139" i="2" s="1"/>
  <c r="U1140" i="2" s="1"/>
  <c r="U1141" i="2" s="1"/>
  <c r="U1142" i="2" s="1"/>
  <c r="R1143" i="2" l="1"/>
  <c r="S1143" i="2" s="1"/>
  <c r="U1143" i="2"/>
  <c r="T1135" i="2"/>
  <c r="S1136" i="2"/>
  <c r="R1144" i="2" l="1"/>
  <c r="U1144" i="2" s="1"/>
  <c r="U1145" i="2" s="1"/>
  <c r="U1146" i="2" s="1"/>
  <c r="U1147" i="2" s="1"/>
  <c r="U1148" i="2" s="1"/>
  <c r="U1149" i="2" s="1"/>
  <c r="U1150" i="2" s="1"/>
  <c r="S1137" i="2"/>
  <c r="T1136" i="2"/>
  <c r="T1143" i="2"/>
  <c r="S1144" i="2"/>
  <c r="S1145" i="2" l="1"/>
  <c r="T1144" i="2"/>
  <c r="T1137" i="2"/>
  <c r="S1138" i="2"/>
  <c r="R1151" i="2"/>
  <c r="T1138" i="2" l="1"/>
  <c r="S1139" i="2"/>
  <c r="T1145" i="2"/>
  <c r="S1146" i="2"/>
  <c r="U1151" i="2"/>
  <c r="T1146" i="2" l="1"/>
  <c r="S1147" i="2"/>
  <c r="T1139" i="2"/>
  <c r="S1140" i="2"/>
  <c r="T1140" i="2" l="1"/>
  <c r="S1141" i="2"/>
  <c r="T1147" i="2"/>
  <c r="S1148" i="2"/>
  <c r="T1148" i="2" l="1"/>
  <c r="S1149" i="2"/>
  <c r="S1142" i="2"/>
  <c r="T1142" i="2" s="1"/>
  <c r="T1141" i="2"/>
  <c r="R1168" i="2"/>
  <c r="S1150" i="2" l="1"/>
  <c r="T1149" i="2"/>
  <c r="T1150" i="2" l="1"/>
  <c r="S1151" i="2"/>
  <c r="T1151" i="2" l="1"/>
  <c r="R1152" i="2"/>
  <c r="S1152" i="2" l="1"/>
  <c r="U1152" i="2"/>
  <c r="U1153" i="2" s="1"/>
  <c r="U1154" i="2" s="1"/>
  <c r="U1155" i="2" s="1"/>
  <c r="S1153" i="2" l="1"/>
  <c r="T1152" i="2"/>
  <c r="T1153" i="2" l="1"/>
  <c r="S1154" i="2"/>
  <c r="T1154" i="2" l="1"/>
  <c r="S1155" i="2"/>
  <c r="T1155" i="2" l="1"/>
  <c r="R1156" i="2"/>
  <c r="S1156" i="2" l="1"/>
  <c r="U1156" i="2"/>
  <c r="T1156" i="2" l="1"/>
  <c r="R1157" i="2"/>
  <c r="S1157" i="2" s="1"/>
  <c r="S1158" i="2" l="1"/>
  <c r="T1157" i="2"/>
  <c r="U1157" i="2"/>
  <c r="U1158" i="2" s="1"/>
  <c r="U1159" i="2" s="1"/>
  <c r="U1160" i="2" s="1"/>
  <c r="U1161" i="2" s="1"/>
  <c r="U1162" i="2" s="1"/>
  <c r="S1159" i="2" l="1"/>
  <c r="T1158" i="2"/>
  <c r="S1160" i="2" l="1"/>
  <c r="T1159" i="2"/>
  <c r="T1160" i="2" l="1"/>
  <c r="S1161" i="2"/>
  <c r="S1162" i="2" l="1"/>
  <c r="T1161" i="2"/>
  <c r="R1163" i="2" l="1"/>
  <c r="T1162" i="2"/>
  <c r="S1163" i="2" l="1"/>
  <c r="U1163" i="2"/>
  <c r="R1164" i="2" l="1"/>
  <c r="S1164" i="2" s="1"/>
  <c r="T1163" i="2"/>
  <c r="T1164" i="2" l="1"/>
  <c r="R1165" i="2"/>
  <c r="S1165" i="2" s="1"/>
  <c r="U1164" i="2"/>
  <c r="U1165" i="2" s="1"/>
  <c r="U1166" i="2" s="1"/>
  <c r="U1167" i="2" s="1"/>
  <c r="U1168" i="2" s="1"/>
  <c r="R1169" i="2" l="1"/>
  <c r="S1169" i="2" s="1"/>
  <c r="T1169" i="2" s="1"/>
  <c r="U1169" i="2"/>
  <c r="T1165" i="2"/>
  <c r="S1166" i="2"/>
  <c r="T1166" i="2" l="1"/>
  <c r="S1167" i="2"/>
  <c r="R1170" i="2"/>
  <c r="S1170" i="2" s="1"/>
  <c r="T1170" i="2" s="1"/>
  <c r="U1170" i="2"/>
  <c r="R1171" i="2" l="1"/>
  <c r="S1171" i="2" s="1"/>
  <c r="U1171" i="2"/>
  <c r="U1172" i="2" s="1"/>
  <c r="T1167" i="2"/>
  <c r="S1168" i="2"/>
  <c r="T1168" i="2" s="1"/>
  <c r="R1173" i="2" l="1"/>
  <c r="U1173" i="2" s="1"/>
  <c r="U1174" i="2" s="1"/>
  <c r="U1175" i="2" s="1"/>
  <c r="U1176" i="2" s="1"/>
  <c r="U1177" i="2" s="1"/>
  <c r="U1178" i="2" s="1"/>
  <c r="U1179" i="2" s="1"/>
  <c r="U1180" i="2" s="1"/>
  <c r="U1181" i="2" s="1"/>
  <c r="S1172" i="2"/>
  <c r="T1171" i="2"/>
  <c r="T1172" i="2" l="1"/>
  <c r="S1173" i="2"/>
  <c r="T1173" i="2" l="1"/>
  <c r="S1174" i="2"/>
  <c r="T1174" i="2" l="1"/>
  <c r="S1175" i="2"/>
  <c r="S1176" i="2" l="1"/>
  <c r="T1175" i="2"/>
  <c r="T1176" i="2" l="1"/>
  <c r="S1177" i="2"/>
  <c r="S1178" i="2" l="1"/>
  <c r="T1177" i="2"/>
  <c r="R1183" i="2"/>
  <c r="T1178" i="2" l="1"/>
  <c r="S1179" i="2"/>
  <c r="S1180" i="2" l="1"/>
  <c r="T1179" i="2"/>
  <c r="R1185" i="2"/>
  <c r="T1180" i="2" l="1"/>
  <c r="S1181" i="2"/>
  <c r="T1181" i="2" l="1"/>
  <c r="R1182" i="2"/>
  <c r="S1182" i="2" l="1"/>
  <c r="U1182" i="2"/>
  <c r="U1183" i="2" s="1"/>
  <c r="U1184" i="2" s="1"/>
  <c r="U1185" i="2" s="1"/>
  <c r="U1186" i="2" s="1"/>
  <c r="R1187" i="2" l="1"/>
  <c r="S1187" i="2" s="1"/>
  <c r="T1187" i="2" s="1"/>
  <c r="U1187" i="2"/>
  <c r="T1182" i="2"/>
  <c r="S1183" i="2"/>
  <c r="R1188" i="2" l="1"/>
  <c r="U1188" i="2" s="1"/>
  <c r="T1183" i="2"/>
  <c r="S1184" i="2"/>
  <c r="R1189" i="2" l="1"/>
  <c r="U1189" i="2"/>
  <c r="S1188" i="2"/>
  <c r="T1188" i="2" s="1"/>
  <c r="T1184" i="2"/>
  <c r="S1185" i="2"/>
  <c r="S1189" i="2" l="1"/>
  <c r="T1189" i="2" s="1"/>
  <c r="R1190" i="2"/>
  <c r="U1190" i="2"/>
  <c r="S1190" i="2"/>
  <c r="T1190" i="2" s="1"/>
  <c r="S1186" i="2"/>
  <c r="T1186" i="2" s="1"/>
  <c r="T1185" i="2"/>
</calcChain>
</file>

<file path=xl/sharedStrings.xml><?xml version="1.0" encoding="utf-8"?>
<sst xmlns="http://schemas.openxmlformats.org/spreadsheetml/2006/main" count="4810" uniqueCount="1203">
  <si>
    <t>Date</t>
  </si>
  <si>
    <t>P TQQQ Low</t>
  </si>
  <si>
    <t>P TQQQ High</t>
  </si>
  <si>
    <t>P TQQQ Close</t>
  </si>
  <si>
    <t>TQQQ Low</t>
  </si>
  <si>
    <t>TQQQ High</t>
  </si>
  <si>
    <t>TQQQ Close</t>
  </si>
  <si>
    <t>2019-03-27T00:00:00.000</t>
  </si>
  <si>
    <t>2019-03-28T00:00:00.000</t>
  </si>
  <si>
    <t>2019-03-29T00:00:00.000</t>
  </si>
  <si>
    <t>2019-04-01T00:00:00.000</t>
  </si>
  <si>
    <t>2019-04-02T00:00:00.000</t>
  </si>
  <si>
    <t>2019-04-03T00:00:00.000</t>
  </si>
  <si>
    <t>2019-04-04T00:00:00.000</t>
  </si>
  <si>
    <t>2019-04-08T00:00:00.000</t>
  </si>
  <si>
    <t>2019-04-09T00:00:00.000</t>
  </si>
  <si>
    <t>2019-04-10T00:00:00.000</t>
  </si>
  <si>
    <t>2019-04-11T00:00:00.000</t>
  </si>
  <si>
    <t>2019-04-12T00:00:00.000</t>
  </si>
  <si>
    <t>2019-04-15T00:00:00.000</t>
  </si>
  <si>
    <t>2019-04-16T00:00:00.000</t>
  </si>
  <si>
    <t>2019-04-17T00:00:00.000</t>
  </si>
  <si>
    <t>2019-04-18T00:00:00.000</t>
  </si>
  <si>
    <t>2019-04-23T00:00:00.000</t>
  </si>
  <si>
    <t>2019-04-24T00:00:00.000</t>
  </si>
  <si>
    <t>2019-04-25T00:00:00.000</t>
  </si>
  <si>
    <t>2019-04-26T00:00:00.000</t>
  </si>
  <si>
    <t>2019-05-07T00:00:00.000</t>
  </si>
  <si>
    <t>2019-05-08T00:00:00.000</t>
  </si>
  <si>
    <t>2019-05-09T00:00:00.000</t>
  </si>
  <si>
    <t>2019-05-10T00:00:00.000</t>
  </si>
  <si>
    <t>2019-05-13T00:00:00.000</t>
  </si>
  <si>
    <t>2019-05-14T00:00:00.000</t>
  </si>
  <si>
    <t>2019-05-15T00:00:00.000</t>
  </si>
  <si>
    <t>2019-05-16T00:00:00.000</t>
  </si>
  <si>
    <t>2019-05-17T00:00:00.000</t>
  </si>
  <si>
    <t>2019-05-20T00:00:00.000</t>
  </si>
  <si>
    <t>2019-05-21T00:00:00.000</t>
  </si>
  <si>
    <t>2019-05-22T00:00:00.000</t>
  </si>
  <si>
    <t>2019-05-23T00:00:00.000</t>
  </si>
  <si>
    <t>2019-05-24T00:00:00.000</t>
  </si>
  <si>
    <t>2019-05-28T00:00:00.000</t>
  </si>
  <si>
    <t>2019-05-29T00:00:00.000</t>
  </si>
  <si>
    <t>2019-05-30T00:00:00.000</t>
  </si>
  <si>
    <t>2019-05-31T00:00:00.000</t>
  </si>
  <si>
    <t>2019-06-03T00:00:00.000</t>
  </si>
  <si>
    <t>2019-06-04T00:00:00.000</t>
  </si>
  <si>
    <t>2019-06-05T00:00:00.000</t>
  </si>
  <si>
    <t>2019-06-06T00:00:00.000</t>
  </si>
  <si>
    <t>2019-06-11T00:00:00.000</t>
  </si>
  <si>
    <t>2019-06-12T00:00:00.000</t>
  </si>
  <si>
    <t>2019-06-13T00:00:00.000</t>
  </si>
  <si>
    <t>2019-06-14T00:00:00.000</t>
  </si>
  <si>
    <t>2019-06-17T00:00:00.000</t>
  </si>
  <si>
    <t>2019-06-18T00:00:00.000</t>
  </si>
  <si>
    <t>2019-06-19T00:00:00.000</t>
  </si>
  <si>
    <t>2019-06-20T00:00:00.000</t>
  </si>
  <si>
    <t>2019-06-21T00:00:00.000</t>
  </si>
  <si>
    <t>2019-06-24T00:00:00.000</t>
  </si>
  <si>
    <t>2019-06-25T00:00:00.000</t>
  </si>
  <si>
    <t>2019-06-26T00:00:00.000</t>
  </si>
  <si>
    <t>2019-06-27T00:00:00.000</t>
  </si>
  <si>
    <t>2019-06-28T00:00:00.000</t>
  </si>
  <si>
    <t>2019-07-01T00:00:00.000</t>
  </si>
  <si>
    <t>2019-07-02T00:00:00.000</t>
  </si>
  <si>
    <t>2019-07-03T00:00:00.000</t>
  </si>
  <si>
    <t>2019-07-05T00:00:00.000</t>
  </si>
  <si>
    <t>2019-07-08T00:00:00.000</t>
  </si>
  <si>
    <t>2019-07-09T00:00:00.000</t>
  </si>
  <si>
    <t>2019-07-10T00:00:00.000</t>
  </si>
  <si>
    <t>2019-07-11T00:00:00.000</t>
  </si>
  <si>
    <t>2019-07-12T00:00:00.000</t>
  </si>
  <si>
    <t>2019-07-16T00:00:00.000</t>
  </si>
  <si>
    <t>2019-07-17T00:00:00.000</t>
  </si>
  <si>
    <t>2019-07-18T00:00:00.000</t>
  </si>
  <si>
    <t>2019-07-19T00:00:00.000</t>
  </si>
  <si>
    <t>2019-07-22T00:00:00.000</t>
  </si>
  <si>
    <t>2019-07-23T00:00:00.000</t>
  </si>
  <si>
    <t>2019-07-24T00:00:00.000</t>
  </si>
  <si>
    <t>2019-07-25T00:00:00.000</t>
  </si>
  <si>
    <t>2019-07-26T00:00:00.000</t>
  </si>
  <si>
    <t>2019-07-29T00:00:00.000</t>
  </si>
  <si>
    <t>2019-07-30T00:00:00.000</t>
  </si>
  <si>
    <t>2019-07-31T00:00:00.000</t>
  </si>
  <si>
    <t>2019-08-01T00:00:00.000</t>
  </si>
  <si>
    <t>2019-08-02T00:00:00.000</t>
  </si>
  <si>
    <t>2019-08-05T00:00:00.000</t>
  </si>
  <si>
    <t>2019-08-06T00:00:00.000</t>
  </si>
  <si>
    <t>2019-08-07T00:00:00.000</t>
  </si>
  <si>
    <t>2019-08-08T00:00:00.000</t>
  </si>
  <si>
    <t>2019-08-09T00:00:00.000</t>
  </si>
  <si>
    <t>2019-08-13T00:00:00.000</t>
  </si>
  <si>
    <t>2019-08-14T00:00:00.000</t>
  </si>
  <si>
    <t>2019-08-15T00:00:00.000</t>
  </si>
  <si>
    <t>2019-08-16T00:00:00.000</t>
  </si>
  <si>
    <t>2019-08-19T00:00:00.000</t>
  </si>
  <si>
    <t>2019-08-20T00:00:00.000</t>
  </si>
  <si>
    <t>2019-08-21T00:00:00.000</t>
  </si>
  <si>
    <t>2019-08-22T00:00:00.000</t>
  </si>
  <si>
    <t>2019-08-23T00:00:00.000</t>
  </si>
  <si>
    <t>2019-08-27T00:00:00.000</t>
  </si>
  <si>
    <t>2019-08-28T00:00:00.000</t>
  </si>
  <si>
    <t>2019-08-29T00:00:00.000</t>
  </si>
  <si>
    <t>2019-08-30T00:00:00.000</t>
  </si>
  <si>
    <t>2019-09-03T00:00:00.000</t>
  </si>
  <si>
    <t>2019-09-04T00:00:00.000</t>
  </si>
  <si>
    <t>2019-09-05T00:00:00.000</t>
  </si>
  <si>
    <t>2019-09-06T00:00:00.000</t>
  </si>
  <si>
    <t>2019-09-09T00:00:00.000</t>
  </si>
  <si>
    <t>2019-09-10T00:00:00.000</t>
  </si>
  <si>
    <t>2019-09-11T00:00:00.000</t>
  </si>
  <si>
    <t>2019-09-12T00:00:00.000</t>
  </si>
  <si>
    <t>2019-09-17T00:00:00.000</t>
  </si>
  <si>
    <t>2019-09-18T00:00:00.000</t>
  </si>
  <si>
    <t>2019-09-19T00:00:00.000</t>
  </si>
  <si>
    <t>2019-09-20T00:00:00.000</t>
  </si>
  <si>
    <t>2019-09-24T00:00:00.000</t>
  </si>
  <si>
    <t>2019-09-25T00:00:00.000</t>
  </si>
  <si>
    <t>2019-09-26T00:00:00.000</t>
  </si>
  <si>
    <t>2019-09-27T00:00:00.000</t>
  </si>
  <si>
    <t>2019-09-30T00:00:00.000</t>
  </si>
  <si>
    <t>2019-10-08T00:00:00.000</t>
  </si>
  <si>
    <t>2019-10-09T00:00:00.000</t>
  </si>
  <si>
    <t>2019-10-10T00:00:00.000</t>
  </si>
  <si>
    <t>2019-10-11T00:00:00.000</t>
  </si>
  <si>
    <t>2019-10-15T00:00:00.000</t>
  </si>
  <si>
    <t>2019-10-16T00:00:00.000</t>
  </si>
  <si>
    <t>2019-10-17T00:00:00.000</t>
  </si>
  <si>
    <t>2019-10-18T00:00:00.000</t>
  </si>
  <si>
    <t>2019-10-21T00:00:00.000</t>
  </si>
  <si>
    <t>2019-10-23T00:00:00.000</t>
  </si>
  <si>
    <t>2019-10-24T00:00:00.000</t>
  </si>
  <si>
    <t>2019-10-25T00:00:00.000</t>
  </si>
  <si>
    <t>2019-10-28T00:00:00.000</t>
  </si>
  <si>
    <t>2019-10-29T00:00:00.000</t>
  </si>
  <si>
    <t>2019-10-30T00:00:00.000</t>
  </si>
  <si>
    <t>2019-10-31T00:00:00.000</t>
  </si>
  <si>
    <t>2019-11-01T00:00:00.000</t>
  </si>
  <si>
    <t>2019-11-05T00:00:00.000</t>
  </si>
  <si>
    <t>2019-11-06T00:00:00.000</t>
  </si>
  <si>
    <t>2019-11-07T00:00:00.000</t>
  </si>
  <si>
    <t>2019-11-08T00:00:00.000</t>
  </si>
  <si>
    <t>2019-11-11T00:00:00.000</t>
  </si>
  <si>
    <t>2019-11-12T00:00:00.000</t>
  </si>
  <si>
    <t>2019-11-13T00:00:00.000</t>
  </si>
  <si>
    <t>2019-11-14T00:00:00.000</t>
  </si>
  <si>
    <t>2019-11-15T00:00:00.000</t>
  </si>
  <si>
    <t>2019-11-18T00:00:00.000</t>
  </si>
  <si>
    <t>2019-11-19T00:00:00.000</t>
  </si>
  <si>
    <t>2019-11-20T00:00:00.000</t>
  </si>
  <si>
    <t>2019-11-21T00:00:00.000</t>
  </si>
  <si>
    <t>2019-11-22T00:00:00.000</t>
  </si>
  <si>
    <t>2019-11-25T00:00:00.000</t>
  </si>
  <si>
    <t>2019-11-26T00:00:00.000</t>
  </si>
  <si>
    <t>2019-11-27T00:00:00.000</t>
  </si>
  <si>
    <t>2019-11-29T00:00:00.000</t>
  </si>
  <si>
    <t>2019-12-02T00:00:00.000</t>
  </si>
  <si>
    <t>2019-12-03T00:00:00.000</t>
  </si>
  <si>
    <t>2019-12-04T00:00:00.000</t>
  </si>
  <si>
    <t>2019-12-05T00:00:00.000</t>
  </si>
  <si>
    <t>2019-12-06T00:00:00.000</t>
  </si>
  <si>
    <t>2019-12-09T00:00:00.000</t>
  </si>
  <si>
    <t>2019-12-10T00:00:00.000</t>
  </si>
  <si>
    <t>2019-12-11T00:00:00.000</t>
  </si>
  <si>
    <t>2019-12-12T00:00:00.000</t>
  </si>
  <si>
    <t>2019-12-13T00:00:00.000</t>
  </si>
  <si>
    <t>2019-12-16T00:00:00.000</t>
  </si>
  <si>
    <t>2019-12-17T00:00:00.000</t>
  </si>
  <si>
    <t>2019-12-18T00:00:00.000</t>
  </si>
  <si>
    <t>2019-12-19T00:00:00.000</t>
  </si>
  <si>
    <t>2019-12-20T00:00:00.000</t>
  </si>
  <si>
    <t>2019-12-23T00:00:00.000</t>
  </si>
  <si>
    <t>2019-12-27T00:00:00.000</t>
  </si>
  <si>
    <t>2019-12-30T00:00:00.000</t>
  </si>
  <si>
    <t>2020-01-06T00:00:00.000</t>
  </si>
  <si>
    <t>2020-01-07T00:00:00.000</t>
  </si>
  <si>
    <t>2020-01-08T00:00:00.000</t>
  </si>
  <si>
    <t>2020-01-09T00:00:00.000</t>
  </si>
  <si>
    <t>2020-01-10T00:00:00.000</t>
  </si>
  <si>
    <t>2020-01-14T00:00:00.000</t>
  </si>
  <si>
    <t>2020-01-15T00:00:00.000</t>
  </si>
  <si>
    <t>2020-01-16T00:00:00.000</t>
  </si>
  <si>
    <t>2020-01-17T00:00:00.000</t>
  </si>
  <si>
    <t>2020-01-21T00:00:00.000</t>
  </si>
  <si>
    <t>2020-01-22T00:00:00.000</t>
  </si>
  <si>
    <t>2020-01-23T00:00:00.000</t>
  </si>
  <si>
    <t>2020-02-03T00:00:00.000</t>
  </si>
  <si>
    <t>2020-02-04T00:00:00.000</t>
  </si>
  <si>
    <t>2020-02-05T00:00:00.000</t>
  </si>
  <si>
    <t>2020-02-06T00:00:00.000</t>
  </si>
  <si>
    <t>2020-02-07T00:00:00.000</t>
  </si>
  <si>
    <t>2020-02-10T00:00:00.000</t>
  </si>
  <si>
    <t>2020-02-12T00:00:00.000</t>
  </si>
  <si>
    <t>2020-02-13T00:00:00.000</t>
  </si>
  <si>
    <t>2020-02-14T00:00:00.000</t>
  </si>
  <si>
    <t>2020-02-18T00:00:00.000</t>
  </si>
  <si>
    <t>2020-02-19T00:00:00.000</t>
  </si>
  <si>
    <t>2020-02-20T00:00:00.000</t>
  </si>
  <si>
    <t>2020-02-21T00:00:00.000</t>
  </si>
  <si>
    <t>2020-02-25T00:00:00.000</t>
  </si>
  <si>
    <t>2020-02-26T00:00:00.000</t>
  </si>
  <si>
    <t>2020-02-27T00:00:00.000</t>
  </si>
  <si>
    <t>2020-02-28T00:00:00.000</t>
  </si>
  <si>
    <t>2020-03-02T00:00:00.000</t>
  </si>
  <si>
    <t>2020-03-03T00:00:00.000</t>
  </si>
  <si>
    <t>2020-03-04T00:00:00.000</t>
  </si>
  <si>
    <t>2020-03-05T00:00:00.000</t>
  </si>
  <si>
    <t>2020-03-06T00:00:00.000</t>
  </si>
  <si>
    <t>2020-03-09T00:00:00.000</t>
  </si>
  <si>
    <t>2020-03-10T00:00:00.000</t>
  </si>
  <si>
    <t>2020-03-11T00:00:00.000</t>
  </si>
  <si>
    <t>2020-03-12T00:00:00.000</t>
  </si>
  <si>
    <t>2020-03-13T00:00:00.000</t>
  </si>
  <si>
    <t>2020-03-16T00:00:00.000</t>
  </si>
  <si>
    <t>2020-03-17T00:00:00.000</t>
  </si>
  <si>
    <t>2020-03-18T00:00:00.000</t>
  </si>
  <si>
    <t>2020-03-19T00:00:00.000</t>
  </si>
  <si>
    <t>2020-03-23T00:00:00.000</t>
  </si>
  <si>
    <t>2020-03-24T00:00:00.000</t>
  </si>
  <si>
    <t>2020-03-25T00:00:00.000</t>
  </si>
  <si>
    <t>2020-03-26T00:00:00.000</t>
  </si>
  <si>
    <t>2020-03-27T00:00:00.000</t>
  </si>
  <si>
    <t>2020-03-30T00:00:00.000</t>
  </si>
  <si>
    <t>2020-03-31T00:00:00.000</t>
  </si>
  <si>
    <t>2020-04-01T00:00:00.000</t>
  </si>
  <si>
    <t>2020-04-02T00:00:00.000</t>
  </si>
  <si>
    <t>2020-04-03T00:00:00.000</t>
  </si>
  <si>
    <t>2020-04-07T00:00:00.000</t>
  </si>
  <si>
    <t>2020-04-08T00:00:00.000</t>
  </si>
  <si>
    <t>2020-04-09T00:00:00.000</t>
  </si>
  <si>
    <t>2020-04-14T00:00:00.000</t>
  </si>
  <si>
    <t>2020-04-15T00:00:00.000</t>
  </si>
  <si>
    <t>2020-04-16T00:00:00.000</t>
  </si>
  <si>
    <t>2020-04-17T00:00:00.000</t>
  </si>
  <si>
    <t>2020-04-20T00:00:00.000</t>
  </si>
  <si>
    <t>2020-04-21T00:00:00.000</t>
  </si>
  <si>
    <t>2020-04-22T00:00:00.000</t>
  </si>
  <si>
    <t>2020-04-23T00:00:00.000</t>
  </si>
  <si>
    <t>2020-04-24T00:00:00.000</t>
  </si>
  <si>
    <t>2020-04-27T00:00:00.000</t>
  </si>
  <si>
    <t>2020-04-28T00:00:00.000</t>
  </si>
  <si>
    <t>2020-04-30T00:00:00.000</t>
  </si>
  <si>
    <t>2020-05-07T00:00:00.000</t>
  </si>
  <si>
    <t>2020-05-11T00:00:00.000</t>
  </si>
  <si>
    <t>2020-05-12T00:00:00.000</t>
  </si>
  <si>
    <t>2020-05-13T00:00:00.000</t>
  </si>
  <si>
    <t>2020-05-14T00:00:00.000</t>
  </si>
  <si>
    <t>2020-05-15T00:00:00.000</t>
  </si>
  <si>
    <t>2020-05-18T00:00:00.000</t>
  </si>
  <si>
    <t>2020-05-19T00:00:00.000</t>
  </si>
  <si>
    <t>2020-05-20T00:00:00.000</t>
  </si>
  <si>
    <t>2020-05-21T00:00:00.000</t>
  </si>
  <si>
    <t>2020-05-22T00:00:00.000</t>
  </si>
  <si>
    <t>2020-05-26T00:00:00.000</t>
  </si>
  <si>
    <t>2020-05-27T00:00:00.000</t>
  </si>
  <si>
    <t>2020-05-28T00:00:00.000</t>
  </si>
  <si>
    <t>2020-05-29T00:00:00.000</t>
  </si>
  <si>
    <t>2020-06-02T00:00:00.000</t>
  </si>
  <si>
    <t>2020-06-03T00:00:00.000</t>
  </si>
  <si>
    <t>2020-06-04T00:00:00.000</t>
  </si>
  <si>
    <t>2020-06-05T00:00:00.000</t>
  </si>
  <si>
    <t>2020-06-08T00:00:00.000</t>
  </si>
  <si>
    <t>2020-06-09T00:00:00.000</t>
  </si>
  <si>
    <t>2020-06-10T00:00:00.000</t>
  </si>
  <si>
    <t>2020-06-11T00:00:00.000</t>
  </si>
  <si>
    <t>2020-06-12T00:00:00.000</t>
  </si>
  <si>
    <t>2020-06-15T00:00:00.000</t>
  </si>
  <si>
    <t>2020-06-16T00:00:00.000</t>
  </si>
  <si>
    <t>2020-06-17T00:00:00.000</t>
  </si>
  <si>
    <t>2020-06-18T00:00:00.000</t>
  </si>
  <si>
    <t>2020-06-19T00:00:00.000</t>
  </si>
  <si>
    <t>2020-06-22T00:00:00.000</t>
  </si>
  <si>
    <t>2020-06-23T00:00:00.000</t>
  </si>
  <si>
    <t>2020-06-24T00:00:00.000</t>
  </si>
  <si>
    <t>2020-06-29T00:00:00.000</t>
  </si>
  <si>
    <t>2020-06-30T00:00:00.000</t>
  </si>
  <si>
    <t>2020-07-01T00:00:00.000</t>
  </si>
  <si>
    <t>2020-07-02T00:00:00.000</t>
  </si>
  <si>
    <t>2020-07-06T00:00:00.000</t>
  </si>
  <si>
    <t>2020-07-07T00:00:00.000</t>
  </si>
  <si>
    <t>2020-07-08T00:00:00.000</t>
  </si>
  <si>
    <t>2020-07-09T00:00:00.000</t>
  </si>
  <si>
    <t>2020-07-10T00:00:00.000</t>
  </si>
  <si>
    <t>2020-07-13T00:00:00.000</t>
  </si>
  <si>
    <t>2020-07-14T00:00:00.000</t>
  </si>
  <si>
    <t>2020-07-15T00:00:00.000</t>
  </si>
  <si>
    <t>2020-07-16T00:00:00.000</t>
  </si>
  <si>
    <t>2020-07-17T00:00:00.000</t>
  </si>
  <si>
    <t>2020-07-20T00:00:00.000</t>
  </si>
  <si>
    <t>2020-07-21T00:00:00.000</t>
  </si>
  <si>
    <t>2020-07-22T00:00:00.000</t>
  </si>
  <si>
    <t>2020-07-27T00:00:00.000</t>
  </si>
  <si>
    <t>2020-07-28T00:00:00.000</t>
  </si>
  <si>
    <t>2020-07-29T00:00:00.000</t>
  </si>
  <si>
    <t>2020-07-30T00:00:00.000</t>
  </si>
  <si>
    <t>2020-07-31T00:00:00.000</t>
  </si>
  <si>
    <t>2020-08-03T00:00:00.000</t>
  </si>
  <si>
    <t>2020-08-04T00:00:00.000</t>
  </si>
  <si>
    <t>2020-08-05T00:00:00.000</t>
  </si>
  <si>
    <t>2020-08-06T00:00:00.000</t>
  </si>
  <si>
    <t>2020-08-07T00:00:00.000</t>
  </si>
  <si>
    <t>2020-08-11T00:00:00.000</t>
  </si>
  <si>
    <t>2020-08-12T00:00:00.000</t>
  </si>
  <si>
    <t>2020-08-13T00:00:00.000</t>
  </si>
  <si>
    <t>2020-08-14T00:00:00.000</t>
  </si>
  <si>
    <t>2020-08-17T00:00:00.000</t>
  </si>
  <si>
    <t>2020-08-18T00:00:00.000</t>
  </si>
  <si>
    <t>2020-08-19T00:00:00.000</t>
  </si>
  <si>
    <t>2020-08-20T00:00:00.000</t>
  </si>
  <si>
    <t>2020-08-21T00:00:00.000</t>
  </si>
  <si>
    <t>2020-08-24T00:00:00.000</t>
  </si>
  <si>
    <t>2020-08-25T00:00:00.000</t>
  </si>
  <si>
    <t>2020-08-26T00:00:00.000</t>
  </si>
  <si>
    <t>2020-08-27T00:00:00.000</t>
  </si>
  <si>
    <t>2020-08-28T00:00:00.000</t>
  </si>
  <si>
    <t>2020-09-01T00:00:00.000</t>
  </si>
  <si>
    <t>2020-09-02T00:00:00.000</t>
  </si>
  <si>
    <t>2020-09-03T00:00:00.000</t>
  </si>
  <si>
    <t>2020-09-04T00:00:00.000</t>
  </si>
  <si>
    <t>2020-09-08T00:00:00.000</t>
  </si>
  <si>
    <t>2020-09-09T00:00:00.000</t>
  </si>
  <si>
    <t>2020-09-10T00:00:00.000</t>
  </si>
  <si>
    <t>2020-09-11T00:00:00.000</t>
  </si>
  <si>
    <t>2020-09-14T00:00:00.000</t>
  </si>
  <si>
    <t>2020-09-15T00:00:00.000</t>
  </si>
  <si>
    <t>2020-09-16T00:00:00.000</t>
  </si>
  <si>
    <t>2020-09-17T00:00:00.000</t>
  </si>
  <si>
    <t>2020-09-18T00:00:00.000</t>
  </si>
  <si>
    <t>2020-09-23T00:00:00.000</t>
  </si>
  <si>
    <t>2020-09-24T00:00:00.000</t>
  </si>
  <si>
    <t>2020-09-25T00:00:00.000</t>
  </si>
  <si>
    <t>2020-09-28T00:00:00.000</t>
  </si>
  <si>
    <t>2020-09-29T00:00:00.000</t>
  </si>
  <si>
    <t>2020-09-30T00:00:00.000</t>
  </si>
  <si>
    <t>2020-10-09T00:00:00.000</t>
  </si>
  <si>
    <t>2020-10-12T00:00:00.000</t>
  </si>
  <si>
    <t>2020-10-13T00:00:00.000</t>
  </si>
  <si>
    <t>2020-10-14T00:00:00.000</t>
  </si>
  <si>
    <t>2020-10-15T00:00:00.000</t>
  </si>
  <si>
    <t>2020-10-16T00:00:00.000</t>
  </si>
  <si>
    <t>2020-10-19T00:00:00.000</t>
  </si>
  <si>
    <t>2020-10-20T00:00:00.000</t>
  </si>
  <si>
    <t>2020-10-21T00:00:00.000</t>
  </si>
  <si>
    <t>2020-10-22T00:00:00.000</t>
  </si>
  <si>
    <t>2020-10-23T00:00:00.000</t>
  </si>
  <si>
    <t>2020-10-26T00:00:00.000</t>
  </si>
  <si>
    <t>2020-10-27T00:00:00.000</t>
  </si>
  <si>
    <t>2020-10-28T00:00:00.000</t>
  </si>
  <si>
    <t>2020-10-29T00:00:00.000</t>
  </si>
  <si>
    <t>2020-10-30T00:00:00.000</t>
  </si>
  <si>
    <t>2020-11-02T00:00:00.000</t>
  </si>
  <si>
    <t>2020-11-04T00:00:00.000</t>
  </si>
  <si>
    <t>2020-11-05T00:00:00.000</t>
  </si>
  <si>
    <t>2020-11-06T00:00:00.000</t>
  </si>
  <si>
    <t>2020-11-09T00:00:00.000</t>
  </si>
  <si>
    <t>2020-11-10T00:00:00.000</t>
  </si>
  <si>
    <t>2020-11-11T00:00:00.000</t>
  </si>
  <si>
    <t>2020-11-12T00:00:00.000</t>
  </si>
  <si>
    <t>2020-11-13T00:00:00.000</t>
  </si>
  <si>
    <t>2020-11-16T00:00:00.000</t>
  </si>
  <si>
    <t>2020-11-17T00:00:00.000</t>
  </si>
  <si>
    <t>2020-11-18T00:00:00.000</t>
  </si>
  <si>
    <t>2020-11-19T00:00:00.000</t>
  </si>
  <si>
    <t>2020-11-20T00:00:00.000</t>
  </si>
  <si>
    <t>2020-11-24T00:00:00.000</t>
  </si>
  <si>
    <t>2020-11-25T00:00:00.000</t>
  </si>
  <si>
    <t>2020-11-27T00:00:00.000</t>
  </si>
  <si>
    <t>2020-11-30T00:00:00.000</t>
  </si>
  <si>
    <t>2020-12-01T00:00:00.000</t>
  </si>
  <si>
    <t>2020-12-02T00:00:00.000</t>
  </si>
  <si>
    <t>2020-12-03T00:00:00.000</t>
  </si>
  <si>
    <t>2020-12-04T00:00:00.000</t>
  </si>
  <si>
    <t>2020-12-07T00:00:00.000</t>
  </si>
  <si>
    <t>2020-12-08T00:00:00.000</t>
  </si>
  <si>
    <t>2020-12-09T00:00:00.000</t>
  </si>
  <si>
    <t>2020-12-10T00:00:00.000</t>
  </si>
  <si>
    <t>2020-12-11T00:00:00.000</t>
  </si>
  <si>
    <t>2020-12-14T00:00:00.000</t>
  </si>
  <si>
    <t>2020-12-15T00:00:00.000</t>
  </si>
  <si>
    <t>2020-12-16T00:00:00.000</t>
  </si>
  <si>
    <t>2020-12-17T00:00:00.000</t>
  </si>
  <si>
    <t>2020-12-18T00:00:00.000</t>
  </si>
  <si>
    <t>2020-12-21T00:00:00.000</t>
  </si>
  <si>
    <t>2020-12-23T00:00:00.000</t>
  </si>
  <si>
    <t>2020-12-29T00:00:00.000</t>
  </si>
  <si>
    <t>2020-12-30T00:00:00.000</t>
  </si>
  <si>
    <t>2021-01-04T00:00:00.000</t>
  </si>
  <si>
    <t>2021-01-05T00:00:00.000</t>
  </si>
  <si>
    <t>2021-01-06T00:00:00.000</t>
  </si>
  <si>
    <t>2021-01-07T00:00:00.000</t>
  </si>
  <si>
    <t>2021-01-08T00:00:00.000</t>
  </si>
  <si>
    <t>2021-01-12T00:00:00.000</t>
  </si>
  <si>
    <t>2021-01-13T00:00:00.000</t>
  </si>
  <si>
    <t>2021-01-14T00:00:00.000</t>
  </si>
  <si>
    <t>2021-01-15T00:00:00.000</t>
  </si>
  <si>
    <t>2021-01-19T00:00:00.000</t>
  </si>
  <si>
    <t>2021-01-20T00:00:00.000</t>
  </si>
  <si>
    <t>2021-01-21T00:00:00.000</t>
  </si>
  <si>
    <t>2021-01-22T00:00:00.000</t>
  </si>
  <si>
    <t>2021-01-25T00:00:00.000</t>
  </si>
  <si>
    <t>2021-01-26T00:00:00.000</t>
  </si>
  <si>
    <t>2021-01-27T00:00:00.000</t>
  </si>
  <si>
    <t>2021-01-28T00:00:00.000</t>
  </si>
  <si>
    <t>2021-01-29T00:00:00.000</t>
  </si>
  <si>
    <t>2021-02-01T00:00:00.000</t>
  </si>
  <si>
    <t>2021-02-02T00:00:00.000</t>
  </si>
  <si>
    <t>2021-02-03T00:00:00.000</t>
  </si>
  <si>
    <t>2021-02-04T00:00:00.000</t>
  </si>
  <si>
    <t>2021-02-05T00:00:00.000</t>
  </si>
  <si>
    <t>2021-02-08T00:00:00.000</t>
  </si>
  <si>
    <t>2021-02-09T00:00:00.000</t>
  </si>
  <si>
    <t>2021-02-10T00:00:00.000</t>
  </si>
  <si>
    <t>2021-02-18T00:00:00.000</t>
  </si>
  <si>
    <t>2021-02-19T00:00:00.000</t>
  </si>
  <si>
    <t>2021-02-22T00:00:00.000</t>
  </si>
  <si>
    <t>2021-02-24T00:00:00.000</t>
  </si>
  <si>
    <t>2021-02-25T00:00:00.000</t>
  </si>
  <si>
    <t>2021-02-26T00:00:00.000</t>
  </si>
  <si>
    <t>2021-03-01T00:00:00.000</t>
  </si>
  <si>
    <t>2021-03-02T00:00:00.000</t>
  </si>
  <si>
    <t>2021-03-03T00:00:00.000</t>
  </si>
  <si>
    <t>2021-03-04T00:00:00.000</t>
  </si>
  <si>
    <t>2021-03-05T00:00:00.000</t>
  </si>
  <si>
    <t>2021-03-08T00:00:00.000</t>
  </si>
  <si>
    <t>2021-03-09T00:00:00.000</t>
  </si>
  <si>
    <t>2021-03-10T00:00:00.000</t>
  </si>
  <si>
    <t>2021-03-11T00:00:00.000</t>
  </si>
  <si>
    <t>2021-03-12T00:00:00.000</t>
  </si>
  <si>
    <t>2021-03-15T00:00:00.000</t>
  </si>
  <si>
    <t>2021-03-16T00:00:00.000</t>
  </si>
  <si>
    <t>2021-03-17T00:00:00.000</t>
  </si>
  <si>
    <t>2021-03-18T00:00:00.000</t>
  </si>
  <si>
    <t>2021-03-19T00:00:00.000</t>
  </si>
  <si>
    <t>2021-03-22T00:00:00.000</t>
  </si>
  <si>
    <t>2021-03-23T00:00:00.000</t>
  </si>
  <si>
    <t>2021-03-24T00:00:00.000</t>
  </si>
  <si>
    <t>2021-03-25T00:00:00.000</t>
  </si>
  <si>
    <t>2021-03-26T00:00:00.000</t>
  </si>
  <si>
    <t>2021-03-29T00:00:00.000</t>
  </si>
  <si>
    <t>2021-03-30T00:00:00.000</t>
  </si>
  <si>
    <t>2021-03-31T00:00:00.000</t>
  </si>
  <si>
    <t>2021-04-01T00:00:00.000</t>
  </si>
  <si>
    <t>2021-04-06T00:00:00.000</t>
  </si>
  <si>
    <t>2021-04-07T00:00:00.000</t>
  </si>
  <si>
    <t>2021-04-08T00:00:00.000</t>
  </si>
  <si>
    <t>2021-04-09T00:00:00.000</t>
  </si>
  <si>
    <t>2021-04-12T00:00:00.000</t>
  </si>
  <si>
    <t>2021-04-13T00:00:00.000</t>
  </si>
  <si>
    <t>2021-04-14T00:00:00.000</t>
  </si>
  <si>
    <t>2021-04-15T00:00:00.000</t>
  </si>
  <si>
    <t>2021-04-16T00:00:00.000</t>
  </si>
  <si>
    <t>2021-04-19T00:00:00.000</t>
  </si>
  <si>
    <t>2021-04-20T00:00:00.000</t>
  </si>
  <si>
    <t>2021-04-21T00:00:00.000</t>
  </si>
  <si>
    <t>2021-04-22T00:00:00.000</t>
  </si>
  <si>
    <t>2021-04-23T00:00:00.000</t>
  </si>
  <si>
    <t>2021-04-26T00:00:00.000</t>
  </si>
  <si>
    <t>2021-04-27T00:00:00.000</t>
  </si>
  <si>
    <t>2021-04-28T00:00:00.000</t>
  </si>
  <si>
    <t>2021-04-30T00:00:00.000</t>
  </si>
  <si>
    <t>2021-05-06T00:00:00.000</t>
  </si>
  <si>
    <t>2021-05-07T00:00:00.000</t>
  </si>
  <si>
    <t>2021-05-10T00:00:00.000</t>
  </si>
  <si>
    <t>2021-05-11T00:00:00.000</t>
  </si>
  <si>
    <t>2021-05-12T00:00:00.000</t>
  </si>
  <si>
    <t>2021-05-13T00:00:00.000</t>
  </si>
  <si>
    <t>2021-05-14T00:00:00.000</t>
  </si>
  <si>
    <t>2021-05-17T00:00:00.000</t>
  </si>
  <si>
    <t>2021-05-18T00:00:00.000</t>
  </si>
  <si>
    <t>2021-05-19T00:00:00.000</t>
  </si>
  <si>
    <t>2021-05-20T00:00:00.000</t>
  </si>
  <si>
    <t>2021-05-21T00:00:00.000</t>
  </si>
  <si>
    <t>2021-05-25T00:00:00.000</t>
  </si>
  <si>
    <t>2021-05-26T00:00:00.000</t>
  </si>
  <si>
    <t>2021-05-27T00:00:00.000</t>
  </si>
  <si>
    <t>2021-05-28T00:00:00.000</t>
  </si>
  <si>
    <t>2021-06-01T00:00:00.000</t>
  </si>
  <si>
    <t>2021-06-02T00:00:00.000</t>
  </si>
  <si>
    <t>2021-06-03T00:00:00.000</t>
  </si>
  <si>
    <t>2021-06-04T00:00:00.000</t>
  </si>
  <si>
    <t>2021-06-07T00:00:00.000</t>
  </si>
  <si>
    <t>2021-06-08T00:00:00.000</t>
  </si>
  <si>
    <t>2021-06-09T00:00:00.000</t>
  </si>
  <si>
    <t>2021-06-10T00:00:00.000</t>
  </si>
  <si>
    <t>2021-06-11T00:00:00.000</t>
  </si>
  <si>
    <t>2021-06-15T00:00:00.000</t>
  </si>
  <si>
    <t>2021-06-16T00:00:00.000</t>
  </si>
  <si>
    <t>2021-06-17T00:00:00.000</t>
  </si>
  <si>
    <t>2021-06-18T00:00:00.000</t>
  </si>
  <si>
    <t>2021-06-21T00:00:00.000</t>
  </si>
  <si>
    <t>2021-06-22T00:00:00.000</t>
  </si>
  <si>
    <t>2021-06-23T00:00:00.000</t>
  </si>
  <si>
    <t>2021-06-24T00:00:00.000</t>
  </si>
  <si>
    <t>2021-06-25T00:00:00.000</t>
  </si>
  <si>
    <t>2021-06-28T00:00:00.000</t>
  </si>
  <si>
    <t>2021-06-29T00:00:00.000</t>
  </si>
  <si>
    <t>2021-06-30T00:00:00.000</t>
  </si>
  <si>
    <t>2021-07-01T00:00:00.000</t>
  </si>
  <si>
    <t>2021-07-02T00:00:00.000</t>
  </si>
  <si>
    <t>2021-07-06T00:00:00.000</t>
  </si>
  <si>
    <t>2021-07-07T00:00:00.000</t>
  </si>
  <si>
    <t>2021-07-08T00:00:00.000</t>
  </si>
  <si>
    <t>2021-07-09T00:00:00.000</t>
  </si>
  <si>
    <t>2021-07-12T00:00:00.000</t>
  </si>
  <si>
    <t>2021-07-13T00:00:00.000</t>
  </si>
  <si>
    <t>2021-07-14T00:00:00.000</t>
  </si>
  <si>
    <t>2021-07-15T00:00:00.000</t>
  </si>
  <si>
    <t>2021-07-16T00:00:00.000</t>
  </si>
  <si>
    <t>2021-07-19T00:00:00.000</t>
  </si>
  <si>
    <t>2021-07-20T00:00:00.000</t>
  </si>
  <si>
    <t>2021-07-21T00:00:00.000</t>
  </si>
  <si>
    <t>2021-07-26T00:00:00.000</t>
  </si>
  <si>
    <t>2021-07-27T00:00:00.000</t>
  </si>
  <si>
    <t>2021-07-28T00:00:00.000</t>
  </si>
  <si>
    <t>2021-07-29T00:00:00.000</t>
  </si>
  <si>
    <t>2021-07-30T00:00:00.000</t>
  </si>
  <si>
    <t>2021-08-02T00:00:00.000</t>
  </si>
  <si>
    <t>2021-08-03T00:00:00.000</t>
  </si>
  <si>
    <t>2021-08-04T00:00:00.000</t>
  </si>
  <si>
    <t>2021-08-05T00:00:00.000</t>
  </si>
  <si>
    <t>2021-08-06T00:00:00.000</t>
  </si>
  <si>
    <t>2021-08-10T00:00:00.000</t>
  </si>
  <si>
    <t>2021-08-11T00:00:00.000</t>
  </si>
  <si>
    <t>2021-08-12T00:00:00.000</t>
  </si>
  <si>
    <t>2021-08-13T00:00:00.000</t>
  </si>
  <si>
    <t>2021-08-16T00:00:00.000</t>
  </si>
  <si>
    <t>2021-08-17T00:00:00.000</t>
  </si>
  <si>
    <t>2021-08-18T00:00:00.000</t>
  </si>
  <si>
    <t>2021-08-19T00:00:00.000</t>
  </si>
  <si>
    <t>2021-08-20T00:00:00.000</t>
  </si>
  <si>
    <t>2021-08-23T00:00:00.000</t>
  </si>
  <si>
    <t>2021-08-24T00:00:00.000</t>
  </si>
  <si>
    <t>2021-08-25T00:00:00.000</t>
  </si>
  <si>
    <t>2021-08-26T00:00:00.000</t>
  </si>
  <si>
    <t>2021-08-27T00:00:00.000</t>
  </si>
  <si>
    <t>2021-08-31T00:00:00.000</t>
  </si>
  <si>
    <t>2021-09-01T00:00:00.000</t>
  </si>
  <si>
    <t>2021-09-02T00:00:00.000</t>
  </si>
  <si>
    <t>2021-09-03T00:00:00.000</t>
  </si>
  <si>
    <t>2021-09-07T00:00:00.000</t>
  </si>
  <si>
    <t>2021-09-08T00:00:00.000</t>
  </si>
  <si>
    <t>2021-09-09T00:00:00.000</t>
  </si>
  <si>
    <t>2021-09-10T00:00:00.000</t>
  </si>
  <si>
    <t>2021-09-13T00:00:00.000</t>
  </si>
  <si>
    <t>2021-09-14T00:00:00.000</t>
  </si>
  <si>
    <t>2021-09-15T00:00:00.000</t>
  </si>
  <si>
    <t>2021-09-16T00:00:00.000</t>
  </si>
  <si>
    <t>2021-09-17T00:00:00.000</t>
  </si>
  <si>
    <t>2021-09-22T00:00:00.000</t>
  </si>
  <si>
    <t>2021-09-24T00:00:00.000</t>
  </si>
  <si>
    <t>2021-09-27T00:00:00.000</t>
  </si>
  <si>
    <t>2021-09-28T00:00:00.000</t>
  </si>
  <si>
    <t>2021-09-29T00:00:00.000</t>
  </si>
  <si>
    <t>2021-09-30T00:00:00.000</t>
  </si>
  <si>
    <t>2021-10-08T00:00:00.000</t>
  </si>
  <si>
    <t>2021-10-11T00:00:00.000</t>
  </si>
  <si>
    <t>2021-10-12T00:00:00.000</t>
  </si>
  <si>
    <t>2021-10-13T00:00:00.000</t>
  </si>
  <si>
    <t>2021-10-14T00:00:00.000</t>
  </si>
  <si>
    <t>2021-10-15T00:00:00.000</t>
  </si>
  <si>
    <t>2021-10-18T00:00:00.000</t>
  </si>
  <si>
    <t>2021-10-19T00:00:00.000</t>
  </si>
  <si>
    <t>2021-10-20T00:00:00.000</t>
  </si>
  <si>
    <t>2021-10-21T00:00:00.000</t>
  </si>
  <si>
    <t>2021-10-22T00:00:00.000</t>
  </si>
  <si>
    <t>2021-10-25T00:00:00.000</t>
  </si>
  <si>
    <t>2021-10-26T00:00:00.000</t>
  </si>
  <si>
    <t>2021-10-27T00:00:00.000</t>
  </si>
  <si>
    <t>2021-10-28T00:00:00.000</t>
  </si>
  <si>
    <t>2021-10-29T00:00:00.000</t>
  </si>
  <si>
    <t>2021-11-01T00:00:00.000</t>
  </si>
  <si>
    <t>2021-11-02T00:00:00.000</t>
  </si>
  <si>
    <t>2021-11-04T00:00:00.000</t>
  </si>
  <si>
    <t>2021-11-05T00:00:00.000</t>
  </si>
  <si>
    <t>2021-11-08T00:00:00.000</t>
  </si>
  <si>
    <t>2021-11-09T00:00:00.000</t>
  </si>
  <si>
    <t>2021-11-10T00:00:00.000</t>
  </si>
  <si>
    <t>2021-11-11T00:00:00.000</t>
  </si>
  <si>
    <t>2021-11-12T00:00:00.000</t>
  </si>
  <si>
    <t>2021-11-15T00:00:00.000</t>
  </si>
  <si>
    <t>2021-11-16T00:00:00.000</t>
  </si>
  <si>
    <t>2021-11-17T00:00:00.000</t>
  </si>
  <si>
    <t>2021-11-18T00:00:00.000</t>
  </si>
  <si>
    <t>2021-11-19T00:00:00.000</t>
  </si>
  <si>
    <t>2021-11-22T00:00:00.000</t>
  </si>
  <si>
    <t>2021-11-24T00:00:00.000</t>
  </si>
  <si>
    <t>2021-11-26T00:00:00.000</t>
  </si>
  <si>
    <t>2021-11-29T00:00:00.000</t>
  </si>
  <si>
    <t>2021-11-30T00:00:00.000</t>
  </si>
  <si>
    <t>2021-12-01T00:00:00.000</t>
  </si>
  <si>
    <t>2021-12-02T00:00:00.000</t>
  </si>
  <si>
    <t>2021-12-03T00:00:00.000</t>
  </si>
  <si>
    <t>2021-12-06T00:00:00.000</t>
  </si>
  <si>
    <t>2021-12-07T00:00:00.000</t>
  </si>
  <si>
    <t>2021-12-08T00:00:00.000</t>
  </si>
  <si>
    <t>2021-12-09T00:00:00.000</t>
  </si>
  <si>
    <t>2021-12-10T00:00:00.000</t>
  </si>
  <si>
    <t>2021-12-13T00:00:00.000</t>
  </si>
  <si>
    <t>2021-12-14T00:00:00.000</t>
  </si>
  <si>
    <t>2021-12-15T00:00:00.000</t>
  </si>
  <si>
    <t>2021-12-16T00:00:00.000</t>
  </si>
  <si>
    <t>2021-12-17T00:00:00.000</t>
  </si>
  <si>
    <t>2021-12-20T00:00:00.000</t>
  </si>
  <si>
    <t>2021-12-21T00:00:00.000</t>
  </si>
  <si>
    <t>2021-12-22T00:00:00.000</t>
  </si>
  <si>
    <t>2021-12-23T00:00:00.000</t>
  </si>
  <si>
    <t>2021-12-29T00:00:00.000</t>
  </si>
  <si>
    <t>2021-12-30T00:00:00.000</t>
  </si>
  <si>
    <t>2022-01-04T00:00:00.000</t>
  </si>
  <si>
    <t>2022-01-05T00:00:00.000</t>
  </si>
  <si>
    <t>2022-01-06T00:00:00.000</t>
  </si>
  <si>
    <t>2022-01-07T00:00:00.000</t>
  </si>
  <si>
    <t>2022-01-11T00:00:00.000</t>
  </si>
  <si>
    <t>2022-01-12T00:00:00.000</t>
  </si>
  <si>
    <t>2022-01-13T00:00:00.000</t>
  </si>
  <si>
    <t>2022-01-14T00:00:00.000</t>
  </si>
  <si>
    <t>2022-01-18T00:00:00.000</t>
  </si>
  <si>
    <t>2022-01-19T00:00:00.000</t>
  </si>
  <si>
    <t>2022-01-20T00:00:00.000</t>
  </si>
  <si>
    <t>2022-01-21T00:00:00.000</t>
  </si>
  <si>
    <t>2022-01-24T00:00:00.000</t>
  </si>
  <si>
    <t>2022-01-25T00:00:00.000</t>
  </si>
  <si>
    <t>2022-01-26T00:00:00.000</t>
  </si>
  <si>
    <t>2022-01-27T00:00:00.000</t>
  </si>
  <si>
    <t>2022-01-28T00:00:00.000</t>
  </si>
  <si>
    <t>2022-02-07T00:00:00.000</t>
  </si>
  <si>
    <t>2022-02-08T00:00:00.000</t>
  </si>
  <si>
    <t>2022-02-09T00:00:00.000</t>
  </si>
  <si>
    <t>2022-02-10T00:00:00.000</t>
  </si>
  <si>
    <t>2022-02-14T00:00:00.000</t>
  </si>
  <si>
    <t>2022-02-15T00:00:00.000</t>
  </si>
  <si>
    <t>2022-02-16T00:00:00.000</t>
  </si>
  <si>
    <t>2022-02-17T00:00:00.000</t>
  </si>
  <si>
    <t>2022-02-18T00:00:00.000</t>
  </si>
  <si>
    <t>2022-02-22T00:00:00.000</t>
  </si>
  <si>
    <t>2022-02-24T00:00:00.000</t>
  </si>
  <si>
    <t>2022-02-25T00:00:00.000</t>
  </si>
  <si>
    <t>2022-02-28T00:00:00.000</t>
  </si>
  <si>
    <t>2022-03-01T00:00:00.000</t>
  </si>
  <si>
    <t>2022-03-02T00:00:00.000</t>
  </si>
  <si>
    <t>2022-03-03T00:00:00.000</t>
  </si>
  <si>
    <t>2022-03-04T00:00:00.000</t>
  </si>
  <si>
    <t>2022-03-07T00:00:00.000</t>
  </si>
  <si>
    <t>2022-03-08T00:00:00.000</t>
  </si>
  <si>
    <t>2022-03-09T00:00:00.000</t>
  </si>
  <si>
    <t>2022-03-10T00:00:00.000</t>
  </si>
  <si>
    <t>2022-03-11T00:00:00.000</t>
  </si>
  <si>
    <t>2022-03-14T00:00:00.000</t>
  </si>
  <si>
    <t>2022-03-15T00:00:00.000</t>
  </si>
  <si>
    <t>2022-03-16T00:00:00.000</t>
  </si>
  <si>
    <t>2022-03-17T00:00:00.000</t>
  </si>
  <si>
    <t>2022-03-18T00:00:00.000</t>
  </si>
  <si>
    <t>2022-03-22T00:00:00.000</t>
  </si>
  <si>
    <t>2022-03-23T00:00:00.000</t>
  </si>
  <si>
    <t>2022-03-24T00:00:00.000</t>
  </si>
  <si>
    <t>2022-03-25T00:00:00.000</t>
  </si>
  <si>
    <t>2022-03-28T00:00:00.000</t>
  </si>
  <si>
    <t>2022-03-29T00:00:00.000</t>
  </si>
  <si>
    <t>2022-03-30T00:00:00.000</t>
  </si>
  <si>
    <t>2022-03-31T00:00:00.000</t>
  </si>
  <si>
    <t>2022-04-01T00:00:00.000</t>
  </si>
  <si>
    <t>2022-04-06T00:00:00.000</t>
  </si>
  <si>
    <t>2022-04-07T00:00:00.000</t>
  </si>
  <si>
    <t>2022-04-08T00:00:00.000</t>
  </si>
  <si>
    <t>2022-04-11T00:00:00.000</t>
  </si>
  <si>
    <t>2022-04-12T00:00:00.000</t>
  </si>
  <si>
    <t>2022-04-13T00:00:00.000</t>
  </si>
  <si>
    <t>2022-04-14T00:00:00.000</t>
  </si>
  <si>
    <t>2022-04-19T00:00:00.000</t>
  </si>
  <si>
    <t>2022-04-20T00:00:00.000</t>
  </si>
  <si>
    <t>2022-04-21T00:00:00.000</t>
  </si>
  <si>
    <t>2022-04-22T00:00:00.000</t>
  </si>
  <si>
    <t>2022-04-25T00:00:00.000</t>
  </si>
  <si>
    <t>2022-04-26T00:00:00.000</t>
  </si>
  <si>
    <t>2022-04-27T00:00:00.000</t>
  </si>
  <si>
    <t>2022-04-28T00:00:00.000</t>
  </si>
  <si>
    <t>2022-05-06T00:00:00.000</t>
  </si>
  <si>
    <t>2022-05-09T00:00:00.000</t>
  </si>
  <si>
    <t>2022-05-10T00:00:00.000</t>
  </si>
  <si>
    <t>2022-05-11T00:00:00.000</t>
  </si>
  <si>
    <t>2022-05-12T00:00:00.000</t>
  </si>
  <si>
    <t>2022-05-13T00:00:00.000</t>
  </si>
  <si>
    <t>2022-05-16T00:00:00.000</t>
  </si>
  <si>
    <t>2022-05-17T00:00:00.000</t>
  </si>
  <si>
    <t>2022-05-18T00:00:00.000</t>
  </si>
  <si>
    <t>2022-05-19T00:00:00.000</t>
  </si>
  <si>
    <t>2022-05-20T00:00:00.000</t>
  </si>
  <si>
    <t>2022-05-23T00:00:00.000</t>
  </si>
  <si>
    <t>2022-05-24T00:00:00.000</t>
  </si>
  <si>
    <t>2022-05-25T00:00:00.000</t>
  </si>
  <si>
    <t>2022-05-26T00:00:00.000</t>
  </si>
  <si>
    <t>2022-05-27T00:00:00.000</t>
  </si>
  <si>
    <t>2022-05-31T00:00:00.000</t>
  </si>
  <si>
    <t>2022-06-01T00:00:00.000</t>
  </si>
  <si>
    <t>2022-06-06T00:00:00.000</t>
  </si>
  <si>
    <t>2022-06-07T00:00:00.000</t>
  </si>
  <si>
    <t>2022-06-08T00:00:00.000</t>
  </si>
  <si>
    <t>2022-06-09T00:00:00.000</t>
  </si>
  <si>
    <t>2022-06-10T00:00:00.000</t>
  </si>
  <si>
    <t>2022-06-13T00:00:00.000</t>
  </si>
  <si>
    <t>2022-06-14T00:00:00.000</t>
  </si>
  <si>
    <t>2022-06-15T00:00:00.000</t>
  </si>
  <si>
    <t>2022-06-16T00:00:00.000</t>
  </si>
  <si>
    <t>2022-06-17T00:00:00.000</t>
  </si>
  <si>
    <t>2022-06-21T00:00:00.000</t>
  </si>
  <si>
    <t>2022-06-22T00:00:00.000</t>
  </si>
  <si>
    <t>2022-06-23T00:00:00.000</t>
  </si>
  <si>
    <t>2022-06-24T00:00:00.000</t>
  </si>
  <si>
    <t>2022-06-27T00:00:00.000</t>
  </si>
  <si>
    <t>2022-06-28T00:00:00.000</t>
  </si>
  <si>
    <t>2022-06-29T00:00:00.000</t>
  </si>
  <si>
    <t>2022-06-30T00:00:00.000</t>
  </si>
  <si>
    <t>2022-07-01T00:00:00.000</t>
  </si>
  <si>
    <t>2022-07-05T00:00:00.000</t>
  </si>
  <si>
    <t>2022-07-06T00:00:00.000</t>
  </si>
  <si>
    <t>2022-07-07T00:00:00.000</t>
  </si>
  <si>
    <t>2022-07-08T00:00:00.000</t>
  </si>
  <si>
    <t>2022-07-11T00:00:00.000</t>
  </si>
  <si>
    <t>2022-07-12T00:00:00.000</t>
  </si>
  <si>
    <t>2022-07-13T00:00:00.000</t>
  </si>
  <si>
    <t>2022-07-14T00:00:00.000</t>
  </si>
  <si>
    <t>2022-07-15T00:00:00.000</t>
  </si>
  <si>
    <t>2022-07-19T00:00:00.000</t>
  </si>
  <si>
    <t>2022-07-20T00:00:00.000</t>
  </si>
  <si>
    <t>2022-07-21T00:00:00.000</t>
  </si>
  <si>
    <t>2022-07-22T00:00:00.000</t>
  </si>
  <si>
    <t>2022-07-25T00:00:00.000</t>
  </si>
  <si>
    <t>2022-07-26T00:00:00.000</t>
  </si>
  <si>
    <t>2022-07-27T00:00:00.000</t>
  </si>
  <si>
    <t>2022-07-28T00:00:00.000</t>
  </si>
  <si>
    <t>2022-07-29T00:00:00.000</t>
  </si>
  <si>
    <t>2022-08-01T00:00:00.000</t>
  </si>
  <si>
    <t>2022-08-02T00:00:00.000</t>
  </si>
  <si>
    <t>2022-08-03T00:00:00.000</t>
  </si>
  <si>
    <t>2022-08-04T00:00:00.000</t>
  </si>
  <si>
    <t>2022-08-05T00:00:00.000</t>
  </si>
  <si>
    <t>2022-08-08T00:00:00.000</t>
  </si>
  <si>
    <t>2022-08-09T00:00:00.000</t>
  </si>
  <si>
    <t>2022-08-10T00:00:00.000</t>
  </si>
  <si>
    <t>2022-08-12T00:00:00.000</t>
  </si>
  <si>
    <t>2022-08-15T00:00:00.000</t>
  </si>
  <si>
    <t>2022-08-16T00:00:00.000</t>
  </si>
  <si>
    <t>2022-08-17T00:00:00.000</t>
  </si>
  <si>
    <t>2022-08-18T00:00:00.000</t>
  </si>
  <si>
    <t>2022-08-19T00:00:00.000</t>
  </si>
  <si>
    <t>2022-08-22T00:00:00.000</t>
  </si>
  <si>
    <t>2022-08-23T00:00:00.000</t>
  </si>
  <si>
    <t>2022-08-24T00:00:00.000</t>
  </si>
  <si>
    <t>2022-08-25T00:00:00.000</t>
  </si>
  <si>
    <t>2022-08-26T00:00:00.000</t>
  </si>
  <si>
    <t>2022-08-30T00:00:00.000</t>
  </si>
  <si>
    <t>2022-08-31T00:00:00.000</t>
  </si>
  <si>
    <t>2022-09-01T00:00:00.000</t>
  </si>
  <si>
    <t>2022-09-02T00:00:00.000</t>
  </si>
  <si>
    <t>2022-09-06T00:00:00.000</t>
  </si>
  <si>
    <t>2022-09-07T00:00:00.000</t>
  </si>
  <si>
    <t>2022-09-08T00:00:00.000</t>
  </si>
  <si>
    <t>2022-09-09T00:00:00.000</t>
  </si>
  <si>
    <t>2022-09-13T00:00:00.000</t>
  </si>
  <si>
    <t>2022-09-14T00:00:00.000</t>
  </si>
  <si>
    <t>2022-09-15T00:00:00.000</t>
  </si>
  <si>
    <t>2022-09-16T00:00:00.000</t>
  </si>
  <si>
    <t>2022-09-20T00:00:00.000</t>
  </si>
  <si>
    <t>2022-09-21T00:00:00.000</t>
  </si>
  <si>
    <t>2022-09-22T00:00:00.000</t>
  </si>
  <si>
    <t>2022-09-26T00:00:00.000</t>
  </si>
  <si>
    <t>2022-09-27T00:00:00.000</t>
  </si>
  <si>
    <t>2022-09-28T00:00:00.000</t>
  </si>
  <si>
    <t>2022-09-29T00:00:00.000</t>
  </si>
  <si>
    <t>2022-09-30T00:00:00.000</t>
  </si>
  <si>
    <t>2022-10-11T00:00:00.000</t>
  </si>
  <si>
    <t>2022-10-12T00:00:00.000</t>
  </si>
  <si>
    <t>2022-10-13T00:00:00.000</t>
  </si>
  <si>
    <t>2022-10-14T00:00:00.000</t>
  </si>
  <si>
    <t>2022-10-17T00:00:00.000</t>
  </si>
  <si>
    <t>2022-10-18T00:00:00.000</t>
  </si>
  <si>
    <t>2022-10-19T00:00:00.000</t>
  </si>
  <si>
    <t>2022-10-20T00:00:00.000</t>
  </si>
  <si>
    <t>2022-10-21T00:00:00.000</t>
  </si>
  <si>
    <t>2022-10-24T00:00:00.000</t>
  </si>
  <si>
    <t>2022-10-25T00:00:00.000</t>
  </si>
  <si>
    <t>2022-10-26T00:00:00.000</t>
  </si>
  <si>
    <t>2022-10-27T00:00:00.000</t>
  </si>
  <si>
    <t>2022-10-28T00:00:00.000</t>
  </si>
  <si>
    <t>2022-10-31T00:00:00.000</t>
  </si>
  <si>
    <t>2022-11-01T00:00:00.000</t>
  </si>
  <si>
    <t>2022-11-02T00:00:00.000</t>
  </si>
  <si>
    <t>2022-11-04T00:00:00.000</t>
  </si>
  <si>
    <t>2022-11-07T00:00:00.000</t>
  </si>
  <si>
    <t>2022-11-08T00:00:00.000</t>
  </si>
  <si>
    <t>2022-11-09T00:00:00.000</t>
  </si>
  <si>
    <t>2022-11-10T00:00:00.000</t>
  </si>
  <si>
    <t>2022-11-11T00:00:00.000</t>
  </si>
  <si>
    <t>2022-11-14T00:00:00.000</t>
  </si>
  <si>
    <t>2022-11-15T00:00:00.000</t>
  </si>
  <si>
    <t>2022-11-16T00:00:00.000</t>
  </si>
  <si>
    <t>2022-11-17T00:00:00.000</t>
  </si>
  <si>
    <t>2022-11-18T00:00:00.000</t>
  </si>
  <si>
    <t>2022-11-21T00:00:00.000</t>
  </si>
  <si>
    <t>2022-11-22T00:00:00.000</t>
  </si>
  <si>
    <t>2022-11-25T00:00:00.000</t>
  </si>
  <si>
    <t>2022-11-28T00:00:00.000</t>
  </si>
  <si>
    <t>2022-11-29T00:00:00.000</t>
  </si>
  <si>
    <t>2022-11-30T00:00:00.000</t>
  </si>
  <si>
    <t>2022-12-01T00:00:00.000</t>
  </si>
  <si>
    <t>2022-12-02T00:00:00.000</t>
  </si>
  <si>
    <t>2022-12-05T00:00:00.000</t>
  </si>
  <si>
    <t>2022-12-06T00:00:00.000</t>
  </si>
  <si>
    <t>2022-12-07T00:00:00.000</t>
  </si>
  <si>
    <t>2022-12-08T00:00:00.000</t>
  </si>
  <si>
    <t>2022-12-09T00:00:00.000</t>
  </si>
  <si>
    <t>2022-12-12T00:00:00.000</t>
  </si>
  <si>
    <t>2022-12-13T00:00:00.000</t>
  </si>
  <si>
    <t>2022-12-14T00:00:00.000</t>
  </si>
  <si>
    <t>2022-12-15T00:00:00.000</t>
  </si>
  <si>
    <t>2022-12-16T00:00:00.000</t>
  </si>
  <si>
    <t>2022-12-19T00:00:00.000</t>
  </si>
  <si>
    <t>2022-12-20T00:00:00.000</t>
  </si>
  <si>
    <t>2022-12-21T00:00:00.000</t>
  </si>
  <si>
    <t>2022-12-22T00:00:00.000</t>
  </si>
  <si>
    <t>2022-12-23T00:00:00.000</t>
  </si>
  <si>
    <t>2022-12-28T00:00:00.000</t>
  </si>
  <si>
    <t>2022-12-29T00:00:00.000</t>
  </si>
  <si>
    <t>2022-12-30T00:00:00.000</t>
  </si>
  <si>
    <t>2023-01-04T00:00:00.000</t>
  </si>
  <si>
    <t>2023-01-05T00:00:00.000</t>
  </si>
  <si>
    <t>2023-01-06T00:00:00.000</t>
  </si>
  <si>
    <t>2023-01-10T00:00:00.000</t>
  </si>
  <si>
    <t>2023-01-11T00:00:00.000</t>
  </si>
  <si>
    <t>2023-01-12T00:00:00.000</t>
  </si>
  <si>
    <t>2023-01-13T00:00:00.000</t>
  </si>
  <si>
    <t>2023-01-17T00:00:00.000</t>
  </si>
  <si>
    <t>2023-01-18T00:00:00.000</t>
  </si>
  <si>
    <t>2023-01-19T00:00:00.000</t>
  </si>
  <si>
    <t>2023-01-20T00:00:00.000</t>
  </si>
  <si>
    <t>2023-01-30T00:00:00.000</t>
  </si>
  <si>
    <t>2023-01-31T00:00:00.000</t>
  </si>
  <si>
    <t>2023-02-01T00:00:00.000</t>
  </si>
  <si>
    <t>2023-02-02T00:00:00.000</t>
  </si>
  <si>
    <t>2023-02-03T00:00:00.000</t>
  </si>
  <si>
    <t>2023-02-06T00:00:00.000</t>
  </si>
  <si>
    <t>2023-02-07T00:00:00.000</t>
  </si>
  <si>
    <t>2023-02-08T00:00:00.000</t>
  </si>
  <si>
    <t>2023-02-09T00:00:00.000</t>
  </si>
  <si>
    <t>2023-02-10T00:00:00.000</t>
  </si>
  <si>
    <t>2023-02-13T00:00:00.000</t>
  </si>
  <si>
    <t>2023-02-14T00:00:00.000</t>
  </si>
  <si>
    <t>2023-02-15T00:00:00.000</t>
  </si>
  <si>
    <t>2023-02-16T00:00:00.000</t>
  </si>
  <si>
    <t>2023-02-17T00:00:00.000</t>
  </si>
  <si>
    <t>2023-02-21T00:00:00.000</t>
  </si>
  <si>
    <t>2023-02-22T00:00:00.000</t>
  </si>
  <si>
    <t>2023-02-24T00:00:00.000</t>
  </si>
  <si>
    <t>2023-02-27T00:00:00.000</t>
  </si>
  <si>
    <t>2023-02-28T00:00:00.000</t>
  </si>
  <si>
    <t>2023-03-01T00:00:00.000</t>
  </si>
  <si>
    <t>2023-03-02T00:00:00.000</t>
  </si>
  <si>
    <t>2023-03-03T00:00:00.000</t>
  </si>
  <si>
    <t>2023-03-06T00:00:00.000</t>
  </si>
  <si>
    <t>2023-03-07T00:00:00.000</t>
  </si>
  <si>
    <t>2023-03-08T00:00:00.000</t>
  </si>
  <si>
    <t>2023-03-09T00:00:00.000</t>
  </si>
  <si>
    <t>2023-03-10T00:00:00.000</t>
  </si>
  <si>
    <t>2023-03-13T00:00:00.000</t>
  </si>
  <si>
    <t>2023-03-14T00:00:00.000</t>
  </si>
  <si>
    <t>2023-03-15T00:00:00.000</t>
  </si>
  <si>
    <t>2023-03-16T00:00:00.000</t>
  </si>
  <si>
    <t>2023-03-17T00:00:00.000</t>
  </si>
  <si>
    <t>2023-03-20T00:00:00.000</t>
  </si>
  <si>
    <t>2023-03-22T00:00:00.000</t>
  </si>
  <si>
    <t>2023-03-23T00:00:00.000</t>
  </si>
  <si>
    <t>2023-03-24T00:00:00.000</t>
  </si>
  <si>
    <t>2023-03-27T00:00:00.000</t>
  </si>
  <si>
    <t>2023-03-28T00:00:00.000</t>
  </si>
  <si>
    <t>2023-03-29T00:00:00.000</t>
  </si>
  <si>
    <t>2023-03-30T00:00:00.000</t>
  </si>
  <si>
    <t>2023-03-31T00:00:00.000</t>
  </si>
  <si>
    <t>2023-04-03T00:00:00.000</t>
  </si>
  <si>
    <t>2023-04-04T00:00:00.000</t>
  </si>
  <si>
    <t>2023-04-06T00:00:00.000</t>
  </si>
  <si>
    <t>2023-04-11T00:00:00.000</t>
  </si>
  <si>
    <t>2023-04-12T00:00:00.000</t>
  </si>
  <si>
    <t>2023-04-13T00:00:00.000</t>
  </si>
  <si>
    <t>2023-04-14T00:00:00.000</t>
  </si>
  <si>
    <t>2023-04-17T00:00:00.000</t>
  </si>
  <si>
    <t>2023-04-18T00:00:00.000</t>
  </si>
  <si>
    <t>2023-04-19T00:00:00.000</t>
  </si>
  <si>
    <t>2023-04-20T00:00:00.000</t>
  </si>
  <si>
    <t>2023-04-21T00:00:00.000</t>
  </si>
  <si>
    <t>2023-04-24T00:00:00.000</t>
  </si>
  <si>
    <t>2023-04-25T00:00:00.000</t>
  </si>
  <si>
    <t>2023-04-26T00:00:00.000</t>
  </si>
  <si>
    <t>2023-04-27T00:00:00.000</t>
  </si>
  <si>
    <t>2023-04-28T00:00:00.000</t>
  </si>
  <si>
    <t>2023-05-09T00:00:00.000</t>
  </si>
  <si>
    <t>2023-05-10T00:00:00.000</t>
  </si>
  <si>
    <t>2023-05-11T00:00:00.000</t>
  </si>
  <si>
    <t>2023-05-12T00:00:00.000</t>
  </si>
  <si>
    <t>2023-05-15T00:00:00.000</t>
  </si>
  <si>
    <t>2023-05-16T00:00:00.000</t>
  </si>
  <si>
    <t>2023-05-17T00:00:00.000</t>
  </si>
  <si>
    <t>2023-05-18T00:00:00.000</t>
  </si>
  <si>
    <t>2023-05-19T00:00:00.000</t>
  </si>
  <si>
    <t>2023-05-22T00:00:00.000</t>
  </si>
  <si>
    <t>2023-05-23T00:00:00.000</t>
  </si>
  <si>
    <t>2023-05-24T00:00:00.000</t>
  </si>
  <si>
    <t>2023-05-25T00:00:00.000</t>
  </si>
  <si>
    <t>2023-05-26T00:00:00.000</t>
  </si>
  <si>
    <t>2023-05-30T00:00:00.000</t>
  </si>
  <si>
    <t>2023-05-31T00:00:00.000</t>
  </si>
  <si>
    <t>2023-06-01T00:00:00.000</t>
  </si>
  <si>
    <t>2023-06-02T00:00:00.000</t>
  </si>
  <si>
    <t>2023-06-05T00:00:00.000</t>
  </si>
  <si>
    <t>2023-06-06T00:00:00.000</t>
  </si>
  <si>
    <t>2023-06-07T00:00:00.000</t>
  </si>
  <si>
    <t>2023-06-08T00:00:00.000</t>
  </si>
  <si>
    <t>2023-06-09T00:00:00.000</t>
  </si>
  <si>
    <t>2023-06-12T00:00:00.000</t>
  </si>
  <si>
    <t>2023-06-13T00:00:00.000</t>
  </si>
  <si>
    <t>2023-06-14T00:00:00.000</t>
  </si>
  <si>
    <t>2023-06-15T00:00:00.000</t>
  </si>
  <si>
    <t>2023-06-16T00:00:00.000</t>
  </si>
  <si>
    <t>2023-06-20T00:00:00.000</t>
  </si>
  <si>
    <t>2023-06-21T00:00:00.000</t>
  </si>
  <si>
    <t>2023-06-26T00:00:00.000</t>
  </si>
  <si>
    <t>2023-06-27T00:00:00.000</t>
  </si>
  <si>
    <t>2023-06-28T00:00:00.000</t>
  </si>
  <si>
    <t>2023-06-29T00:00:00.000</t>
  </si>
  <si>
    <t>2023-06-30T00:00:00.000</t>
  </si>
  <si>
    <t>2023-07-03T00:00:00.000</t>
  </si>
  <si>
    <t>2023-07-05T00:00:00.000</t>
  </si>
  <si>
    <t>2023-07-06T00:00:00.000</t>
  </si>
  <si>
    <t>2023-07-07T00:00:00.000</t>
  </si>
  <si>
    <t>2023-07-10T00:00:00.000</t>
  </si>
  <si>
    <t>2023-07-11T00:00:00.000</t>
  </si>
  <si>
    <t>2023-07-12T00:00:00.000</t>
  </si>
  <si>
    <t>2023-07-13T00:00:00.000</t>
  </si>
  <si>
    <t>2023-07-14T00:00:00.000</t>
  </si>
  <si>
    <t>2023-07-18T00:00:00.000</t>
  </si>
  <si>
    <t>2023-07-19T00:00:00.000</t>
  </si>
  <si>
    <t>2023-07-20T00:00:00.000</t>
  </si>
  <si>
    <t>2023-07-21T00:00:00.000</t>
  </si>
  <si>
    <t>2023-07-24T00:00:00.000</t>
  </si>
  <si>
    <t>2023-07-25T00:00:00.000</t>
  </si>
  <si>
    <t>2023-07-26T00:00:00.000</t>
  </si>
  <si>
    <t>2023-07-27T00:00:00.000</t>
  </si>
  <si>
    <t>2023-07-28T00:00:00.000</t>
  </si>
  <si>
    <t>2023-07-31T00:00:00.000</t>
  </si>
  <si>
    <t>2023-08-01T00:00:00.000</t>
  </si>
  <si>
    <t>2023-08-02T00:00:00.000</t>
  </si>
  <si>
    <t>2023-08-03T00:00:00.000</t>
  </si>
  <si>
    <t>2023-08-04T00:00:00.000</t>
  </si>
  <si>
    <t>2023-08-07T00:00:00.000</t>
  </si>
  <si>
    <t>2023-08-08T00:00:00.000</t>
  </si>
  <si>
    <t>2023-08-09T00:00:00.000</t>
  </si>
  <si>
    <t>2023-08-10T00:00:00.000</t>
  </si>
  <si>
    <t>2023-08-14T00:00:00.000</t>
  </si>
  <si>
    <t>2023-08-15T00:00:00.000</t>
  </si>
  <si>
    <t>2023-08-16T00:00:00.000</t>
  </si>
  <si>
    <t>2023-08-17T00:00:00.000</t>
  </si>
  <si>
    <t>2023-08-18T00:00:00.000</t>
  </si>
  <si>
    <t>2023-08-21T00:00:00.000</t>
  </si>
  <si>
    <t>2023-08-22T00:00:00.000</t>
  </si>
  <si>
    <t>2023-08-23T00:00:00.000</t>
  </si>
  <si>
    <t>2023-08-24T00:00:00.000</t>
  </si>
  <si>
    <t>2023-08-25T00:00:00.000</t>
  </si>
  <si>
    <t>2023-08-29T00:00:00.000</t>
  </si>
  <si>
    <t>2023-08-30T00:00:00.000</t>
  </si>
  <si>
    <t>2023-08-31T00:00:00.000</t>
  </si>
  <si>
    <t>2023-09-01T00:00:00.000</t>
  </si>
  <si>
    <t>2023-09-05T00:00:00.000</t>
  </si>
  <si>
    <t>2023-09-06T00:00:00.000</t>
  </si>
  <si>
    <t>2023-09-07T00:00:00.000</t>
  </si>
  <si>
    <t>2023-09-08T00:00:00.000</t>
  </si>
  <si>
    <t>2023-09-11T00:00:00.000</t>
  </si>
  <si>
    <t>2023-09-12T00:00:00.000</t>
  </si>
  <si>
    <t>2023-09-13T00:00:00.000</t>
  </si>
  <si>
    <t>2023-09-14T00:00:00.000</t>
  </si>
  <si>
    <t>2023-09-15T00:00:00.000</t>
  </si>
  <si>
    <t>2023-09-19T00:00:00.000</t>
  </si>
  <si>
    <t>2023-09-20T00:00:00.000</t>
  </si>
  <si>
    <t>2023-09-21T00:00:00.000</t>
  </si>
  <si>
    <t>2023-09-22T00:00:00.000</t>
  </si>
  <si>
    <t>2023-09-25T00:00:00.000</t>
  </si>
  <si>
    <t>2023-09-26T00:00:00.000</t>
  </si>
  <si>
    <t>2023-09-27T00:00:00.000</t>
  </si>
  <si>
    <t>2023-09-28T00:00:00.000</t>
  </si>
  <si>
    <t>2023-10-10T00:00:00.000</t>
  </si>
  <si>
    <t>2023-10-11T00:00:00.000</t>
  </si>
  <si>
    <t>2023-10-12T00:00:00.000</t>
  </si>
  <si>
    <t>2023-10-13T00:00:00.000</t>
  </si>
  <si>
    <t>2023-10-16T00:00:00.000</t>
  </si>
  <si>
    <t>2023-10-17T00:00:00.000</t>
  </si>
  <si>
    <t>2023-10-18T00:00:00.000</t>
  </si>
  <si>
    <t>2023-10-19T00:00:00.000</t>
  </si>
  <si>
    <t>2023-10-20T00:00:00.000</t>
  </si>
  <si>
    <t>2023-10-23T00:00:00.000</t>
  </si>
  <si>
    <t>2023-10-24T00:00:00.000</t>
  </si>
  <si>
    <t>2023-10-25T00:00:00.000</t>
  </si>
  <si>
    <t>2023-10-26T00:00:00.000</t>
  </si>
  <si>
    <t>2023-10-27T00:00:00.000</t>
  </si>
  <si>
    <t>2023-10-30T00:00:00.000</t>
  </si>
  <si>
    <t>2023-10-31T00:00:00.000</t>
  </si>
  <si>
    <t>2023-11-01T00:00:00.000</t>
  </si>
  <si>
    <t>2023-11-02T00:00:00.000</t>
  </si>
  <si>
    <t>2023-11-06T00:00:00.000</t>
  </si>
  <si>
    <t>2023-11-07T00:00:00.000</t>
  </si>
  <si>
    <t>2023-11-08T00:00:00.000</t>
  </si>
  <si>
    <t>2023-11-09T00:00:00.000</t>
  </si>
  <si>
    <t>2023-11-10T00:00:00.000</t>
  </si>
  <si>
    <t>2023-11-13T00:00:00.000</t>
  </si>
  <si>
    <t>2023-11-14T00:00:00.000</t>
  </si>
  <si>
    <t>2023-11-15T00:00:00.000</t>
  </si>
  <si>
    <t>2023-11-16T00:00:00.000</t>
  </si>
  <si>
    <t>2023-11-17T00:00:00.000</t>
  </si>
  <si>
    <t>2023-11-20T00:00:00.000</t>
  </si>
  <si>
    <t>2023-11-21T00:00:00.000</t>
  </si>
  <si>
    <t>2023-11-22T00:00:00.000</t>
  </si>
  <si>
    <t>2023-11-24T00:00:00.000</t>
  </si>
  <si>
    <t>2023-11-27T00:00:00.000</t>
  </si>
  <si>
    <t>2023-11-28T00:00:00.000</t>
  </si>
  <si>
    <t>2023-11-29T00:00:00.000</t>
  </si>
  <si>
    <t>2023-11-30T00:00:00.000</t>
  </si>
  <si>
    <t>2023-12-01T00:00:00.000</t>
  </si>
  <si>
    <t>2023-12-04T00:00:00.000</t>
  </si>
  <si>
    <t>2023-12-05T00:00:00.000</t>
  </si>
  <si>
    <t>2023-12-06T00:00:00.000</t>
  </si>
  <si>
    <t>2023-12-07T00:00:00.000</t>
  </si>
  <si>
    <t>2023-12-08T00:00:00.000</t>
  </si>
  <si>
    <t>2023-12-11T00:00:00.000</t>
  </si>
  <si>
    <t>2023-12-12T00:00:00.000</t>
  </si>
  <si>
    <t>2023-12-13T00:00:00.000</t>
  </si>
  <si>
    <t>2023-12-14T00:00:00.000</t>
  </si>
  <si>
    <t>2023-12-15T00:00:00.000</t>
  </si>
  <si>
    <t>2023-12-18T00:00:00.000</t>
  </si>
  <si>
    <t>2023-12-19T00:00:00.000</t>
  </si>
  <si>
    <t>2023-12-20T00:00:00.000</t>
  </si>
  <si>
    <t>2023-12-21T00:00:00.000</t>
  </si>
  <si>
    <t>2023-12-22T00:00:00.000</t>
  </si>
  <si>
    <t>2023-12-27T00:00:00.000</t>
  </si>
  <si>
    <t>2023-12-28T00:00:00.000</t>
  </si>
  <si>
    <t>2023-12-29T00:00:00.000</t>
  </si>
  <si>
    <t>2024-01-04T00:00:00.000</t>
  </si>
  <si>
    <t>2024-01-05T00:00:00.000</t>
  </si>
  <si>
    <t>2024-01-09T00:00:00.000</t>
  </si>
  <si>
    <t>2024-01-10T00:00:00.000</t>
  </si>
  <si>
    <t>2024-01-11T00:00:00.000</t>
  </si>
  <si>
    <t>2024-01-12T00:00:00.000</t>
  </si>
  <si>
    <t>2024-01-16T00:00:00.000</t>
  </si>
  <si>
    <t>2024-01-17T00:00:00.000</t>
  </si>
  <si>
    <t>2024-01-18T00:00:00.000</t>
  </si>
  <si>
    <t>2024-01-19T00:00:00.000</t>
  </si>
  <si>
    <t>2024-01-22T00:00:00.000</t>
  </si>
  <si>
    <t>2024-01-23T00:00:00.000</t>
  </si>
  <si>
    <t>2024-01-24T00:00:00.000</t>
  </si>
  <si>
    <t>2024-01-25T00:00:00.000</t>
  </si>
  <si>
    <t>2024-01-26T00:00:00.000</t>
  </si>
  <si>
    <t>2024-01-29T00:00:00.000</t>
  </si>
  <si>
    <t>2024-01-30T00:00:00.000</t>
  </si>
  <si>
    <t>2024-01-31T00:00:00.000</t>
  </si>
  <si>
    <t>2024-02-01T00:00:00.000</t>
  </si>
  <si>
    <t>2024-02-02T00:00:00.000</t>
  </si>
  <si>
    <t>2024-02-05T00:00:00.000</t>
  </si>
  <si>
    <t>2024-02-06T00:00:00.000</t>
  </si>
  <si>
    <t>2024-02-07T00:00:00.000</t>
  </si>
  <si>
    <t>2024-02-08T00:00:00.000</t>
  </si>
  <si>
    <t>2024-02-20T00:00:00.000</t>
  </si>
  <si>
    <t>2024-02-21T00:00:00.000</t>
  </si>
  <si>
    <t>2024-02-22T00:00:00.000</t>
  </si>
  <si>
    <t>2024-02-26T00:00:00.000</t>
  </si>
  <si>
    <t>2024-02-27T00:00:00.000</t>
  </si>
  <si>
    <t>2024-02-28T00:00:00.000</t>
  </si>
  <si>
    <t>2024-02-29T00:00:00.000</t>
  </si>
  <si>
    <t>2024-03-01T00:00:00.000</t>
  </si>
  <si>
    <t>2024-03-04T00:00:00.000</t>
  </si>
  <si>
    <t>2024-03-05T00:00:00.000</t>
  </si>
  <si>
    <t>2024-03-06T00:00:00.000</t>
  </si>
  <si>
    <t>2024-03-07T00:00:00.000</t>
  </si>
  <si>
    <t>2024-03-08T00:00:00.000</t>
  </si>
  <si>
    <t>2024-03-11T00:00:00.000</t>
  </si>
  <si>
    <t>2024-03-12T00:00:00.000</t>
  </si>
  <si>
    <t>2024-03-13T00:00:00.000</t>
  </si>
  <si>
    <t>2024-03-14T00:00:00.000</t>
  </si>
  <si>
    <t>2024-03-15T00:00:00.000</t>
  </si>
  <si>
    <t>2024-03-18T00:00:00.000</t>
  </si>
  <si>
    <t>2024-03-19T00:00:00.000</t>
  </si>
  <si>
    <t>2024-03-21T00:00:00.000</t>
  </si>
  <si>
    <t>2024-03-22T00:00:00.000</t>
  </si>
  <si>
    <t>2024-03-25T00:00:00.000</t>
  </si>
  <si>
    <t>2024-03-26T00:00:00.000</t>
  </si>
  <si>
    <t>2024-03-27T00:00:00.000</t>
  </si>
  <si>
    <t>2024-03-28T00:00:00.000</t>
  </si>
  <si>
    <t>2024-04-02T00:00:00.000</t>
  </si>
  <si>
    <t>2024-04-03T00:00:00.000</t>
  </si>
  <si>
    <t>2024-04-08T00:00:00.000</t>
  </si>
  <si>
    <t>2024-04-09T00:00:00.000</t>
  </si>
  <si>
    <t>2024-04-10T00:00:00.000</t>
  </si>
  <si>
    <t>2024-04-11T00:00:00.000</t>
  </si>
  <si>
    <t>2024-04-12T00:00:00.000</t>
  </si>
  <si>
    <t>2024-04-15T00:00:00.000</t>
  </si>
  <si>
    <t>2024-04-16T00:00:00.000</t>
  </si>
  <si>
    <t>2024-04-17T00:00:00.000</t>
  </si>
  <si>
    <t>2024-04-18T00:00:00.000</t>
  </si>
  <si>
    <t>2024-04-19T00:00:00.000</t>
  </si>
  <si>
    <t>2024-04-22T00:00:00.000</t>
  </si>
  <si>
    <t>2024-04-23T00:00:00.000</t>
  </si>
  <si>
    <t>2024-04-24T00:00:00.000</t>
  </si>
  <si>
    <t>2024-04-25T00:00:00.000</t>
  </si>
  <si>
    <t>2024-04-26T00:00:00.000</t>
  </si>
  <si>
    <t>2024-04-30T00:00:00.000</t>
  </si>
  <si>
    <t>2024-05-07T00:00:00.000</t>
  </si>
  <si>
    <t>2024-05-08T00:00:00.000</t>
  </si>
  <si>
    <t>2024-05-09T00:00:00.000</t>
  </si>
  <si>
    <t>2024-05-10T00:00:00.000</t>
  </si>
  <si>
    <t>2024-05-13T00:00:00.000</t>
  </si>
  <si>
    <t>2024-05-14T00:00:00.000</t>
  </si>
  <si>
    <t>2024-05-15T00:00:00.000</t>
  </si>
  <si>
    <t>2024-05-16T00:00:00.000</t>
  </si>
  <si>
    <t>2024-05-17T00:00:00.000</t>
  </si>
  <si>
    <t>2024-05-20T00:00:00.000</t>
  </si>
  <si>
    <t>2024-05-21T00:00:00.000</t>
  </si>
  <si>
    <t>2024-05-22T00:00:00.000</t>
  </si>
  <si>
    <t>2024-05-23T00:00:00.000</t>
  </si>
  <si>
    <t>2024-05-24T00:00:00.000</t>
  </si>
  <si>
    <t>2024-05-28T00:00:00.000</t>
  </si>
  <si>
    <t>2024-05-29T00:00:00.000</t>
  </si>
  <si>
    <t>2024-05-30T00:00:00.000</t>
  </si>
  <si>
    <t>2024-05-31T00:00:00.000</t>
  </si>
  <si>
    <t>2024-06-03T00:00:00.000</t>
  </si>
  <si>
    <t>2024-06-04T00:00:00.000</t>
  </si>
  <si>
    <t>2024-06-05T00:00:00.000</t>
  </si>
  <si>
    <t>2024-06-06T00:00:00.000</t>
  </si>
  <si>
    <t>2024-06-07T00:00:00.000</t>
  </si>
  <si>
    <t>2024-06-11T00:00:00.000</t>
  </si>
  <si>
    <t>2024-06-12T00:00:00.000</t>
  </si>
  <si>
    <t>2024-06-13T00:00:00.000</t>
  </si>
  <si>
    <t>2024-06-14T00:00:00.000</t>
  </si>
  <si>
    <t>2024-06-17T00:00:00.000</t>
  </si>
  <si>
    <t>2024-06-18T00:00:00.000</t>
  </si>
  <si>
    <t>2024-06-20T00:00:00.000</t>
  </si>
  <si>
    <t>2024-06-21T00:00:00.000</t>
  </si>
  <si>
    <t>2024-06-24T00:00:00.000</t>
  </si>
  <si>
    <t>2024-06-25T00:00:00.000</t>
  </si>
  <si>
    <t>2024-06-26T00:00:00.000</t>
  </si>
  <si>
    <t>2024-06-27T00:00:00.000</t>
  </si>
  <si>
    <t>2024-06-28T00:00:00.000</t>
  </si>
  <si>
    <t>2024-07-01T00:00:00.000</t>
  </si>
  <si>
    <t>2024-07-02T00:00:00.000</t>
  </si>
  <si>
    <t>2024-07-03T00:00:00.000</t>
  </si>
  <si>
    <t>2024-07-05T00:00:00.000</t>
  </si>
  <si>
    <t>2024-07-08T00:00:00.000</t>
  </si>
  <si>
    <t>2024-07-09T00:00:00.000</t>
  </si>
  <si>
    <t>2024-07-10T00:00:00.000</t>
  </si>
  <si>
    <t>2024-07-11T00:00:00.000</t>
  </si>
  <si>
    <t>2024-07-12T00:00:00.000</t>
  </si>
  <si>
    <t>2024-07-16T00:00:00.000</t>
  </si>
  <si>
    <t>2024-07-17T00:00:00.000</t>
  </si>
  <si>
    <t>2024-07-18T00:00:00.000</t>
  </si>
  <si>
    <t>2024-07-19T00:00:00.000</t>
  </si>
  <si>
    <t>2024-07-22T00:00:00.000</t>
  </si>
  <si>
    <t>2024-07-23T00:00:00.000</t>
  </si>
  <si>
    <t>2024-07-24T00:00:00.000</t>
  </si>
  <si>
    <t>2024-07-25T00:00:00.000</t>
  </si>
  <si>
    <t>2024-07-26T00:00:00.000</t>
  </si>
  <si>
    <t>2024-07-29T00:00:00.000</t>
  </si>
  <si>
    <t>2024-07-30T00:00:00.000</t>
  </si>
  <si>
    <t>2024-07-31T00:00:00.000</t>
  </si>
  <si>
    <t>2024-08-01T00:00:00.000</t>
  </si>
  <si>
    <t>2024-08-02T00:00:00.000</t>
  </si>
  <si>
    <t>2024-08-05T00:00:00.000</t>
  </si>
  <si>
    <t>2024-08-06T00:00:00.000</t>
  </si>
  <si>
    <t>2024-08-07T00:00:00.000</t>
  </si>
  <si>
    <t>2024-08-08T00:00:00.000</t>
  </si>
  <si>
    <t>2024-08-09T00:00:00.000</t>
  </si>
  <si>
    <t>2024-08-13T00:00:00.000</t>
  </si>
  <si>
    <t>2024-08-14T00:00:00.000</t>
  </si>
  <si>
    <t>2024-08-15T00:00:00.000</t>
  </si>
  <si>
    <t>2024-08-16T00:00:00.000</t>
  </si>
  <si>
    <t>2024-08-19T00:00:00.000</t>
  </si>
  <si>
    <t>2024-08-20T00:00:00.000</t>
  </si>
  <si>
    <t>2024-08-21T00:00:00.000</t>
  </si>
  <si>
    <t>2024-08-22T00:00:00.000</t>
  </si>
  <si>
    <t>2024-08-23T00:00:00.000</t>
  </si>
  <si>
    <t>2024-08-27T00:00:00.000</t>
  </si>
  <si>
    <t>2024-08-28T00:00:00.000</t>
  </si>
  <si>
    <t>2024-08-29T00:00:00.000</t>
  </si>
  <si>
    <t>2024-08-30T00:00:00.000</t>
  </si>
  <si>
    <t>2024-09-03T00:00:00.000</t>
  </si>
  <si>
    <t>2024-09-04T00:00:00.000</t>
  </si>
  <si>
    <t>2024-09-05T00:00:00.000</t>
  </si>
  <si>
    <t>2024-09-06T00:00:00.000</t>
  </si>
  <si>
    <t>2024-09-09T00:00:00.000</t>
  </si>
  <si>
    <t>2024-09-10T00:00:00.000</t>
  </si>
  <si>
    <t>2024-09-11T00:00:00.000</t>
  </si>
  <si>
    <t>2024-09-12T00:00:00.000</t>
  </si>
  <si>
    <t>2024-09-13T00:00:00.000</t>
  </si>
  <si>
    <t>P Close</t>
  </si>
  <si>
    <t>A Close</t>
  </si>
  <si>
    <t>Invested</t>
  </si>
  <si>
    <t>Shares</t>
  </si>
  <si>
    <t>Cash</t>
  </si>
  <si>
    <t>Transfer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</si>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</sst>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33" borderId="0" xfId="0" applyFill="1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0"/>
  <sheetViews>
    <sheetView workbookViewId="0">
      <pane ySplit="3" topLeftCell="A1156" activePane="bottomLeft" state="frozen"/>
      <selection pane="bottomLeft" activeCell="Q3" sqref="Q3"/>
    </sheetView>
  </sheetViews>
  <sheetFormatPr defaultRowHeight="15" x14ac:dyDescent="0.25"/>
  <cols>
    <col min="1" max="1" width="22.5703125" bestFit="1" customWidth="1"/>
    <col min="2" max="2" width="11.85546875" bestFit="1" customWidth="1"/>
    <col min="3" max="3" width="12.28515625" bestFit="1" customWidth="1"/>
    <col min="4" max="4" width="13.28515625" bestFit="1" customWidth="1"/>
    <col min="5" max="5" width="10.28515625" bestFit="1" customWidth="1"/>
    <col min="6" max="6" width="10.7109375" bestFit="1" customWidth="1"/>
    <col min="7" max="7" width="11.5703125" bestFit="1" customWidth="1"/>
    <col min="8" max="8" width="13.28515625" style="1" bestFit="1" customWidth="1"/>
    <col min="18" max="18" width="14" style="1" bestFit="1" customWidth="1"/>
    <col min="19" max="19" width="14.42578125" style="1" bestFit="1" customWidth="1"/>
    <col min="20" max="20" width="10.5703125" style="1" bestFit="1" customWidth="1"/>
    <col min="21" max="21" width="14.42578125" style="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>
        <v>0.03</v>
      </c>
    </row>
    <row r="2" spans="1:21" x14ac:dyDescent="0.25">
      <c r="A2" t="s">
        <v>7</v>
      </c>
      <c r="B2">
        <v>13.97</v>
      </c>
      <c r="C2">
        <v>14.52</v>
      </c>
      <c r="D2">
        <v>14.54</v>
      </c>
      <c r="E2">
        <v>13.46</v>
      </c>
      <c r="F2">
        <v>14.19</v>
      </c>
      <c r="G2">
        <v>13.77</v>
      </c>
      <c r="H2" s="1">
        <v>100000</v>
      </c>
      <c r="I2">
        <f>H2/G2</f>
        <v>7262.1641249092236</v>
      </c>
      <c r="L2" t="s">
        <v>1196</v>
      </c>
      <c r="O2" t="s">
        <v>1197</v>
      </c>
      <c r="Q2">
        <v>-0.04</v>
      </c>
      <c r="R2" s="1" t="s">
        <v>1201</v>
      </c>
      <c r="S2" s="1" t="s">
        <v>1198</v>
      </c>
      <c r="T2" s="1" t="s">
        <v>1199</v>
      </c>
      <c r="U2" s="1" t="s">
        <v>1200</v>
      </c>
    </row>
    <row r="3" spans="1:21" x14ac:dyDescent="0.25">
      <c r="A3" t="s">
        <v>8</v>
      </c>
      <c r="B3">
        <v>13.92</v>
      </c>
      <c r="C3">
        <v>14.52</v>
      </c>
      <c r="D3">
        <v>14.27</v>
      </c>
      <c r="E3">
        <v>13.61</v>
      </c>
      <c r="F3">
        <v>14.01</v>
      </c>
      <c r="G3">
        <v>13.85</v>
      </c>
      <c r="H3" s="1">
        <f>$I$2*G3</f>
        <v>100580.97312999274</v>
      </c>
      <c r="J3">
        <f>(B3-$D2)/$D2</f>
        <v>-4.2640990371389222E-2</v>
      </c>
      <c r="K3">
        <f t="shared" ref="K3:O3" si="0">(C3-$D2)/$D2</f>
        <v>-1.3755158184318827E-3</v>
      </c>
      <c r="L3">
        <f t="shared" si="0"/>
        <v>-1.8569463548830784E-2</v>
      </c>
      <c r="M3">
        <f>(E3-$G2)/$G2</f>
        <v>-1.1619462599854767E-2</v>
      </c>
      <c r="N3">
        <f t="shared" ref="N3:O3" si="1">(F3-$G2)/$G2</f>
        <v>1.7429193899782151E-2</v>
      </c>
      <c r="O3">
        <f t="shared" si="1"/>
        <v>5.8097312999273835E-3</v>
      </c>
      <c r="P3">
        <f>O3-L3</f>
        <v>2.4379194848758168E-2</v>
      </c>
      <c r="Q3" t="str">
        <f>IF(L3&gt;$Q$1,"Buy",IF(L3&lt;$Q$2,"Sell",""))</f>
        <v/>
      </c>
      <c r="R3" s="1">
        <f>IF(Q3="Buy",U3,IF(Q3="Sell",-S3,0))</f>
        <v>0</v>
      </c>
      <c r="S3" s="1">
        <v>0</v>
      </c>
      <c r="T3" s="1">
        <v>0</v>
      </c>
      <c r="U3" s="1">
        <v>100000</v>
      </c>
    </row>
    <row r="4" spans="1:21" x14ac:dyDescent="0.25">
      <c r="A4" t="s">
        <v>9</v>
      </c>
      <c r="B4">
        <v>13.96</v>
      </c>
      <c r="C4">
        <v>14.27</v>
      </c>
      <c r="D4">
        <v>14.14</v>
      </c>
      <c r="E4">
        <v>13.92</v>
      </c>
      <c r="F4">
        <v>14.2</v>
      </c>
      <c r="G4">
        <v>14.16</v>
      </c>
      <c r="H4" s="1">
        <f t="shared" ref="H4:H67" si="2">$I$2*G4</f>
        <v>102832.24400871461</v>
      </c>
      <c r="J4">
        <f t="shared" ref="J4:J67" si="3">(B4-$D3)/$D3</f>
        <v>-2.1723896285914417E-2</v>
      </c>
      <c r="K4">
        <f t="shared" ref="K4:K67" si="4">(C4-$D3)/$D3</f>
        <v>0</v>
      </c>
      <c r="L4">
        <f t="shared" ref="L4:L67" si="5">(D4-$D3)/$D3</f>
        <v>-9.1100210231253691E-3</v>
      </c>
      <c r="M4">
        <f t="shared" ref="M4:M67" si="6">(E4-$G3)/$G3</f>
        <v>5.0541516245487571E-3</v>
      </c>
      <c r="N4">
        <f t="shared" ref="N4:N67" si="7">(F4-$G3)/$G3</f>
        <v>2.5270758122743656E-2</v>
      </c>
      <c r="O4">
        <f t="shared" ref="O4:O67" si="8">(G4-$G3)/$G3</f>
        <v>2.2382671480144441E-2</v>
      </c>
      <c r="P4">
        <f t="shared" ref="P4:P67" si="9">O4-L4</f>
        <v>3.149269250326981E-2</v>
      </c>
      <c r="Q4" t="str">
        <f t="shared" ref="Q4:Q67" si="10">IF(L4&gt;$Q$1,"Buy",IF(L4&lt;$Q$2,"Sell",""))</f>
        <v/>
      </c>
      <c r="R4" s="1">
        <f t="shared" ref="R4:R67" si="11">IF(Q4="Buy",U4,IF(Q4="Sell",-S4,0))</f>
        <v>0</v>
      </c>
      <c r="S4" s="1">
        <f t="shared" ref="S4:S32" si="12">IF(R4&lt;1,(S3+R4)*(1+O4),0)</f>
        <v>0</v>
      </c>
      <c r="U4" s="1">
        <f t="shared" ref="U4:U21" si="13">IF(Q4="Buy",U3+R4,IF(Q4="Sell",U3-R4,U3+R4))</f>
        <v>100000</v>
      </c>
    </row>
    <row r="5" spans="1:21" x14ac:dyDescent="0.25">
      <c r="A5" t="s">
        <v>10</v>
      </c>
      <c r="B5">
        <v>14.1</v>
      </c>
      <c r="C5">
        <v>14.58</v>
      </c>
      <c r="D5">
        <v>14.34</v>
      </c>
      <c r="E5">
        <v>14.43</v>
      </c>
      <c r="F5">
        <v>14.77</v>
      </c>
      <c r="G5">
        <v>14.72</v>
      </c>
      <c r="H5" s="1">
        <f t="shared" si="2"/>
        <v>106899.05591866377</v>
      </c>
      <c r="J5">
        <f t="shared" si="3"/>
        <v>-2.828854314002894E-3</v>
      </c>
      <c r="K5">
        <f t="shared" si="4"/>
        <v>3.1117397454031082E-2</v>
      </c>
      <c r="L5">
        <f t="shared" si="5"/>
        <v>1.4144271570014093E-2</v>
      </c>
      <c r="M5">
        <f t="shared" si="6"/>
        <v>1.9067796610169462E-2</v>
      </c>
      <c r="N5">
        <f t="shared" si="7"/>
        <v>4.3079096045197697E-2</v>
      </c>
      <c r="O5">
        <f t="shared" si="8"/>
        <v>3.9548022598870095E-2</v>
      </c>
      <c r="P5">
        <f t="shared" si="9"/>
        <v>2.5403751028856003E-2</v>
      </c>
      <c r="Q5" t="str">
        <f t="shared" si="10"/>
        <v/>
      </c>
      <c r="R5" s="1">
        <f t="shared" si="11"/>
        <v>0</v>
      </c>
      <c r="S5" s="1">
        <f t="shared" si="12"/>
        <v>0</v>
      </c>
      <c r="T5" s="1">
        <f>S5/G5</f>
        <v>0</v>
      </c>
      <c r="U5" s="1">
        <f t="shared" si="13"/>
        <v>100000</v>
      </c>
    </row>
    <row r="6" spans="1:21" s="2" customFormat="1" x14ac:dyDescent="0.25">
      <c r="A6" s="2" t="s">
        <v>11</v>
      </c>
      <c r="B6" s="2">
        <v>14.61</v>
      </c>
      <c r="C6" s="2">
        <v>15.22</v>
      </c>
      <c r="D6" s="2">
        <v>14.95</v>
      </c>
      <c r="E6" s="2">
        <v>14.66</v>
      </c>
      <c r="F6" s="2">
        <v>14.93</v>
      </c>
      <c r="G6" s="2">
        <v>14.89</v>
      </c>
      <c r="H6" s="3">
        <f t="shared" si="2"/>
        <v>108133.62381989835</v>
      </c>
      <c r="J6" s="2">
        <f t="shared" si="3"/>
        <v>1.8828451882845158E-2</v>
      </c>
      <c r="K6" s="2">
        <f t="shared" si="4"/>
        <v>6.136680613668067E-2</v>
      </c>
      <c r="L6" s="2">
        <f t="shared" si="5"/>
        <v>4.2538354253835384E-2</v>
      </c>
      <c r="M6" s="2">
        <f t="shared" si="6"/>
        <v>-4.0760869565217728E-3</v>
      </c>
      <c r="N6" s="2">
        <f t="shared" si="7"/>
        <v>1.4266304347826024E-2</v>
      </c>
      <c r="O6" s="2">
        <f t="shared" si="8"/>
        <v>1.1548913043478255E-2</v>
      </c>
      <c r="P6" s="2">
        <f t="shared" si="9"/>
        <v>-3.0989441210357127E-2</v>
      </c>
      <c r="Q6" s="2" t="str">
        <f t="shared" si="10"/>
        <v>Buy</v>
      </c>
      <c r="R6" s="3">
        <f t="shared" ref="R6:R28" si="14">IF(Q6="Buy",U5,IF(Q6="Sell",-S5,0))</f>
        <v>100000</v>
      </c>
      <c r="S6" s="3">
        <f>IF(R6&lt;1,(S5+R6)*(1+O6),U5)</f>
        <v>100000</v>
      </c>
      <c r="T6" s="3">
        <f>S6/G6</f>
        <v>6715.916722632639</v>
      </c>
      <c r="U6" s="3">
        <f>U5-R6</f>
        <v>0</v>
      </c>
    </row>
    <row r="7" spans="1:21" x14ac:dyDescent="0.25">
      <c r="A7" t="s">
        <v>12</v>
      </c>
      <c r="B7">
        <v>14.63</v>
      </c>
      <c r="C7">
        <v>15.23</v>
      </c>
      <c r="D7">
        <v>14.95</v>
      </c>
      <c r="E7">
        <v>15</v>
      </c>
      <c r="F7">
        <v>15.42</v>
      </c>
      <c r="G7">
        <v>15.14</v>
      </c>
      <c r="H7" s="1">
        <f t="shared" si="2"/>
        <v>109949.16485112565</v>
      </c>
      <c r="J7">
        <f t="shared" si="3"/>
        <v>-2.1404682274247393E-2</v>
      </c>
      <c r="K7">
        <f t="shared" si="4"/>
        <v>1.8729096989966634E-2</v>
      </c>
      <c r="L7">
        <f t="shared" si="5"/>
        <v>0</v>
      </c>
      <c r="M7">
        <f t="shared" si="6"/>
        <v>7.3875083948958652E-3</v>
      </c>
      <c r="N7">
        <f t="shared" si="7"/>
        <v>3.5594358629952944E-2</v>
      </c>
      <c r="O7">
        <f t="shared" si="8"/>
        <v>1.6789791806581598E-2</v>
      </c>
      <c r="P7">
        <f t="shared" si="9"/>
        <v>1.6789791806581598E-2</v>
      </c>
      <c r="Q7" t="str">
        <f t="shared" si="10"/>
        <v/>
      </c>
      <c r="R7" s="1">
        <f t="shared" si="14"/>
        <v>0</v>
      </c>
      <c r="S7" s="1">
        <f>IF(R7=0,(S6+R7)*(1+O7),IF(R7&lt;0,0,R7))</f>
        <v>101678.97918065816</v>
      </c>
      <c r="T7" s="1">
        <f>S7/G7</f>
        <v>6715.916722632639</v>
      </c>
      <c r="U7" s="1">
        <f t="shared" ref="U7:U35" si="15">U6-R7</f>
        <v>0</v>
      </c>
    </row>
    <row r="8" spans="1:21" x14ac:dyDescent="0.25">
      <c r="A8" t="s">
        <v>13</v>
      </c>
      <c r="B8">
        <v>14.98</v>
      </c>
      <c r="C8">
        <v>15.64</v>
      </c>
      <c r="D8">
        <v>15.29</v>
      </c>
      <c r="E8">
        <v>14.86</v>
      </c>
      <c r="F8">
        <v>15.32</v>
      </c>
      <c r="G8">
        <v>15.12</v>
      </c>
      <c r="H8" s="1">
        <f t="shared" si="2"/>
        <v>109803.92156862745</v>
      </c>
      <c r="J8">
        <f t="shared" si="3"/>
        <v>2.0066889632107785E-3</v>
      </c>
      <c r="K8">
        <f t="shared" si="4"/>
        <v>4.615384615384624E-2</v>
      </c>
      <c r="L8">
        <f t="shared" si="5"/>
        <v>2.274247491638795E-2</v>
      </c>
      <c r="M8">
        <f t="shared" si="6"/>
        <v>-1.8494055482166521E-2</v>
      </c>
      <c r="N8">
        <f t="shared" si="7"/>
        <v>1.1889035667106982E-2</v>
      </c>
      <c r="O8">
        <f t="shared" si="8"/>
        <v>-1.3210039630119782E-3</v>
      </c>
      <c r="P8">
        <f t="shared" si="9"/>
        <v>-2.4063478879399927E-2</v>
      </c>
      <c r="Q8" t="str">
        <f t="shared" si="10"/>
        <v/>
      </c>
      <c r="R8" s="1">
        <f t="shared" si="14"/>
        <v>0</v>
      </c>
      <c r="S8" s="1">
        <f t="shared" ref="S8:S71" si="16">IF(R8=0,(S7+R8)*(1+O8),IF(R8&lt;0,0,R8))</f>
        <v>101544.6608462055</v>
      </c>
      <c r="T8" s="1">
        <f t="shared" ref="T8:T21" si="17">S8/G8</f>
        <v>6715.916722632639</v>
      </c>
      <c r="U8" s="1">
        <f t="shared" si="15"/>
        <v>0</v>
      </c>
    </row>
    <row r="9" spans="1:21" x14ac:dyDescent="0.25">
      <c r="A9" t="s">
        <v>14</v>
      </c>
      <c r="B9">
        <v>15.05</v>
      </c>
      <c r="C9">
        <v>15.46</v>
      </c>
      <c r="D9">
        <v>15.48</v>
      </c>
      <c r="E9">
        <v>15.09</v>
      </c>
      <c r="F9">
        <v>15.5</v>
      </c>
      <c r="G9">
        <v>15.47</v>
      </c>
      <c r="H9" s="1">
        <f t="shared" si="2"/>
        <v>112345.67901234569</v>
      </c>
      <c r="J9">
        <f t="shared" si="3"/>
        <v>-1.5696533682145093E-2</v>
      </c>
      <c r="K9">
        <f t="shared" si="4"/>
        <v>1.1118378024852956E-2</v>
      </c>
      <c r="L9">
        <f t="shared" si="5"/>
        <v>1.2426422498365029E-2</v>
      </c>
      <c r="M9">
        <f t="shared" si="6"/>
        <v>-1.9841269841269419E-3</v>
      </c>
      <c r="N9">
        <f t="shared" si="7"/>
        <v>2.5132275132275186E-2</v>
      </c>
      <c r="O9">
        <f t="shared" si="8"/>
        <v>2.3148148148148244E-2</v>
      </c>
      <c r="P9">
        <f t="shared" si="9"/>
        <v>1.0721725649783215E-2</v>
      </c>
      <c r="Q9" t="str">
        <f t="shared" si="10"/>
        <v/>
      </c>
      <c r="R9" s="1">
        <f t="shared" si="14"/>
        <v>0</v>
      </c>
      <c r="S9" s="1">
        <f t="shared" si="16"/>
        <v>103895.23169912692</v>
      </c>
      <c r="T9" s="1">
        <f t="shared" si="17"/>
        <v>6715.9167226326381</v>
      </c>
      <c r="U9" s="1">
        <f t="shared" si="15"/>
        <v>0</v>
      </c>
    </row>
    <row r="10" spans="1:21" x14ac:dyDescent="0.25">
      <c r="A10" t="s">
        <v>15</v>
      </c>
      <c r="B10">
        <v>14.96</v>
      </c>
      <c r="C10">
        <v>15.57</v>
      </c>
      <c r="D10">
        <v>15.27</v>
      </c>
      <c r="E10">
        <v>15.2</v>
      </c>
      <c r="F10">
        <v>15.46</v>
      </c>
      <c r="G10">
        <v>15.3</v>
      </c>
      <c r="H10" s="1">
        <f t="shared" si="2"/>
        <v>111111.11111111112</v>
      </c>
      <c r="J10">
        <f t="shared" si="3"/>
        <v>-3.3591731266149845E-2</v>
      </c>
      <c r="K10">
        <f t="shared" si="4"/>
        <v>5.8139534883720834E-3</v>
      </c>
      <c r="L10">
        <f t="shared" si="5"/>
        <v>-1.3565891472868272E-2</v>
      </c>
      <c r="M10">
        <f t="shared" si="6"/>
        <v>-1.7453135100194011E-2</v>
      </c>
      <c r="N10">
        <f t="shared" si="7"/>
        <v>-6.4641241111827968E-4</v>
      </c>
      <c r="O10">
        <f t="shared" si="8"/>
        <v>-1.0989010989010985E-2</v>
      </c>
      <c r="P10">
        <f t="shared" si="9"/>
        <v>2.5768804838572877E-3</v>
      </c>
      <c r="Q10" t="str">
        <f t="shared" si="10"/>
        <v/>
      </c>
      <c r="R10" s="1">
        <f t="shared" si="14"/>
        <v>0</v>
      </c>
      <c r="S10" s="1">
        <f t="shared" si="16"/>
        <v>102753.52585627938</v>
      </c>
      <c r="T10" s="1">
        <f t="shared" si="17"/>
        <v>6715.916722632639</v>
      </c>
      <c r="U10" s="1">
        <f t="shared" si="15"/>
        <v>0</v>
      </c>
    </row>
    <row r="11" spans="1:21" x14ac:dyDescent="0.25">
      <c r="A11" t="s">
        <v>16</v>
      </c>
      <c r="B11">
        <v>14.96</v>
      </c>
      <c r="C11">
        <v>15.65</v>
      </c>
      <c r="D11">
        <v>15.27</v>
      </c>
      <c r="E11">
        <v>15.31</v>
      </c>
      <c r="F11">
        <v>15.56</v>
      </c>
      <c r="G11">
        <v>15.55</v>
      </c>
      <c r="H11" s="1">
        <f t="shared" si="2"/>
        <v>112926.65214233843</v>
      </c>
      <c r="J11">
        <f t="shared" si="3"/>
        <v>-2.030124426981E-2</v>
      </c>
      <c r="K11">
        <f t="shared" si="4"/>
        <v>2.4885396201702738E-2</v>
      </c>
      <c r="L11">
        <f t="shared" si="5"/>
        <v>0</v>
      </c>
      <c r="M11">
        <f t="shared" si="6"/>
        <v>6.5359477124181614E-4</v>
      </c>
      <c r="N11">
        <f t="shared" si="7"/>
        <v>1.6993464052287566E-2</v>
      </c>
      <c r="O11">
        <f t="shared" si="8"/>
        <v>1.6339869281045753E-2</v>
      </c>
      <c r="P11">
        <f t="shared" si="9"/>
        <v>1.6339869281045753E-2</v>
      </c>
      <c r="Q11" t="str">
        <f t="shared" si="10"/>
        <v/>
      </c>
      <c r="R11" s="1">
        <f t="shared" si="14"/>
        <v>0</v>
      </c>
      <c r="S11" s="1">
        <f t="shared" si="16"/>
        <v>104432.50503693752</v>
      </c>
      <c r="T11" s="1">
        <f t="shared" si="17"/>
        <v>6715.9167226326381</v>
      </c>
      <c r="U11" s="1">
        <f t="shared" si="15"/>
        <v>0</v>
      </c>
    </row>
    <row r="12" spans="1:21" x14ac:dyDescent="0.25">
      <c r="A12" t="s">
        <v>17</v>
      </c>
      <c r="B12">
        <v>15.39</v>
      </c>
      <c r="C12">
        <v>15.85</v>
      </c>
      <c r="D12">
        <v>15.54</v>
      </c>
      <c r="E12">
        <v>15.34</v>
      </c>
      <c r="F12">
        <v>15.61</v>
      </c>
      <c r="G12">
        <v>15.43</v>
      </c>
      <c r="H12" s="1">
        <f t="shared" si="2"/>
        <v>112055.19244734931</v>
      </c>
      <c r="J12">
        <f t="shared" si="3"/>
        <v>7.858546168958808E-3</v>
      </c>
      <c r="K12">
        <f t="shared" si="4"/>
        <v>3.7982973149967264E-2</v>
      </c>
      <c r="L12">
        <f t="shared" si="5"/>
        <v>1.7681728880157142E-2</v>
      </c>
      <c r="M12">
        <f t="shared" si="6"/>
        <v>-1.3504823151125457E-2</v>
      </c>
      <c r="N12">
        <f t="shared" si="7"/>
        <v>3.8585209003214609E-3</v>
      </c>
      <c r="O12">
        <f t="shared" si="8"/>
        <v>-7.7170418006431507E-3</v>
      </c>
      <c r="P12">
        <f t="shared" si="9"/>
        <v>-2.5398770680800292E-2</v>
      </c>
      <c r="Q12" t="str">
        <f t="shared" si="10"/>
        <v/>
      </c>
      <c r="R12" s="1">
        <f t="shared" si="14"/>
        <v>0</v>
      </c>
      <c r="S12" s="1">
        <f t="shared" si="16"/>
        <v>103626.59503022161</v>
      </c>
      <c r="T12" s="1">
        <f t="shared" si="17"/>
        <v>6715.9167226326381</v>
      </c>
      <c r="U12" s="1">
        <f t="shared" si="15"/>
        <v>0</v>
      </c>
    </row>
    <row r="13" spans="1:21" x14ac:dyDescent="0.25">
      <c r="A13" t="s">
        <v>18</v>
      </c>
      <c r="B13">
        <v>15.39</v>
      </c>
      <c r="C13">
        <v>15.76</v>
      </c>
      <c r="D13">
        <v>15.54</v>
      </c>
      <c r="E13">
        <v>15.43</v>
      </c>
      <c r="F13">
        <v>15.65</v>
      </c>
      <c r="G13">
        <v>15.62</v>
      </c>
      <c r="H13" s="1">
        <f t="shared" si="2"/>
        <v>113435.00363108207</v>
      </c>
      <c r="J13">
        <f t="shared" si="3"/>
        <v>-9.6525096525095621E-3</v>
      </c>
      <c r="K13">
        <f t="shared" si="4"/>
        <v>1.4157014157014199E-2</v>
      </c>
      <c r="L13">
        <f t="shared" si="5"/>
        <v>0</v>
      </c>
      <c r="M13">
        <f t="shared" si="6"/>
        <v>0</v>
      </c>
      <c r="N13">
        <f t="shared" si="7"/>
        <v>1.4257939079714883E-2</v>
      </c>
      <c r="O13">
        <f t="shared" si="8"/>
        <v>1.2313674659753695E-2</v>
      </c>
      <c r="P13">
        <f t="shared" si="9"/>
        <v>1.2313674659753695E-2</v>
      </c>
      <c r="Q13" t="str">
        <f t="shared" si="10"/>
        <v/>
      </c>
      <c r="R13" s="1">
        <f t="shared" si="14"/>
        <v>0</v>
      </c>
      <c r="S13" s="1">
        <f t="shared" si="16"/>
        <v>104902.6192075218</v>
      </c>
      <c r="T13" s="1">
        <f t="shared" si="17"/>
        <v>6715.9167226326381</v>
      </c>
      <c r="U13" s="1">
        <f t="shared" si="15"/>
        <v>0</v>
      </c>
    </row>
    <row r="14" spans="1:21" x14ac:dyDescent="0.25">
      <c r="A14" t="s">
        <v>19</v>
      </c>
      <c r="B14">
        <v>15.47</v>
      </c>
      <c r="C14">
        <v>15.85</v>
      </c>
      <c r="D14">
        <v>15.76</v>
      </c>
      <c r="E14">
        <v>15.31</v>
      </c>
      <c r="F14">
        <v>15.68</v>
      </c>
      <c r="G14">
        <v>15.63</v>
      </c>
      <c r="H14" s="1">
        <f t="shared" si="2"/>
        <v>113507.62527233118</v>
      </c>
      <c r="J14">
        <f t="shared" si="3"/>
        <v>-4.5045045045044091E-3</v>
      </c>
      <c r="K14">
        <f t="shared" si="4"/>
        <v>1.9948519948519983E-2</v>
      </c>
      <c r="L14">
        <f t="shared" si="5"/>
        <v>1.4157014157014199E-2</v>
      </c>
      <c r="M14">
        <f t="shared" si="6"/>
        <v>-1.9846350832266244E-2</v>
      </c>
      <c r="N14">
        <f t="shared" si="7"/>
        <v>3.8412291933419013E-3</v>
      </c>
      <c r="O14">
        <f t="shared" si="8"/>
        <v>6.4020486555707839E-4</v>
      </c>
      <c r="P14">
        <f t="shared" si="9"/>
        <v>-1.351680929145712E-2</v>
      </c>
      <c r="Q14" t="str">
        <f t="shared" si="10"/>
        <v/>
      </c>
      <c r="R14" s="1">
        <f t="shared" si="14"/>
        <v>0</v>
      </c>
      <c r="S14" s="1">
        <f t="shared" si="16"/>
        <v>104969.77837474814</v>
      </c>
      <c r="T14" s="1">
        <f t="shared" si="17"/>
        <v>6715.9167226326381</v>
      </c>
      <c r="U14" s="1">
        <f t="shared" si="15"/>
        <v>0</v>
      </c>
    </row>
    <row r="15" spans="1:21" x14ac:dyDescent="0.25">
      <c r="A15" t="s">
        <v>20</v>
      </c>
      <c r="B15">
        <v>15.56</v>
      </c>
      <c r="C15">
        <v>16.010000000000002</v>
      </c>
      <c r="D15">
        <v>15.67</v>
      </c>
      <c r="E15">
        <v>15.65</v>
      </c>
      <c r="F15">
        <v>15.89</v>
      </c>
      <c r="G15">
        <v>15.78</v>
      </c>
      <c r="H15" s="1">
        <f t="shared" si="2"/>
        <v>114596.94989106755</v>
      </c>
      <c r="J15">
        <f t="shared" si="3"/>
        <v>-1.2690355329949193E-2</v>
      </c>
      <c r="K15">
        <f t="shared" si="4"/>
        <v>1.5862944162436662E-2</v>
      </c>
      <c r="L15">
        <f t="shared" si="5"/>
        <v>-5.7106598984771485E-3</v>
      </c>
      <c r="M15">
        <f t="shared" si="6"/>
        <v>1.279590531030043E-3</v>
      </c>
      <c r="N15">
        <f t="shared" si="7"/>
        <v>1.6634676903390901E-2</v>
      </c>
      <c r="O15">
        <f t="shared" si="8"/>
        <v>9.5969289827254368E-3</v>
      </c>
      <c r="P15">
        <f t="shared" si="9"/>
        <v>1.5307588881202585E-2</v>
      </c>
      <c r="Q15" t="str">
        <f t="shared" si="10"/>
        <v/>
      </c>
      <c r="R15" s="1">
        <f t="shared" si="14"/>
        <v>0</v>
      </c>
      <c r="S15" s="1">
        <f t="shared" si="16"/>
        <v>105977.16588314302</v>
      </c>
      <c r="T15" s="1">
        <f t="shared" si="17"/>
        <v>6715.9167226326381</v>
      </c>
      <c r="U15" s="1">
        <f t="shared" si="15"/>
        <v>0</v>
      </c>
    </row>
    <row r="16" spans="1:21" x14ac:dyDescent="0.25">
      <c r="A16" t="s">
        <v>21</v>
      </c>
      <c r="B16">
        <v>15.86</v>
      </c>
      <c r="C16">
        <v>16.239999999999998</v>
      </c>
      <c r="D16">
        <v>15.73</v>
      </c>
      <c r="E16">
        <v>15.8</v>
      </c>
      <c r="F16">
        <v>16.14</v>
      </c>
      <c r="G16">
        <v>15.94</v>
      </c>
      <c r="H16" s="1">
        <f t="shared" si="2"/>
        <v>115758.89615105302</v>
      </c>
      <c r="J16">
        <f t="shared" si="3"/>
        <v>1.2125079770261615E-2</v>
      </c>
      <c r="K16">
        <f t="shared" si="4"/>
        <v>3.6375239310784846E-2</v>
      </c>
      <c r="L16">
        <f t="shared" si="5"/>
        <v>3.8289725590300253E-3</v>
      </c>
      <c r="M16">
        <f t="shared" si="6"/>
        <v>1.2674271229405165E-3</v>
      </c>
      <c r="N16">
        <f t="shared" si="7"/>
        <v>2.2813688212927834E-2</v>
      </c>
      <c r="O16">
        <f t="shared" si="8"/>
        <v>1.0139416983523457E-2</v>
      </c>
      <c r="P16">
        <f t="shared" si="9"/>
        <v>6.3104444244934318E-3</v>
      </c>
      <c r="Q16" t="str">
        <f t="shared" si="10"/>
        <v/>
      </c>
      <c r="R16" s="1">
        <f t="shared" si="14"/>
        <v>0</v>
      </c>
      <c r="S16" s="1">
        <f t="shared" si="16"/>
        <v>107051.71255876424</v>
      </c>
      <c r="T16" s="1">
        <f t="shared" si="17"/>
        <v>6715.9167226326372</v>
      </c>
      <c r="U16" s="1">
        <f t="shared" si="15"/>
        <v>0</v>
      </c>
    </row>
    <row r="17" spans="1:21" x14ac:dyDescent="0.25">
      <c r="A17" t="s">
        <v>22</v>
      </c>
      <c r="B17">
        <v>15.78</v>
      </c>
      <c r="C17">
        <v>16.239999999999998</v>
      </c>
      <c r="D17">
        <v>15.86</v>
      </c>
      <c r="E17">
        <v>15.72</v>
      </c>
      <c r="F17">
        <v>16.03</v>
      </c>
      <c r="G17">
        <v>15.99</v>
      </c>
      <c r="H17" s="1">
        <f t="shared" si="2"/>
        <v>116122.00435729849</v>
      </c>
      <c r="J17">
        <f t="shared" si="3"/>
        <v>3.178639542275838E-3</v>
      </c>
      <c r="K17">
        <f t="shared" si="4"/>
        <v>3.2422123331214116E-2</v>
      </c>
      <c r="L17">
        <f t="shared" si="5"/>
        <v>8.2644628099172914E-3</v>
      </c>
      <c r="M17">
        <f t="shared" si="6"/>
        <v>-1.3801756587201936E-2</v>
      </c>
      <c r="N17">
        <f t="shared" si="7"/>
        <v>5.6461731493100149E-3</v>
      </c>
      <c r="O17">
        <f t="shared" si="8"/>
        <v>3.1367628607277737E-3</v>
      </c>
      <c r="P17">
        <f t="shared" si="9"/>
        <v>-5.1276999491895181E-3</v>
      </c>
      <c r="Q17" t="str">
        <f t="shared" si="10"/>
        <v/>
      </c>
      <c r="R17" s="1">
        <f t="shared" si="14"/>
        <v>0</v>
      </c>
      <c r="S17" s="1">
        <f t="shared" si="16"/>
        <v>107387.50839489586</v>
      </c>
      <c r="T17" s="1">
        <f t="shared" si="17"/>
        <v>6715.9167226326372</v>
      </c>
      <c r="U17" s="1">
        <f t="shared" si="15"/>
        <v>0</v>
      </c>
    </row>
    <row r="18" spans="1:21" x14ac:dyDescent="0.25">
      <c r="A18" t="s">
        <v>23</v>
      </c>
      <c r="B18">
        <v>15.94</v>
      </c>
      <c r="C18">
        <v>16.38</v>
      </c>
      <c r="D18">
        <v>16.16</v>
      </c>
      <c r="E18">
        <v>16.18</v>
      </c>
      <c r="F18">
        <v>16.8</v>
      </c>
      <c r="G18">
        <v>16.739999999999998</v>
      </c>
      <c r="H18" s="1">
        <f t="shared" si="2"/>
        <v>121568.62745098039</v>
      </c>
      <c r="J18">
        <f t="shared" si="3"/>
        <v>5.0441361916771796E-3</v>
      </c>
      <c r="K18">
        <f t="shared" si="4"/>
        <v>3.2786885245901613E-2</v>
      </c>
      <c r="L18">
        <f t="shared" si="5"/>
        <v>1.8915510718789452E-2</v>
      </c>
      <c r="M18">
        <f t="shared" si="6"/>
        <v>1.1882426516572826E-2</v>
      </c>
      <c r="N18">
        <f t="shared" si="7"/>
        <v>5.0656660412758008E-2</v>
      </c>
      <c r="O18">
        <f t="shared" si="8"/>
        <v>4.690431519699801E-2</v>
      </c>
      <c r="P18">
        <f t="shared" si="9"/>
        <v>2.7988804478208559E-2</v>
      </c>
      <c r="Q18" t="str">
        <f t="shared" si="10"/>
        <v/>
      </c>
      <c r="R18" s="1">
        <f t="shared" si="14"/>
        <v>0</v>
      </c>
      <c r="S18" s="1">
        <f t="shared" si="16"/>
        <v>112424.44593687034</v>
      </c>
      <c r="T18" s="1">
        <f t="shared" si="17"/>
        <v>6715.9167226326372</v>
      </c>
      <c r="U18" s="1">
        <f t="shared" si="15"/>
        <v>0</v>
      </c>
    </row>
    <row r="19" spans="1:21" x14ac:dyDescent="0.25">
      <c r="A19" t="s">
        <v>24</v>
      </c>
      <c r="B19">
        <v>16.489999999999998</v>
      </c>
      <c r="C19">
        <v>16.72</v>
      </c>
      <c r="D19">
        <v>16.53</v>
      </c>
      <c r="E19">
        <v>16.57</v>
      </c>
      <c r="F19">
        <v>16.84</v>
      </c>
      <c r="G19">
        <v>16.579999999999998</v>
      </c>
      <c r="H19" s="1">
        <f t="shared" si="2"/>
        <v>120406.68119099492</v>
      </c>
      <c r="J19">
        <f t="shared" si="3"/>
        <v>2.0420792079207814E-2</v>
      </c>
      <c r="K19">
        <f t="shared" si="4"/>
        <v>3.4653465346534573E-2</v>
      </c>
      <c r="L19">
        <f t="shared" si="5"/>
        <v>2.2896039603960458E-2</v>
      </c>
      <c r="M19">
        <f t="shared" si="6"/>
        <v>-1.01553166069294E-2</v>
      </c>
      <c r="N19">
        <f t="shared" si="7"/>
        <v>5.9737156511350913E-3</v>
      </c>
      <c r="O19">
        <f t="shared" si="8"/>
        <v>-9.5579450418160194E-3</v>
      </c>
      <c r="P19">
        <f t="shared" si="9"/>
        <v>-3.2453984645776479E-2</v>
      </c>
      <c r="Q19" t="str">
        <f t="shared" si="10"/>
        <v/>
      </c>
      <c r="R19" s="1">
        <f t="shared" si="14"/>
        <v>0</v>
      </c>
      <c r="S19" s="1">
        <f t="shared" si="16"/>
        <v>111349.89926124911</v>
      </c>
      <c r="T19" s="1">
        <f t="shared" si="17"/>
        <v>6715.9167226326372</v>
      </c>
      <c r="U19" s="1">
        <f t="shared" si="15"/>
        <v>0</v>
      </c>
    </row>
    <row r="20" spans="1:21" x14ac:dyDescent="0.25">
      <c r="A20" t="s">
        <v>25</v>
      </c>
      <c r="B20">
        <v>16.43</v>
      </c>
      <c r="C20">
        <v>16.79</v>
      </c>
      <c r="D20">
        <v>16.760000000000002</v>
      </c>
      <c r="E20">
        <v>16.510000000000002</v>
      </c>
      <c r="F20">
        <v>16.96</v>
      </c>
      <c r="G20">
        <v>16.760000000000002</v>
      </c>
      <c r="H20" s="1">
        <f t="shared" si="2"/>
        <v>121713.8707334786</v>
      </c>
      <c r="J20">
        <f t="shared" si="3"/>
        <v>-6.0496067755596745E-3</v>
      </c>
      <c r="K20">
        <f t="shared" si="4"/>
        <v>1.5728977616454809E-2</v>
      </c>
      <c r="L20">
        <f t="shared" si="5"/>
        <v>1.3914095583787079E-2</v>
      </c>
      <c r="M20">
        <f t="shared" si="6"/>
        <v>-4.2219541616403339E-3</v>
      </c>
      <c r="N20">
        <f t="shared" si="7"/>
        <v>2.2919179734620182E-2</v>
      </c>
      <c r="O20">
        <f t="shared" si="8"/>
        <v>1.085645355850442E-2</v>
      </c>
      <c r="P20">
        <f t="shared" si="9"/>
        <v>-3.057642025282659E-3</v>
      </c>
      <c r="Q20" t="str">
        <f t="shared" si="10"/>
        <v/>
      </c>
      <c r="R20" s="1">
        <f t="shared" si="14"/>
        <v>0</v>
      </c>
      <c r="S20" s="1">
        <f t="shared" si="16"/>
        <v>112558.76427132302</v>
      </c>
      <c r="T20" s="1">
        <f t="shared" ref="T20:T36" si="18">S20/G20</f>
        <v>6715.9167226326372</v>
      </c>
      <c r="U20" s="1">
        <f t="shared" si="15"/>
        <v>0</v>
      </c>
    </row>
    <row r="21" spans="1:21" x14ac:dyDescent="0.25">
      <c r="A21" t="s">
        <v>26</v>
      </c>
      <c r="B21">
        <v>16.399999999999999</v>
      </c>
      <c r="C21">
        <v>17.13</v>
      </c>
      <c r="D21">
        <v>17.100000000000001</v>
      </c>
      <c r="E21">
        <v>16.27</v>
      </c>
      <c r="F21">
        <v>16.829999999999998</v>
      </c>
      <c r="G21">
        <v>16.82</v>
      </c>
      <c r="H21" s="1">
        <f t="shared" si="2"/>
        <v>122149.60058097314</v>
      </c>
      <c r="J21">
        <f t="shared" si="3"/>
        <v>-2.1479713603818791E-2</v>
      </c>
      <c r="K21">
        <f t="shared" si="4"/>
        <v>2.2076372315035644E-2</v>
      </c>
      <c r="L21">
        <f t="shared" si="5"/>
        <v>2.0286396181384239E-2</v>
      </c>
      <c r="M21">
        <f t="shared" si="6"/>
        <v>-2.9236276849642119E-2</v>
      </c>
      <c r="N21">
        <f t="shared" si="7"/>
        <v>4.1766109785200912E-3</v>
      </c>
      <c r="O21">
        <f t="shared" si="8"/>
        <v>3.579952267303026E-3</v>
      </c>
      <c r="P21">
        <f t="shared" si="9"/>
        <v>-1.6706443914081215E-2</v>
      </c>
      <c r="Q21" t="str">
        <f t="shared" si="10"/>
        <v/>
      </c>
      <c r="R21" s="1">
        <f t="shared" si="14"/>
        <v>0</v>
      </c>
      <c r="S21" s="1">
        <f t="shared" si="16"/>
        <v>112961.71927468096</v>
      </c>
      <c r="T21" s="1">
        <f t="shared" si="18"/>
        <v>6715.9167226326372</v>
      </c>
      <c r="U21" s="1">
        <f t="shared" si="15"/>
        <v>0</v>
      </c>
    </row>
    <row r="22" spans="1:21" s="2" customFormat="1" x14ac:dyDescent="0.25">
      <c r="A22" s="2" t="s">
        <v>27</v>
      </c>
      <c r="B22" s="2">
        <v>15.77</v>
      </c>
      <c r="C22" s="2">
        <v>16.46</v>
      </c>
      <c r="D22" s="2">
        <v>15.96</v>
      </c>
      <c r="E22" s="2">
        <v>15.16</v>
      </c>
      <c r="F22" s="2">
        <v>16.25</v>
      </c>
      <c r="G22" s="2">
        <v>15.62</v>
      </c>
      <c r="H22" s="3">
        <f t="shared" si="2"/>
        <v>113435.00363108207</v>
      </c>
      <c r="J22" s="2">
        <f t="shared" si="3"/>
        <v>-7.7777777777777876E-2</v>
      </c>
      <c r="K22" s="2">
        <f t="shared" si="4"/>
        <v>-3.742690058479535E-2</v>
      </c>
      <c r="L22" s="2">
        <f t="shared" si="5"/>
        <v>-6.6666666666666693E-2</v>
      </c>
      <c r="M22" s="2">
        <f t="shared" si="6"/>
        <v>-9.8692033293697981E-2</v>
      </c>
      <c r="N22" s="2">
        <f t="shared" si="7"/>
        <v>-3.3888228299643296E-2</v>
      </c>
      <c r="O22" s="2">
        <f t="shared" si="8"/>
        <v>-7.134363852556487E-2</v>
      </c>
      <c r="P22" s="2">
        <f t="shared" si="9"/>
        <v>-4.6769718588981768E-3</v>
      </c>
      <c r="Q22" s="2" t="str">
        <f t="shared" si="10"/>
        <v>Sell</v>
      </c>
      <c r="R22" s="3">
        <f>IF(Q22="Buy",U21,IF(Q22="Sell",-(S21*(1+M22)),0))</f>
        <v>-101813.29751511078</v>
      </c>
      <c r="S22" s="1">
        <f t="shared" si="16"/>
        <v>0</v>
      </c>
      <c r="T22" s="3">
        <f t="shared" si="18"/>
        <v>0</v>
      </c>
      <c r="U22" s="3">
        <f t="shared" si="15"/>
        <v>101813.29751511078</v>
      </c>
    </row>
    <row r="23" spans="1:21" x14ac:dyDescent="0.25">
      <c r="A23" t="s">
        <v>28</v>
      </c>
      <c r="B23">
        <v>14.79</v>
      </c>
      <c r="C23">
        <v>16.07</v>
      </c>
      <c r="D23">
        <v>15.31</v>
      </c>
      <c r="E23">
        <v>15.3</v>
      </c>
      <c r="F23">
        <v>15.85</v>
      </c>
      <c r="G23">
        <v>15.49</v>
      </c>
      <c r="H23" s="1">
        <f t="shared" si="2"/>
        <v>112490.92229484387</v>
      </c>
      <c r="J23">
        <f t="shared" si="3"/>
        <v>-7.3308270676691836E-2</v>
      </c>
      <c r="K23">
        <f t="shared" si="4"/>
        <v>6.8922305764410668E-3</v>
      </c>
      <c r="L23">
        <f t="shared" si="5"/>
        <v>-4.0726817042606535E-2</v>
      </c>
      <c r="M23">
        <f t="shared" si="6"/>
        <v>-2.0486555697823209E-2</v>
      </c>
      <c r="N23">
        <f t="shared" si="7"/>
        <v>1.4724711907810528E-2</v>
      </c>
      <c r="O23">
        <f t="shared" si="8"/>
        <v>-8.322663252240653E-3</v>
      </c>
      <c r="P23">
        <f t="shared" si="9"/>
        <v>3.2404153790365882E-2</v>
      </c>
      <c r="Q23" t="str">
        <f t="shared" si="10"/>
        <v>Sell</v>
      </c>
      <c r="R23" s="3">
        <f t="shared" ref="R23:R86" si="19">IF(Q23="Buy",U22,IF(Q23="Sell",-(S22*(1+M23)),0))</f>
        <v>0</v>
      </c>
      <c r="S23" s="1">
        <f t="shared" si="16"/>
        <v>0</v>
      </c>
      <c r="T23" s="1">
        <f t="shared" si="18"/>
        <v>0</v>
      </c>
      <c r="U23" s="1">
        <f t="shared" si="15"/>
        <v>101813.29751511078</v>
      </c>
    </row>
    <row r="24" spans="1:21" x14ac:dyDescent="0.25">
      <c r="A24" t="s">
        <v>29</v>
      </c>
      <c r="B24">
        <v>14.94</v>
      </c>
      <c r="C24">
        <v>15.78</v>
      </c>
      <c r="D24">
        <v>15.46</v>
      </c>
      <c r="E24">
        <v>14.57</v>
      </c>
      <c r="F24">
        <v>15.4</v>
      </c>
      <c r="G24">
        <v>15.24</v>
      </c>
      <c r="H24" s="1">
        <f t="shared" si="2"/>
        <v>110675.38126361657</v>
      </c>
      <c r="J24">
        <f t="shared" si="3"/>
        <v>-2.4167210973220183E-2</v>
      </c>
      <c r="K24">
        <f t="shared" si="4"/>
        <v>3.0698889614630884E-2</v>
      </c>
      <c r="L24">
        <f t="shared" si="5"/>
        <v>9.7975179621162863E-3</v>
      </c>
      <c r="M24">
        <f t="shared" si="6"/>
        <v>-5.9393156875403481E-2</v>
      </c>
      <c r="N24">
        <f t="shared" si="7"/>
        <v>-5.8102001291155496E-3</v>
      </c>
      <c r="O24">
        <f t="shared" si="8"/>
        <v>-1.6139444803098774E-2</v>
      </c>
      <c r="P24">
        <f t="shared" si="9"/>
        <v>-2.5936962765215059E-2</v>
      </c>
      <c r="Q24" t="str">
        <f t="shared" si="10"/>
        <v/>
      </c>
      <c r="R24" s="3">
        <f t="shared" si="19"/>
        <v>0</v>
      </c>
      <c r="S24" s="1">
        <f t="shared" si="16"/>
        <v>0</v>
      </c>
      <c r="T24" s="1">
        <f t="shared" si="18"/>
        <v>0</v>
      </c>
      <c r="U24" s="1">
        <f t="shared" si="15"/>
        <v>101813.29751511078</v>
      </c>
    </row>
    <row r="25" spans="1:21" x14ac:dyDescent="0.25">
      <c r="A25" t="s">
        <v>30</v>
      </c>
      <c r="B25">
        <v>14.42</v>
      </c>
      <c r="C25">
        <v>15.16</v>
      </c>
      <c r="D25">
        <v>14.88</v>
      </c>
      <c r="E25">
        <v>14.31</v>
      </c>
      <c r="F25">
        <v>15.51</v>
      </c>
      <c r="G25">
        <v>15.28</v>
      </c>
      <c r="H25" s="1">
        <f t="shared" si="2"/>
        <v>110965.86782861293</v>
      </c>
      <c r="J25">
        <f t="shared" si="3"/>
        <v>-6.7270375161707682E-2</v>
      </c>
      <c r="K25">
        <f t="shared" si="4"/>
        <v>-1.9404915912031091E-2</v>
      </c>
      <c r="L25">
        <f t="shared" si="5"/>
        <v>-3.7516170763260026E-2</v>
      </c>
      <c r="M25">
        <f t="shared" si="6"/>
        <v>-6.1023622047244076E-2</v>
      </c>
      <c r="N25">
        <f t="shared" si="7"/>
        <v>1.7716535433070838E-2</v>
      </c>
      <c r="O25">
        <f t="shared" si="8"/>
        <v>2.6246719160104427E-3</v>
      </c>
      <c r="P25">
        <f t="shared" si="9"/>
        <v>4.0140842679270469E-2</v>
      </c>
      <c r="Q25" t="str">
        <f t="shared" si="10"/>
        <v/>
      </c>
      <c r="R25" s="3">
        <f t="shared" si="19"/>
        <v>0</v>
      </c>
      <c r="S25" s="1">
        <f t="shared" si="16"/>
        <v>0</v>
      </c>
      <c r="T25" s="1">
        <f t="shared" si="18"/>
        <v>0</v>
      </c>
      <c r="U25" s="1">
        <f t="shared" si="15"/>
        <v>101813.29751511078</v>
      </c>
    </row>
    <row r="26" spans="1:21" x14ac:dyDescent="0.25">
      <c r="A26" t="s">
        <v>31</v>
      </c>
      <c r="B26">
        <v>14.27</v>
      </c>
      <c r="C26">
        <v>15.16</v>
      </c>
      <c r="D26">
        <v>14.88</v>
      </c>
      <c r="E26">
        <v>13.57</v>
      </c>
      <c r="F26">
        <v>14.36</v>
      </c>
      <c r="G26">
        <v>13.7</v>
      </c>
      <c r="H26" s="1">
        <f t="shared" si="2"/>
        <v>99491.648511256353</v>
      </c>
      <c r="J26">
        <f t="shared" si="3"/>
        <v>-4.099462365591406E-2</v>
      </c>
      <c r="K26">
        <f t="shared" si="4"/>
        <v>1.8817204301075224E-2</v>
      </c>
      <c r="L26">
        <f t="shared" si="5"/>
        <v>0</v>
      </c>
      <c r="M26">
        <f t="shared" si="6"/>
        <v>-0.11191099476439785</v>
      </c>
      <c r="N26">
        <f t="shared" si="7"/>
        <v>-6.0209424083769635E-2</v>
      </c>
      <c r="O26">
        <f t="shared" si="8"/>
        <v>-0.10340314136125656</v>
      </c>
      <c r="P26">
        <f t="shared" si="9"/>
        <v>-0.10340314136125656</v>
      </c>
      <c r="Q26" t="str">
        <f t="shared" si="10"/>
        <v/>
      </c>
      <c r="R26" s="3">
        <f t="shared" si="19"/>
        <v>0</v>
      </c>
      <c r="S26" s="1">
        <f t="shared" si="16"/>
        <v>0</v>
      </c>
      <c r="T26" s="1">
        <f t="shared" si="18"/>
        <v>0</v>
      </c>
      <c r="U26" s="1">
        <f t="shared" si="15"/>
        <v>101813.29751511078</v>
      </c>
    </row>
    <row r="27" spans="1:21" x14ac:dyDescent="0.25">
      <c r="A27" t="s">
        <v>32</v>
      </c>
      <c r="B27">
        <v>13.9</v>
      </c>
      <c r="C27">
        <v>14.52</v>
      </c>
      <c r="D27">
        <v>14.54</v>
      </c>
      <c r="E27">
        <v>13.76</v>
      </c>
      <c r="F27">
        <v>14.4</v>
      </c>
      <c r="G27">
        <v>14.14</v>
      </c>
      <c r="H27" s="1">
        <f t="shared" si="2"/>
        <v>102687.00072621643</v>
      </c>
      <c r="J27">
        <f t="shared" si="3"/>
        <v>-6.5860215053763466E-2</v>
      </c>
      <c r="K27">
        <f t="shared" si="4"/>
        <v>-2.4193548387096853E-2</v>
      </c>
      <c r="L27">
        <f t="shared" si="5"/>
        <v>-2.2849462365591506E-2</v>
      </c>
      <c r="M27">
        <f t="shared" si="6"/>
        <v>4.3795620437956572E-3</v>
      </c>
      <c r="N27">
        <f t="shared" si="7"/>
        <v>5.1094890510948988E-2</v>
      </c>
      <c r="O27">
        <f t="shared" si="8"/>
        <v>3.2116788321167981E-2</v>
      </c>
      <c r="P27">
        <f t="shared" si="9"/>
        <v>5.4966250686759491E-2</v>
      </c>
      <c r="Q27" t="str">
        <f t="shared" si="10"/>
        <v/>
      </c>
      <c r="R27" s="3">
        <f t="shared" si="19"/>
        <v>0</v>
      </c>
      <c r="S27" s="1">
        <f t="shared" si="16"/>
        <v>0</v>
      </c>
      <c r="T27" s="1">
        <f t="shared" si="18"/>
        <v>0</v>
      </c>
      <c r="U27" s="1">
        <f t="shared" si="15"/>
        <v>101813.29751511078</v>
      </c>
    </row>
    <row r="28" spans="1:21" x14ac:dyDescent="0.25">
      <c r="A28" t="s">
        <v>33</v>
      </c>
      <c r="B28">
        <v>14.04</v>
      </c>
      <c r="C28">
        <v>14.52</v>
      </c>
      <c r="D28">
        <v>14.54</v>
      </c>
      <c r="E28">
        <v>13.85</v>
      </c>
      <c r="F28">
        <v>14.85</v>
      </c>
      <c r="G28">
        <v>14.72</v>
      </c>
      <c r="H28" s="1">
        <f t="shared" si="2"/>
        <v>106899.05591866377</v>
      </c>
      <c r="J28">
        <f t="shared" si="3"/>
        <v>-3.4387895460797804E-2</v>
      </c>
      <c r="K28">
        <f t="shared" si="4"/>
        <v>-1.3755158184318827E-3</v>
      </c>
      <c r="L28">
        <f t="shared" si="5"/>
        <v>0</v>
      </c>
      <c r="M28">
        <f t="shared" si="6"/>
        <v>-2.0509193776520572E-2</v>
      </c>
      <c r="N28">
        <f t="shared" si="7"/>
        <v>5.0212164073550142E-2</v>
      </c>
      <c r="O28">
        <f t="shared" si="8"/>
        <v>4.1018387553041019E-2</v>
      </c>
      <c r="P28">
        <f t="shared" si="9"/>
        <v>4.1018387553041019E-2</v>
      </c>
      <c r="Q28" t="str">
        <f t="shared" si="10"/>
        <v/>
      </c>
      <c r="R28" s="3">
        <f t="shared" si="19"/>
        <v>0</v>
      </c>
      <c r="S28" s="1">
        <f t="shared" si="16"/>
        <v>0</v>
      </c>
      <c r="T28" s="1">
        <f t="shared" si="18"/>
        <v>0</v>
      </c>
      <c r="U28" s="1">
        <f t="shared" si="15"/>
        <v>101813.29751511078</v>
      </c>
    </row>
    <row r="29" spans="1:21" x14ac:dyDescent="0.25">
      <c r="A29" t="s">
        <v>34</v>
      </c>
      <c r="B29">
        <v>14.75</v>
      </c>
      <c r="C29">
        <v>15.33</v>
      </c>
      <c r="D29">
        <v>15.13</v>
      </c>
      <c r="E29">
        <v>14.7</v>
      </c>
      <c r="F29">
        <v>15.45</v>
      </c>
      <c r="G29">
        <v>15.18</v>
      </c>
      <c r="H29" s="1">
        <f t="shared" si="2"/>
        <v>110239.65141612201</v>
      </c>
      <c r="J29">
        <f t="shared" si="3"/>
        <v>1.4442916093535135E-2</v>
      </c>
      <c r="K29">
        <f t="shared" si="4"/>
        <v>5.4332874828060589E-2</v>
      </c>
      <c r="L29">
        <f t="shared" si="5"/>
        <v>4.0577716643741518E-2</v>
      </c>
      <c r="M29">
        <f t="shared" si="6"/>
        <v>-1.3586956521740047E-3</v>
      </c>
      <c r="N29">
        <f t="shared" si="7"/>
        <v>4.9592391304347734E-2</v>
      </c>
      <c r="O29">
        <f t="shared" si="8"/>
        <v>3.1249999999999938E-2</v>
      </c>
      <c r="P29">
        <f t="shared" si="9"/>
        <v>-9.3277166437415807E-3</v>
      </c>
      <c r="Q29" t="str">
        <f t="shared" si="10"/>
        <v>Buy</v>
      </c>
      <c r="R29" s="3">
        <f t="shared" si="19"/>
        <v>101813.29751511078</v>
      </c>
      <c r="S29" s="1">
        <f t="shared" si="16"/>
        <v>101813.29751511078</v>
      </c>
      <c r="T29" s="1">
        <f t="shared" si="18"/>
        <v>6707.0683475040041</v>
      </c>
      <c r="U29" s="1">
        <f t="shared" si="15"/>
        <v>0</v>
      </c>
    </row>
    <row r="30" spans="1:21" x14ac:dyDescent="0.25">
      <c r="A30" t="s">
        <v>35</v>
      </c>
      <c r="B30">
        <v>14.53</v>
      </c>
      <c r="C30">
        <v>15.3</v>
      </c>
      <c r="D30">
        <v>15.02</v>
      </c>
      <c r="E30">
        <v>14.67</v>
      </c>
      <c r="F30">
        <v>15.34</v>
      </c>
      <c r="G30">
        <v>14.71</v>
      </c>
      <c r="H30" s="1">
        <f t="shared" si="2"/>
        <v>106826.43427741468</v>
      </c>
      <c r="J30">
        <f t="shared" si="3"/>
        <v>-3.9656311962987537E-2</v>
      </c>
      <c r="K30">
        <f t="shared" si="4"/>
        <v>1.123595505617977E-2</v>
      </c>
      <c r="L30">
        <f t="shared" si="5"/>
        <v>-7.2703238598811103E-3</v>
      </c>
      <c r="M30">
        <f t="shared" si="6"/>
        <v>-3.3596837944664018E-2</v>
      </c>
      <c r="N30">
        <f t="shared" si="7"/>
        <v>1.0540184453227941E-2</v>
      </c>
      <c r="O30">
        <f t="shared" si="8"/>
        <v>-3.0961791831356975E-2</v>
      </c>
      <c r="P30">
        <f t="shared" si="9"/>
        <v>-2.3691467971475866E-2</v>
      </c>
      <c r="Q30" t="str">
        <f t="shared" si="10"/>
        <v/>
      </c>
      <c r="R30" s="3">
        <f t="shared" si="19"/>
        <v>0</v>
      </c>
      <c r="S30" s="1">
        <f t="shared" si="16"/>
        <v>98660.975391783912</v>
      </c>
      <c r="T30" s="1">
        <f t="shared" ref="T30:T38" si="20">S30/G30</f>
        <v>6707.0683475040041</v>
      </c>
      <c r="U30" s="1">
        <f t="shared" ref="U30:U38" si="21">U29-R30</f>
        <v>0</v>
      </c>
    </row>
    <row r="31" spans="1:21" x14ac:dyDescent="0.25">
      <c r="A31" t="s">
        <v>36</v>
      </c>
      <c r="B31">
        <v>14.39</v>
      </c>
      <c r="C31">
        <v>15.09</v>
      </c>
      <c r="D31">
        <v>14.79</v>
      </c>
      <c r="E31">
        <v>13.81</v>
      </c>
      <c r="F31">
        <v>14.26</v>
      </c>
      <c r="G31">
        <v>13.97</v>
      </c>
      <c r="H31" s="1">
        <f t="shared" si="2"/>
        <v>101452.43282498186</v>
      </c>
      <c r="J31">
        <f t="shared" si="3"/>
        <v>-4.1944074567243611E-2</v>
      </c>
      <c r="K31">
        <f t="shared" si="4"/>
        <v>4.660452729693761E-3</v>
      </c>
      <c r="L31">
        <f t="shared" si="5"/>
        <v>-1.5312916111850894E-2</v>
      </c>
      <c r="M31">
        <f t="shared" si="6"/>
        <v>-6.1182868796736935E-2</v>
      </c>
      <c r="N31">
        <f t="shared" si="7"/>
        <v>-3.0591434398368526E-2</v>
      </c>
      <c r="O31">
        <f t="shared" si="8"/>
        <v>-5.0305914343983696E-2</v>
      </c>
      <c r="P31">
        <f t="shared" si="9"/>
        <v>-3.4992998232132803E-2</v>
      </c>
      <c r="Q31" t="str">
        <f t="shared" si="10"/>
        <v/>
      </c>
      <c r="R31" s="3">
        <f t="shared" si="19"/>
        <v>0</v>
      </c>
      <c r="S31" s="1">
        <f t="shared" si="16"/>
        <v>93697.744814630947</v>
      </c>
      <c r="T31" s="1">
        <f t="shared" si="20"/>
        <v>6707.0683475040041</v>
      </c>
      <c r="U31" s="1">
        <f t="shared" si="21"/>
        <v>0</v>
      </c>
    </row>
    <row r="32" spans="1:21" x14ac:dyDescent="0.25">
      <c r="A32" t="s">
        <v>37</v>
      </c>
      <c r="B32">
        <v>14.16</v>
      </c>
      <c r="C32">
        <v>14.57</v>
      </c>
      <c r="D32">
        <v>14.37</v>
      </c>
      <c r="E32">
        <v>14.18</v>
      </c>
      <c r="F32">
        <v>14.51</v>
      </c>
      <c r="G32">
        <v>14.39</v>
      </c>
      <c r="H32" s="1">
        <f t="shared" si="2"/>
        <v>104502.54175744373</v>
      </c>
      <c r="J32">
        <f t="shared" si="3"/>
        <v>-4.2596348884381276E-2</v>
      </c>
      <c r="K32">
        <f t="shared" si="4"/>
        <v>-1.4874915483434677E-2</v>
      </c>
      <c r="L32">
        <f t="shared" si="5"/>
        <v>-2.8397565922920889E-2</v>
      </c>
      <c r="M32">
        <f t="shared" si="6"/>
        <v>1.5032211882605517E-2</v>
      </c>
      <c r="N32">
        <f t="shared" si="7"/>
        <v>3.8654259126700008E-2</v>
      </c>
      <c r="O32">
        <f t="shared" si="8"/>
        <v>3.0064423765211162E-2</v>
      </c>
      <c r="P32">
        <f t="shared" si="9"/>
        <v>5.846198968813205E-2</v>
      </c>
      <c r="Q32" t="str">
        <f t="shared" si="10"/>
        <v/>
      </c>
      <c r="R32" s="3">
        <f t="shared" si="19"/>
        <v>0</v>
      </c>
      <c r="S32" s="1">
        <f t="shared" si="16"/>
        <v>96514.713520582634</v>
      </c>
      <c r="T32" s="1">
        <f t="shared" si="20"/>
        <v>6707.068347504005</v>
      </c>
      <c r="U32" s="1">
        <f t="shared" si="21"/>
        <v>0</v>
      </c>
    </row>
    <row r="33" spans="1:21" x14ac:dyDescent="0.25">
      <c r="A33" t="s">
        <v>38</v>
      </c>
      <c r="B33">
        <v>14.37</v>
      </c>
      <c r="C33">
        <v>14.82</v>
      </c>
      <c r="D33">
        <v>14.85</v>
      </c>
      <c r="E33">
        <v>14.14</v>
      </c>
      <c r="F33">
        <v>14.44</v>
      </c>
      <c r="G33">
        <v>14.2</v>
      </c>
      <c r="H33" s="1">
        <f t="shared" si="2"/>
        <v>103122.73057371097</v>
      </c>
      <c r="J33">
        <f t="shared" si="3"/>
        <v>0</v>
      </c>
      <c r="K33">
        <f t="shared" si="4"/>
        <v>3.1315240083507383E-2</v>
      </c>
      <c r="L33">
        <f t="shared" si="5"/>
        <v>3.3402922755741159E-2</v>
      </c>
      <c r="M33">
        <f t="shared" si="6"/>
        <v>-1.7373175816539264E-2</v>
      </c>
      <c r="N33">
        <f t="shared" si="7"/>
        <v>3.4746351633077785E-3</v>
      </c>
      <c r="O33">
        <f t="shared" si="8"/>
        <v>-1.3203613620569928E-2</v>
      </c>
      <c r="P33">
        <f t="shared" si="9"/>
        <v>-4.6606536376311083E-2</v>
      </c>
      <c r="Q33" t="str">
        <f t="shared" si="10"/>
        <v>Buy</v>
      </c>
      <c r="R33" s="3">
        <f t="shared" si="19"/>
        <v>0</v>
      </c>
      <c r="S33" s="1">
        <f t="shared" si="16"/>
        <v>95240.370534556874</v>
      </c>
      <c r="T33" s="1">
        <f t="shared" si="20"/>
        <v>6707.0683475040059</v>
      </c>
      <c r="U33" s="1">
        <f t="shared" si="21"/>
        <v>0</v>
      </c>
    </row>
    <row r="34" spans="1:21" x14ac:dyDescent="0.25">
      <c r="A34" t="s">
        <v>39</v>
      </c>
      <c r="B34">
        <v>14.01</v>
      </c>
      <c r="C34">
        <v>14.52</v>
      </c>
      <c r="D34">
        <v>14.54</v>
      </c>
      <c r="E34">
        <v>13.28</v>
      </c>
      <c r="F34">
        <v>13.72</v>
      </c>
      <c r="G34">
        <v>13.53</v>
      </c>
      <c r="H34" s="1">
        <f t="shared" si="2"/>
        <v>98257.080610021789</v>
      </c>
      <c r="J34">
        <f t="shared" si="3"/>
        <v>-5.6565656565656555E-2</v>
      </c>
      <c r="K34">
        <f t="shared" si="4"/>
        <v>-2.2222222222222227E-2</v>
      </c>
      <c r="L34">
        <f t="shared" si="5"/>
        <v>-2.0875420875420908E-2</v>
      </c>
      <c r="M34">
        <f t="shared" si="6"/>
        <v>-6.4788732394366194E-2</v>
      </c>
      <c r="N34">
        <f t="shared" si="7"/>
        <v>-3.3802816901408357E-2</v>
      </c>
      <c r="O34">
        <f t="shared" si="8"/>
        <v>-4.7183098591549295E-2</v>
      </c>
      <c r="P34">
        <f t="shared" si="9"/>
        <v>-2.6307677716128387E-2</v>
      </c>
      <c r="Q34" t="str">
        <f t="shared" si="10"/>
        <v/>
      </c>
      <c r="R34" s="3">
        <f t="shared" si="19"/>
        <v>0</v>
      </c>
      <c r="S34" s="1">
        <f t="shared" si="16"/>
        <v>90746.634741729184</v>
      </c>
      <c r="T34" s="1">
        <f t="shared" si="20"/>
        <v>6707.068347504005</v>
      </c>
      <c r="U34" s="1">
        <f t="shared" si="21"/>
        <v>0</v>
      </c>
    </row>
    <row r="35" spans="1:21" x14ac:dyDescent="0.25">
      <c r="A35" t="s">
        <v>40</v>
      </c>
      <c r="B35">
        <v>13.42</v>
      </c>
      <c r="C35">
        <v>14.17</v>
      </c>
      <c r="D35">
        <v>13.62</v>
      </c>
      <c r="E35">
        <v>13.47</v>
      </c>
      <c r="F35">
        <v>13.9</v>
      </c>
      <c r="G35">
        <v>13.52</v>
      </c>
      <c r="H35" s="1">
        <f t="shared" si="2"/>
        <v>98184.458968772698</v>
      </c>
      <c r="J35">
        <f t="shared" si="3"/>
        <v>-7.7028885832187019E-2</v>
      </c>
      <c r="K35">
        <f t="shared" si="4"/>
        <v>-2.5447042640990319E-2</v>
      </c>
      <c r="L35">
        <f t="shared" si="5"/>
        <v>-6.3273727647867956E-2</v>
      </c>
      <c r="M35">
        <f t="shared" si="6"/>
        <v>-4.4345898004433644E-3</v>
      </c>
      <c r="N35">
        <f t="shared" si="7"/>
        <v>2.7346637102734737E-2</v>
      </c>
      <c r="O35">
        <f t="shared" si="8"/>
        <v>-7.3909830007389411E-4</v>
      </c>
      <c r="P35">
        <f t="shared" si="9"/>
        <v>6.2534629347794066E-2</v>
      </c>
      <c r="Q35" t="str">
        <f t="shared" si="10"/>
        <v>Sell</v>
      </c>
      <c r="R35" s="3">
        <f t="shared" si="19"/>
        <v>-90344.210640878955</v>
      </c>
      <c r="S35" s="1">
        <f t="shared" si="16"/>
        <v>0</v>
      </c>
      <c r="T35" s="1">
        <f t="shared" si="20"/>
        <v>0</v>
      </c>
      <c r="U35" s="1">
        <f t="shared" si="21"/>
        <v>90344.210640878955</v>
      </c>
    </row>
    <row r="36" spans="1:21" x14ac:dyDescent="0.25">
      <c r="A36" t="s">
        <v>41</v>
      </c>
      <c r="B36">
        <v>13.78</v>
      </c>
      <c r="C36">
        <v>14.17</v>
      </c>
      <c r="D36">
        <v>13.91</v>
      </c>
      <c r="E36">
        <v>13.36</v>
      </c>
      <c r="F36">
        <v>13.85</v>
      </c>
      <c r="G36">
        <v>13.37</v>
      </c>
      <c r="H36" s="1">
        <f t="shared" si="2"/>
        <v>97095.134350036315</v>
      </c>
      <c r="J36">
        <f t="shared" si="3"/>
        <v>1.1747430249632904E-2</v>
      </c>
      <c r="K36">
        <f t="shared" si="4"/>
        <v>4.0381791483113126E-2</v>
      </c>
      <c r="L36">
        <f t="shared" si="5"/>
        <v>2.1292217327459687E-2</v>
      </c>
      <c r="M36">
        <f t="shared" si="6"/>
        <v>-1.1834319526627229E-2</v>
      </c>
      <c r="N36">
        <f t="shared" si="7"/>
        <v>2.4408284023668646E-2</v>
      </c>
      <c r="O36">
        <f t="shared" si="8"/>
        <v>-1.1094674556213045E-2</v>
      </c>
      <c r="P36">
        <f t="shared" si="9"/>
        <v>-3.2386891883672733E-2</v>
      </c>
      <c r="Q36" t="str">
        <f t="shared" si="10"/>
        <v/>
      </c>
      <c r="R36" s="3">
        <f t="shared" si="19"/>
        <v>0</v>
      </c>
      <c r="S36" s="1">
        <f t="shared" si="16"/>
        <v>0</v>
      </c>
      <c r="T36" s="1">
        <f t="shared" si="20"/>
        <v>0</v>
      </c>
      <c r="U36" s="1">
        <f t="shared" si="21"/>
        <v>90344.210640878955</v>
      </c>
    </row>
    <row r="37" spans="1:21" x14ac:dyDescent="0.25">
      <c r="A37" t="s">
        <v>42</v>
      </c>
      <c r="B37">
        <v>13.78</v>
      </c>
      <c r="C37">
        <v>14.17</v>
      </c>
      <c r="D37">
        <v>13.84</v>
      </c>
      <c r="E37">
        <v>12.81</v>
      </c>
      <c r="F37">
        <v>13.25</v>
      </c>
      <c r="G37">
        <v>13.03</v>
      </c>
      <c r="H37" s="1">
        <f t="shared" si="2"/>
        <v>94625.998547567186</v>
      </c>
      <c r="J37">
        <f t="shared" si="3"/>
        <v>-9.345794392523421E-3</v>
      </c>
      <c r="K37">
        <f t="shared" si="4"/>
        <v>1.8691588785046714E-2</v>
      </c>
      <c r="L37">
        <f t="shared" si="5"/>
        <v>-5.0323508267433705E-3</v>
      </c>
      <c r="M37">
        <f t="shared" si="6"/>
        <v>-4.1884816753926607E-2</v>
      </c>
      <c r="N37">
        <f t="shared" si="7"/>
        <v>-8.9753178758413786E-3</v>
      </c>
      <c r="O37">
        <f t="shared" si="8"/>
        <v>-2.543006731488406E-2</v>
      </c>
      <c r="P37">
        <f t="shared" si="9"/>
        <v>-2.0397716488140691E-2</v>
      </c>
      <c r="Q37" t="str">
        <f t="shared" si="10"/>
        <v/>
      </c>
      <c r="R37" s="3">
        <f t="shared" si="19"/>
        <v>0</v>
      </c>
      <c r="S37" s="1">
        <f t="shared" si="16"/>
        <v>0</v>
      </c>
      <c r="T37" s="1">
        <f t="shared" si="20"/>
        <v>0</v>
      </c>
      <c r="U37" s="1">
        <f t="shared" si="21"/>
        <v>90344.210640878955</v>
      </c>
    </row>
    <row r="38" spans="1:21" x14ac:dyDescent="0.25">
      <c r="A38" t="s">
        <v>43</v>
      </c>
      <c r="B38">
        <v>12.9</v>
      </c>
      <c r="C38">
        <v>13.39</v>
      </c>
      <c r="D38">
        <v>13.34</v>
      </c>
      <c r="E38">
        <v>12.96</v>
      </c>
      <c r="F38">
        <v>13.3</v>
      </c>
      <c r="G38">
        <v>13.19</v>
      </c>
      <c r="H38" s="1">
        <f t="shared" si="2"/>
        <v>95787.94480755266</v>
      </c>
      <c r="J38">
        <f t="shared" si="3"/>
        <v>-6.7919075144508637E-2</v>
      </c>
      <c r="K38">
        <f t="shared" si="4"/>
        <v>-3.2514450867051972E-2</v>
      </c>
      <c r="L38">
        <f t="shared" si="5"/>
        <v>-3.6127167630057806E-2</v>
      </c>
      <c r="M38">
        <f t="shared" si="6"/>
        <v>-5.3722179585570613E-3</v>
      </c>
      <c r="N38">
        <f t="shared" si="7"/>
        <v>2.0721412125863498E-2</v>
      </c>
      <c r="O38">
        <f t="shared" si="8"/>
        <v>1.2279355333844985E-2</v>
      </c>
      <c r="P38">
        <f t="shared" si="9"/>
        <v>4.8406522963902791E-2</v>
      </c>
      <c r="Q38" t="str">
        <f t="shared" si="10"/>
        <v/>
      </c>
      <c r="R38" s="3">
        <f t="shared" si="19"/>
        <v>0</v>
      </c>
      <c r="S38" s="1">
        <f t="shared" si="16"/>
        <v>0</v>
      </c>
      <c r="T38" s="1">
        <f t="shared" si="20"/>
        <v>0</v>
      </c>
      <c r="U38" s="1">
        <f t="shared" si="21"/>
        <v>90344.210640878955</v>
      </c>
    </row>
    <row r="39" spans="1:21" x14ac:dyDescent="0.25">
      <c r="A39" t="s">
        <v>44</v>
      </c>
      <c r="B39">
        <v>13.23</v>
      </c>
      <c r="C39">
        <v>13.74</v>
      </c>
      <c r="D39">
        <v>13.28</v>
      </c>
      <c r="E39">
        <v>12.53</v>
      </c>
      <c r="F39">
        <v>12.85</v>
      </c>
      <c r="G39">
        <v>12.56</v>
      </c>
      <c r="H39" s="1">
        <f t="shared" si="2"/>
        <v>91212.781408859853</v>
      </c>
      <c r="J39">
        <f t="shared" si="3"/>
        <v>-8.2458770614692225E-3</v>
      </c>
      <c r="K39">
        <f t="shared" si="4"/>
        <v>2.9985007496251902E-2</v>
      </c>
      <c r="L39">
        <f t="shared" si="5"/>
        <v>-4.497751124437818E-3</v>
      </c>
      <c r="M39">
        <f t="shared" si="6"/>
        <v>-5.0037907505686138E-2</v>
      </c>
      <c r="N39">
        <f t="shared" si="7"/>
        <v>-2.5777103866565572E-2</v>
      </c>
      <c r="O39">
        <f t="shared" si="8"/>
        <v>-4.7763457164518498E-2</v>
      </c>
      <c r="P39">
        <f t="shared" si="9"/>
        <v>-4.3265706040080683E-2</v>
      </c>
      <c r="Q39" t="str">
        <f t="shared" si="10"/>
        <v/>
      </c>
      <c r="R39" s="3">
        <f t="shared" si="19"/>
        <v>0</v>
      </c>
      <c r="S39" s="1">
        <f t="shared" si="16"/>
        <v>0</v>
      </c>
      <c r="T39" s="1">
        <f t="shared" ref="T39:T45" si="22">S39/G39</f>
        <v>0</v>
      </c>
      <c r="U39" s="1">
        <f t="shared" ref="U39:U45" si="23">U38-R39</f>
        <v>90344.210640878955</v>
      </c>
    </row>
    <row r="40" spans="1:21" x14ac:dyDescent="0.25">
      <c r="A40" t="s">
        <v>45</v>
      </c>
      <c r="B40">
        <v>12.59</v>
      </c>
      <c r="C40">
        <v>13.19</v>
      </c>
      <c r="D40">
        <v>13</v>
      </c>
      <c r="E40">
        <v>11.53</v>
      </c>
      <c r="F40">
        <v>12.55</v>
      </c>
      <c r="G40">
        <v>11.75</v>
      </c>
      <c r="H40" s="1">
        <f t="shared" si="2"/>
        <v>85330.428467683378</v>
      </c>
      <c r="J40">
        <f t="shared" si="3"/>
        <v>-5.1957831325301171E-2</v>
      </c>
      <c r="K40">
        <f t="shared" si="4"/>
        <v>-6.7771084337349295E-3</v>
      </c>
      <c r="L40">
        <f t="shared" si="5"/>
        <v>-2.1084337349397544E-2</v>
      </c>
      <c r="M40">
        <f t="shared" si="6"/>
        <v>-8.2006369426751685E-2</v>
      </c>
      <c r="N40">
        <f t="shared" si="7"/>
        <v>-7.961783439490276E-4</v>
      </c>
      <c r="O40">
        <f t="shared" si="8"/>
        <v>-6.4490445859872653E-2</v>
      </c>
      <c r="P40">
        <f t="shared" si="9"/>
        <v>-4.3406108510475105E-2</v>
      </c>
      <c r="Q40" t="str">
        <f t="shared" si="10"/>
        <v/>
      </c>
      <c r="R40" s="3">
        <f t="shared" si="19"/>
        <v>0</v>
      </c>
      <c r="S40" s="1">
        <f t="shared" si="16"/>
        <v>0</v>
      </c>
      <c r="T40" s="1">
        <f t="shared" si="22"/>
        <v>0</v>
      </c>
      <c r="U40" s="1">
        <f t="shared" si="23"/>
        <v>90344.210640878955</v>
      </c>
    </row>
    <row r="41" spans="1:21" x14ac:dyDescent="0.25">
      <c r="A41" t="s">
        <v>46</v>
      </c>
      <c r="B41">
        <v>12.72</v>
      </c>
      <c r="C41">
        <v>13.12</v>
      </c>
      <c r="D41">
        <v>13.17</v>
      </c>
      <c r="E41">
        <v>11.98</v>
      </c>
      <c r="F41">
        <v>12.72</v>
      </c>
      <c r="G41">
        <v>12.7</v>
      </c>
      <c r="H41" s="1">
        <f t="shared" si="2"/>
        <v>92229.484386347132</v>
      </c>
      <c r="J41">
        <f t="shared" si="3"/>
        <v>-2.1538461538461489E-2</v>
      </c>
      <c r="K41">
        <f t="shared" si="4"/>
        <v>9.2307692307691709E-3</v>
      </c>
      <c r="L41">
        <f t="shared" si="5"/>
        <v>1.3076923076923071E-2</v>
      </c>
      <c r="M41">
        <f t="shared" si="6"/>
        <v>1.957446808510642E-2</v>
      </c>
      <c r="N41">
        <f t="shared" si="7"/>
        <v>8.2553191489361757E-2</v>
      </c>
      <c r="O41">
        <f t="shared" si="8"/>
        <v>8.085106382978717E-2</v>
      </c>
      <c r="P41">
        <f t="shared" si="9"/>
        <v>6.7774140752864101E-2</v>
      </c>
      <c r="Q41" t="str">
        <f t="shared" si="10"/>
        <v/>
      </c>
      <c r="R41" s="3">
        <f t="shared" si="19"/>
        <v>0</v>
      </c>
      <c r="S41" s="1">
        <f t="shared" si="16"/>
        <v>0</v>
      </c>
      <c r="T41" s="1">
        <f t="shared" si="22"/>
        <v>0</v>
      </c>
      <c r="U41" s="1">
        <f t="shared" si="23"/>
        <v>90344.210640878955</v>
      </c>
    </row>
    <row r="42" spans="1:21" x14ac:dyDescent="0.25">
      <c r="A42" t="s">
        <v>47</v>
      </c>
      <c r="B42">
        <v>12.72</v>
      </c>
      <c r="C42">
        <v>13.12</v>
      </c>
      <c r="D42">
        <v>13.17</v>
      </c>
      <c r="E42">
        <v>12.59</v>
      </c>
      <c r="F42">
        <v>13.08</v>
      </c>
      <c r="G42">
        <v>12.98</v>
      </c>
      <c r="H42" s="1">
        <f t="shared" si="2"/>
        <v>94262.890341321719</v>
      </c>
      <c r="J42">
        <f t="shared" si="3"/>
        <v>-3.4168564920273294E-2</v>
      </c>
      <c r="K42">
        <f t="shared" si="4"/>
        <v>-3.7965072133637596E-3</v>
      </c>
      <c r="L42">
        <f t="shared" si="5"/>
        <v>0</v>
      </c>
      <c r="M42">
        <f t="shared" si="6"/>
        <v>-8.6614173228346022E-3</v>
      </c>
      <c r="N42">
        <f t="shared" si="7"/>
        <v>2.9921259842519747E-2</v>
      </c>
      <c r="O42">
        <f t="shared" si="8"/>
        <v>2.2047244094488279E-2</v>
      </c>
      <c r="P42">
        <f t="shared" si="9"/>
        <v>2.2047244094488279E-2</v>
      </c>
      <c r="Q42" t="str">
        <f t="shared" si="10"/>
        <v/>
      </c>
      <c r="R42" s="3">
        <f t="shared" si="19"/>
        <v>0</v>
      </c>
      <c r="S42" s="1">
        <f t="shared" si="16"/>
        <v>0</v>
      </c>
      <c r="T42" s="1">
        <f t="shared" si="22"/>
        <v>0</v>
      </c>
      <c r="U42" s="1">
        <f t="shared" si="23"/>
        <v>90344.210640878955</v>
      </c>
    </row>
    <row r="43" spans="1:21" x14ac:dyDescent="0.25">
      <c r="A43" t="s">
        <v>48</v>
      </c>
      <c r="B43">
        <v>12.9</v>
      </c>
      <c r="C43">
        <v>13.39</v>
      </c>
      <c r="D43">
        <v>13.17</v>
      </c>
      <c r="E43">
        <v>12.88</v>
      </c>
      <c r="F43">
        <v>13.39</v>
      </c>
      <c r="G43">
        <v>13.28</v>
      </c>
      <c r="H43" s="1">
        <f t="shared" si="2"/>
        <v>96441.539578794487</v>
      </c>
      <c r="J43">
        <f t="shared" si="3"/>
        <v>-2.0501138952163978E-2</v>
      </c>
      <c r="K43">
        <f t="shared" si="4"/>
        <v>1.6704631738800352E-2</v>
      </c>
      <c r="L43">
        <f t="shared" si="5"/>
        <v>0</v>
      </c>
      <c r="M43">
        <f t="shared" si="6"/>
        <v>-7.7041602465331002E-3</v>
      </c>
      <c r="N43">
        <f t="shared" si="7"/>
        <v>3.1587057010785832E-2</v>
      </c>
      <c r="O43">
        <f t="shared" si="8"/>
        <v>2.31124807395993E-2</v>
      </c>
      <c r="P43">
        <f t="shared" si="9"/>
        <v>2.31124807395993E-2</v>
      </c>
      <c r="Q43" t="str">
        <f t="shared" si="10"/>
        <v/>
      </c>
      <c r="R43" s="3">
        <f t="shared" si="19"/>
        <v>0</v>
      </c>
      <c r="S43" s="1">
        <f t="shared" si="16"/>
        <v>0</v>
      </c>
      <c r="T43" s="1">
        <f t="shared" si="22"/>
        <v>0</v>
      </c>
      <c r="U43" s="1">
        <f t="shared" si="23"/>
        <v>90344.210640878955</v>
      </c>
    </row>
    <row r="44" spans="1:21" x14ac:dyDescent="0.25">
      <c r="A44" t="s">
        <v>49</v>
      </c>
      <c r="B44">
        <v>13.73</v>
      </c>
      <c r="C44">
        <v>14.42</v>
      </c>
      <c r="D44">
        <v>13.98</v>
      </c>
      <c r="E44">
        <v>14.46</v>
      </c>
      <c r="F44">
        <v>15.09</v>
      </c>
      <c r="G44">
        <v>14.61</v>
      </c>
      <c r="H44" s="1">
        <f t="shared" si="2"/>
        <v>106100.21786492375</v>
      </c>
      <c r="J44">
        <f t="shared" si="3"/>
        <v>4.2520880789673539E-2</v>
      </c>
      <c r="K44">
        <f t="shared" si="4"/>
        <v>9.4912680334092642E-2</v>
      </c>
      <c r="L44">
        <f t="shared" si="5"/>
        <v>6.1503416856492063E-2</v>
      </c>
      <c r="M44">
        <f t="shared" si="6"/>
        <v>8.8855421686747108E-2</v>
      </c>
      <c r="N44">
        <f t="shared" si="7"/>
        <v>0.13629518072289162</v>
      </c>
      <c r="O44">
        <f t="shared" si="8"/>
        <v>0.10015060240963856</v>
      </c>
      <c r="P44">
        <f t="shared" si="9"/>
        <v>3.8647185553146501E-2</v>
      </c>
      <c r="Q44" t="str">
        <f t="shared" si="10"/>
        <v>Buy</v>
      </c>
      <c r="R44" s="3">
        <f t="shared" si="19"/>
        <v>90344.210640878955</v>
      </c>
      <c r="S44" s="1">
        <f t="shared" si="16"/>
        <v>90344.210640878955</v>
      </c>
      <c r="T44" s="1">
        <f t="shared" si="22"/>
        <v>6183.7242053989703</v>
      </c>
      <c r="U44" s="1">
        <f t="shared" si="23"/>
        <v>0</v>
      </c>
    </row>
    <row r="45" spans="1:21" x14ac:dyDescent="0.25">
      <c r="A45" t="s">
        <v>50</v>
      </c>
      <c r="B45">
        <v>14.49</v>
      </c>
      <c r="C45">
        <v>15.09</v>
      </c>
      <c r="D45">
        <v>14.88</v>
      </c>
      <c r="E45">
        <v>14.27</v>
      </c>
      <c r="F45">
        <v>14.57</v>
      </c>
      <c r="G45">
        <v>14.36</v>
      </c>
      <c r="H45" s="1">
        <f t="shared" si="2"/>
        <v>104284.67683369645</v>
      </c>
      <c r="J45">
        <f t="shared" si="3"/>
        <v>3.6480686695278951E-2</v>
      </c>
      <c r="K45">
        <f t="shared" si="4"/>
        <v>7.939914163090124E-2</v>
      </c>
      <c r="L45">
        <f t="shared" si="5"/>
        <v>6.43776824034335E-2</v>
      </c>
      <c r="M45">
        <f t="shared" si="6"/>
        <v>-2.3271731690622851E-2</v>
      </c>
      <c r="N45">
        <f t="shared" si="7"/>
        <v>-2.7378507871320431E-3</v>
      </c>
      <c r="O45">
        <f t="shared" si="8"/>
        <v>-1.7111567419575632E-2</v>
      </c>
      <c r="P45">
        <f t="shared" si="9"/>
        <v>-8.1489249823009133E-2</v>
      </c>
      <c r="Q45" t="str">
        <f t="shared" si="10"/>
        <v>Buy</v>
      </c>
      <c r="R45" s="3">
        <f t="shared" si="19"/>
        <v>0</v>
      </c>
      <c r="S45" s="1">
        <f t="shared" si="16"/>
        <v>88798.279589529207</v>
      </c>
      <c r="T45" s="1">
        <f t="shared" si="22"/>
        <v>6183.7242053989703</v>
      </c>
      <c r="U45" s="1">
        <f t="shared" si="23"/>
        <v>0</v>
      </c>
    </row>
    <row r="46" spans="1:21" x14ac:dyDescent="0.25">
      <c r="A46" t="s">
        <v>51</v>
      </c>
      <c r="B46">
        <v>14.56</v>
      </c>
      <c r="C46">
        <v>14.82</v>
      </c>
      <c r="D46">
        <v>14.85</v>
      </c>
      <c r="E46">
        <v>14.44</v>
      </c>
      <c r="F46">
        <v>14.71</v>
      </c>
      <c r="G46">
        <v>14.6</v>
      </c>
      <c r="H46" s="1">
        <f t="shared" si="2"/>
        <v>106027.59622367466</v>
      </c>
      <c r="J46">
        <f t="shared" si="3"/>
        <v>-2.1505376344086041E-2</v>
      </c>
      <c r="K46">
        <f t="shared" si="4"/>
        <v>-4.0322580645161619E-3</v>
      </c>
      <c r="L46">
        <f t="shared" si="5"/>
        <v>-2.0161290322581408E-3</v>
      </c>
      <c r="M46">
        <f t="shared" si="6"/>
        <v>5.5710306406685289E-3</v>
      </c>
      <c r="N46">
        <f t="shared" si="7"/>
        <v>2.4373259052924891E-2</v>
      </c>
      <c r="O46">
        <f t="shared" si="8"/>
        <v>1.6713091922005586E-2</v>
      </c>
      <c r="P46">
        <f t="shared" si="9"/>
        <v>1.8729220954263728E-2</v>
      </c>
      <c r="Q46" t="str">
        <f t="shared" si="10"/>
        <v/>
      </c>
      <c r="R46" s="3">
        <f t="shared" si="19"/>
        <v>0</v>
      </c>
      <c r="S46" s="1">
        <f t="shared" si="16"/>
        <v>90282.373398824959</v>
      </c>
      <c r="T46" s="1">
        <f t="shared" ref="T46:T109" si="24">S46/G46</f>
        <v>6183.7242053989703</v>
      </c>
      <c r="U46" s="1">
        <f t="shared" ref="U46:U109" si="25">U45-R46</f>
        <v>0</v>
      </c>
    </row>
    <row r="47" spans="1:21" x14ac:dyDescent="0.25">
      <c r="A47" t="s">
        <v>52</v>
      </c>
      <c r="B47">
        <v>14.34</v>
      </c>
      <c r="C47">
        <v>15.09</v>
      </c>
      <c r="D47">
        <v>14.88</v>
      </c>
      <c r="E47">
        <v>14.25</v>
      </c>
      <c r="F47">
        <v>14.52</v>
      </c>
      <c r="G47">
        <v>14.41</v>
      </c>
      <c r="H47" s="1">
        <f t="shared" si="2"/>
        <v>104647.78503994191</v>
      </c>
      <c r="J47">
        <f t="shared" si="3"/>
        <v>-3.4343434343434329E-2</v>
      </c>
      <c r="K47">
        <f t="shared" si="4"/>
        <v>1.6161616161616175E-2</v>
      </c>
      <c r="L47">
        <f t="shared" si="5"/>
        <v>2.020202020202097E-3</v>
      </c>
      <c r="M47">
        <f t="shared" si="6"/>
        <v>-2.3972602739726005E-2</v>
      </c>
      <c r="N47">
        <f t="shared" si="7"/>
        <v>-5.4794520547945258E-3</v>
      </c>
      <c r="O47">
        <f t="shared" si="8"/>
        <v>-1.3013698630136952E-2</v>
      </c>
      <c r="P47">
        <f t="shared" si="9"/>
        <v>-1.5033900650339049E-2</v>
      </c>
      <c r="Q47" t="str">
        <f t="shared" si="10"/>
        <v/>
      </c>
      <c r="R47" s="3">
        <f t="shared" si="19"/>
        <v>0</v>
      </c>
      <c r="S47" s="1">
        <f t="shared" si="16"/>
        <v>89107.46579979916</v>
      </c>
      <c r="T47" s="1">
        <f t="shared" si="24"/>
        <v>6183.7242053989703</v>
      </c>
      <c r="U47" s="1">
        <f t="shared" si="25"/>
        <v>0</v>
      </c>
    </row>
    <row r="48" spans="1:21" x14ac:dyDescent="0.25">
      <c r="A48" t="s">
        <v>53</v>
      </c>
      <c r="B48">
        <v>14.41</v>
      </c>
      <c r="C48">
        <v>14.77</v>
      </c>
      <c r="D48">
        <v>14.74</v>
      </c>
      <c r="E48">
        <v>14.46</v>
      </c>
      <c r="F48">
        <v>14.79</v>
      </c>
      <c r="G48">
        <v>14.67</v>
      </c>
      <c r="H48" s="1">
        <f t="shared" si="2"/>
        <v>106535.9477124183</v>
      </c>
      <c r="J48">
        <f t="shared" si="3"/>
        <v>-3.1586021505376385E-2</v>
      </c>
      <c r="K48">
        <f t="shared" si="4"/>
        <v>-7.3924731182796509E-3</v>
      </c>
      <c r="L48">
        <f t="shared" si="5"/>
        <v>-9.4086021505376729E-3</v>
      </c>
      <c r="M48">
        <f t="shared" si="6"/>
        <v>3.4698126301180229E-3</v>
      </c>
      <c r="N48">
        <f t="shared" si="7"/>
        <v>2.6370575988896531E-2</v>
      </c>
      <c r="O48">
        <f t="shared" si="8"/>
        <v>1.8043025676613447E-2</v>
      </c>
      <c r="P48">
        <f t="shared" si="9"/>
        <v>2.7451627827151118E-2</v>
      </c>
      <c r="Q48" t="str">
        <f t="shared" si="10"/>
        <v/>
      </c>
      <c r="R48" s="3">
        <f t="shared" si="19"/>
        <v>0</v>
      </c>
      <c r="S48" s="1">
        <f t="shared" si="16"/>
        <v>90715.234093202904</v>
      </c>
      <c r="T48" s="1">
        <f t="shared" si="24"/>
        <v>6183.7242053989712</v>
      </c>
      <c r="U48" s="1">
        <f t="shared" si="25"/>
        <v>0</v>
      </c>
    </row>
    <row r="49" spans="1:21" x14ac:dyDescent="0.25">
      <c r="A49" t="s">
        <v>54</v>
      </c>
      <c r="B49">
        <v>14.97</v>
      </c>
      <c r="C49">
        <v>15.3</v>
      </c>
      <c r="D49">
        <v>15.28</v>
      </c>
      <c r="E49">
        <v>15.08</v>
      </c>
      <c r="F49">
        <v>15.62</v>
      </c>
      <c r="G49">
        <v>15.31</v>
      </c>
      <c r="H49" s="1">
        <f t="shared" si="2"/>
        <v>111183.73275236021</v>
      </c>
      <c r="J49">
        <f t="shared" si="3"/>
        <v>1.5603799185888766E-2</v>
      </c>
      <c r="K49">
        <f t="shared" si="4"/>
        <v>3.7991858887381311E-2</v>
      </c>
      <c r="L49">
        <f t="shared" si="5"/>
        <v>3.663500678426046E-2</v>
      </c>
      <c r="M49">
        <f t="shared" si="6"/>
        <v>2.7948193592365382E-2</v>
      </c>
      <c r="N49">
        <f t="shared" si="7"/>
        <v>6.4758009543285575E-2</v>
      </c>
      <c r="O49">
        <f t="shared" si="8"/>
        <v>4.3626448534424031E-2</v>
      </c>
      <c r="P49">
        <f t="shared" si="9"/>
        <v>6.9914417501635712E-3</v>
      </c>
      <c r="Q49" t="str">
        <f t="shared" si="10"/>
        <v>Buy</v>
      </c>
      <c r="R49" s="3">
        <f t="shared" si="19"/>
        <v>0</v>
      </c>
      <c r="S49" s="1">
        <f t="shared" si="16"/>
        <v>94672.817584658245</v>
      </c>
      <c r="T49" s="1">
        <f t="shared" si="24"/>
        <v>6183.7242053989712</v>
      </c>
      <c r="U49" s="1">
        <f t="shared" si="25"/>
        <v>0</v>
      </c>
    </row>
    <row r="50" spans="1:21" x14ac:dyDescent="0.25">
      <c r="A50" t="s">
        <v>55</v>
      </c>
      <c r="B50">
        <v>15.24</v>
      </c>
      <c r="C50">
        <v>15.69</v>
      </c>
      <c r="D50">
        <v>15.42</v>
      </c>
      <c r="E50">
        <v>15.1</v>
      </c>
      <c r="F50">
        <v>15.59</v>
      </c>
      <c r="G50">
        <v>15.48</v>
      </c>
      <c r="H50" s="1">
        <f t="shared" si="2"/>
        <v>112418.30065359478</v>
      </c>
      <c r="J50">
        <f t="shared" si="3"/>
        <v>-2.6178010471203631E-3</v>
      </c>
      <c r="K50">
        <f t="shared" si="4"/>
        <v>2.6832460732984304E-2</v>
      </c>
      <c r="L50">
        <f t="shared" si="5"/>
        <v>9.1623036649215034E-3</v>
      </c>
      <c r="M50">
        <f t="shared" si="6"/>
        <v>-1.3716525146962824E-2</v>
      </c>
      <c r="N50">
        <f t="shared" si="7"/>
        <v>1.8288700195950316E-2</v>
      </c>
      <c r="O50">
        <f t="shared" si="8"/>
        <v>1.1103853690398428E-2</v>
      </c>
      <c r="P50">
        <f t="shared" si="9"/>
        <v>1.9415500254769246E-3</v>
      </c>
      <c r="Q50" t="str">
        <f t="shared" si="10"/>
        <v/>
      </c>
      <c r="R50" s="3">
        <f t="shared" si="19"/>
        <v>0</v>
      </c>
      <c r="S50" s="1">
        <f t="shared" si="16"/>
        <v>95724.050699576066</v>
      </c>
      <c r="T50" s="1">
        <f t="shared" si="24"/>
        <v>6183.7242053989703</v>
      </c>
      <c r="U50" s="1">
        <f t="shared" si="25"/>
        <v>0</v>
      </c>
    </row>
    <row r="51" spans="1:21" x14ac:dyDescent="0.25">
      <c r="A51" t="s">
        <v>56</v>
      </c>
      <c r="B51">
        <v>15.27</v>
      </c>
      <c r="C51">
        <v>15.82</v>
      </c>
      <c r="D51">
        <v>15.49</v>
      </c>
      <c r="E51">
        <v>15.56</v>
      </c>
      <c r="F51">
        <v>16.13</v>
      </c>
      <c r="G51">
        <v>15.91</v>
      </c>
      <c r="H51" s="1">
        <f t="shared" si="2"/>
        <v>115541.03122730575</v>
      </c>
      <c r="J51">
        <f t="shared" si="3"/>
        <v>-9.7276264591439916E-3</v>
      </c>
      <c r="K51">
        <f t="shared" si="4"/>
        <v>2.5940337224383939E-2</v>
      </c>
      <c r="L51">
        <f t="shared" si="5"/>
        <v>4.539559014267204E-3</v>
      </c>
      <c r="M51">
        <f t="shared" si="6"/>
        <v>5.1679586563307539E-3</v>
      </c>
      <c r="N51">
        <f t="shared" si="7"/>
        <v>4.1989664082687249E-2</v>
      </c>
      <c r="O51">
        <f t="shared" si="8"/>
        <v>2.7777777777777759E-2</v>
      </c>
      <c r="P51">
        <f t="shared" si="9"/>
        <v>2.3238218763510555E-2</v>
      </c>
      <c r="Q51" t="str">
        <f t="shared" si="10"/>
        <v/>
      </c>
      <c r="R51" s="3">
        <f t="shared" si="19"/>
        <v>0</v>
      </c>
      <c r="S51" s="1">
        <f t="shared" si="16"/>
        <v>98383.052107897616</v>
      </c>
      <c r="T51" s="1">
        <f t="shared" si="24"/>
        <v>6183.7242053989703</v>
      </c>
      <c r="U51" s="1">
        <f t="shared" si="25"/>
        <v>0</v>
      </c>
    </row>
    <row r="52" spans="1:21" x14ac:dyDescent="0.25">
      <c r="A52" t="s">
        <v>57</v>
      </c>
      <c r="B52">
        <v>15.9</v>
      </c>
      <c r="C52">
        <v>16.34</v>
      </c>
      <c r="D52">
        <v>16.170000000000002</v>
      </c>
      <c r="E52">
        <v>15.74</v>
      </c>
      <c r="F52">
        <v>16.14</v>
      </c>
      <c r="G52">
        <v>15.84</v>
      </c>
      <c r="H52" s="1">
        <f t="shared" si="2"/>
        <v>115032.6797385621</v>
      </c>
      <c r="J52">
        <f t="shared" si="3"/>
        <v>2.6468689477081996E-2</v>
      </c>
      <c r="K52">
        <f t="shared" si="4"/>
        <v>5.4874112330535803E-2</v>
      </c>
      <c r="L52">
        <f t="shared" si="5"/>
        <v>4.3899289864428759E-2</v>
      </c>
      <c r="M52">
        <f t="shared" si="6"/>
        <v>-1.0685103708359518E-2</v>
      </c>
      <c r="N52">
        <f t="shared" si="7"/>
        <v>1.4456316781898204E-2</v>
      </c>
      <c r="O52">
        <f t="shared" si="8"/>
        <v>-4.3997485857951149E-3</v>
      </c>
      <c r="P52">
        <f t="shared" si="9"/>
        <v>-4.8299038450223875E-2</v>
      </c>
      <c r="Q52" t="str">
        <f t="shared" si="10"/>
        <v>Buy</v>
      </c>
      <c r="R52" s="3">
        <f t="shared" si="19"/>
        <v>0</v>
      </c>
      <c r="S52" s="1">
        <f t="shared" si="16"/>
        <v>97950.191413519686</v>
      </c>
      <c r="T52" s="1">
        <f t="shared" si="24"/>
        <v>6183.7242053989703</v>
      </c>
      <c r="U52" s="1">
        <f t="shared" si="25"/>
        <v>0</v>
      </c>
    </row>
    <row r="53" spans="1:21" x14ac:dyDescent="0.25">
      <c r="A53" t="s">
        <v>58</v>
      </c>
      <c r="B53">
        <v>15.92</v>
      </c>
      <c r="C53">
        <v>16.309999999999999</v>
      </c>
      <c r="D53">
        <v>15.97</v>
      </c>
      <c r="E53">
        <v>15.8</v>
      </c>
      <c r="F53">
        <v>15.97</v>
      </c>
      <c r="G53">
        <v>15.83</v>
      </c>
      <c r="H53" s="1">
        <f t="shared" si="2"/>
        <v>114960.05809731301</v>
      </c>
      <c r="J53">
        <f t="shared" si="3"/>
        <v>-1.546072974644414E-2</v>
      </c>
      <c r="K53">
        <f t="shared" si="4"/>
        <v>8.6580086580084724E-3</v>
      </c>
      <c r="L53">
        <f t="shared" si="5"/>
        <v>-1.236858379715529E-2</v>
      </c>
      <c r="M53">
        <f t="shared" si="6"/>
        <v>-2.5252525252524713E-3</v>
      </c>
      <c r="N53">
        <f t="shared" si="7"/>
        <v>8.2070707070707564E-3</v>
      </c>
      <c r="O53">
        <f t="shared" si="8"/>
        <v>-6.3131313131311781E-4</v>
      </c>
      <c r="P53">
        <f t="shared" si="9"/>
        <v>1.1737270665842172E-2</v>
      </c>
      <c r="Q53" t="str">
        <f t="shared" si="10"/>
        <v/>
      </c>
      <c r="R53" s="3">
        <f t="shared" si="19"/>
        <v>0</v>
      </c>
      <c r="S53" s="1">
        <f t="shared" si="16"/>
        <v>97888.354171465689</v>
      </c>
      <c r="T53" s="1">
        <f t="shared" si="24"/>
        <v>6183.7242053989694</v>
      </c>
      <c r="U53" s="1">
        <f t="shared" si="25"/>
        <v>0</v>
      </c>
    </row>
    <row r="54" spans="1:21" x14ac:dyDescent="0.25">
      <c r="A54" t="s">
        <v>59</v>
      </c>
      <c r="B54">
        <v>15.67</v>
      </c>
      <c r="C54">
        <v>16.22</v>
      </c>
      <c r="D54">
        <v>15.83</v>
      </c>
      <c r="E54">
        <v>14.94</v>
      </c>
      <c r="F54">
        <v>15.82</v>
      </c>
      <c r="G54">
        <v>15.02</v>
      </c>
      <c r="H54" s="1">
        <f t="shared" si="2"/>
        <v>109077.70515613654</v>
      </c>
      <c r="J54">
        <f t="shared" si="3"/>
        <v>-1.8785222291797164E-2</v>
      </c>
      <c r="K54">
        <f t="shared" si="4"/>
        <v>1.5654351909830822E-2</v>
      </c>
      <c r="L54">
        <f t="shared" si="5"/>
        <v>-8.7664370695053583E-3</v>
      </c>
      <c r="M54">
        <f t="shared" si="6"/>
        <v>-5.6222362602653224E-2</v>
      </c>
      <c r="N54">
        <f t="shared" si="7"/>
        <v>-6.3171193935564033E-4</v>
      </c>
      <c r="O54">
        <f t="shared" si="8"/>
        <v>-5.1168667087807991E-2</v>
      </c>
      <c r="P54">
        <f t="shared" si="9"/>
        <v>-4.2402230018302636E-2</v>
      </c>
      <c r="Q54" t="str">
        <f t="shared" si="10"/>
        <v/>
      </c>
      <c r="R54" s="3">
        <f t="shared" si="19"/>
        <v>0</v>
      </c>
      <c r="S54" s="1">
        <f t="shared" si="16"/>
        <v>92879.537565092527</v>
      </c>
      <c r="T54" s="1">
        <f t="shared" si="24"/>
        <v>6183.7242053989703</v>
      </c>
      <c r="U54" s="1">
        <f t="shared" si="25"/>
        <v>0</v>
      </c>
    </row>
    <row r="55" spans="1:21" x14ac:dyDescent="0.25">
      <c r="A55" t="s">
        <v>60</v>
      </c>
      <c r="B55">
        <v>15.08</v>
      </c>
      <c r="C55">
        <v>15.7</v>
      </c>
      <c r="D55">
        <v>15.31</v>
      </c>
      <c r="E55">
        <v>15.15</v>
      </c>
      <c r="F55">
        <v>15.6</v>
      </c>
      <c r="G55">
        <v>15.21</v>
      </c>
      <c r="H55" s="1">
        <f t="shared" si="2"/>
        <v>110457.5163398693</v>
      </c>
      <c r="J55">
        <f t="shared" si="3"/>
        <v>-4.7378395451674035E-2</v>
      </c>
      <c r="K55">
        <f t="shared" si="4"/>
        <v>-8.2122552116235484E-3</v>
      </c>
      <c r="L55">
        <f t="shared" si="5"/>
        <v>-3.2849020846493972E-2</v>
      </c>
      <c r="M55">
        <f t="shared" si="6"/>
        <v>8.6551264980027146E-3</v>
      </c>
      <c r="N55">
        <f t="shared" si="7"/>
        <v>3.8615179760319578E-2</v>
      </c>
      <c r="O55">
        <f t="shared" si="8"/>
        <v>1.264980026631167E-2</v>
      </c>
      <c r="P55">
        <f t="shared" si="9"/>
        <v>4.5498821112805642E-2</v>
      </c>
      <c r="Q55" t="str">
        <f t="shared" si="10"/>
        <v/>
      </c>
      <c r="R55" s="3">
        <f t="shared" si="19"/>
        <v>0</v>
      </c>
      <c r="S55" s="1">
        <f t="shared" si="16"/>
        <v>94054.445164118326</v>
      </c>
      <c r="T55" s="1">
        <f t="shared" si="24"/>
        <v>6183.7242053989694</v>
      </c>
      <c r="U55" s="1">
        <f t="shared" si="25"/>
        <v>0</v>
      </c>
    </row>
    <row r="56" spans="1:21" x14ac:dyDescent="0.25">
      <c r="A56" t="s">
        <v>61</v>
      </c>
      <c r="B56">
        <v>15.24</v>
      </c>
      <c r="C56">
        <v>15.69</v>
      </c>
      <c r="D56">
        <v>15.42</v>
      </c>
      <c r="E56">
        <v>15.26</v>
      </c>
      <c r="F56">
        <v>15.5</v>
      </c>
      <c r="G56">
        <v>15.38</v>
      </c>
      <c r="H56" s="1">
        <f t="shared" si="2"/>
        <v>111692.08424110386</v>
      </c>
      <c r="J56">
        <f t="shared" si="3"/>
        <v>-4.5721750489876086E-3</v>
      </c>
      <c r="K56">
        <f t="shared" si="4"/>
        <v>2.4820378837361136E-2</v>
      </c>
      <c r="L56">
        <f t="shared" si="5"/>
        <v>7.1848465055518894E-3</v>
      </c>
      <c r="M56">
        <f t="shared" si="6"/>
        <v>3.2873109796186018E-3</v>
      </c>
      <c r="N56">
        <f t="shared" si="7"/>
        <v>1.906640368178824E-2</v>
      </c>
      <c r="O56">
        <f t="shared" si="8"/>
        <v>1.1176857330703479E-2</v>
      </c>
      <c r="P56">
        <f t="shared" si="9"/>
        <v>3.9920108251515892E-3</v>
      </c>
      <c r="Q56" t="str">
        <f t="shared" si="10"/>
        <v/>
      </c>
      <c r="R56" s="3">
        <f t="shared" si="19"/>
        <v>0</v>
      </c>
      <c r="S56" s="1">
        <f t="shared" si="16"/>
        <v>95105.678279036147</v>
      </c>
      <c r="T56" s="1">
        <f t="shared" si="24"/>
        <v>6183.7242053989685</v>
      </c>
      <c r="U56" s="1">
        <f t="shared" si="25"/>
        <v>0</v>
      </c>
    </row>
    <row r="57" spans="1:21" x14ac:dyDescent="0.25">
      <c r="A57" t="s">
        <v>62</v>
      </c>
      <c r="B57">
        <v>15.41</v>
      </c>
      <c r="C57">
        <v>15.88</v>
      </c>
      <c r="D57">
        <v>15.78</v>
      </c>
      <c r="E57">
        <v>15.28</v>
      </c>
      <c r="F57">
        <v>15.55</v>
      </c>
      <c r="G57">
        <v>15.44</v>
      </c>
      <c r="H57" s="1">
        <f t="shared" si="2"/>
        <v>112127.8140885984</v>
      </c>
      <c r="J57">
        <f t="shared" si="3"/>
        <v>-6.4850843060958413E-4</v>
      </c>
      <c r="K57">
        <f t="shared" si="4"/>
        <v>2.9831387808041562E-2</v>
      </c>
      <c r="L57">
        <f t="shared" si="5"/>
        <v>2.3346303501945487E-2</v>
      </c>
      <c r="M57">
        <f t="shared" si="6"/>
        <v>-6.5019505851756443E-3</v>
      </c>
      <c r="N57">
        <f t="shared" si="7"/>
        <v>1.1053315994798434E-2</v>
      </c>
      <c r="O57">
        <f t="shared" si="8"/>
        <v>3.9011703511052484E-3</v>
      </c>
      <c r="P57">
        <f t="shared" si="9"/>
        <v>-1.9445133150840239E-2</v>
      </c>
      <c r="Q57" t="str">
        <f t="shared" si="10"/>
        <v/>
      </c>
      <c r="R57" s="3">
        <f t="shared" si="19"/>
        <v>0</v>
      </c>
      <c r="S57" s="1">
        <f t="shared" si="16"/>
        <v>95476.701731360066</v>
      </c>
      <c r="T57" s="1">
        <f t="shared" si="24"/>
        <v>6183.7242053989685</v>
      </c>
      <c r="U57" s="1">
        <f t="shared" si="25"/>
        <v>0</v>
      </c>
    </row>
    <row r="58" spans="1:21" x14ac:dyDescent="0.25">
      <c r="A58" t="s">
        <v>63</v>
      </c>
      <c r="B58">
        <v>15.47</v>
      </c>
      <c r="C58">
        <v>16.03</v>
      </c>
      <c r="D58">
        <v>15.87</v>
      </c>
      <c r="E58">
        <v>15.85</v>
      </c>
      <c r="F58">
        <v>16.39</v>
      </c>
      <c r="G58">
        <v>16.059999999999999</v>
      </c>
      <c r="H58" s="1">
        <f t="shared" si="2"/>
        <v>116630.35584604212</v>
      </c>
      <c r="J58">
        <f t="shared" si="3"/>
        <v>-1.9645120405576599E-2</v>
      </c>
      <c r="K58">
        <f t="shared" si="4"/>
        <v>1.5842839036755499E-2</v>
      </c>
      <c r="L58">
        <f t="shared" si="5"/>
        <v>5.7034220532319307E-3</v>
      </c>
      <c r="M58">
        <f t="shared" si="6"/>
        <v>2.6554404145077731E-2</v>
      </c>
      <c r="N58">
        <f t="shared" si="7"/>
        <v>6.1528497409326498E-2</v>
      </c>
      <c r="O58">
        <f t="shared" si="8"/>
        <v>4.015544041450772E-2</v>
      </c>
      <c r="P58">
        <f t="shared" si="9"/>
        <v>3.4452018361275788E-2</v>
      </c>
      <c r="Q58" t="str">
        <f t="shared" si="10"/>
        <v/>
      </c>
      <c r="R58" s="3">
        <f t="shared" si="19"/>
        <v>0</v>
      </c>
      <c r="S58" s="1">
        <f t="shared" si="16"/>
        <v>99310.610738707415</v>
      </c>
      <c r="T58" s="1">
        <f t="shared" si="24"/>
        <v>6183.7242053989676</v>
      </c>
      <c r="U58" s="1">
        <f t="shared" si="25"/>
        <v>0</v>
      </c>
    </row>
    <row r="59" spans="1:21" x14ac:dyDescent="0.25">
      <c r="A59" t="s">
        <v>64</v>
      </c>
      <c r="B59">
        <v>15.98</v>
      </c>
      <c r="C59">
        <v>16.45</v>
      </c>
      <c r="D59">
        <v>16.260000000000002</v>
      </c>
      <c r="E59">
        <v>15.91</v>
      </c>
      <c r="F59">
        <v>16.25</v>
      </c>
      <c r="G59">
        <v>16.25</v>
      </c>
      <c r="H59" s="1">
        <f t="shared" si="2"/>
        <v>118010.16702977488</v>
      </c>
      <c r="J59">
        <f t="shared" si="3"/>
        <v>6.9313169502206182E-3</v>
      </c>
      <c r="K59">
        <f t="shared" si="4"/>
        <v>3.6546943919344682E-2</v>
      </c>
      <c r="L59">
        <f t="shared" si="5"/>
        <v>2.4574669187145706E-2</v>
      </c>
      <c r="M59">
        <f t="shared" si="6"/>
        <v>-9.3399750933996634E-3</v>
      </c>
      <c r="N59">
        <f t="shared" si="7"/>
        <v>1.1830635118306431E-2</v>
      </c>
      <c r="O59">
        <f t="shared" si="8"/>
        <v>1.1830635118306431E-2</v>
      </c>
      <c r="P59">
        <f t="shared" si="9"/>
        <v>-1.2744034068839274E-2</v>
      </c>
      <c r="Q59" t="str">
        <f t="shared" si="10"/>
        <v/>
      </c>
      <c r="R59" s="3">
        <f t="shared" si="19"/>
        <v>0</v>
      </c>
      <c r="S59" s="1">
        <f t="shared" si="16"/>
        <v>100485.51833773323</v>
      </c>
      <c r="T59" s="1">
        <f t="shared" si="24"/>
        <v>6183.7242053989676</v>
      </c>
      <c r="U59" s="1">
        <f t="shared" si="25"/>
        <v>0</v>
      </c>
    </row>
    <row r="60" spans="1:21" x14ac:dyDescent="0.25">
      <c r="A60" t="s">
        <v>65</v>
      </c>
      <c r="B60">
        <v>16.38</v>
      </c>
      <c r="C60">
        <v>16.68</v>
      </c>
      <c r="D60">
        <v>16.5</v>
      </c>
      <c r="E60">
        <v>16.32</v>
      </c>
      <c r="F60">
        <v>16.61</v>
      </c>
      <c r="G60">
        <v>16.61</v>
      </c>
      <c r="H60" s="1">
        <f t="shared" si="2"/>
        <v>120624.5461147422</v>
      </c>
      <c r="J60">
        <f t="shared" si="3"/>
        <v>7.3800738007378493E-3</v>
      </c>
      <c r="K60">
        <f t="shared" si="4"/>
        <v>2.5830258302582908E-2</v>
      </c>
      <c r="L60">
        <f t="shared" si="5"/>
        <v>1.4760147601475917E-2</v>
      </c>
      <c r="M60">
        <f t="shared" si="6"/>
        <v>4.3076923076923249E-3</v>
      </c>
      <c r="N60">
        <f t="shared" si="7"/>
        <v>2.2153846153846118E-2</v>
      </c>
      <c r="O60">
        <f t="shared" si="8"/>
        <v>2.2153846153846118E-2</v>
      </c>
      <c r="P60">
        <f t="shared" si="9"/>
        <v>7.3936985523702006E-3</v>
      </c>
      <c r="Q60" t="str">
        <f t="shared" si="10"/>
        <v/>
      </c>
      <c r="R60" s="3">
        <f t="shared" si="19"/>
        <v>0</v>
      </c>
      <c r="S60" s="1">
        <f t="shared" si="16"/>
        <v>102711.65905167686</v>
      </c>
      <c r="T60" s="1">
        <f t="shared" si="24"/>
        <v>6183.7242053989685</v>
      </c>
      <c r="U60" s="1">
        <f t="shared" si="25"/>
        <v>0</v>
      </c>
    </row>
    <row r="61" spans="1:21" x14ac:dyDescent="0.25">
      <c r="A61" t="s">
        <v>66</v>
      </c>
      <c r="B61">
        <v>16.350000000000001</v>
      </c>
      <c r="C61">
        <v>16.62</v>
      </c>
      <c r="D61">
        <v>16.45</v>
      </c>
      <c r="E61">
        <v>16.079999999999998</v>
      </c>
      <c r="F61">
        <v>16.600000000000001</v>
      </c>
      <c r="G61">
        <v>16.5</v>
      </c>
      <c r="H61" s="1">
        <f t="shared" si="2"/>
        <v>119825.70806100219</v>
      </c>
      <c r="J61">
        <f t="shared" si="3"/>
        <v>-9.0909090909090055E-3</v>
      </c>
      <c r="K61">
        <f t="shared" si="4"/>
        <v>7.2727272727273334E-3</v>
      </c>
      <c r="L61">
        <f t="shared" si="5"/>
        <v>-3.0303030303030732E-3</v>
      </c>
      <c r="M61">
        <f t="shared" si="6"/>
        <v>-3.1908488862131316E-2</v>
      </c>
      <c r="N61">
        <f t="shared" si="7"/>
        <v>-6.020469596627339E-4</v>
      </c>
      <c r="O61">
        <f t="shared" si="8"/>
        <v>-6.6225165562913569E-3</v>
      </c>
      <c r="P61">
        <f t="shared" si="9"/>
        <v>-3.5922135259882837E-3</v>
      </c>
      <c r="Q61" t="str">
        <f t="shared" si="10"/>
        <v/>
      </c>
      <c r="R61" s="3">
        <f t="shared" si="19"/>
        <v>0</v>
      </c>
      <c r="S61" s="1">
        <f t="shared" si="16"/>
        <v>102031.44938908299</v>
      </c>
      <c r="T61" s="1">
        <f t="shared" si="24"/>
        <v>6183.7242053989694</v>
      </c>
      <c r="U61" s="1">
        <f t="shared" si="25"/>
        <v>0</v>
      </c>
    </row>
    <row r="62" spans="1:21" x14ac:dyDescent="0.25">
      <c r="A62" t="s">
        <v>67</v>
      </c>
      <c r="B62">
        <v>16.350000000000001</v>
      </c>
      <c r="C62">
        <v>16.62</v>
      </c>
      <c r="D62">
        <v>16.45</v>
      </c>
      <c r="E62">
        <v>15.95</v>
      </c>
      <c r="F62">
        <v>16.2</v>
      </c>
      <c r="G62">
        <v>16.16</v>
      </c>
      <c r="H62" s="1">
        <f t="shared" si="2"/>
        <v>117356.57225853305</v>
      </c>
      <c r="J62">
        <f t="shared" si="3"/>
        <v>-6.079027355622971E-3</v>
      </c>
      <c r="K62">
        <f t="shared" si="4"/>
        <v>1.0334346504559375E-2</v>
      </c>
      <c r="L62">
        <f t="shared" si="5"/>
        <v>0</v>
      </c>
      <c r="M62">
        <f t="shared" si="6"/>
        <v>-3.3333333333333375E-2</v>
      </c>
      <c r="N62">
        <f t="shared" si="7"/>
        <v>-1.8181818181818226E-2</v>
      </c>
      <c r="O62">
        <f t="shared" si="8"/>
        <v>-2.0606060606060597E-2</v>
      </c>
      <c r="P62">
        <f t="shared" si="9"/>
        <v>-2.0606060606060597E-2</v>
      </c>
      <c r="Q62" t="str">
        <f t="shared" si="10"/>
        <v/>
      </c>
      <c r="R62" s="3">
        <f t="shared" si="19"/>
        <v>0</v>
      </c>
      <c r="S62" s="1">
        <f t="shared" si="16"/>
        <v>99928.983159247335</v>
      </c>
      <c r="T62" s="1">
        <f t="shared" si="24"/>
        <v>6183.7242053989685</v>
      </c>
      <c r="U62" s="1">
        <f t="shared" si="25"/>
        <v>0</v>
      </c>
    </row>
    <row r="63" spans="1:21" x14ac:dyDescent="0.25">
      <c r="A63" t="s">
        <v>68</v>
      </c>
      <c r="B63">
        <v>15.98</v>
      </c>
      <c r="C63">
        <v>16.350000000000001</v>
      </c>
      <c r="D63">
        <v>16.260000000000002</v>
      </c>
      <c r="E63">
        <v>15.88</v>
      </c>
      <c r="F63">
        <v>16.45</v>
      </c>
      <c r="G63">
        <v>16.399999999999999</v>
      </c>
      <c r="H63" s="1">
        <f t="shared" si="2"/>
        <v>119099.49164851126</v>
      </c>
      <c r="J63">
        <f t="shared" si="3"/>
        <v>-2.8571428571428505E-2</v>
      </c>
      <c r="K63">
        <f t="shared" si="4"/>
        <v>-6.079027355622971E-3</v>
      </c>
      <c r="L63">
        <f t="shared" si="5"/>
        <v>-1.1550151975683752E-2</v>
      </c>
      <c r="M63">
        <f t="shared" si="6"/>
        <v>-1.7326732673267287E-2</v>
      </c>
      <c r="N63">
        <f t="shared" si="7"/>
        <v>1.7945544554455392E-2</v>
      </c>
      <c r="O63">
        <f t="shared" si="8"/>
        <v>1.4851485148514755E-2</v>
      </c>
      <c r="P63">
        <f t="shared" si="9"/>
        <v>2.6401637124198508E-2</v>
      </c>
      <c r="Q63" t="str">
        <f t="shared" si="10"/>
        <v/>
      </c>
      <c r="R63" s="3">
        <f t="shared" si="19"/>
        <v>0</v>
      </c>
      <c r="S63" s="1">
        <f t="shared" si="16"/>
        <v>101413.07696854309</v>
      </c>
      <c r="T63" s="1">
        <f t="shared" si="24"/>
        <v>6183.7242053989694</v>
      </c>
      <c r="U63" s="1">
        <f t="shared" si="25"/>
        <v>0</v>
      </c>
    </row>
    <row r="64" spans="1:21" x14ac:dyDescent="0.25">
      <c r="A64" t="s">
        <v>69</v>
      </c>
      <c r="B64">
        <v>16.350000000000001</v>
      </c>
      <c r="C64">
        <v>16.66</v>
      </c>
      <c r="D64">
        <v>16.45</v>
      </c>
      <c r="E64">
        <v>16.600000000000001</v>
      </c>
      <c r="F64">
        <v>17.02</v>
      </c>
      <c r="G64">
        <v>16.89</v>
      </c>
      <c r="H64" s="1">
        <f t="shared" si="2"/>
        <v>122657.95206971679</v>
      </c>
      <c r="J64">
        <f t="shared" si="3"/>
        <v>5.5350553505534965E-3</v>
      </c>
      <c r="K64">
        <f t="shared" si="4"/>
        <v>2.4600246002459934E-2</v>
      </c>
      <c r="L64">
        <f t="shared" si="5"/>
        <v>1.1685116851168371E-2</v>
      </c>
      <c r="M64">
        <f t="shared" si="6"/>
        <v>1.2195121951219686E-2</v>
      </c>
      <c r="N64">
        <f t="shared" si="7"/>
        <v>3.7804878048780549E-2</v>
      </c>
      <c r="O64">
        <f t="shared" si="8"/>
        <v>2.9878048780487929E-2</v>
      </c>
      <c r="P64">
        <f t="shared" si="9"/>
        <v>1.8192931929319558E-2</v>
      </c>
      <c r="Q64" t="str">
        <f t="shared" si="10"/>
        <v/>
      </c>
      <c r="R64" s="3">
        <f t="shared" si="19"/>
        <v>0</v>
      </c>
      <c r="S64" s="1">
        <f t="shared" si="16"/>
        <v>104443.1018291886</v>
      </c>
      <c r="T64" s="1">
        <f t="shared" si="24"/>
        <v>6183.7242053989694</v>
      </c>
      <c r="U64" s="1">
        <f t="shared" si="25"/>
        <v>0</v>
      </c>
    </row>
    <row r="65" spans="1:21" x14ac:dyDescent="0.25">
      <c r="A65" t="s">
        <v>70</v>
      </c>
      <c r="B65">
        <v>16.71</v>
      </c>
      <c r="C65">
        <v>17.12</v>
      </c>
      <c r="D65">
        <v>17.190000000000001</v>
      </c>
      <c r="E65">
        <v>16.68</v>
      </c>
      <c r="F65">
        <v>17.079999999999998</v>
      </c>
      <c r="G65">
        <v>16.84</v>
      </c>
      <c r="H65" s="1">
        <f t="shared" si="2"/>
        <v>122294.84386347132</v>
      </c>
      <c r="J65">
        <f t="shared" si="3"/>
        <v>1.5805471124620156E-2</v>
      </c>
      <c r="K65">
        <f t="shared" si="4"/>
        <v>4.072948328267488E-2</v>
      </c>
      <c r="L65">
        <f t="shared" si="5"/>
        <v>4.4984802431611064E-2</v>
      </c>
      <c r="M65">
        <f t="shared" si="6"/>
        <v>-1.2433392539964526E-2</v>
      </c>
      <c r="N65">
        <f t="shared" si="7"/>
        <v>1.1249259917110581E-2</v>
      </c>
      <c r="O65">
        <f t="shared" si="8"/>
        <v>-2.9603315571344411E-3</v>
      </c>
      <c r="P65">
        <f t="shared" si="9"/>
        <v>-4.7945133988745503E-2</v>
      </c>
      <c r="Q65" t="str">
        <f t="shared" si="10"/>
        <v>Buy</v>
      </c>
      <c r="R65" s="3">
        <f t="shared" si="19"/>
        <v>0</v>
      </c>
      <c r="S65" s="1">
        <f t="shared" si="16"/>
        <v>104133.91561891865</v>
      </c>
      <c r="T65" s="1">
        <f t="shared" si="24"/>
        <v>6183.7242053989694</v>
      </c>
      <c r="U65" s="1">
        <f t="shared" si="25"/>
        <v>0</v>
      </c>
    </row>
    <row r="66" spans="1:21" x14ac:dyDescent="0.25">
      <c r="A66" t="s">
        <v>71</v>
      </c>
      <c r="B66">
        <v>16.71</v>
      </c>
      <c r="C66">
        <v>17.12</v>
      </c>
      <c r="D66">
        <v>17.190000000000001</v>
      </c>
      <c r="E66">
        <v>16.84</v>
      </c>
      <c r="F66">
        <v>17.13</v>
      </c>
      <c r="G66">
        <v>17.12</v>
      </c>
      <c r="H66" s="1">
        <f t="shared" si="2"/>
        <v>124328.24981844591</v>
      </c>
      <c r="J66">
        <f t="shared" si="3"/>
        <v>-2.7923211169284489E-2</v>
      </c>
      <c r="K66">
        <f t="shared" si="4"/>
        <v>-4.0721349621873348E-3</v>
      </c>
      <c r="L66">
        <f t="shared" si="5"/>
        <v>0</v>
      </c>
      <c r="M66">
        <f t="shared" si="6"/>
        <v>0</v>
      </c>
      <c r="N66">
        <f t="shared" si="7"/>
        <v>1.7220902612826553E-2</v>
      </c>
      <c r="O66">
        <f t="shared" si="8"/>
        <v>1.6627078384798169E-2</v>
      </c>
      <c r="P66">
        <f t="shared" si="9"/>
        <v>1.6627078384798169E-2</v>
      </c>
      <c r="Q66" t="str">
        <f t="shared" si="10"/>
        <v/>
      </c>
      <c r="R66" s="3">
        <f t="shared" si="19"/>
        <v>0</v>
      </c>
      <c r="S66" s="1">
        <f t="shared" si="16"/>
        <v>105865.35839643037</v>
      </c>
      <c r="T66" s="1">
        <f t="shared" si="24"/>
        <v>6183.7242053989694</v>
      </c>
      <c r="U66" s="1">
        <f t="shared" si="25"/>
        <v>0</v>
      </c>
    </row>
    <row r="67" spans="1:21" x14ac:dyDescent="0.25">
      <c r="A67" t="s">
        <v>72</v>
      </c>
      <c r="B67">
        <v>16.89</v>
      </c>
      <c r="C67">
        <v>17.32</v>
      </c>
      <c r="D67">
        <v>17.239999999999998</v>
      </c>
      <c r="E67">
        <v>16.86</v>
      </c>
      <c r="F67">
        <v>17.27</v>
      </c>
      <c r="G67">
        <v>17.02</v>
      </c>
      <c r="H67" s="1">
        <f t="shared" si="2"/>
        <v>123602.03340595498</v>
      </c>
      <c r="J67">
        <f t="shared" si="3"/>
        <v>-1.7452006980802834E-2</v>
      </c>
      <c r="K67">
        <f t="shared" si="4"/>
        <v>7.5625363583478183E-3</v>
      </c>
      <c r="L67">
        <f t="shared" si="5"/>
        <v>2.908667830133633E-3</v>
      </c>
      <c r="M67">
        <f t="shared" si="6"/>
        <v>-1.5186915887850557E-2</v>
      </c>
      <c r="N67">
        <f t="shared" si="7"/>
        <v>8.7616822429905702E-3</v>
      </c>
      <c r="O67">
        <f t="shared" si="8"/>
        <v>-5.8411214953271859E-3</v>
      </c>
      <c r="P67">
        <f t="shared" si="9"/>
        <v>-8.7497893254608189E-3</v>
      </c>
      <c r="Q67" t="str">
        <f t="shared" si="10"/>
        <v/>
      </c>
      <c r="R67" s="3">
        <f t="shared" si="19"/>
        <v>0</v>
      </c>
      <c r="S67" s="1">
        <f t="shared" si="16"/>
        <v>105246.98597589046</v>
      </c>
      <c r="T67" s="1">
        <f t="shared" si="24"/>
        <v>6183.7242053989694</v>
      </c>
      <c r="U67" s="1">
        <f t="shared" si="25"/>
        <v>0</v>
      </c>
    </row>
    <row r="68" spans="1:21" x14ac:dyDescent="0.25">
      <c r="A68" t="s">
        <v>73</v>
      </c>
      <c r="B68">
        <v>16.86</v>
      </c>
      <c r="C68">
        <v>17.239999999999998</v>
      </c>
      <c r="D68">
        <v>17.190000000000001</v>
      </c>
      <c r="E68">
        <v>16.760000000000002</v>
      </c>
      <c r="F68">
        <v>17.11</v>
      </c>
      <c r="G68">
        <v>16.77</v>
      </c>
      <c r="H68" s="1">
        <f t="shared" ref="H68:H131" si="26">$I$2*G68</f>
        <v>121786.49237472768</v>
      </c>
      <c r="J68">
        <f t="shared" ref="J68:J131" si="27">(B68-$D67)/$D67</f>
        <v>-2.2041763341067229E-2</v>
      </c>
      <c r="K68">
        <f t="shared" ref="K68:K131" si="28">(C68-$D67)/$D67</f>
        <v>0</v>
      </c>
      <c r="L68">
        <f t="shared" ref="L68:L131" si="29">(D68-$D67)/$D67</f>
        <v>-2.9002320185613204E-3</v>
      </c>
      <c r="M68">
        <f t="shared" ref="M68:M131" si="30">(E68-$G67)/$G67</f>
        <v>-1.5276145710928203E-2</v>
      </c>
      <c r="N68">
        <f t="shared" ref="N68:N131" si="31">(F68-$G67)/$G67</f>
        <v>5.28789659224441E-3</v>
      </c>
      <c r="O68">
        <f t="shared" ref="O68:O131" si="32">(G68-$G67)/$G67</f>
        <v>-1.4688601645123384E-2</v>
      </c>
      <c r="P68">
        <f t="shared" ref="P68:P131" si="33">O68-L68</f>
        <v>-1.1788369626562064E-2</v>
      </c>
      <c r="Q68" t="str">
        <f t="shared" ref="Q68:Q131" si="34">IF(L68&gt;$Q$1,"Buy",IF(L68&lt;$Q$2,"Sell",""))</f>
        <v/>
      </c>
      <c r="R68" s="3">
        <f t="shared" si="19"/>
        <v>0</v>
      </c>
      <c r="S68" s="1">
        <f t="shared" si="16"/>
        <v>103701.05492454072</v>
      </c>
      <c r="T68" s="1">
        <f t="shared" si="24"/>
        <v>6183.7242053989694</v>
      </c>
      <c r="U68" s="1">
        <f t="shared" si="25"/>
        <v>0</v>
      </c>
    </row>
    <row r="69" spans="1:21" x14ac:dyDescent="0.25">
      <c r="A69" t="s">
        <v>74</v>
      </c>
      <c r="B69">
        <v>15.98</v>
      </c>
      <c r="C69">
        <v>16.989999999999998</v>
      </c>
      <c r="D69">
        <v>16.98</v>
      </c>
      <c r="E69">
        <v>16.36</v>
      </c>
      <c r="F69">
        <v>16.920000000000002</v>
      </c>
      <c r="G69">
        <v>16.84</v>
      </c>
      <c r="H69" s="1">
        <f t="shared" si="26"/>
        <v>122294.84386347132</v>
      </c>
      <c r="J69">
        <f t="shared" si="27"/>
        <v>-7.0389761489237979E-2</v>
      </c>
      <c r="K69">
        <f t="shared" si="28"/>
        <v>-1.163467132053536E-2</v>
      </c>
      <c r="L69">
        <f t="shared" si="29"/>
        <v>-1.2216404886562003E-2</v>
      </c>
      <c r="M69">
        <f t="shared" si="30"/>
        <v>-2.4448419797257016E-2</v>
      </c>
      <c r="N69">
        <f t="shared" si="31"/>
        <v>8.9445438282648865E-3</v>
      </c>
      <c r="O69">
        <f t="shared" si="32"/>
        <v>4.1741204531902379E-3</v>
      </c>
      <c r="P69">
        <f t="shared" si="33"/>
        <v>1.639052533975224E-2</v>
      </c>
      <c r="Q69" t="str">
        <f t="shared" si="34"/>
        <v/>
      </c>
      <c r="R69" s="3">
        <f t="shared" si="19"/>
        <v>0</v>
      </c>
      <c r="S69" s="1">
        <f t="shared" si="16"/>
        <v>104133.91561891865</v>
      </c>
      <c r="T69" s="1">
        <f t="shared" si="24"/>
        <v>6183.7242053989694</v>
      </c>
      <c r="U69" s="1">
        <f t="shared" si="25"/>
        <v>0</v>
      </c>
    </row>
    <row r="70" spans="1:21" x14ac:dyDescent="0.25">
      <c r="A70" t="s">
        <v>75</v>
      </c>
      <c r="B70">
        <v>16.61</v>
      </c>
      <c r="C70">
        <v>17.079999999999998</v>
      </c>
      <c r="D70">
        <v>16.38</v>
      </c>
      <c r="E70">
        <v>16.39</v>
      </c>
      <c r="F70">
        <v>17.170000000000002</v>
      </c>
      <c r="G70">
        <v>16.43</v>
      </c>
      <c r="H70" s="1">
        <f t="shared" si="26"/>
        <v>119317.35657225855</v>
      </c>
      <c r="J70">
        <f t="shared" si="27"/>
        <v>-2.1790341578327502E-2</v>
      </c>
      <c r="K70">
        <f t="shared" si="28"/>
        <v>5.8892815076559404E-3</v>
      </c>
      <c r="L70">
        <f t="shared" si="29"/>
        <v>-3.533568904593648E-2</v>
      </c>
      <c r="M70">
        <f t="shared" si="30"/>
        <v>-2.6722090261282617E-2</v>
      </c>
      <c r="N70">
        <f t="shared" si="31"/>
        <v>1.9596199524940728E-2</v>
      </c>
      <c r="O70">
        <f t="shared" si="32"/>
        <v>-2.4346793349168654E-2</v>
      </c>
      <c r="P70">
        <f t="shared" si="33"/>
        <v>1.0988895696767826E-2</v>
      </c>
      <c r="Q70" t="str">
        <f t="shared" si="34"/>
        <v/>
      </c>
      <c r="R70" s="3">
        <f t="shared" si="19"/>
        <v>0</v>
      </c>
      <c r="S70" s="1">
        <f t="shared" si="16"/>
        <v>101598.58869470506</v>
      </c>
      <c r="T70" s="1">
        <f t="shared" si="24"/>
        <v>6183.7242053989694</v>
      </c>
      <c r="U70" s="1">
        <f t="shared" si="25"/>
        <v>0</v>
      </c>
    </row>
    <row r="71" spans="1:21" x14ac:dyDescent="0.25">
      <c r="A71" t="s">
        <v>76</v>
      </c>
      <c r="B71">
        <v>16.23</v>
      </c>
      <c r="C71">
        <v>17.079999999999998</v>
      </c>
      <c r="D71">
        <v>16.739999999999998</v>
      </c>
      <c r="E71">
        <v>16.559999999999999</v>
      </c>
      <c r="F71">
        <v>16.93</v>
      </c>
      <c r="G71">
        <v>16.82</v>
      </c>
      <c r="H71" s="1">
        <f t="shared" si="26"/>
        <v>122149.60058097314</v>
      </c>
      <c r="J71">
        <f t="shared" si="27"/>
        <v>-9.1575091575090712E-3</v>
      </c>
      <c r="K71">
        <f t="shared" si="28"/>
        <v>4.2735042735042694E-2</v>
      </c>
      <c r="L71">
        <f t="shared" si="29"/>
        <v>2.1978021978021945E-2</v>
      </c>
      <c r="M71">
        <f t="shared" si="30"/>
        <v>7.9123554473523438E-3</v>
      </c>
      <c r="N71">
        <f t="shared" si="31"/>
        <v>3.0432136335970784E-2</v>
      </c>
      <c r="O71">
        <f t="shared" si="32"/>
        <v>2.3737066342057248E-2</v>
      </c>
      <c r="P71">
        <f t="shared" si="33"/>
        <v>1.7590443640353032E-3</v>
      </c>
      <c r="Q71" t="str">
        <f t="shared" si="34"/>
        <v/>
      </c>
      <c r="R71" s="3">
        <f t="shared" si="19"/>
        <v>0</v>
      </c>
      <c r="S71" s="1">
        <f t="shared" si="16"/>
        <v>104010.24113481067</v>
      </c>
      <c r="T71" s="1">
        <f t="shared" si="24"/>
        <v>6183.7242053989694</v>
      </c>
      <c r="U71" s="1">
        <f t="shared" si="25"/>
        <v>0</v>
      </c>
    </row>
    <row r="72" spans="1:21" x14ac:dyDescent="0.25">
      <c r="A72" t="s">
        <v>77</v>
      </c>
      <c r="B72">
        <v>16.690000000000001</v>
      </c>
      <c r="C72">
        <v>17.100000000000001</v>
      </c>
      <c r="D72">
        <v>17.190000000000001</v>
      </c>
      <c r="E72">
        <v>16.760000000000002</v>
      </c>
      <c r="F72">
        <v>17.16</v>
      </c>
      <c r="G72">
        <v>17.149999999999999</v>
      </c>
      <c r="H72" s="1">
        <f t="shared" si="26"/>
        <v>124546.11474219317</v>
      </c>
      <c r="J72">
        <f t="shared" si="27"/>
        <v>-2.9868578255673336E-3</v>
      </c>
      <c r="K72">
        <f t="shared" si="28"/>
        <v>2.15053763440862E-2</v>
      </c>
      <c r="L72">
        <f t="shared" si="29"/>
        <v>2.6881720430107701E-2</v>
      </c>
      <c r="M72">
        <f t="shared" si="30"/>
        <v>-3.567181926278164E-3</v>
      </c>
      <c r="N72">
        <f t="shared" si="31"/>
        <v>2.0214030915576685E-2</v>
      </c>
      <c r="O72">
        <f t="shared" si="32"/>
        <v>1.9619500594530218E-2</v>
      </c>
      <c r="P72">
        <f t="shared" si="33"/>
        <v>-7.2622198355774825E-3</v>
      </c>
      <c r="Q72" t="str">
        <f t="shared" si="34"/>
        <v/>
      </c>
      <c r="R72" s="3">
        <f t="shared" si="19"/>
        <v>0</v>
      </c>
      <c r="S72" s="1">
        <f t="shared" ref="S72:S135" si="35">IF(R72=0,(S71+R72)*(1+O72),IF(R72&lt;0,0,R72))</f>
        <v>106050.87012259233</v>
      </c>
      <c r="T72" s="1">
        <f t="shared" si="24"/>
        <v>6183.7242053989703</v>
      </c>
      <c r="U72" s="1">
        <f t="shared" si="25"/>
        <v>0</v>
      </c>
    </row>
    <row r="73" spans="1:21" x14ac:dyDescent="0.25">
      <c r="A73" t="s">
        <v>78</v>
      </c>
      <c r="B73">
        <v>16.71</v>
      </c>
      <c r="C73">
        <v>17.12</v>
      </c>
      <c r="D73">
        <v>17.190000000000001</v>
      </c>
      <c r="E73">
        <v>16.95</v>
      </c>
      <c r="F73">
        <v>17.510000000000002</v>
      </c>
      <c r="G73">
        <v>17.510000000000002</v>
      </c>
      <c r="H73" s="1">
        <f t="shared" si="26"/>
        <v>127160.49382716052</v>
      </c>
      <c r="J73">
        <f t="shared" si="27"/>
        <v>-2.7923211169284489E-2</v>
      </c>
      <c r="K73">
        <f t="shared" si="28"/>
        <v>-4.0721349621873348E-3</v>
      </c>
      <c r="L73">
        <f t="shared" si="29"/>
        <v>0</v>
      </c>
      <c r="M73">
        <f t="shared" si="30"/>
        <v>-1.1661807580174887E-2</v>
      </c>
      <c r="N73">
        <f t="shared" si="31"/>
        <v>2.0991253644315044E-2</v>
      </c>
      <c r="O73">
        <f t="shared" si="32"/>
        <v>2.0991253644315044E-2</v>
      </c>
      <c r="P73">
        <f t="shared" si="33"/>
        <v>2.0991253644315044E-2</v>
      </c>
      <c r="Q73" t="str">
        <f t="shared" si="34"/>
        <v/>
      </c>
      <c r="R73" s="3">
        <f t="shared" si="19"/>
        <v>0</v>
      </c>
      <c r="S73" s="1">
        <f t="shared" si="35"/>
        <v>108277.01083653598</v>
      </c>
      <c r="T73" s="1">
        <f t="shared" si="24"/>
        <v>6183.7242053989703</v>
      </c>
      <c r="U73" s="1">
        <f t="shared" si="25"/>
        <v>0</v>
      </c>
    </row>
    <row r="74" spans="1:21" x14ac:dyDescent="0.25">
      <c r="A74" t="s">
        <v>79</v>
      </c>
      <c r="B74">
        <v>17.22</v>
      </c>
      <c r="C74">
        <v>17.72</v>
      </c>
      <c r="D74">
        <v>17.48</v>
      </c>
      <c r="E74">
        <v>16.91</v>
      </c>
      <c r="F74">
        <v>17.34</v>
      </c>
      <c r="G74">
        <v>17.010000000000002</v>
      </c>
      <c r="H74" s="1">
        <f t="shared" si="26"/>
        <v>123529.4117647059</v>
      </c>
      <c r="J74">
        <f t="shared" si="27"/>
        <v>1.7452006980801385E-3</v>
      </c>
      <c r="K74">
        <f t="shared" si="28"/>
        <v>3.0831878999418125E-2</v>
      </c>
      <c r="L74">
        <f t="shared" si="29"/>
        <v>1.6870273414775983E-2</v>
      </c>
      <c r="M74">
        <f t="shared" si="30"/>
        <v>-3.4266133637921269E-2</v>
      </c>
      <c r="N74">
        <f t="shared" si="31"/>
        <v>-9.7087378640777662E-3</v>
      </c>
      <c r="O74">
        <f t="shared" si="32"/>
        <v>-2.855511136493432E-2</v>
      </c>
      <c r="P74">
        <f t="shared" si="33"/>
        <v>-4.5425384779710302E-2</v>
      </c>
      <c r="Q74" t="str">
        <f t="shared" si="34"/>
        <v/>
      </c>
      <c r="R74" s="3">
        <f t="shared" si="19"/>
        <v>0</v>
      </c>
      <c r="S74" s="1">
        <f t="shared" si="35"/>
        <v>105185.1487338365</v>
      </c>
      <c r="T74" s="1">
        <f t="shared" si="24"/>
        <v>6183.7242053989703</v>
      </c>
      <c r="U74" s="1">
        <f t="shared" si="25"/>
        <v>0</v>
      </c>
    </row>
    <row r="75" spans="1:21" x14ac:dyDescent="0.25">
      <c r="A75" t="s">
        <v>80</v>
      </c>
      <c r="B75">
        <v>17.22</v>
      </c>
      <c r="C75">
        <v>17.32</v>
      </c>
      <c r="D75">
        <v>17.48</v>
      </c>
      <c r="E75">
        <v>17.309999999999999</v>
      </c>
      <c r="F75">
        <v>17.600000000000001</v>
      </c>
      <c r="G75">
        <v>17.52</v>
      </c>
      <c r="H75" s="1">
        <f t="shared" si="26"/>
        <v>127233.1154684096</v>
      </c>
      <c r="J75">
        <f t="shared" si="27"/>
        <v>-1.4874141876430295E-2</v>
      </c>
      <c r="K75">
        <f t="shared" si="28"/>
        <v>-9.1533180778032124E-3</v>
      </c>
      <c r="L75">
        <f t="shared" si="29"/>
        <v>0</v>
      </c>
      <c r="M75">
        <f t="shared" si="30"/>
        <v>1.7636684303350803E-2</v>
      </c>
      <c r="N75">
        <f t="shared" si="31"/>
        <v>3.4685479129923563E-2</v>
      </c>
      <c r="O75">
        <f t="shared" si="32"/>
        <v>2.9982363315696529E-2</v>
      </c>
      <c r="P75">
        <f t="shared" si="33"/>
        <v>2.9982363315696529E-2</v>
      </c>
      <c r="Q75" t="str">
        <f t="shared" si="34"/>
        <v/>
      </c>
      <c r="R75" s="3">
        <f t="shared" si="19"/>
        <v>0</v>
      </c>
      <c r="S75" s="1">
        <f t="shared" si="35"/>
        <v>108338.84807858996</v>
      </c>
      <c r="T75" s="1">
        <f t="shared" si="24"/>
        <v>6183.7242053989703</v>
      </c>
      <c r="U75" s="1">
        <f t="shared" si="25"/>
        <v>0</v>
      </c>
    </row>
    <row r="76" spans="1:21" x14ac:dyDescent="0.25">
      <c r="A76" t="s">
        <v>81</v>
      </c>
      <c r="B76">
        <v>17.149999999999999</v>
      </c>
      <c r="C76">
        <v>17.72</v>
      </c>
      <c r="D76">
        <v>17.36</v>
      </c>
      <c r="E76">
        <v>17.02</v>
      </c>
      <c r="F76">
        <v>17.489999999999998</v>
      </c>
      <c r="G76">
        <v>17.350000000000001</v>
      </c>
      <c r="H76" s="1">
        <f t="shared" si="26"/>
        <v>125998.54756717505</v>
      </c>
      <c r="J76">
        <f t="shared" si="27"/>
        <v>-1.8878718535469213E-2</v>
      </c>
      <c r="K76">
        <f t="shared" si="28"/>
        <v>1.3729977116704716E-2</v>
      </c>
      <c r="L76">
        <f t="shared" si="29"/>
        <v>-6.8649885583524596E-3</v>
      </c>
      <c r="M76">
        <f t="shared" si="30"/>
        <v>-2.853881278538813E-2</v>
      </c>
      <c r="N76">
        <f t="shared" si="31"/>
        <v>-1.7123287671233526E-3</v>
      </c>
      <c r="O76">
        <f t="shared" si="32"/>
        <v>-9.7031963470318588E-3</v>
      </c>
      <c r="P76">
        <f t="shared" si="33"/>
        <v>-2.8382077886793993E-3</v>
      </c>
      <c r="Q76" t="str">
        <f t="shared" si="34"/>
        <v/>
      </c>
      <c r="R76" s="3">
        <f t="shared" si="19"/>
        <v>0</v>
      </c>
      <c r="S76" s="1">
        <f t="shared" si="35"/>
        <v>107287.61496367214</v>
      </c>
      <c r="T76" s="1">
        <f t="shared" si="24"/>
        <v>6183.7242053989703</v>
      </c>
      <c r="U76" s="1">
        <f t="shared" si="25"/>
        <v>0</v>
      </c>
    </row>
    <row r="77" spans="1:21" x14ac:dyDescent="0.25">
      <c r="A77" t="s">
        <v>82</v>
      </c>
      <c r="B77">
        <v>16.97</v>
      </c>
      <c r="C77">
        <v>17.420000000000002</v>
      </c>
      <c r="D77">
        <v>17.149999999999999</v>
      </c>
      <c r="E77">
        <v>16.920000000000002</v>
      </c>
      <c r="F77">
        <v>17.32</v>
      </c>
      <c r="G77">
        <v>17.12</v>
      </c>
      <c r="H77" s="1">
        <f t="shared" si="26"/>
        <v>124328.24981844591</v>
      </c>
      <c r="J77">
        <f t="shared" si="27"/>
        <v>-2.2465437788018468E-2</v>
      </c>
      <c r="K77">
        <f t="shared" si="28"/>
        <v>3.4562211981568132E-3</v>
      </c>
      <c r="L77">
        <f t="shared" si="29"/>
        <v>-1.2096774193548437E-2</v>
      </c>
      <c r="M77">
        <f t="shared" si="30"/>
        <v>-2.4783861671469721E-2</v>
      </c>
      <c r="N77">
        <f t="shared" si="31"/>
        <v>-1.7291066282421404E-3</v>
      </c>
      <c r="O77">
        <f t="shared" si="32"/>
        <v>-1.325648414985593E-2</v>
      </c>
      <c r="P77">
        <f t="shared" si="33"/>
        <v>-1.1597099563074934E-3</v>
      </c>
      <c r="Q77" t="str">
        <f t="shared" si="34"/>
        <v/>
      </c>
      <c r="R77" s="3">
        <f t="shared" si="19"/>
        <v>0</v>
      </c>
      <c r="S77" s="1">
        <f t="shared" si="35"/>
        <v>105865.35839643037</v>
      </c>
      <c r="T77" s="1">
        <f t="shared" si="24"/>
        <v>6183.7242053989694</v>
      </c>
      <c r="U77" s="1">
        <f t="shared" si="25"/>
        <v>0</v>
      </c>
    </row>
    <row r="78" spans="1:21" x14ac:dyDescent="0.25">
      <c r="A78" t="s">
        <v>83</v>
      </c>
      <c r="B78">
        <v>17</v>
      </c>
      <c r="C78">
        <v>17.22</v>
      </c>
      <c r="D78">
        <v>17.309999999999999</v>
      </c>
      <c r="E78">
        <v>15.93</v>
      </c>
      <c r="F78">
        <v>17.29</v>
      </c>
      <c r="G78">
        <v>16.399999999999999</v>
      </c>
      <c r="H78" s="1">
        <f t="shared" si="26"/>
        <v>119099.49164851126</v>
      </c>
      <c r="J78">
        <f t="shared" si="27"/>
        <v>-8.7463556851311124E-3</v>
      </c>
      <c r="K78">
        <f t="shared" si="28"/>
        <v>4.0816326530612413E-3</v>
      </c>
      <c r="L78">
        <f t="shared" si="29"/>
        <v>9.3294460641399502E-3</v>
      </c>
      <c r="M78">
        <f t="shared" si="30"/>
        <v>-6.9509345794392594E-2</v>
      </c>
      <c r="N78">
        <f t="shared" si="31"/>
        <v>9.9299065420559666E-3</v>
      </c>
      <c r="O78">
        <f t="shared" si="32"/>
        <v>-4.2056074766355277E-2</v>
      </c>
      <c r="P78">
        <f t="shared" si="33"/>
        <v>-5.1385520830495225E-2</v>
      </c>
      <c r="Q78" t="str">
        <f t="shared" si="34"/>
        <v/>
      </c>
      <c r="R78" s="3">
        <f t="shared" si="19"/>
        <v>0</v>
      </c>
      <c r="S78" s="1">
        <f t="shared" si="35"/>
        <v>101413.07696854309</v>
      </c>
      <c r="T78" s="1">
        <f t="shared" si="24"/>
        <v>6183.7242053989694</v>
      </c>
      <c r="U78" s="1">
        <f t="shared" si="25"/>
        <v>0</v>
      </c>
    </row>
    <row r="79" spans="1:21" x14ac:dyDescent="0.25">
      <c r="A79" t="s">
        <v>84</v>
      </c>
      <c r="B79">
        <v>16.23</v>
      </c>
      <c r="C79">
        <v>17.12</v>
      </c>
      <c r="D79">
        <v>16.68</v>
      </c>
      <c r="E79">
        <v>15.91</v>
      </c>
      <c r="F79">
        <v>17.399999999999999</v>
      </c>
      <c r="G79">
        <v>16.170000000000002</v>
      </c>
      <c r="H79" s="1">
        <f t="shared" si="26"/>
        <v>117429.19389978216</v>
      </c>
      <c r="J79">
        <f t="shared" si="27"/>
        <v>-6.2391681109185346E-2</v>
      </c>
      <c r="K79">
        <f t="shared" si="28"/>
        <v>-1.0976314269208419E-2</v>
      </c>
      <c r="L79">
        <f t="shared" si="29"/>
        <v>-3.6395147313691451E-2</v>
      </c>
      <c r="M79">
        <f t="shared" si="30"/>
        <v>-2.9878048780487713E-2</v>
      </c>
      <c r="N79">
        <f t="shared" si="31"/>
        <v>6.0975609756097567E-2</v>
      </c>
      <c r="O79">
        <f t="shared" si="32"/>
        <v>-1.402439024390225E-2</v>
      </c>
      <c r="P79">
        <f t="shared" si="33"/>
        <v>2.23707570697892E-2</v>
      </c>
      <c r="Q79" t="str">
        <f t="shared" si="34"/>
        <v/>
      </c>
      <c r="R79" s="3">
        <f t="shared" si="19"/>
        <v>0</v>
      </c>
      <c r="S79" s="1">
        <f t="shared" si="35"/>
        <v>99990.820401301346</v>
      </c>
      <c r="T79" s="1">
        <f t="shared" si="24"/>
        <v>6183.7242053989694</v>
      </c>
      <c r="U79" s="1">
        <f t="shared" si="25"/>
        <v>0</v>
      </c>
    </row>
    <row r="80" spans="1:21" x14ac:dyDescent="0.25">
      <c r="A80" t="s">
        <v>85</v>
      </c>
      <c r="B80">
        <v>15.35</v>
      </c>
      <c r="C80">
        <v>16.46</v>
      </c>
      <c r="D80">
        <v>16.2</v>
      </c>
      <c r="E80">
        <v>15.15</v>
      </c>
      <c r="F80">
        <v>15.86</v>
      </c>
      <c r="G80">
        <v>15.43</v>
      </c>
      <c r="H80" s="1">
        <f t="shared" si="26"/>
        <v>112055.19244734931</v>
      </c>
      <c r="J80">
        <f t="shared" si="27"/>
        <v>-7.9736211031175064E-2</v>
      </c>
      <c r="K80">
        <f t="shared" si="28"/>
        <v>-1.3189448441246934E-2</v>
      </c>
      <c r="L80">
        <f t="shared" si="29"/>
        <v>-2.8776978417266213E-2</v>
      </c>
      <c r="M80">
        <f t="shared" si="30"/>
        <v>-6.3079777365491724E-2</v>
      </c>
      <c r="N80">
        <f t="shared" si="31"/>
        <v>-1.917130488559074E-2</v>
      </c>
      <c r="O80">
        <f t="shared" si="32"/>
        <v>-4.5763760049474453E-2</v>
      </c>
      <c r="P80">
        <f t="shared" si="33"/>
        <v>-1.698678163220824E-2</v>
      </c>
      <c r="Q80" t="str">
        <f t="shared" si="34"/>
        <v/>
      </c>
      <c r="R80" s="3">
        <f t="shared" si="19"/>
        <v>0</v>
      </c>
      <c r="S80" s="1">
        <f t="shared" si="35"/>
        <v>95414.864489306099</v>
      </c>
      <c r="T80" s="1">
        <f t="shared" si="24"/>
        <v>6183.7242053989694</v>
      </c>
      <c r="U80" s="1">
        <f t="shared" si="25"/>
        <v>0</v>
      </c>
    </row>
    <row r="81" spans="1:21" x14ac:dyDescent="0.25">
      <c r="A81" t="s">
        <v>86</v>
      </c>
      <c r="B81">
        <v>14.79</v>
      </c>
      <c r="C81">
        <v>15.55</v>
      </c>
      <c r="D81">
        <v>15.17</v>
      </c>
      <c r="E81">
        <v>13.42</v>
      </c>
      <c r="F81">
        <v>14.48</v>
      </c>
      <c r="G81">
        <v>13.81</v>
      </c>
      <c r="H81" s="1">
        <f t="shared" si="26"/>
        <v>100290.48656499638</v>
      </c>
      <c r="J81">
        <f t="shared" si="27"/>
        <v>-8.7037037037037052E-2</v>
      </c>
      <c r="K81">
        <f t="shared" si="28"/>
        <v>-4.0123456790123371E-2</v>
      </c>
      <c r="L81">
        <f t="shared" si="29"/>
        <v>-6.3580246913580205E-2</v>
      </c>
      <c r="M81">
        <f t="shared" si="30"/>
        <v>-0.13026571613739468</v>
      </c>
      <c r="N81">
        <f t="shared" si="31"/>
        <v>-6.1568373298768589E-2</v>
      </c>
      <c r="O81">
        <f t="shared" si="32"/>
        <v>-0.10499027867790015</v>
      </c>
      <c r="P81">
        <f t="shared" si="33"/>
        <v>-4.1410031764319941E-2</v>
      </c>
      <c r="Q81" t="str">
        <f t="shared" si="34"/>
        <v>Sell</v>
      </c>
      <c r="R81" s="3">
        <f t="shared" si="19"/>
        <v>-82985.578836454166</v>
      </c>
      <c r="S81" s="1">
        <f t="shared" si="35"/>
        <v>0</v>
      </c>
      <c r="T81" s="1">
        <f t="shared" si="24"/>
        <v>0</v>
      </c>
      <c r="U81" s="1">
        <f t="shared" si="25"/>
        <v>82985.578836454166</v>
      </c>
    </row>
    <row r="82" spans="1:21" x14ac:dyDescent="0.25">
      <c r="A82" t="s">
        <v>87</v>
      </c>
      <c r="B82">
        <v>13.83</v>
      </c>
      <c r="C82">
        <v>14.52</v>
      </c>
      <c r="D82">
        <v>14.54</v>
      </c>
      <c r="E82">
        <v>13.88</v>
      </c>
      <c r="F82">
        <v>14.49</v>
      </c>
      <c r="G82">
        <v>14.38</v>
      </c>
      <c r="H82" s="1">
        <f t="shared" si="26"/>
        <v>104429.92011619464</v>
      </c>
      <c r="J82">
        <f t="shared" si="27"/>
        <v>-8.8332234673698079E-2</v>
      </c>
      <c r="K82">
        <f t="shared" si="28"/>
        <v>-4.2847725774555069E-2</v>
      </c>
      <c r="L82">
        <f t="shared" si="29"/>
        <v>-4.1529334212261092E-2</v>
      </c>
      <c r="M82">
        <f t="shared" si="30"/>
        <v>5.0687907313541119E-3</v>
      </c>
      <c r="N82">
        <f t="shared" si="31"/>
        <v>4.9239681390296865E-2</v>
      </c>
      <c r="O82">
        <f t="shared" si="32"/>
        <v>4.127443881245476E-2</v>
      </c>
      <c r="P82">
        <f t="shared" si="33"/>
        <v>8.2803773024715852E-2</v>
      </c>
      <c r="Q82" t="str">
        <f t="shared" si="34"/>
        <v>Sell</v>
      </c>
      <c r="R82" s="3">
        <f t="shared" si="19"/>
        <v>0</v>
      </c>
      <c r="S82" s="1">
        <f t="shared" si="35"/>
        <v>0</v>
      </c>
      <c r="T82" s="1">
        <f t="shared" si="24"/>
        <v>0</v>
      </c>
      <c r="U82" s="1">
        <f t="shared" si="25"/>
        <v>82985.578836454166</v>
      </c>
    </row>
    <row r="83" spans="1:21" x14ac:dyDescent="0.25">
      <c r="A83" t="s">
        <v>88</v>
      </c>
      <c r="B83">
        <v>13.94</v>
      </c>
      <c r="C83">
        <v>14.77</v>
      </c>
      <c r="D83">
        <v>14.74</v>
      </c>
      <c r="E83">
        <v>13.57</v>
      </c>
      <c r="F83">
        <v>14.66</v>
      </c>
      <c r="G83">
        <v>14.59</v>
      </c>
      <c r="H83" s="1">
        <f t="shared" si="26"/>
        <v>105954.97458242557</v>
      </c>
      <c r="J83">
        <f t="shared" si="27"/>
        <v>-4.1265474552957336E-2</v>
      </c>
      <c r="K83">
        <f t="shared" si="28"/>
        <v>1.5818431911967017E-2</v>
      </c>
      <c r="L83">
        <f t="shared" si="29"/>
        <v>1.3755158184319194E-2</v>
      </c>
      <c r="M83">
        <f t="shared" si="30"/>
        <v>-5.6328233657858169E-2</v>
      </c>
      <c r="N83">
        <f t="shared" si="31"/>
        <v>1.9471488178024989E-2</v>
      </c>
      <c r="O83">
        <f t="shared" si="32"/>
        <v>1.4603616133518712E-2</v>
      </c>
      <c r="P83">
        <f t="shared" si="33"/>
        <v>8.4845794919951797E-4</v>
      </c>
      <c r="Q83" t="str">
        <f t="shared" si="34"/>
        <v/>
      </c>
      <c r="R83" s="3">
        <f t="shared" si="19"/>
        <v>0</v>
      </c>
      <c r="S83" s="1">
        <f t="shared" si="35"/>
        <v>0</v>
      </c>
      <c r="T83" s="1">
        <f t="shared" si="24"/>
        <v>0</v>
      </c>
      <c r="U83" s="1">
        <f t="shared" si="25"/>
        <v>82985.578836454166</v>
      </c>
    </row>
    <row r="84" spans="1:21" x14ac:dyDescent="0.25">
      <c r="A84" t="s">
        <v>89</v>
      </c>
      <c r="B84">
        <v>14.47</v>
      </c>
      <c r="C84">
        <v>15.09</v>
      </c>
      <c r="D84">
        <v>14.88</v>
      </c>
      <c r="E84">
        <v>14.67</v>
      </c>
      <c r="F84">
        <v>15.56</v>
      </c>
      <c r="G84">
        <v>15.55</v>
      </c>
      <c r="H84" s="1">
        <f t="shared" si="26"/>
        <v>112926.65214233843</v>
      </c>
      <c r="J84">
        <f t="shared" si="27"/>
        <v>-1.831750339213023E-2</v>
      </c>
      <c r="K84">
        <f t="shared" si="28"/>
        <v>2.3744911804613272E-2</v>
      </c>
      <c r="L84">
        <f t="shared" si="29"/>
        <v>9.4979647218453572E-3</v>
      </c>
      <c r="M84">
        <f t="shared" si="30"/>
        <v>5.4832076764907518E-3</v>
      </c>
      <c r="N84">
        <f t="shared" si="31"/>
        <v>6.6483893077450354E-2</v>
      </c>
      <c r="O84">
        <f t="shared" si="32"/>
        <v>6.5798492117889018E-2</v>
      </c>
      <c r="P84">
        <f t="shared" si="33"/>
        <v>5.6300527396043659E-2</v>
      </c>
      <c r="Q84" t="str">
        <f t="shared" si="34"/>
        <v/>
      </c>
      <c r="R84" s="3">
        <f t="shared" si="19"/>
        <v>0</v>
      </c>
      <c r="S84" s="1">
        <f t="shared" si="35"/>
        <v>0</v>
      </c>
      <c r="T84" s="1">
        <f t="shared" si="24"/>
        <v>0</v>
      </c>
      <c r="U84" s="1">
        <f t="shared" si="25"/>
        <v>82985.578836454166</v>
      </c>
    </row>
    <row r="85" spans="1:21" x14ac:dyDescent="0.25">
      <c r="A85" t="s">
        <v>90</v>
      </c>
      <c r="B85">
        <v>14.47</v>
      </c>
      <c r="C85">
        <v>15.24</v>
      </c>
      <c r="D85">
        <v>14.88</v>
      </c>
      <c r="E85">
        <v>14.74</v>
      </c>
      <c r="F85">
        <v>15.48</v>
      </c>
      <c r="G85">
        <v>15.09</v>
      </c>
      <c r="H85" s="1">
        <f t="shared" si="26"/>
        <v>109586.05664488018</v>
      </c>
      <c r="J85">
        <f t="shared" si="27"/>
        <v>-2.7553763440860222E-2</v>
      </c>
      <c r="K85">
        <f t="shared" si="28"/>
        <v>2.4193548387096735E-2</v>
      </c>
      <c r="L85">
        <f t="shared" si="29"/>
        <v>0</v>
      </c>
      <c r="M85">
        <f t="shared" si="30"/>
        <v>-5.2090032154340868E-2</v>
      </c>
      <c r="N85">
        <f t="shared" si="31"/>
        <v>-4.5016077170418186E-3</v>
      </c>
      <c r="O85">
        <f t="shared" si="32"/>
        <v>-2.9581993569131885E-2</v>
      </c>
      <c r="P85">
        <f t="shared" si="33"/>
        <v>-2.9581993569131885E-2</v>
      </c>
      <c r="Q85" t="str">
        <f t="shared" si="34"/>
        <v/>
      </c>
      <c r="R85" s="3">
        <f t="shared" si="19"/>
        <v>0</v>
      </c>
      <c r="S85" s="1">
        <f t="shared" si="35"/>
        <v>0</v>
      </c>
      <c r="T85" s="1">
        <f t="shared" si="24"/>
        <v>0</v>
      </c>
      <c r="U85" s="1">
        <f t="shared" si="25"/>
        <v>82985.578836454166</v>
      </c>
    </row>
    <row r="86" spans="1:21" x14ac:dyDescent="0.25">
      <c r="A86" t="s">
        <v>91</v>
      </c>
      <c r="B86">
        <v>14.47</v>
      </c>
      <c r="C86">
        <v>15.16</v>
      </c>
      <c r="D86">
        <v>14.88</v>
      </c>
      <c r="E86">
        <v>14.5</v>
      </c>
      <c r="F86">
        <v>15.85</v>
      </c>
      <c r="G86">
        <v>15.55</v>
      </c>
      <c r="H86" s="1">
        <f t="shared" si="26"/>
        <v>112926.65214233843</v>
      </c>
      <c r="J86">
        <f t="shared" si="27"/>
        <v>-2.7553763440860222E-2</v>
      </c>
      <c r="K86">
        <f t="shared" si="28"/>
        <v>1.8817204301075224E-2</v>
      </c>
      <c r="L86">
        <f t="shared" si="29"/>
        <v>0</v>
      </c>
      <c r="M86">
        <f t="shared" si="30"/>
        <v>-3.9098740888005294E-2</v>
      </c>
      <c r="N86">
        <f t="shared" si="31"/>
        <v>5.0364479787939016E-2</v>
      </c>
      <c r="O86">
        <f t="shared" si="32"/>
        <v>3.0483764082173681E-2</v>
      </c>
      <c r="P86">
        <f t="shared" si="33"/>
        <v>3.0483764082173681E-2</v>
      </c>
      <c r="Q86" t="str">
        <f t="shared" si="34"/>
        <v/>
      </c>
      <c r="R86" s="3">
        <f t="shared" si="19"/>
        <v>0</v>
      </c>
      <c r="S86" s="1">
        <f t="shared" si="35"/>
        <v>0</v>
      </c>
      <c r="T86" s="1">
        <f t="shared" si="24"/>
        <v>0</v>
      </c>
      <c r="U86" s="1">
        <f t="shared" si="25"/>
        <v>82985.578836454166</v>
      </c>
    </row>
    <row r="87" spans="1:21" x14ac:dyDescent="0.25">
      <c r="A87" t="s">
        <v>92</v>
      </c>
      <c r="B87">
        <v>14.4</v>
      </c>
      <c r="C87">
        <v>15.24</v>
      </c>
      <c r="D87">
        <v>14.88</v>
      </c>
      <c r="E87">
        <v>14.06</v>
      </c>
      <c r="F87">
        <v>14.94</v>
      </c>
      <c r="G87">
        <v>14.15</v>
      </c>
      <c r="H87" s="1">
        <f t="shared" si="26"/>
        <v>102759.62236746552</v>
      </c>
      <c r="J87">
        <f t="shared" si="27"/>
        <v>-3.2258064516129059E-2</v>
      </c>
      <c r="K87">
        <f t="shared" si="28"/>
        <v>2.4193548387096735E-2</v>
      </c>
      <c r="L87">
        <f t="shared" si="29"/>
        <v>0</v>
      </c>
      <c r="M87">
        <f t="shared" si="30"/>
        <v>-9.5819935691318331E-2</v>
      </c>
      <c r="N87">
        <f t="shared" si="31"/>
        <v>-3.9228295819935768E-2</v>
      </c>
      <c r="O87">
        <f t="shared" si="32"/>
        <v>-9.0032154340836029E-2</v>
      </c>
      <c r="P87">
        <f t="shared" si="33"/>
        <v>-9.0032154340836029E-2</v>
      </c>
      <c r="Q87" t="str">
        <f t="shared" si="34"/>
        <v/>
      </c>
      <c r="R87" s="3">
        <f t="shared" ref="R87:R150" si="36">IF(Q87="Buy",U86,IF(Q87="Sell",-(S86*(1+M87)),0))</f>
        <v>0</v>
      </c>
      <c r="S87" s="1">
        <f t="shared" si="35"/>
        <v>0</v>
      </c>
      <c r="T87" s="1">
        <f t="shared" si="24"/>
        <v>0</v>
      </c>
      <c r="U87" s="1">
        <f t="shared" si="25"/>
        <v>82985.578836454166</v>
      </c>
    </row>
    <row r="88" spans="1:21" x14ac:dyDescent="0.25">
      <c r="A88" t="s">
        <v>93</v>
      </c>
      <c r="B88">
        <v>14.42</v>
      </c>
      <c r="C88">
        <v>14.91</v>
      </c>
      <c r="D88">
        <v>14.68</v>
      </c>
      <c r="E88">
        <v>13.77</v>
      </c>
      <c r="F88">
        <v>14.33</v>
      </c>
      <c r="G88">
        <v>14.09</v>
      </c>
      <c r="H88" s="1">
        <f t="shared" si="26"/>
        <v>102323.89251997096</v>
      </c>
      <c r="J88">
        <f t="shared" si="27"/>
        <v>-3.0913978494623712E-2</v>
      </c>
      <c r="K88">
        <f t="shared" si="28"/>
        <v>2.0161290322580215E-3</v>
      </c>
      <c r="L88">
        <f t="shared" si="29"/>
        <v>-1.3440860215053835E-2</v>
      </c>
      <c r="M88">
        <f t="shared" si="30"/>
        <v>-2.6855123674911715E-2</v>
      </c>
      <c r="N88">
        <f t="shared" si="31"/>
        <v>1.2720848056537082E-2</v>
      </c>
      <c r="O88">
        <f t="shared" si="32"/>
        <v>-4.2402826855124027E-3</v>
      </c>
      <c r="P88">
        <f t="shared" si="33"/>
        <v>9.200577529541433E-3</v>
      </c>
      <c r="Q88" t="str">
        <f t="shared" si="34"/>
        <v/>
      </c>
      <c r="R88" s="3">
        <f t="shared" si="36"/>
        <v>0</v>
      </c>
      <c r="S88" s="1">
        <f t="shared" si="35"/>
        <v>0</v>
      </c>
      <c r="T88" s="1">
        <f t="shared" si="24"/>
        <v>0</v>
      </c>
      <c r="U88" s="1">
        <f t="shared" si="25"/>
        <v>82985.578836454166</v>
      </c>
    </row>
    <row r="89" spans="1:21" x14ac:dyDescent="0.25">
      <c r="A89" t="s">
        <v>94</v>
      </c>
      <c r="B89">
        <v>14.17</v>
      </c>
      <c r="C89">
        <v>14.63</v>
      </c>
      <c r="D89">
        <v>14.54</v>
      </c>
      <c r="E89">
        <v>14.44</v>
      </c>
      <c r="F89">
        <v>14.87</v>
      </c>
      <c r="G89">
        <v>14.74</v>
      </c>
      <c r="H89" s="1">
        <f t="shared" si="26"/>
        <v>107044.29920116195</v>
      </c>
      <c r="J89">
        <f t="shared" si="27"/>
        <v>-3.4741144414168923E-2</v>
      </c>
      <c r="K89">
        <f t="shared" si="28"/>
        <v>-3.4059945504086469E-3</v>
      </c>
      <c r="L89">
        <f t="shared" si="29"/>
        <v>-9.5367847411444526E-3</v>
      </c>
      <c r="M89">
        <f t="shared" si="30"/>
        <v>2.4840312278211471E-2</v>
      </c>
      <c r="N89">
        <f t="shared" si="31"/>
        <v>5.535841022001415E-2</v>
      </c>
      <c r="O89">
        <f t="shared" si="32"/>
        <v>4.6132008516678522E-2</v>
      </c>
      <c r="P89">
        <f t="shared" si="33"/>
        <v>5.5668793257822972E-2</v>
      </c>
      <c r="Q89" t="str">
        <f t="shared" si="34"/>
        <v/>
      </c>
      <c r="R89" s="3">
        <f t="shared" si="36"/>
        <v>0</v>
      </c>
      <c r="S89" s="1">
        <f t="shared" si="35"/>
        <v>0</v>
      </c>
      <c r="T89" s="1">
        <f t="shared" si="24"/>
        <v>0</v>
      </c>
      <c r="U89" s="1">
        <f t="shared" si="25"/>
        <v>82985.578836454166</v>
      </c>
    </row>
    <row r="90" spans="1:21" x14ac:dyDescent="0.25">
      <c r="A90" t="s">
        <v>95</v>
      </c>
      <c r="B90">
        <v>14.4</v>
      </c>
      <c r="C90">
        <v>15.16</v>
      </c>
      <c r="D90">
        <v>14.88</v>
      </c>
      <c r="E90">
        <v>15.24</v>
      </c>
      <c r="F90">
        <v>15.56</v>
      </c>
      <c r="G90">
        <v>15.43</v>
      </c>
      <c r="H90" s="1">
        <f t="shared" si="26"/>
        <v>112055.19244734931</v>
      </c>
      <c r="J90">
        <f t="shared" si="27"/>
        <v>-9.628610729023301E-3</v>
      </c>
      <c r="K90">
        <f t="shared" si="28"/>
        <v>4.264099037138934E-2</v>
      </c>
      <c r="L90">
        <f t="shared" si="29"/>
        <v>2.3383768913342616E-2</v>
      </c>
      <c r="M90">
        <f t="shared" si="30"/>
        <v>3.3921302578018994E-2</v>
      </c>
      <c r="N90">
        <f t="shared" si="31"/>
        <v>5.5630936227951171E-2</v>
      </c>
      <c r="O90">
        <f t="shared" si="32"/>
        <v>4.6811397557666182E-2</v>
      </c>
      <c r="P90">
        <f t="shared" si="33"/>
        <v>2.3427628644323566E-2</v>
      </c>
      <c r="Q90" t="str">
        <f t="shared" si="34"/>
        <v/>
      </c>
      <c r="R90" s="3">
        <f t="shared" si="36"/>
        <v>0</v>
      </c>
      <c r="S90" s="1">
        <f t="shared" si="35"/>
        <v>0</v>
      </c>
      <c r="T90" s="1">
        <f t="shared" si="24"/>
        <v>0</v>
      </c>
      <c r="U90" s="1">
        <f t="shared" si="25"/>
        <v>82985.578836454166</v>
      </c>
    </row>
    <row r="91" spans="1:21" x14ac:dyDescent="0.25">
      <c r="A91" t="s">
        <v>96</v>
      </c>
      <c r="B91">
        <v>14.72</v>
      </c>
      <c r="C91">
        <v>15.55</v>
      </c>
      <c r="D91">
        <v>15.17</v>
      </c>
      <c r="E91">
        <v>15.1</v>
      </c>
      <c r="F91">
        <v>15.51</v>
      </c>
      <c r="G91">
        <v>15.11</v>
      </c>
      <c r="H91" s="1">
        <f t="shared" si="26"/>
        <v>109731.29992737836</v>
      </c>
      <c r="J91">
        <f t="shared" si="27"/>
        <v>-1.075268817204302E-2</v>
      </c>
      <c r="K91">
        <f t="shared" si="28"/>
        <v>4.5026881720430102E-2</v>
      </c>
      <c r="L91">
        <f t="shared" si="29"/>
        <v>1.9489247311827898E-2</v>
      </c>
      <c r="M91">
        <f t="shared" si="30"/>
        <v>-2.1386908619572268E-2</v>
      </c>
      <c r="N91">
        <f t="shared" si="31"/>
        <v>5.1847051198963103E-3</v>
      </c>
      <c r="O91">
        <f t="shared" si="32"/>
        <v>-2.0738820479585241E-2</v>
      </c>
      <c r="P91">
        <f t="shared" si="33"/>
        <v>-4.0228067791413136E-2</v>
      </c>
      <c r="Q91" t="str">
        <f t="shared" si="34"/>
        <v/>
      </c>
      <c r="R91" s="3">
        <f t="shared" si="36"/>
        <v>0</v>
      </c>
      <c r="S91" s="1">
        <f t="shared" si="35"/>
        <v>0</v>
      </c>
      <c r="T91" s="1">
        <f t="shared" si="24"/>
        <v>0</v>
      </c>
      <c r="U91" s="1">
        <f t="shared" si="25"/>
        <v>82985.578836454166</v>
      </c>
    </row>
    <row r="92" spans="1:21" x14ac:dyDescent="0.25">
      <c r="A92" t="s">
        <v>97</v>
      </c>
      <c r="B92">
        <v>14.72</v>
      </c>
      <c r="C92">
        <v>15.55</v>
      </c>
      <c r="D92">
        <v>15.17</v>
      </c>
      <c r="E92">
        <v>15.34</v>
      </c>
      <c r="F92">
        <v>15.65</v>
      </c>
      <c r="G92">
        <v>15.5</v>
      </c>
      <c r="H92" s="1">
        <f t="shared" si="26"/>
        <v>112563.54393609296</v>
      </c>
      <c r="J92">
        <f t="shared" si="27"/>
        <v>-2.9663810151614983E-2</v>
      </c>
      <c r="K92">
        <f t="shared" si="28"/>
        <v>2.5049439683586076E-2</v>
      </c>
      <c r="L92">
        <f t="shared" si="29"/>
        <v>0</v>
      </c>
      <c r="M92">
        <f t="shared" si="30"/>
        <v>1.5221707478491095E-2</v>
      </c>
      <c r="N92">
        <f t="shared" si="31"/>
        <v>3.5737921906022561E-2</v>
      </c>
      <c r="O92">
        <f t="shared" si="32"/>
        <v>2.5810721376571845E-2</v>
      </c>
      <c r="P92">
        <f t="shared" si="33"/>
        <v>2.5810721376571845E-2</v>
      </c>
      <c r="Q92" t="str">
        <f t="shared" si="34"/>
        <v/>
      </c>
      <c r="R92" s="3">
        <f t="shared" si="36"/>
        <v>0</v>
      </c>
      <c r="S92" s="1">
        <f t="shared" si="35"/>
        <v>0</v>
      </c>
      <c r="T92" s="1">
        <f t="shared" si="24"/>
        <v>0</v>
      </c>
      <c r="U92" s="1">
        <f t="shared" si="25"/>
        <v>82985.578836454166</v>
      </c>
    </row>
    <row r="93" spans="1:21" x14ac:dyDescent="0.25">
      <c r="A93" t="s">
        <v>98</v>
      </c>
      <c r="B93">
        <v>15.16</v>
      </c>
      <c r="C93">
        <v>15.78</v>
      </c>
      <c r="D93">
        <v>15.46</v>
      </c>
      <c r="E93">
        <v>14.98</v>
      </c>
      <c r="F93">
        <v>15.7</v>
      </c>
      <c r="G93">
        <v>15.35</v>
      </c>
      <c r="H93" s="1">
        <f t="shared" si="26"/>
        <v>111474.21931735658</v>
      </c>
      <c r="J93">
        <f t="shared" si="27"/>
        <v>-6.5919578114698662E-4</v>
      </c>
      <c r="K93">
        <f t="shared" si="28"/>
        <v>4.0210942649967003E-2</v>
      </c>
      <c r="L93">
        <f t="shared" si="29"/>
        <v>1.9116677653263081E-2</v>
      </c>
      <c r="M93">
        <f t="shared" si="30"/>
        <v>-3.3548387096774164E-2</v>
      </c>
      <c r="N93">
        <f t="shared" si="31"/>
        <v>1.2903225806451568E-2</v>
      </c>
      <c r="O93">
        <f t="shared" si="32"/>
        <v>-9.6774193548387327E-3</v>
      </c>
      <c r="P93">
        <f t="shared" si="33"/>
        <v>-2.8794097008101815E-2</v>
      </c>
      <c r="Q93" t="str">
        <f t="shared" si="34"/>
        <v/>
      </c>
      <c r="R93" s="3">
        <f t="shared" si="36"/>
        <v>0</v>
      </c>
      <c r="S93" s="1">
        <f t="shared" si="35"/>
        <v>0</v>
      </c>
      <c r="T93" s="1">
        <f t="shared" si="24"/>
        <v>0</v>
      </c>
      <c r="U93" s="1">
        <f t="shared" si="25"/>
        <v>82985.578836454166</v>
      </c>
    </row>
    <row r="94" spans="1:21" x14ac:dyDescent="0.25">
      <c r="A94" t="s">
        <v>99</v>
      </c>
      <c r="B94">
        <v>14.63</v>
      </c>
      <c r="C94">
        <v>15.62</v>
      </c>
      <c r="D94">
        <v>15.17</v>
      </c>
      <c r="E94">
        <v>13.77</v>
      </c>
      <c r="F94">
        <v>15.45</v>
      </c>
      <c r="G94">
        <v>13.94</v>
      </c>
      <c r="H94" s="1">
        <f t="shared" si="26"/>
        <v>101234.56790123458</v>
      </c>
      <c r="J94">
        <f t="shared" si="27"/>
        <v>-5.36869340232859E-2</v>
      </c>
      <c r="K94">
        <f t="shared" si="28"/>
        <v>1.0349288486416452E-2</v>
      </c>
      <c r="L94">
        <f t="shared" si="29"/>
        <v>-1.8758085381630072E-2</v>
      </c>
      <c r="M94">
        <f t="shared" si="30"/>
        <v>-0.10293159609120522</v>
      </c>
      <c r="N94">
        <f t="shared" si="31"/>
        <v>6.5146579804560029E-3</v>
      </c>
      <c r="O94">
        <f t="shared" si="32"/>
        <v>-9.1856677524429983E-2</v>
      </c>
      <c r="P94">
        <f t="shared" si="33"/>
        <v>-7.3098592142799915E-2</v>
      </c>
      <c r="Q94" t="str">
        <f t="shared" si="34"/>
        <v/>
      </c>
      <c r="R94" s="3">
        <f t="shared" si="36"/>
        <v>0</v>
      </c>
      <c r="S94" s="1">
        <f t="shared" si="35"/>
        <v>0</v>
      </c>
      <c r="T94" s="1">
        <f t="shared" si="24"/>
        <v>0</v>
      </c>
      <c r="U94" s="1">
        <f t="shared" si="25"/>
        <v>82985.578836454166</v>
      </c>
    </row>
    <row r="95" spans="1:21" x14ac:dyDescent="0.25">
      <c r="A95" t="s">
        <v>100</v>
      </c>
      <c r="B95">
        <v>14.29</v>
      </c>
      <c r="C95">
        <v>14.95</v>
      </c>
      <c r="D95">
        <v>14.68</v>
      </c>
      <c r="E95">
        <v>14.25</v>
      </c>
      <c r="F95">
        <v>14.89</v>
      </c>
      <c r="G95">
        <v>14.42</v>
      </c>
      <c r="H95" s="1">
        <f t="shared" si="26"/>
        <v>104720.406681191</v>
      </c>
      <c r="J95">
        <f t="shared" si="27"/>
        <v>-5.8009228740936107E-2</v>
      </c>
      <c r="K95">
        <f t="shared" si="28"/>
        <v>-1.4502307185234056E-2</v>
      </c>
      <c r="L95">
        <f t="shared" si="29"/>
        <v>-3.2300593276203049E-2</v>
      </c>
      <c r="M95">
        <f t="shared" si="30"/>
        <v>2.2238163558106205E-2</v>
      </c>
      <c r="N95">
        <f t="shared" si="31"/>
        <v>6.8149210903873825E-2</v>
      </c>
      <c r="O95">
        <f t="shared" si="32"/>
        <v>3.4433285509325715E-2</v>
      </c>
      <c r="P95">
        <f t="shared" si="33"/>
        <v>6.6733878785528764E-2</v>
      </c>
      <c r="Q95" t="str">
        <f t="shared" si="34"/>
        <v/>
      </c>
      <c r="R95" s="3">
        <f t="shared" si="36"/>
        <v>0</v>
      </c>
      <c r="S95" s="1">
        <f t="shared" si="35"/>
        <v>0</v>
      </c>
      <c r="T95" s="1">
        <f t="shared" si="24"/>
        <v>0</v>
      </c>
      <c r="U95" s="1">
        <f t="shared" si="25"/>
        <v>82985.578836454166</v>
      </c>
    </row>
    <row r="96" spans="1:21" x14ac:dyDescent="0.25">
      <c r="A96" t="s">
        <v>101</v>
      </c>
      <c r="B96">
        <v>14.47</v>
      </c>
      <c r="C96">
        <v>15.16</v>
      </c>
      <c r="D96">
        <v>14.88</v>
      </c>
      <c r="E96">
        <v>14.06</v>
      </c>
      <c r="F96">
        <v>14.64</v>
      </c>
      <c r="G96">
        <v>14.57</v>
      </c>
      <c r="H96" s="1">
        <f t="shared" si="26"/>
        <v>105809.73129992739</v>
      </c>
      <c r="J96">
        <f t="shared" si="27"/>
        <v>-1.4305177111716558E-2</v>
      </c>
      <c r="K96">
        <f t="shared" si="28"/>
        <v>3.2697547683923738E-2</v>
      </c>
      <c r="L96">
        <f t="shared" si="29"/>
        <v>1.362397820163495E-2</v>
      </c>
      <c r="M96">
        <f t="shared" si="30"/>
        <v>-2.4965325936199684E-2</v>
      </c>
      <c r="N96">
        <f t="shared" si="31"/>
        <v>1.5256588072122098E-2</v>
      </c>
      <c r="O96">
        <f t="shared" si="32"/>
        <v>1.0402219140083243E-2</v>
      </c>
      <c r="P96">
        <f t="shared" si="33"/>
        <v>-3.2217590615517076E-3</v>
      </c>
      <c r="Q96" t="str">
        <f t="shared" si="34"/>
        <v/>
      </c>
      <c r="R96" s="3">
        <f t="shared" si="36"/>
        <v>0</v>
      </c>
      <c r="S96" s="1">
        <f t="shared" si="35"/>
        <v>0</v>
      </c>
      <c r="T96" s="1">
        <f t="shared" si="24"/>
        <v>0</v>
      </c>
      <c r="U96" s="1">
        <f t="shared" si="25"/>
        <v>82985.578836454166</v>
      </c>
    </row>
    <row r="97" spans="1:21" x14ac:dyDescent="0.25">
      <c r="A97" t="s">
        <v>102</v>
      </c>
      <c r="B97">
        <v>14.4</v>
      </c>
      <c r="C97">
        <v>15.09</v>
      </c>
      <c r="D97">
        <v>14.88</v>
      </c>
      <c r="E97">
        <v>14.94</v>
      </c>
      <c r="F97">
        <v>15.36</v>
      </c>
      <c r="G97">
        <v>15.23</v>
      </c>
      <c r="H97" s="1">
        <f t="shared" si="26"/>
        <v>110602.75962236748</v>
      </c>
      <c r="J97">
        <f t="shared" si="27"/>
        <v>-3.2258064516129059E-2</v>
      </c>
      <c r="K97">
        <f t="shared" si="28"/>
        <v>1.4112903225806389E-2</v>
      </c>
      <c r="L97">
        <f t="shared" si="29"/>
        <v>0</v>
      </c>
      <c r="M97">
        <f t="shared" si="30"/>
        <v>2.5394646533973865E-2</v>
      </c>
      <c r="N97">
        <f t="shared" si="31"/>
        <v>5.4221002059025337E-2</v>
      </c>
      <c r="O97">
        <f t="shared" si="32"/>
        <v>4.5298558682223759E-2</v>
      </c>
      <c r="P97">
        <f t="shared" si="33"/>
        <v>4.5298558682223759E-2</v>
      </c>
      <c r="Q97" t="str">
        <f t="shared" si="34"/>
        <v/>
      </c>
      <c r="R97" s="3">
        <f t="shared" si="36"/>
        <v>0</v>
      </c>
      <c r="S97" s="1">
        <f t="shared" si="35"/>
        <v>0</v>
      </c>
      <c r="T97" s="1">
        <f t="shared" si="24"/>
        <v>0</v>
      </c>
      <c r="U97" s="1">
        <f t="shared" si="25"/>
        <v>82985.578836454166</v>
      </c>
    </row>
    <row r="98" spans="1:21" x14ac:dyDescent="0.25">
      <c r="A98" t="s">
        <v>103</v>
      </c>
      <c r="B98">
        <v>14.79</v>
      </c>
      <c r="C98">
        <v>15.55</v>
      </c>
      <c r="D98">
        <v>15.17</v>
      </c>
      <c r="E98">
        <v>14.86</v>
      </c>
      <c r="F98">
        <v>15.48</v>
      </c>
      <c r="G98">
        <v>15.12</v>
      </c>
      <c r="H98" s="1">
        <f t="shared" si="26"/>
        <v>109803.92156862745</v>
      </c>
      <c r="J98">
        <f t="shared" si="27"/>
        <v>-6.0483870967743027E-3</v>
      </c>
      <c r="K98">
        <f t="shared" si="28"/>
        <v>4.5026881720430102E-2</v>
      </c>
      <c r="L98">
        <f t="shared" si="29"/>
        <v>1.9489247311827898E-2</v>
      </c>
      <c r="M98">
        <f t="shared" si="30"/>
        <v>-2.4294156270518778E-2</v>
      </c>
      <c r="N98">
        <f t="shared" si="31"/>
        <v>1.6414970453053183E-2</v>
      </c>
      <c r="O98">
        <f t="shared" si="32"/>
        <v>-7.22258699934348E-3</v>
      </c>
      <c r="P98">
        <f t="shared" si="33"/>
        <v>-2.6711834311171377E-2</v>
      </c>
      <c r="Q98" t="str">
        <f t="shared" si="34"/>
        <v/>
      </c>
      <c r="R98" s="3">
        <f t="shared" si="36"/>
        <v>0</v>
      </c>
      <c r="S98" s="1">
        <f t="shared" si="35"/>
        <v>0</v>
      </c>
      <c r="T98" s="1">
        <f t="shared" si="24"/>
        <v>0</v>
      </c>
      <c r="U98" s="1">
        <f t="shared" si="25"/>
        <v>82985.578836454166</v>
      </c>
    </row>
    <row r="99" spans="1:21" x14ac:dyDescent="0.25">
      <c r="A99" t="s">
        <v>104</v>
      </c>
      <c r="B99">
        <v>14.82</v>
      </c>
      <c r="C99">
        <v>15.29</v>
      </c>
      <c r="D99">
        <v>15.17</v>
      </c>
      <c r="E99">
        <v>14.53</v>
      </c>
      <c r="F99">
        <v>15.05</v>
      </c>
      <c r="G99">
        <v>14.68</v>
      </c>
      <c r="H99" s="1">
        <f t="shared" si="26"/>
        <v>106608.56935366739</v>
      </c>
      <c r="J99">
        <f t="shared" si="27"/>
        <v>-2.3071852340144999E-2</v>
      </c>
      <c r="K99">
        <f t="shared" si="28"/>
        <v>7.9103493737639561E-3</v>
      </c>
      <c r="L99">
        <f t="shared" si="29"/>
        <v>0</v>
      </c>
      <c r="M99">
        <f t="shared" si="30"/>
        <v>-3.9021164021164012E-2</v>
      </c>
      <c r="N99">
        <f t="shared" si="31"/>
        <v>-4.6296296296295314E-3</v>
      </c>
      <c r="O99">
        <f t="shared" si="32"/>
        <v>-2.9100529100529068E-2</v>
      </c>
      <c r="P99">
        <f t="shared" si="33"/>
        <v>-2.9100529100529068E-2</v>
      </c>
      <c r="Q99" t="str">
        <f t="shared" si="34"/>
        <v/>
      </c>
      <c r="R99" s="3">
        <f t="shared" si="36"/>
        <v>0</v>
      </c>
      <c r="S99" s="1">
        <f t="shared" si="35"/>
        <v>0</v>
      </c>
      <c r="T99" s="1">
        <f t="shared" si="24"/>
        <v>0</v>
      </c>
      <c r="U99" s="1">
        <f t="shared" si="25"/>
        <v>82985.578836454166</v>
      </c>
    </row>
    <row r="100" spans="1:21" x14ac:dyDescent="0.25">
      <c r="A100" t="s">
        <v>105</v>
      </c>
      <c r="B100">
        <v>14.49</v>
      </c>
      <c r="C100">
        <v>15.09</v>
      </c>
      <c r="D100">
        <v>14.88</v>
      </c>
      <c r="E100">
        <v>14.98</v>
      </c>
      <c r="F100">
        <v>15.34</v>
      </c>
      <c r="G100">
        <v>15.3</v>
      </c>
      <c r="H100" s="1">
        <f t="shared" si="26"/>
        <v>111111.11111111112</v>
      </c>
      <c r="J100">
        <f t="shared" si="27"/>
        <v>-4.4825313117996028E-2</v>
      </c>
      <c r="K100">
        <f t="shared" si="28"/>
        <v>-5.2735662491760101E-3</v>
      </c>
      <c r="L100">
        <f t="shared" si="29"/>
        <v>-1.9116677653262963E-2</v>
      </c>
      <c r="M100">
        <f t="shared" si="30"/>
        <v>2.0435967302452365E-2</v>
      </c>
      <c r="N100">
        <f t="shared" si="31"/>
        <v>4.4959128065395107E-2</v>
      </c>
      <c r="O100">
        <f t="shared" si="32"/>
        <v>4.2234332425068188E-2</v>
      </c>
      <c r="P100">
        <f t="shared" si="33"/>
        <v>6.1351010078331152E-2</v>
      </c>
      <c r="Q100" t="str">
        <f t="shared" si="34"/>
        <v/>
      </c>
      <c r="R100" s="3">
        <f t="shared" si="36"/>
        <v>0</v>
      </c>
      <c r="S100" s="1">
        <f t="shared" si="35"/>
        <v>0</v>
      </c>
      <c r="T100" s="1">
        <f t="shared" si="24"/>
        <v>0</v>
      </c>
      <c r="U100" s="1">
        <f t="shared" si="25"/>
        <v>82985.578836454166</v>
      </c>
    </row>
    <row r="101" spans="1:21" x14ac:dyDescent="0.25">
      <c r="A101" t="s">
        <v>106</v>
      </c>
      <c r="B101">
        <v>14.94</v>
      </c>
      <c r="C101">
        <v>15.6</v>
      </c>
      <c r="D101">
        <v>15.27</v>
      </c>
      <c r="E101">
        <v>15.78</v>
      </c>
      <c r="F101">
        <v>16.28</v>
      </c>
      <c r="G101">
        <v>16.149999999999999</v>
      </c>
      <c r="H101" s="1">
        <f t="shared" si="26"/>
        <v>117283.95061728395</v>
      </c>
      <c r="J101">
        <f t="shared" si="27"/>
        <v>4.0322580645160431E-3</v>
      </c>
      <c r="K101">
        <f t="shared" si="28"/>
        <v>4.8387096774193471E-2</v>
      </c>
      <c r="L101">
        <f t="shared" si="29"/>
        <v>2.6209677419354756E-2</v>
      </c>
      <c r="M101">
        <f t="shared" si="30"/>
        <v>3.1372549019607752E-2</v>
      </c>
      <c r="N101">
        <f t="shared" si="31"/>
        <v>6.4052287581699369E-2</v>
      </c>
      <c r="O101">
        <f t="shared" si="32"/>
        <v>5.5555555555555414E-2</v>
      </c>
      <c r="P101">
        <f t="shared" si="33"/>
        <v>2.9345878136200657E-2</v>
      </c>
      <c r="Q101" t="str">
        <f t="shared" si="34"/>
        <v/>
      </c>
      <c r="R101" s="3">
        <f t="shared" si="36"/>
        <v>0</v>
      </c>
      <c r="S101" s="1">
        <f t="shared" si="35"/>
        <v>0</v>
      </c>
      <c r="T101" s="1">
        <f t="shared" si="24"/>
        <v>0</v>
      </c>
      <c r="U101" s="1">
        <f t="shared" si="25"/>
        <v>82985.578836454166</v>
      </c>
    </row>
    <row r="102" spans="1:21" x14ac:dyDescent="0.25">
      <c r="A102" t="s">
        <v>107</v>
      </c>
      <c r="B102">
        <v>15.6</v>
      </c>
      <c r="C102">
        <v>16.21</v>
      </c>
      <c r="D102">
        <v>15.96</v>
      </c>
      <c r="E102">
        <v>15.99</v>
      </c>
      <c r="F102">
        <v>16.239999999999998</v>
      </c>
      <c r="G102">
        <v>16.100000000000001</v>
      </c>
      <c r="H102" s="1">
        <f t="shared" si="26"/>
        <v>116920.84241103851</v>
      </c>
      <c r="J102">
        <f t="shared" si="27"/>
        <v>2.1611001964636549E-2</v>
      </c>
      <c r="K102">
        <f t="shared" si="28"/>
        <v>6.1558611656843572E-2</v>
      </c>
      <c r="L102">
        <f t="shared" si="29"/>
        <v>4.5186640471512857E-2</v>
      </c>
      <c r="M102">
        <f t="shared" si="30"/>
        <v>-9.9071207430339557E-3</v>
      </c>
      <c r="N102">
        <f t="shared" si="31"/>
        <v>5.572755417956648E-3</v>
      </c>
      <c r="O102">
        <f t="shared" si="32"/>
        <v>-3.0959752321979665E-3</v>
      </c>
      <c r="P102">
        <f t="shared" si="33"/>
        <v>-4.8282615703710827E-2</v>
      </c>
      <c r="Q102" t="str">
        <f t="shared" si="34"/>
        <v>Buy</v>
      </c>
      <c r="R102" s="3">
        <f t="shared" si="36"/>
        <v>82985.578836454166</v>
      </c>
      <c r="S102" s="1">
        <f t="shared" si="35"/>
        <v>82985.578836454166</v>
      </c>
      <c r="T102" s="1">
        <f t="shared" si="24"/>
        <v>5154.3837786617487</v>
      </c>
      <c r="U102" s="1">
        <f t="shared" si="25"/>
        <v>0</v>
      </c>
    </row>
    <row r="103" spans="1:21" x14ac:dyDescent="0.25">
      <c r="A103" t="s">
        <v>108</v>
      </c>
      <c r="B103">
        <v>15.6</v>
      </c>
      <c r="C103">
        <v>16.23</v>
      </c>
      <c r="D103">
        <v>15.96</v>
      </c>
      <c r="E103">
        <v>15.74</v>
      </c>
      <c r="F103">
        <v>16.27</v>
      </c>
      <c r="G103">
        <v>16</v>
      </c>
      <c r="H103" s="1">
        <f t="shared" si="26"/>
        <v>116194.62599854758</v>
      </c>
      <c r="J103">
        <f t="shared" si="27"/>
        <v>-2.2556390977443684E-2</v>
      </c>
      <c r="K103">
        <f t="shared" si="28"/>
        <v>1.6917293233082678E-2</v>
      </c>
      <c r="L103">
        <f t="shared" si="29"/>
        <v>0</v>
      </c>
      <c r="M103">
        <f t="shared" si="30"/>
        <v>-2.2360248447205043E-2</v>
      </c>
      <c r="N103">
        <f t="shared" si="31"/>
        <v>1.0559006211180008E-2</v>
      </c>
      <c r="O103">
        <f t="shared" si="32"/>
        <v>-6.2111801242236905E-3</v>
      </c>
      <c r="P103">
        <f t="shared" si="33"/>
        <v>-6.2111801242236905E-3</v>
      </c>
      <c r="Q103" t="str">
        <f t="shared" si="34"/>
        <v/>
      </c>
      <c r="R103" s="3">
        <f t="shared" si="36"/>
        <v>0</v>
      </c>
      <c r="S103" s="1">
        <f t="shared" si="35"/>
        <v>82470.140458587979</v>
      </c>
      <c r="T103" s="1">
        <f t="shared" si="24"/>
        <v>5154.3837786617487</v>
      </c>
      <c r="U103" s="1">
        <f t="shared" si="25"/>
        <v>0</v>
      </c>
    </row>
    <row r="104" spans="1:21" x14ac:dyDescent="0.25">
      <c r="A104" t="s">
        <v>109</v>
      </c>
      <c r="B104">
        <v>15.73</v>
      </c>
      <c r="C104">
        <v>16.32</v>
      </c>
      <c r="D104">
        <v>16.100000000000001</v>
      </c>
      <c r="E104">
        <v>15.42</v>
      </c>
      <c r="F104">
        <v>15.87</v>
      </c>
      <c r="G104">
        <v>15.86</v>
      </c>
      <c r="H104" s="1">
        <f t="shared" si="26"/>
        <v>115177.92302106028</v>
      </c>
      <c r="J104">
        <f t="shared" si="27"/>
        <v>-1.4411027568922331E-2</v>
      </c>
      <c r="K104">
        <f t="shared" si="28"/>
        <v>2.2556390977443573E-2</v>
      </c>
      <c r="L104">
        <f t="shared" si="29"/>
        <v>8.7719298245614395E-3</v>
      </c>
      <c r="M104">
        <f t="shared" si="30"/>
        <v>-3.6250000000000004E-2</v>
      </c>
      <c r="N104">
        <f t="shared" si="31"/>
        <v>-8.1250000000000488E-3</v>
      </c>
      <c r="O104">
        <f t="shared" si="32"/>
        <v>-8.7500000000000355E-3</v>
      </c>
      <c r="P104">
        <f t="shared" si="33"/>
        <v>-1.7521929824561473E-2</v>
      </c>
      <c r="Q104" t="str">
        <f t="shared" si="34"/>
        <v/>
      </c>
      <c r="R104" s="3">
        <f t="shared" si="36"/>
        <v>0</v>
      </c>
      <c r="S104" s="1">
        <f t="shared" si="35"/>
        <v>81748.526729575329</v>
      </c>
      <c r="T104" s="1">
        <f t="shared" si="24"/>
        <v>5154.3837786617487</v>
      </c>
      <c r="U104" s="1">
        <f t="shared" si="25"/>
        <v>0</v>
      </c>
    </row>
    <row r="105" spans="1:21" x14ac:dyDescent="0.25">
      <c r="A105" t="s">
        <v>110</v>
      </c>
      <c r="B105">
        <v>15.63</v>
      </c>
      <c r="C105">
        <v>16.36</v>
      </c>
      <c r="D105">
        <v>16.170000000000002</v>
      </c>
      <c r="E105">
        <v>15.83</v>
      </c>
      <c r="F105">
        <v>16.32</v>
      </c>
      <c r="G105">
        <v>16.29</v>
      </c>
      <c r="H105" s="1">
        <f t="shared" si="26"/>
        <v>118300.65359477124</v>
      </c>
      <c r="J105">
        <f t="shared" si="27"/>
        <v>-2.9192546583850967E-2</v>
      </c>
      <c r="K105">
        <f t="shared" si="28"/>
        <v>1.6149068322981242E-2</v>
      </c>
      <c r="L105">
        <f t="shared" si="29"/>
        <v>4.3478260869565391E-3</v>
      </c>
      <c r="M105">
        <f t="shared" si="30"/>
        <v>-1.8915510718789004E-3</v>
      </c>
      <c r="N105">
        <f t="shared" si="31"/>
        <v>2.9003783102143813E-2</v>
      </c>
      <c r="O105">
        <f t="shared" si="32"/>
        <v>2.7112232030264801E-2</v>
      </c>
      <c r="P105">
        <f t="shared" si="33"/>
        <v>2.2764405943308263E-2</v>
      </c>
      <c r="Q105" t="str">
        <f t="shared" si="34"/>
        <v/>
      </c>
      <c r="R105" s="3">
        <f t="shared" si="36"/>
        <v>0</v>
      </c>
      <c r="S105" s="1">
        <f t="shared" si="35"/>
        <v>83964.911754399873</v>
      </c>
      <c r="T105" s="1">
        <f t="shared" si="24"/>
        <v>5154.3837786617478</v>
      </c>
      <c r="U105" s="1">
        <f t="shared" si="25"/>
        <v>0</v>
      </c>
    </row>
    <row r="106" spans="1:21" x14ac:dyDescent="0.25">
      <c r="A106" t="s">
        <v>111</v>
      </c>
      <c r="B106">
        <v>16.22</v>
      </c>
      <c r="C106">
        <v>16.690000000000001</v>
      </c>
      <c r="D106">
        <v>16.36</v>
      </c>
      <c r="E106">
        <v>16.420000000000002</v>
      </c>
      <c r="F106">
        <v>16.87</v>
      </c>
      <c r="G106">
        <v>16.5</v>
      </c>
      <c r="H106" s="1">
        <f t="shared" si="26"/>
        <v>119825.70806100219</v>
      </c>
      <c r="J106">
        <f t="shared" si="27"/>
        <v>3.0921459492886305E-3</v>
      </c>
      <c r="K106">
        <f t="shared" si="28"/>
        <v>3.2158317872603558E-2</v>
      </c>
      <c r="L106">
        <f t="shared" si="29"/>
        <v>1.1750154607297322E-2</v>
      </c>
      <c r="M106">
        <f t="shared" si="30"/>
        <v>7.9803560466545475E-3</v>
      </c>
      <c r="N106">
        <f t="shared" si="31"/>
        <v>3.56046654389197E-2</v>
      </c>
      <c r="O106">
        <f t="shared" si="32"/>
        <v>1.2891344383057144E-2</v>
      </c>
      <c r="P106">
        <f t="shared" si="33"/>
        <v>1.1411897757598218E-3</v>
      </c>
      <c r="Q106" t="str">
        <f t="shared" si="34"/>
        <v/>
      </c>
      <c r="R106" s="3">
        <f t="shared" si="36"/>
        <v>0</v>
      </c>
      <c r="S106" s="1">
        <f t="shared" si="35"/>
        <v>85047.33234791884</v>
      </c>
      <c r="T106" s="1">
        <f t="shared" si="24"/>
        <v>5154.3837786617478</v>
      </c>
      <c r="U106" s="1">
        <f t="shared" si="25"/>
        <v>0</v>
      </c>
    </row>
    <row r="107" spans="1:21" x14ac:dyDescent="0.25">
      <c r="A107" t="s">
        <v>112</v>
      </c>
      <c r="B107">
        <v>16.22</v>
      </c>
      <c r="C107">
        <v>16.75</v>
      </c>
      <c r="D107">
        <v>16.36</v>
      </c>
      <c r="E107">
        <v>15.99</v>
      </c>
      <c r="F107">
        <v>16.32</v>
      </c>
      <c r="G107">
        <v>16.309999999999999</v>
      </c>
      <c r="H107" s="1">
        <f t="shared" si="26"/>
        <v>118445.89687726942</v>
      </c>
      <c r="J107">
        <f t="shared" si="27"/>
        <v>-8.5574572127139707E-3</v>
      </c>
      <c r="K107">
        <f t="shared" si="28"/>
        <v>2.3838630806846003E-2</v>
      </c>
      <c r="L107">
        <f t="shared" si="29"/>
        <v>0</v>
      </c>
      <c r="M107">
        <f t="shared" si="30"/>
        <v>-3.0909090909090896E-2</v>
      </c>
      <c r="N107">
        <f t="shared" si="31"/>
        <v>-1.0909090909090893E-2</v>
      </c>
      <c r="O107">
        <f t="shared" si="32"/>
        <v>-1.1515151515151593E-2</v>
      </c>
      <c r="P107">
        <f t="shared" si="33"/>
        <v>-1.1515151515151593E-2</v>
      </c>
      <c r="Q107" t="str">
        <f t="shared" si="34"/>
        <v/>
      </c>
      <c r="R107" s="3">
        <f t="shared" si="36"/>
        <v>0</v>
      </c>
      <c r="S107" s="1">
        <f t="shared" si="35"/>
        <v>84067.999429973104</v>
      </c>
      <c r="T107" s="1">
        <f t="shared" si="24"/>
        <v>5154.3837786617478</v>
      </c>
      <c r="U107" s="1">
        <f t="shared" si="25"/>
        <v>0</v>
      </c>
    </row>
    <row r="108" spans="1:21" x14ac:dyDescent="0.25">
      <c r="A108" t="s">
        <v>113</v>
      </c>
      <c r="B108">
        <v>16.22</v>
      </c>
      <c r="C108">
        <v>16.64</v>
      </c>
      <c r="D108">
        <v>16.36</v>
      </c>
      <c r="E108">
        <v>15.69</v>
      </c>
      <c r="F108">
        <v>16.32</v>
      </c>
      <c r="G108">
        <v>16.3</v>
      </c>
      <c r="H108" s="1">
        <f t="shared" si="26"/>
        <v>118373.27523602034</v>
      </c>
      <c r="J108">
        <f t="shared" si="27"/>
        <v>-8.5574572127139707E-3</v>
      </c>
      <c r="K108">
        <f t="shared" si="28"/>
        <v>1.7114914425427941E-2</v>
      </c>
      <c r="L108">
        <f t="shared" si="29"/>
        <v>0</v>
      </c>
      <c r="M108">
        <f t="shared" si="30"/>
        <v>-3.8013488657265435E-2</v>
      </c>
      <c r="N108">
        <f t="shared" si="31"/>
        <v>6.1312078479470046E-4</v>
      </c>
      <c r="O108">
        <f t="shared" si="32"/>
        <v>-6.1312078479448264E-4</v>
      </c>
      <c r="P108">
        <f t="shared" si="33"/>
        <v>-6.1312078479448264E-4</v>
      </c>
      <c r="Q108" t="str">
        <f t="shared" si="34"/>
        <v/>
      </c>
      <c r="R108" s="3">
        <f t="shared" si="36"/>
        <v>0</v>
      </c>
      <c r="S108" s="1">
        <f t="shared" si="35"/>
        <v>84016.455592186496</v>
      </c>
      <c r="T108" s="1">
        <f t="shared" si="24"/>
        <v>5154.3837786617478</v>
      </c>
      <c r="U108" s="1">
        <f t="shared" si="25"/>
        <v>0</v>
      </c>
    </row>
    <row r="109" spans="1:21" x14ac:dyDescent="0.25">
      <c r="A109" t="s">
        <v>114</v>
      </c>
      <c r="B109">
        <v>16.22</v>
      </c>
      <c r="C109">
        <v>16.64</v>
      </c>
      <c r="D109">
        <v>16.36</v>
      </c>
      <c r="E109">
        <v>16.27</v>
      </c>
      <c r="F109">
        <v>16.670000000000002</v>
      </c>
      <c r="G109">
        <v>16.37</v>
      </c>
      <c r="H109" s="1">
        <f t="shared" si="26"/>
        <v>118881.62672476399</v>
      </c>
      <c r="J109">
        <f t="shared" si="27"/>
        <v>-8.5574572127139707E-3</v>
      </c>
      <c r="K109">
        <f t="shared" si="28"/>
        <v>1.7114914425427941E-2</v>
      </c>
      <c r="L109">
        <f t="shared" si="29"/>
        <v>0</v>
      </c>
      <c r="M109">
        <f t="shared" si="30"/>
        <v>-1.8404907975460819E-3</v>
      </c>
      <c r="N109">
        <f t="shared" si="31"/>
        <v>2.2699386503067544E-2</v>
      </c>
      <c r="O109">
        <f t="shared" si="32"/>
        <v>4.2944785276073788E-3</v>
      </c>
      <c r="P109">
        <f t="shared" si="33"/>
        <v>4.2944785276073788E-3</v>
      </c>
      <c r="Q109" t="str">
        <f t="shared" si="34"/>
        <v/>
      </c>
      <c r="R109" s="3">
        <f t="shared" si="36"/>
        <v>0</v>
      </c>
      <c r="S109" s="1">
        <f t="shared" si="35"/>
        <v>84377.262456692813</v>
      </c>
      <c r="T109" s="1">
        <f t="shared" si="24"/>
        <v>5154.3837786617478</v>
      </c>
      <c r="U109" s="1">
        <f t="shared" si="25"/>
        <v>0</v>
      </c>
    </row>
    <row r="110" spans="1:21" x14ac:dyDescent="0.25">
      <c r="A110" t="s">
        <v>115</v>
      </c>
      <c r="B110">
        <v>16.22</v>
      </c>
      <c r="C110">
        <v>16.64</v>
      </c>
      <c r="D110">
        <v>16.36</v>
      </c>
      <c r="E110">
        <v>15.69</v>
      </c>
      <c r="F110">
        <v>16.489999999999998</v>
      </c>
      <c r="G110">
        <v>15.85</v>
      </c>
      <c r="H110" s="1">
        <f t="shared" si="26"/>
        <v>115105.30137981119</v>
      </c>
      <c r="J110">
        <f t="shared" si="27"/>
        <v>-8.5574572127139707E-3</v>
      </c>
      <c r="K110">
        <f t="shared" si="28"/>
        <v>1.7114914425427941E-2</v>
      </c>
      <c r="L110">
        <f t="shared" si="29"/>
        <v>0</v>
      </c>
      <c r="M110">
        <f t="shared" si="30"/>
        <v>-4.1539401343921895E-2</v>
      </c>
      <c r="N110">
        <f t="shared" si="31"/>
        <v>7.3304825901036917E-3</v>
      </c>
      <c r="O110">
        <f t="shared" si="32"/>
        <v>-3.1765424557116756E-2</v>
      </c>
      <c r="P110">
        <f t="shared" si="33"/>
        <v>-3.1765424557116756E-2</v>
      </c>
      <c r="Q110" t="str">
        <f t="shared" si="34"/>
        <v/>
      </c>
      <c r="R110" s="3">
        <f t="shared" si="36"/>
        <v>0</v>
      </c>
      <c r="S110" s="1">
        <f t="shared" si="35"/>
        <v>81696.982891788706</v>
      </c>
      <c r="T110" s="1">
        <f t="shared" ref="T110:T173" si="37">S110/G110</f>
        <v>5154.3837786617478</v>
      </c>
      <c r="U110" s="1">
        <f t="shared" ref="U110:U173" si="38">U109-R110</f>
        <v>0</v>
      </c>
    </row>
    <row r="111" spans="1:21" x14ac:dyDescent="0.25">
      <c r="A111" t="s">
        <v>116</v>
      </c>
      <c r="B111">
        <v>15.85</v>
      </c>
      <c r="C111">
        <v>16.329999999999998</v>
      </c>
      <c r="D111">
        <v>15.97</v>
      </c>
      <c r="E111">
        <v>15.03</v>
      </c>
      <c r="F111">
        <v>16.18</v>
      </c>
      <c r="G111">
        <v>15.24</v>
      </c>
      <c r="H111" s="1">
        <f t="shared" si="26"/>
        <v>110675.38126361657</v>
      </c>
      <c r="J111">
        <f t="shared" si="27"/>
        <v>-3.1173594132029327E-2</v>
      </c>
      <c r="K111">
        <f t="shared" si="28"/>
        <v>-1.8337408312959131E-3</v>
      </c>
      <c r="L111">
        <f t="shared" si="29"/>
        <v>-2.3838630806845892E-2</v>
      </c>
      <c r="M111">
        <f t="shared" si="30"/>
        <v>-5.1735015772870679E-2</v>
      </c>
      <c r="N111">
        <f t="shared" si="31"/>
        <v>2.0820189274447953E-2</v>
      </c>
      <c r="O111">
        <f t="shared" si="32"/>
        <v>-3.848580441640375E-2</v>
      </c>
      <c r="P111">
        <f t="shared" si="33"/>
        <v>-1.4647173609557858E-2</v>
      </c>
      <c r="Q111" t="str">
        <f t="shared" si="34"/>
        <v/>
      </c>
      <c r="R111" s="3">
        <f t="shared" si="36"/>
        <v>0</v>
      </c>
      <c r="S111" s="1">
        <f t="shared" si="35"/>
        <v>78552.80878680505</v>
      </c>
      <c r="T111" s="1">
        <f t="shared" si="37"/>
        <v>5154.3837786617487</v>
      </c>
      <c r="U111" s="1">
        <f t="shared" si="38"/>
        <v>0</v>
      </c>
    </row>
    <row r="112" spans="1:21" x14ac:dyDescent="0.25">
      <c r="A112" t="s">
        <v>117</v>
      </c>
      <c r="B112">
        <v>14.94</v>
      </c>
      <c r="C112">
        <v>15.98</v>
      </c>
      <c r="D112">
        <v>15.35</v>
      </c>
      <c r="E112">
        <v>14.81</v>
      </c>
      <c r="F112">
        <v>15.86</v>
      </c>
      <c r="G112">
        <v>15.73</v>
      </c>
      <c r="H112" s="1">
        <f t="shared" si="26"/>
        <v>114233.84168482209</v>
      </c>
      <c r="J112">
        <f t="shared" si="27"/>
        <v>-6.4495929868503513E-2</v>
      </c>
      <c r="K112">
        <f t="shared" si="28"/>
        <v>6.2617407639322395E-4</v>
      </c>
      <c r="L112">
        <f t="shared" si="29"/>
        <v>-3.8822792736380778E-2</v>
      </c>
      <c r="M112">
        <f t="shared" si="30"/>
        <v>-2.8215223097112843E-2</v>
      </c>
      <c r="N112">
        <f t="shared" si="31"/>
        <v>4.0682414698162681E-2</v>
      </c>
      <c r="O112">
        <f t="shared" si="32"/>
        <v>3.2152230971128626E-2</v>
      </c>
      <c r="P112">
        <f t="shared" si="33"/>
        <v>7.097502370750941E-2</v>
      </c>
      <c r="Q112" t="str">
        <f t="shared" si="34"/>
        <v/>
      </c>
      <c r="R112" s="3">
        <f t="shared" si="36"/>
        <v>0</v>
      </c>
      <c r="S112" s="1">
        <f t="shared" si="35"/>
        <v>81078.456838349302</v>
      </c>
      <c r="T112" s="1">
        <f t="shared" si="37"/>
        <v>5154.3837786617487</v>
      </c>
      <c r="U112" s="1">
        <f t="shared" si="38"/>
        <v>0</v>
      </c>
    </row>
    <row r="113" spans="1:21" x14ac:dyDescent="0.25">
      <c r="A113" t="s">
        <v>118</v>
      </c>
      <c r="B113">
        <v>15.08</v>
      </c>
      <c r="C113">
        <v>15.58</v>
      </c>
      <c r="D113">
        <v>15.46</v>
      </c>
      <c r="E113">
        <v>15.22</v>
      </c>
      <c r="F113">
        <v>15.72</v>
      </c>
      <c r="G113">
        <v>15.57</v>
      </c>
      <c r="H113" s="1">
        <f t="shared" si="26"/>
        <v>113071.89542483661</v>
      </c>
      <c r="J113">
        <f t="shared" si="27"/>
        <v>-1.7589576547231242E-2</v>
      </c>
      <c r="K113">
        <f t="shared" si="28"/>
        <v>1.4983713355048889E-2</v>
      </c>
      <c r="L113">
        <f t="shared" si="29"/>
        <v>7.1661237785017075E-3</v>
      </c>
      <c r="M113">
        <f t="shared" si="30"/>
        <v>-3.2422123331214227E-2</v>
      </c>
      <c r="N113">
        <f t="shared" si="31"/>
        <v>-6.3572790845516764E-4</v>
      </c>
      <c r="O113">
        <f t="shared" si="32"/>
        <v>-1.0171646535282908E-2</v>
      </c>
      <c r="P113">
        <f t="shared" si="33"/>
        <v>-1.7337770313784615E-2</v>
      </c>
      <c r="Q113" t="str">
        <f t="shared" si="34"/>
        <v/>
      </c>
      <c r="R113" s="3">
        <f t="shared" si="36"/>
        <v>0</v>
      </c>
      <c r="S113" s="1">
        <f t="shared" si="35"/>
        <v>80253.755433763421</v>
      </c>
      <c r="T113" s="1">
        <f t="shared" si="37"/>
        <v>5154.3837786617478</v>
      </c>
      <c r="U113" s="1">
        <f t="shared" si="38"/>
        <v>0</v>
      </c>
    </row>
    <row r="114" spans="1:21" x14ac:dyDescent="0.25">
      <c r="A114" t="s">
        <v>119</v>
      </c>
      <c r="B114">
        <v>15.27</v>
      </c>
      <c r="C114">
        <v>15.82</v>
      </c>
      <c r="D114">
        <v>15.49</v>
      </c>
      <c r="E114">
        <v>14.66</v>
      </c>
      <c r="F114">
        <v>15.66</v>
      </c>
      <c r="G114">
        <v>15.01</v>
      </c>
      <c r="H114" s="1">
        <f t="shared" si="26"/>
        <v>109005.08351488745</v>
      </c>
      <c r="J114">
        <f t="shared" si="27"/>
        <v>-1.2289780077619746E-2</v>
      </c>
      <c r="K114">
        <f t="shared" si="28"/>
        <v>2.3285899094437221E-2</v>
      </c>
      <c r="L114">
        <f t="shared" si="29"/>
        <v>1.9404915912030634E-3</v>
      </c>
      <c r="M114">
        <f t="shared" si="30"/>
        <v>-5.8445728965960189E-2</v>
      </c>
      <c r="N114">
        <f t="shared" si="31"/>
        <v>5.7803468208092396E-3</v>
      </c>
      <c r="O114">
        <f t="shared" si="32"/>
        <v>-3.5966602440590911E-2</v>
      </c>
      <c r="P114">
        <f t="shared" si="33"/>
        <v>-3.7907094031793973E-2</v>
      </c>
      <c r="Q114" t="str">
        <f t="shared" si="34"/>
        <v/>
      </c>
      <c r="R114" s="3">
        <f t="shared" si="36"/>
        <v>0</v>
      </c>
      <c r="S114" s="1">
        <f t="shared" si="35"/>
        <v>77367.300517712836</v>
      </c>
      <c r="T114" s="1">
        <f t="shared" si="37"/>
        <v>5154.3837786617478</v>
      </c>
      <c r="U114" s="1">
        <f t="shared" si="38"/>
        <v>0</v>
      </c>
    </row>
    <row r="115" spans="1:21" x14ac:dyDescent="0.25">
      <c r="A115" t="s">
        <v>120</v>
      </c>
      <c r="B115">
        <v>14.76</v>
      </c>
      <c r="C115">
        <v>15.33</v>
      </c>
      <c r="D115">
        <v>15.19</v>
      </c>
      <c r="E115">
        <v>15.07</v>
      </c>
      <c r="F115">
        <v>15.48</v>
      </c>
      <c r="G115">
        <v>15.41</v>
      </c>
      <c r="H115" s="1">
        <f t="shared" si="26"/>
        <v>111909.94916485113</v>
      </c>
      <c r="J115">
        <f t="shared" si="27"/>
        <v>-4.7127178825048445E-2</v>
      </c>
      <c r="K115">
        <f t="shared" si="28"/>
        <v>-1.0329244673983225E-2</v>
      </c>
      <c r="L115">
        <f t="shared" si="29"/>
        <v>-1.9367333763718575E-2</v>
      </c>
      <c r="M115">
        <f t="shared" si="30"/>
        <v>3.9973351099267486E-3</v>
      </c>
      <c r="N115">
        <f t="shared" si="31"/>
        <v>3.131245836109265E-2</v>
      </c>
      <c r="O115">
        <f t="shared" si="32"/>
        <v>2.6648900732844795E-2</v>
      </c>
      <c r="P115">
        <f t="shared" si="33"/>
        <v>4.601623449656337E-2</v>
      </c>
      <c r="Q115" t="str">
        <f t="shared" si="34"/>
        <v/>
      </c>
      <c r="R115" s="3">
        <f t="shared" si="36"/>
        <v>0</v>
      </c>
      <c r="S115" s="1">
        <f t="shared" si="35"/>
        <v>79429.05402917754</v>
      </c>
      <c r="T115" s="1">
        <f t="shared" si="37"/>
        <v>5154.3837786617478</v>
      </c>
      <c r="U115" s="1">
        <f t="shared" si="38"/>
        <v>0</v>
      </c>
    </row>
    <row r="116" spans="1:21" x14ac:dyDescent="0.25">
      <c r="A116" t="s">
        <v>121</v>
      </c>
      <c r="B116">
        <v>14.75</v>
      </c>
      <c r="C116">
        <v>15.55</v>
      </c>
      <c r="D116">
        <v>15.17</v>
      </c>
      <c r="E116">
        <v>14.5</v>
      </c>
      <c r="F116">
        <v>15.12</v>
      </c>
      <c r="G116">
        <v>14.52</v>
      </c>
      <c r="H116" s="1">
        <f t="shared" si="26"/>
        <v>105446.62309368192</v>
      </c>
      <c r="J116">
        <f t="shared" si="27"/>
        <v>-2.8966425279789303E-2</v>
      </c>
      <c r="K116">
        <f t="shared" si="28"/>
        <v>2.3699802501645901E-2</v>
      </c>
      <c r="L116">
        <f t="shared" si="29"/>
        <v>-1.3166556945358508E-3</v>
      </c>
      <c r="M116">
        <f t="shared" si="30"/>
        <v>-5.9052563270603514E-2</v>
      </c>
      <c r="N116">
        <f t="shared" si="31"/>
        <v>-1.881894873458799E-2</v>
      </c>
      <c r="O116">
        <f t="shared" si="32"/>
        <v>-5.7754704737183686E-2</v>
      </c>
      <c r="P116">
        <f t="shared" si="33"/>
        <v>-5.6438049042647834E-2</v>
      </c>
      <c r="Q116" t="str">
        <f t="shared" si="34"/>
        <v/>
      </c>
      <c r="R116" s="3">
        <f t="shared" si="36"/>
        <v>0</v>
      </c>
      <c r="S116" s="1">
        <f t="shared" si="35"/>
        <v>74841.652466168583</v>
      </c>
      <c r="T116" s="1">
        <f t="shared" si="37"/>
        <v>5154.3837786617487</v>
      </c>
      <c r="U116" s="1">
        <f t="shared" si="38"/>
        <v>0</v>
      </c>
    </row>
    <row r="117" spans="1:21" x14ac:dyDescent="0.25">
      <c r="A117" t="s">
        <v>122</v>
      </c>
      <c r="B117">
        <v>14.42</v>
      </c>
      <c r="C117">
        <v>15.09</v>
      </c>
      <c r="D117">
        <v>14.88</v>
      </c>
      <c r="E117">
        <v>14.77</v>
      </c>
      <c r="F117">
        <v>15.15</v>
      </c>
      <c r="G117">
        <v>14.96</v>
      </c>
      <c r="H117" s="1">
        <f t="shared" si="26"/>
        <v>108641.975308642</v>
      </c>
      <c r="J117">
        <f t="shared" si="27"/>
        <v>-4.9439683586025053E-2</v>
      </c>
      <c r="K117">
        <f t="shared" si="28"/>
        <v>-5.2735662491760101E-3</v>
      </c>
      <c r="L117">
        <f t="shared" si="29"/>
        <v>-1.9116677653262963E-2</v>
      </c>
      <c r="M117">
        <f t="shared" si="30"/>
        <v>1.7217630853994491E-2</v>
      </c>
      <c r="N117">
        <f t="shared" si="31"/>
        <v>4.3388429752066172E-2</v>
      </c>
      <c r="O117">
        <f t="shared" si="32"/>
        <v>3.0303030303030391E-2</v>
      </c>
      <c r="P117">
        <f t="shared" si="33"/>
        <v>4.9419707956293357E-2</v>
      </c>
      <c r="Q117" t="str">
        <f t="shared" si="34"/>
        <v/>
      </c>
      <c r="R117" s="3">
        <f t="shared" si="36"/>
        <v>0</v>
      </c>
      <c r="S117" s="1">
        <f t="shared" si="35"/>
        <v>77109.581328779765</v>
      </c>
      <c r="T117" s="1">
        <f t="shared" si="37"/>
        <v>5154.3837786617487</v>
      </c>
      <c r="U117" s="1">
        <f t="shared" si="38"/>
        <v>0</v>
      </c>
    </row>
    <row r="118" spans="1:21" x14ac:dyDescent="0.25">
      <c r="A118" t="s">
        <v>123</v>
      </c>
      <c r="B118">
        <v>14.87</v>
      </c>
      <c r="C118">
        <v>15.34</v>
      </c>
      <c r="D118">
        <v>15.27</v>
      </c>
      <c r="E118">
        <v>14.92</v>
      </c>
      <c r="F118">
        <v>15.47</v>
      </c>
      <c r="G118">
        <v>15.29</v>
      </c>
      <c r="H118" s="1">
        <f t="shared" si="26"/>
        <v>111038.48946986202</v>
      </c>
      <c r="J118">
        <f t="shared" si="27"/>
        <v>-6.7204301075279318E-4</v>
      </c>
      <c r="K118">
        <f t="shared" si="28"/>
        <v>3.0913978494623594E-2</v>
      </c>
      <c r="L118">
        <f t="shared" si="29"/>
        <v>2.6209677419354756E-2</v>
      </c>
      <c r="M118">
        <f t="shared" si="30"/>
        <v>-2.6737967914439117E-3</v>
      </c>
      <c r="N118">
        <f t="shared" si="31"/>
        <v>3.4090909090909075E-2</v>
      </c>
      <c r="O118">
        <f t="shared" si="32"/>
        <v>2.2058823529411648E-2</v>
      </c>
      <c r="P118">
        <f t="shared" si="33"/>
        <v>-4.1508538899431083E-3</v>
      </c>
      <c r="Q118" t="str">
        <f t="shared" si="34"/>
        <v/>
      </c>
      <c r="R118" s="3">
        <f t="shared" si="36"/>
        <v>0</v>
      </c>
      <c r="S118" s="1">
        <f t="shared" si="35"/>
        <v>78810.527975738136</v>
      </c>
      <c r="T118" s="1">
        <f t="shared" si="37"/>
        <v>5154.3837786617487</v>
      </c>
      <c r="U118" s="1">
        <f t="shared" si="38"/>
        <v>0</v>
      </c>
    </row>
    <row r="119" spans="1:21" x14ac:dyDescent="0.25">
      <c r="A119" t="s">
        <v>124</v>
      </c>
      <c r="B119">
        <v>15.19</v>
      </c>
      <c r="C119">
        <v>15.73</v>
      </c>
      <c r="D119">
        <v>15.49</v>
      </c>
      <c r="E119">
        <v>15.78</v>
      </c>
      <c r="F119">
        <v>16.25</v>
      </c>
      <c r="G119">
        <v>15.86</v>
      </c>
      <c r="H119" s="1">
        <f t="shared" si="26"/>
        <v>115177.92302106028</v>
      </c>
      <c r="J119">
        <f t="shared" si="27"/>
        <v>-5.239030779305833E-3</v>
      </c>
      <c r="K119">
        <f t="shared" si="28"/>
        <v>3.0124426981008569E-2</v>
      </c>
      <c r="L119">
        <f t="shared" si="29"/>
        <v>1.4407334643091071E-2</v>
      </c>
      <c r="M119">
        <f t="shared" si="30"/>
        <v>3.204708960104645E-2</v>
      </c>
      <c r="N119">
        <f t="shared" si="31"/>
        <v>6.2786134728580828E-2</v>
      </c>
      <c r="O119">
        <f t="shared" si="32"/>
        <v>3.7279267495094852E-2</v>
      </c>
      <c r="P119">
        <f t="shared" si="33"/>
        <v>2.2871932852003781E-2</v>
      </c>
      <c r="Q119" t="str">
        <f t="shared" si="34"/>
        <v/>
      </c>
      <c r="R119" s="3">
        <f t="shared" si="36"/>
        <v>0</v>
      </c>
      <c r="S119" s="1">
        <f t="shared" si="35"/>
        <v>81748.526729575329</v>
      </c>
      <c r="T119" s="1">
        <f t="shared" si="37"/>
        <v>5154.3837786617487</v>
      </c>
      <c r="U119" s="1">
        <f t="shared" si="38"/>
        <v>0</v>
      </c>
    </row>
    <row r="120" spans="1:21" x14ac:dyDescent="0.25">
      <c r="A120" t="s">
        <v>125</v>
      </c>
      <c r="B120">
        <v>15.93</v>
      </c>
      <c r="C120">
        <v>16.34</v>
      </c>
      <c r="D120">
        <v>16.170000000000002</v>
      </c>
      <c r="E120">
        <v>15.99</v>
      </c>
      <c r="F120">
        <v>16.59</v>
      </c>
      <c r="G120">
        <v>16.48</v>
      </c>
      <c r="H120" s="1">
        <f t="shared" si="26"/>
        <v>119680.46477850401</v>
      </c>
      <c r="J120">
        <f t="shared" si="27"/>
        <v>2.8405422853453807E-2</v>
      </c>
      <c r="K120">
        <f t="shared" si="28"/>
        <v>5.4874112330535803E-2</v>
      </c>
      <c r="L120">
        <f t="shared" si="29"/>
        <v>4.3899289864428759E-2</v>
      </c>
      <c r="M120">
        <f t="shared" si="30"/>
        <v>8.1967213114754588E-3</v>
      </c>
      <c r="N120">
        <f t="shared" si="31"/>
        <v>4.6027742749054253E-2</v>
      </c>
      <c r="O120">
        <f t="shared" si="32"/>
        <v>3.909205548549817E-2</v>
      </c>
      <c r="P120">
        <f t="shared" si="33"/>
        <v>-4.8072343789305888E-3</v>
      </c>
      <c r="Q120" t="str">
        <f t="shared" si="34"/>
        <v>Buy</v>
      </c>
      <c r="R120" s="3">
        <f t="shared" si="36"/>
        <v>0</v>
      </c>
      <c r="S120" s="1">
        <f t="shared" si="35"/>
        <v>84944.244672345609</v>
      </c>
      <c r="T120" s="1">
        <f t="shared" si="37"/>
        <v>5154.3837786617478</v>
      </c>
      <c r="U120" s="1">
        <f t="shared" si="38"/>
        <v>0</v>
      </c>
    </row>
    <row r="121" spans="1:21" x14ac:dyDescent="0.25">
      <c r="A121" t="s">
        <v>126</v>
      </c>
      <c r="B121">
        <v>16.23</v>
      </c>
      <c r="C121">
        <v>16.64</v>
      </c>
      <c r="D121">
        <v>16.36</v>
      </c>
      <c r="E121">
        <v>16.2</v>
      </c>
      <c r="F121">
        <v>16.48</v>
      </c>
      <c r="G121">
        <v>16.36</v>
      </c>
      <c r="H121" s="1">
        <f t="shared" si="26"/>
        <v>118809.00508351489</v>
      </c>
      <c r="J121">
        <f t="shared" si="27"/>
        <v>3.7105751391464884E-3</v>
      </c>
      <c r="K121">
        <f t="shared" si="28"/>
        <v>2.9066171923314708E-2</v>
      </c>
      <c r="L121">
        <f t="shared" si="29"/>
        <v>1.1750154607297322E-2</v>
      </c>
      <c r="M121">
        <f t="shared" si="30"/>
        <v>-1.6990291262135991E-2</v>
      </c>
      <c r="N121">
        <f t="shared" si="31"/>
        <v>0</v>
      </c>
      <c r="O121">
        <f t="shared" si="32"/>
        <v>-7.2815533980583125E-3</v>
      </c>
      <c r="P121">
        <f t="shared" si="33"/>
        <v>-1.9031708005355634E-2</v>
      </c>
      <c r="Q121" t="str">
        <f t="shared" si="34"/>
        <v/>
      </c>
      <c r="R121" s="3">
        <f t="shared" si="36"/>
        <v>0</v>
      </c>
      <c r="S121" s="1">
        <f t="shared" si="35"/>
        <v>84325.71861890619</v>
      </c>
      <c r="T121" s="1">
        <f t="shared" si="37"/>
        <v>5154.3837786617478</v>
      </c>
      <c r="U121" s="1">
        <f t="shared" si="38"/>
        <v>0</v>
      </c>
    </row>
    <row r="122" spans="1:21" x14ac:dyDescent="0.25">
      <c r="A122" t="s">
        <v>127</v>
      </c>
      <c r="B122">
        <v>16.23</v>
      </c>
      <c r="C122">
        <v>16.64</v>
      </c>
      <c r="D122">
        <v>16.36</v>
      </c>
      <c r="E122">
        <v>16.28</v>
      </c>
      <c r="F122">
        <v>16.72</v>
      </c>
      <c r="G122">
        <v>16.47</v>
      </c>
      <c r="H122" s="1">
        <f t="shared" si="26"/>
        <v>119607.84313725491</v>
      </c>
      <c r="J122">
        <f t="shared" si="27"/>
        <v>-7.9462102689485947E-3</v>
      </c>
      <c r="K122">
        <f t="shared" si="28"/>
        <v>1.7114914425427941E-2</v>
      </c>
      <c r="L122">
        <f t="shared" si="29"/>
        <v>0</v>
      </c>
      <c r="M122">
        <f t="shared" si="30"/>
        <v>-4.8899755501221453E-3</v>
      </c>
      <c r="N122">
        <f t="shared" si="31"/>
        <v>2.2004889975550088E-2</v>
      </c>
      <c r="O122">
        <f t="shared" si="32"/>
        <v>6.723716381418058E-3</v>
      </c>
      <c r="P122">
        <f t="shared" si="33"/>
        <v>6.723716381418058E-3</v>
      </c>
      <c r="Q122" t="str">
        <f t="shared" si="34"/>
        <v/>
      </c>
      <c r="R122" s="3">
        <f t="shared" si="36"/>
        <v>0</v>
      </c>
      <c r="S122" s="1">
        <f t="shared" si="35"/>
        <v>84892.700834558971</v>
      </c>
      <c r="T122" s="1">
        <f t="shared" si="37"/>
        <v>5154.3837786617469</v>
      </c>
      <c r="U122" s="1">
        <f t="shared" si="38"/>
        <v>0</v>
      </c>
    </row>
    <row r="123" spans="1:21" x14ac:dyDescent="0.25">
      <c r="A123" t="s">
        <v>128</v>
      </c>
      <c r="B123">
        <v>16.23</v>
      </c>
      <c r="C123">
        <v>16.64</v>
      </c>
      <c r="D123">
        <v>16.36</v>
      </c>
      <c r="E123">
        <v>15.75</v>
      </c>
      <c r="F123">
        <v>16.510000000000002</v>
      </c>
      <c r="G123">
        <v>16</v>
      </c>
      <c r="H123" s="1">
        <f t="shared" si="26"/>
        <v>116194.62599854758</v>
      </c>
      <c r="J123">
        <f t="shared" si="27"/>
        <v>-7.9462102689485947E-3</v>
      </c>
      <c r="K123">
        <f t="shared" si="28"/>
        <v>1.7114914425427941E-2</v>
      </c>
      <c r="L123">
        <f t="shared" si="29"/>
        <v>0</v>
      </c>
      <c r="M123">
        <f t="shared" si="30"/>
        <v>-4.371584699453545E-2</v>
      </c>
      <c r="N123">
        <f t="shared" si="31"/>
        <v>2.4286581663632485E-3</v>
      </c>
      <c r="O123">
        <f t="shared" si="32"/>
        <v>-2.8536733454766174E-2</v>
      </c>
      <c r="P123">
        <f t="shared" si="33"/>
        <v>-2.8536733454766174E-2</v>
      </c>
      <c r="Q123" t="str">
        <f t="shared" si="34"/>
        <v/>
      </c>
      <c r="R123" s="3">
        <f t="shared" si="36"/>
        <v>0</v>
      </c>
      <c r="S123" s="1">
        <f t="shared" si="35"/>
        <v>82470.140458587965</v>
      </c>
      <c r="T123" s="1">
        <f t="shared" si="37"/>
        <v>5154.3837786617478</v>
      </c>
      <c r="U123" s="1">
        <f t="shared" si="38"/>
        <v>0</v>
      </c>
    </row>
    <row r="124" spans="1:21" x14ac:dyDescent="0.25">
      <c r="A124" t="s">
        <v>129</v>
      </c>
      <c r="B124">
        <v>15.86</v>
      </c>
      <c r="C124">
        <v>16.37</v>
      </c>
      <c r="D124">
        <v>16.170000000000002</v>
      </c>
      <c r="E124">
        <v>16.11</v>
      </c>
      <c r="F124">
        <v>16.45</v>
      </c>
      <c r="G124">
        <v>16.420000000000002</v>
      </c>
      <c r="H124" s="1">
        <f t="shared" si="26"/>
        <v>119244.73493100946</v>
      </c>
      <c r="J124">
        <f t="shared" si="27"/>
        <v>-3.0562347188264061E-2</v>
      </c>
      <c r="K124">
        <f t="shared" si="28"/>
        <v>6.112469437653768E-4</v>
      </c>
      <c r="L124">
        <f t="shared" si="29"/>
        <v>-1.1613691931540203E-2</v>
      </c>
      <c r="M124">
        <f t="shared" si="30"/>
        <v>6.8749999999999645E-3</v>
      </c>
      <c r="N124">
        <f t="shared" si="31"/>
        <v>2.8124999999999956E-2</v>
      </c>
      <c r="O124">
        <f t="shared" si="32"/>
        <v>2.6250000000000107E-2</v>
      </c>
      <c r="P124">
        <f t="shared" si="33"/>
        <v>3.7863691931540308E-2</v>
      </c>
      <c r="Q124" t="str">
        <f t="shared" si="34"/>
        <v/>
      </c>
      <c r="R124" s="3">
        <f t="shared" si="36"/>
        <v>0</v>
      </c>
      <c r="S124" s="1">
        <f t="shared" si="35"/>
        <v>84634.981645625914</v>
      </c>
      <c r="T124" s="1">
        <f t="shared" si="37"/>
        <v>5154.3837786617478</v>
      </c>
      <c r="U124" s="1">
        <f t="shared" si="38"/>
        <v>0</v>
      </c>
    </row>
    <row r="125" spans="1:21" x14ac:dyDescent="0.25">
      <c r="A125" t="s">
        <v>130</v>
      </c>
      <c r="B125">
        <v>16.3</v>
      </c>
      <c r="C125">
        <v>16.64</v>
      </c>
      <c r="D125">
        <v>16.36</v>
      </c>
      <c r="E125">
        <v>15.85</v>
      </c>
      <c r="F125">
        <v>16.13</v>
      </c>
      <c r="G125">
        <v>16.11</v>
      </c>
      <c r="H125" s="1">
        <f t="shared" si="26"/>
        <v>116993.46405228759</v>
      </c>
      <c r="J125">
        <f t="shared" si="27"/>
        <v>8.0395794681508339E-3</v>
      </c>
      <c r="K125">
        <f t="shared" si="28"/>
        <v>2.9066171923314708E-2</v>
      </c>
      <c r="L125">
        <f t="shared" si="29"/>
        <v>1.1750154607297322E-2</v>
      </c>
      <c r="M125">
        <f t="shared" si="30"/>
        <v>-3.4713763702801582E-2</v>
      </c>
      <c r="N125">
        <f t="shared" si="31"/>
        <v>-1.7661388550548274E-2</v>
      </c>
      <c r="O125">
        <f t="shared" si="32"/>
        <v>-1.8879415347137773E-2</v>
      </c>
      <c r="P125">
        <f t="shared" si="33"/>
        <v>-3.0629569954435096E-2</v>
      </c>
      <c r="Q125" t="str">
        <f t="shared" si="34"/>
        <v/>
      </c>
      <c r="R125" s="3">
        <f t="shared" si="36"/>
        <v>0</v>
      </c>
      <c r="S125" s="1">
        <f t="shared" si="35"/>
        <v>83037.12267424076</v>
      </c>
      <c r="T125" s="1">
        <f t="shared" si="37"/>
        <v>5154.3837786617478</v>
      </c>
      <c r="U125" s="1">
        <f t="shared" si="38"/>
        <v>0</v>
      </c>
    </row>
    <row r="126" spans="1:21" x14ac:dyDescent="0.25">
      <c r="A126" t="s">
        <v>131</v>
      </c>
      <c r="B126">
        <v>15.93</v>
      </c>
      <c r="C126">
        <v>16.34</v>
      </c>
      <c r="D126">
        <v>16.170000000000002</v>
      </c>
      <c r="E126">
        <v>16.239999999999998</v>
      </c>
      <c r="F126">
        <v>16.61</v>
      </c>
      <c r="G126">
        <v>16.579999999999998</v>
      </c>
      <c r="H126" s="1">
        <f t="shared" si="26"/>
        <v>120406.68119099492</v>
      </c>
      <c r="J126">
        <f t="shared" si="27"/>
        <v>-2.6283618581907073E-2</v>
      </c>
      <c r="K126">
        <f t="shared" si="28"/>
        <v>-1.2224938875305363E-3</v>
      </c>
      <c r="L126">
        <f t="shared" si="29"/>
        <v>-1.1613691931540203E-2</v>
      </c>
      <c r="M126">
        <f t="shared" si="30"/>
        <v>8.0695220360024206E-3</v>
      </c>
      <c r="N126">
        <f t="shared" si="31"/>
        <v>3.1036623215394167E-2</v>
      </c>
      <c r="O126">
        <f t="shared" si="32"/>
        <v>2.9174425822470446E-2</v>
      </c>
      <c r="P126">
        <f t="shared" si="33"/>
        <v>4.0788117754010651E-2</v>
      </c>
      <c r="Q126" t="str">
        <f t="shared" si="34"/>
        <v/>
      </c>
      <c r="R126" s="3">
        <f t="shared" si="36"/>
        <v>0</v>
      </c>
      <c r="S126" s="1">
        <f t="shared" si="35"/>
        <v>85459.683050211781</v>
      </c>
      <c r="T126" s="1">
        <f t="shared" si="37"/>
        <v>5154.3837786617487</v>
      </c>
      <c r="U126" s="1">
        <f t="shared" si="38"/>
        <v>0</v>
      </c>
    </row>
    <row r="127" spans="1:21" x14ac:dyDescent="0.25">
      <c r="A127" t="s">
        <v>132</v>
      </c>
      <c r="B127">
        <v>16.3</v>
      </c>
      <c r="C127">
        <v>16.64</v>
      </c>
      <c r="D127">
        <v>16.36</v>
      </c>
      <c r="E127">
        <v>16.309999999999999</v>
      </c>
      <c r="F127">
        <v>17</v>
      </c>
      <c r="G127">
        <v>16.95</v>
      </c>
      <c r="H127" s="1">
        <f t="shared" si="26"/>
        <v>123093.68191721133</v>
      </c>
      <c r="J127">
        <f t="shared" si="27"/>
        <v>8.0395794681508339E-3</v>
      </c>
      <c r="K127">
        <f t="shared" si="28"/>
        <v>2.9066171923314708E-2</v>
      </c>
      <c r="L127">
        <f t="shared" si="29"/>
        <v>1.1750154607297322E-2</v>
      </c>
      <c r="M127">
        <f t="shared" si="30"/>
        <v>-1.6284680337756308E-2</v>
      </c>
      <c r="N127">
        <f t="shared" si="31"/>
        <v>2.5331724969843289E-2</v>
      </c>
      <c r="O127">
        <f t="shared" si="32"/>
        <v>2.2316043425814298E-2</v>
      </c>
      <c r="P127">
        <f t="shared" si="33"/>
        <v>1.0565888818516975E-2</v>
      </c>
      <c r="Q127" t="str">
        <f t="shared" si="34"/>
        <v/>
      </c>
      <c r="R127" s="3">
        <f t="shared" si="36"/>
        <v>0</v>
      </c>
      <c r="S127" s="1">
        <f t="shared" si="35"/>
        <v>87366.80504831663</v>
      </c>
      <c r="T127" s="1">
        <f t="shared" si="37"/>
        <v>5154.3837786617487</v>
      </c>
      <c r="U127" s="1">
        <f t="shared" si="38"/>
        <v>0</v>
      </c>
    </row>
    <row r="128" spans="1:21" x14ac:dyDescent="0.25">
      <c r="A128" t="s">
        <v>133</v>
      </c>
      <c r="B128">
        <v>16.649999999999999</v>
      </c>
      <c r="C128">
        <v>17.100000000000001</v>
      </c>
      <c r="D128">
        <v>16.72</v>
      </c>
      <c r="E128">
        <v>17.22</v>
      </c>
      <c r="F128">
        <v>17.54</v>
      </c>
      <c r="G128">
        <v>17.47</v>
      </c>
      <c r="H128" s="1">
        <f t="shared" si="26"/>
        <v>126870.00726216413</v>
      </c>
      <c r="J128">
        <f t="shared" si="27"/>
        <v>1.7726161369193104E-2</v>
      </c>
      <c r="K128">
        <f t="shared" si="28"/>
        <v>4.5232273838630932E-2</v>
      </c>
      <c r="L128">
        <f t="shared" si="29"/>
        <v>2.2004889975550088E-2</v>
      </c>
      <c r="M128">
        <f t="shared" si="30"/>
        <v>1.5929203539822984E-2</v>
      </c>
      <c r="N128">
        <f t="shared" si="31"/>
        <v>3.4808259587020642E-2</v>
      </c>
      <c r="O128">
        <f t="shared" si="32"/>
        <v>3.067846607669614E-2</v>
      </c>
      <c r="P128">
        <f t="shared" si="33"/>
        <v>8.6735761011460522E-3</v>
      </c>
      <c r="Q128" t="str">
        <f t="shared" si="34"/>
        <v/>
      </c>
      <c r="R128" s="3">
        <f t="shared" si="36"/>
        <v>0</v>
      </c>
      <c r="S128" s="1">
        <f t="shared" si="35"/>
        <v>90047.084613220737</v>
      </c>
      <c r="T128" s="1">
        <f t="shared" si="37"/>
        <v>5154.3837786617487</v>
      </c>
      <c r="U128" s="1">
        <f t="shared" si="38"/>
        <v>0</v>
      </c>
    </row>
    <row r="129" spans="1:21" x14ac:dyDescent="0.25">
      <c r="A129" t="s">
        <v>134</v>
      </c>
      <c r="B129">
        <v>17.16</v>
      </c>
      <c r="C129">
        <v>17.71</v>
      </c>
      <c r="D129">
        <v>17.39</v>
      </c>
      <c r="E129">
        <v>17.059999999999999</v>
      </c>
      <c r="F129">
        <v>17.46</v>
      </c>
      <c r="G129">
        <v>17.07</v>
      </c>
      <c r="H129" s="1">
        <f t="shared" si="26"/>
        <v>123965.14161220044</v>
      </c>
      <c r="J129">
        <f t="shared" si="27"/>
        <v>2.6315789473684289E-2</v>
      </c>
      <c r="K129">
        <f t="shared" si="28"/>
        <v>5.9210526315789595E-2</v>
      </c>
      <c r="L129">
        <f t="shared" si="29"/>
        <v>4.0071770334928335E-2</v>
      </c>
      <c r="M129">
        <f t="shared" si="30"/>
        <v>-2.3468803663423021E-2</v>
      </c>
      <c r="N129">
        <f t="shared" si="31"/>
        <v>-5.7240984544922784E-4</v>
      </c>
      <c r="O129">
        <f t="shared" si="32"/>
        <v>-2.2896393817973589E-2</v>
      </c>
      <c r="P129">
        <f t="shared" si="33"/>
        <v>-6.296816415290192E-2</v>
      </c>
      <c r="Q129" t="str">
        <f t="shared" si="34"/>
        <v>Buy</v>
      </c>
      <c r="R129" s="3">
        <f t="shared" si="36"/>
        <v>0</v>
      </c>
      <c r="S129" s="1">
        <f t="shared" si="35"/>
        <v>87985.331101756048</v>
      </c>
      <c r="T129" s="1">
        <f t="shared" si="37"/>
        <v>5154.3837786617487</v>
      </c>
      <c r="U129" s="1">
        <f t="shared" si="38"/>
        <v>0</v>
      </c>
    </row>
    <row r="130" spans="1:21" x14ac:dyDescent="0.25">
      <c r="A130" t="s">
        <v>135</v>
      </c>
      <c r="B130">
        <v>17.16</v>
      </c>
      <c r="C130">
        <v>17.3</v>
      </c>
      <c r="D130">
        <v>17.39</v>
      </c>
      <c r="E130">
        <v>16.87</v>
      </c>
      <c r="F130">
        <v>17.399999999999999</v>
      </c>
      <c r="G130">
        <v>17.309999999999999</v>
      </c>
      <c r="H130" s="1">
        <f t="shared" si="26"/>
        <v>125708.06100217866</v>
      </c>
      <c r="J130">
        <f t="shared" si="27"/>
        <v>-1.3225991949396229E-2</v>
      </c>
      <c r="K130">
        <f t="shared" si="28"/>
        <v>-5.1753881541115503E-3</v>
      </c>
      <c r="L130">
        <f t="shared" si="29"/>
        <v>0</v>
      </c>
      <c r="M130">
        <f t="shared" si="30"/>
        <v>-1.1716461628588125E-2</v>
      </c>
      <c r="N130">
        <f t="shared" si="31"/>
        <v>1.9332161687170373E-2</v>
      </c>
      <c r="O130">
        <f t="shared" si="32"/>
        <v>1.4059753954305709E-2</v>
      </c>
      <c r="P130">
        <f t="shared" si="33"/>
        <v>1.4059753954305709E-2</v>
      </c>
      <c r="Q130" t="str">
        <f t="shared" si="34"/>
        <v/>
      </c>
      <c r="R130" s="3">
        <f t="shared" si="36"/>
        <v>0</v>
      </c>
      <c r="S130" s="1">
        <f t="shared" si="35"/>
        <v>89222.383208634856</v>
      </c>
      <c r="T130" s="1">
        <f t="shared" si="37"/>
        <v>5154.3837786617487</v>
      </c>
      <c r="U130" s="1">
        <f t="shared" si="38"/>
        <v>0</v>
      </c>
    </row>
    <row r="131" spans="1:21" x14ac:dyDescent="0.25">
      <c r="A131" t="s">
        <v>136</v>
      </c>
      <c r="B131">
        <v>16.809999999999999</v>
      </c>
      <c r="C131">
        <v>17.670000000000002</v>
      </c>
      <c r="D131">
        <v>17.39</v>
      </c>
      <c r="E131">
        <v>17.03</v>
      </c>
      <c r="F131">
        <v>17.48</v>
      </c>
      <c r="G131">
        <v>17.32</v>
      </c>
      <c r="H131" s="1">
        <f t="shared" si="26"/>
        <v>125780.68264342776</v>
      </c>
      <c r="J131">
        <f t="shared" si="27"/>
        <v>-3.3352501437607929E-2</v>
      </c>
      <c r="K131">
        <f t="shared" si="28"/>
        <v>1.6101207590569357E-2</v>
      </c>
      <c r="L131">
        <f t="shared" si="29"/>
        <v>0</v>
      </c>
      <c r="M131">
        <f t="shared" si="30"/>
        <v>-1.6175621028307198E-2</v>
      </c>
      <c r="N131">
        <f t="shared" si="31"/>
        <v>9.8209127671866972E-3</v>
      </c>
      <c r="O131">
        <f t="shared" si="32"/>
        <v>5.7770075101106671E-4</v>
      </c>
      <c r="P131">
        <f t="shared" si="33"/>
        <v>5.7770075101106671E-4</v>
      </c>
      <c r="Q131" t="str">
        <f t="shared" si="34"/>
        <v/>
      </c>
      <c r="R131" s="3">
        <f t="shared" si="36"/>
        <v>0</v>
      </c>
      <c r="S131" s="1">
        <f t="shared" si="35"/>
        <v>89273.927046421479</v>
      </c>
      <c r="T131" s="1">
        <f t="shared" si="37"/>
        <v>5154.3837786617478</v>
      </c>
      <c r="U131" s="1">
        <f t="shared" si="38"/>
        <v>0</v>
      </c>
    </row>
    <row r="132" spans="1:21" x14ac:dyDescent="0.25">
      <c r="A132" t="s">
        <v>137</v>
      </c>
      <c r="B132">
        <v>17.16</v>
      </c>
      <c r="C132">
        <v>17.71</v>
      </c>
      <c r="D132">
        <v>17.39</v>
      </c>
      <c r="E132">
        <v>17.47</v>
      </c>
      <c r="F132">
        <v>17.8</v>
      </c>
      <c r="G132">
        <v>17.79</v>
      </c>
      <c r="H132" s="1">
        <f t="shared" ref="H132:H195" si="39">$I$2*G132</f>
        <v>129193.89978213508</v>
      </c>
      <c r="J132">
        <f t="shared" ref="J132:J195" si="40">(B132-$D131)/$D131</f>
        <v>-1.3225991949396229E-2</v>
      </c>
      <c r="K132">
        <f t="shared" ref="K132:K195" si="41">(C132-$D131)/$D131</f>
        <v>1.8401380103507777E-2</v>
      </c>
      <c r="L132">
        <f t="shared" ref="L132:L195" si="42">(D132-$D131)/$D131</f>
        <v>0</v>
      </c>
      <c r="M132">
        <f t="shared" ref="M132:M195" si="43">(E132-$G131)/$G131</f>
        <v>8.6605080831407954E-3</v>
      </c>
      <c r="N132">
        <f t="shared" ref="N132:N195" si="44">(F132-$G131)/$G131</f>
        <v>2.7713625866050834E-2</v>
      </c>
      <c r="O132">
        <f t="shared" ref="O132:O195" si="45">(G132-$G131)/$G131</f>
        <v>2.7136258660508016E-2</v>
      </c>
      <c r="P132">
        <f t="shared" ref="P132:P195" si="46">O132-L132</f>
        <v>2.7136258660508016E-2</v>
      </c>
      <c r="Q132" t="str">
        <f t="shared" ref="Q132:Q195" si="47">IF(L132&gt;$Q$1,"Buy",IF(L132&lt;$Q$2,"Sell",""))</f>
        <v/>
      </c>
      <c r="R132" s="3">
        <f t="shared" si="36"/>
        <v>0</v>
      </c>
      <c r="S132" s="1">
        <f t="shared" si="35"/>
        <v>91696.487422392485</v>
      </c>
      <c r="T132" s="1">
        <f t="shared" si="37"/>
        <v>5154.3837786617478</v>
      </c>
      <c r="U132" s="1">
        <f t="shared" si="38"/>
        <v>0</v>
      </c>
    </row>
    <row r="133" spans="1:21" x14ac:dyDescent="0.25">
      <c r="A133" t="s">
        <v>138</v>
      </c>
      <c r="B133">
        <v>17.920000000000002</v>
      </c>
      <c r="C133">
        <v>18.23</v>
      </c>
      <c r="D133">
        <v>17.91</v>
      </c>
      <c r="E133">
        <v>17.97</v>
      </c>
      <c r="F133">
        <v>18.25</v>
      </c>
      <c r="G133">
        <v>18.13</v>
      </c>
      <c r="H133" s="1">
        <f t="shared" si="39"/>
        <v>131663.03558460422</v>
      </c>
      <c r="J133">
        <f t="shared" si="40"/>
        <v>3.0477285796434796E-2</v>
      </c>
      <c r="K133">
        <f t="shared" si="41"/>
        <v>4.8303622771707869E-2</v>
      </c>
      <c r="L133">
        <f t="shared" si="42"/>
        <v>2.9902242668200088E-2</v>
      </c>
      <c r="M133">
        <f t="shared" si="43"/>
        <v>1.0118043844856645E-2</v>
      </c>
      <c r="N133">
        <f t="shared" si="44"/>
        <v>2.5857223159078183E-2</v>
      </c>
      <c r="O133">
        <f t="shared" si="45"/>
        <v>1.9111860595840354E-2</v>
      </c>
      <c r="P133">
        <f t="shared" si="46"/>
        <v>-1.0790382072359734E-2</v>
      </c>
      <c r="Q133" t="str">
        <f t="shared" si="47"/>
        <v/>
      </c>
      <c r="R133" s="3">
        <f t="shared" si="36"/>
        <v>0</v>
      </c>
      <c r="S133" s="1">
        <f t="shared" si="35"/>
        <v>93448.977907137465</v>
      </c>
      <c r="T133" s="1">
        <f t="shared" si="37"/>
        <v>5154.3837786617469</v>
      </c>
      <c r="U133" s="1">
        <f t="shared" si="38"/>
        <v>0</v>
      </c>
    </row>
    <row r="134" spans="1:21" x14ac:dyDescent="0.25">
      <c r="A134" t="s">
        <v>139</v>
      </c>
      <c r="B134">
        <v>17.920000000000002</v>
      </c>
      <c r="C134">
        <v>18.5</v>
      </c>
      <c r="D134">
        <v>18.510000000000002</v>
      </c>
      <c r="E134">
        <v>17.760000000000002</v>
      </c>
      <c r="F134">
        <v>18.09</v>
      </c>
      <c r="G134">
        <v>18.02</v>
      </c>
      <c r="H134" s="1">
        <f t="shared" si="39"/>
        <v>130864.1975308642</v>
      </c>
      <c r="J134">
        <f t="shared" si="40"/>
        <v>5.5834729201572101E-4</v>
      </c>
      <c r="K134">
        <f t="shared" si="41"/>
        <v>3.2942490228922379E-2</v>
      </c>
      <c r="L134">
        <f t="shared" si="42"/>
        <v>3.3500837520938104E-2</v>
      </c>
      <c r="M134">
        <f t="shared" si="43"/>
        <v>-2.0408163265305982E-2</v>
      </c>
      <c r="N134">
        <f t="shared" si="44"/>
        <v>-2.2062879205735878E-3</v>
      </c>
      <c r="O134">
        <f t="shared" si="45"/>
        <v>-6.0672917815774649E-3</v>
      </c>
      <c r="P134">
        <f t="shared" si="46"/>
        <v>-3.9568129302515569E-2</v>
      </c>
      <c r="Q134" t="str">
        <f t="shared" si="47"/>
        <v>Buy</v>
      </c>
      <c r="R134" s="3">
        <f t="shared" si="36"/>
        <v>0</v>
      </c>
      <c r="S134" s="1">
        <f t="shared" si="35"/>
        <v>92881.99569148467</v>
      </c>
      <c r="T134" s="1">
        <f t="shared" si="37"/>
        <v>5154.3837786617469</v>
      </c>
      <c r="U134" s="1">
        <f t="shared" si="38"/>
        <v>0</v>
      </c>
    </row>
    <row r="135" spans="1:21" x14ac:dyDescent="0.25">
      <c r="A135" t="s">
        <v>140</v>
      </c>
      <c r="B135">
        <v>17.989999999999998</v>
      </c>
      <c r="C135">
        <v>18.5</v>
      </c>
      <c r="D135">
        <v>18.600000000000001</v>
      </c>
      <c r="E135">
        <v>18.04</v>
      </c>
      <c r="F135">
        <v>18.55</v>
      </c>
      <c r="G135">
        <v>18.2</v>
      </c>
      <c r="H135" s="1">
        <f t="shared" si="39"/>
        <v>132171.38707334787</v>
      </c>
      <c r="J135">
        <f t="shared" si="40"/>
        <v>-2.8092922744462619E-2</v>
      </c>
      <c r="K135">
        <f t="shared" si="41"/>
        <v>-5.4024851431666999E-4</v>
      </c>
      <c r="L135">
        <f t="shared" si="42"/>
        <v>4.8622366288492624E-3</v>
      </c>
      <c r="M135">
        <f t="shared" si="43"/>
        <v>1.1098779134294991E-3</v>
      </c>
      <c r="N135">
        <f t="shared" si="44"/>
        <v>2.9411764705882418E-2</v>
      </c>
      <c r="O135">
        <f t="shared" si="45"/>
        <v>9.98890122086569E-3</v>
      </c>
      <c r="P135">
        <f t="shared" si="46"/>
        <v>5.1266645920164276E-3</v>
      </c>
      <c r="Q135" t="str">
        <f t="shared" si="47"/>
        <v/>
      </c>
      <c r="R135" s="3">
        <f t="shared" si="36"/>
        <v>0</v>
      </c>
      <c r="S135" s="1">
        <f t="shared" si="35"/>
        <v>93809.784771643768</v>
      </c>
      <c r="T135" s="1">
        <f t="shared" si="37"/>
        <v>5154.383778661746</v>
      </c>
      <c r="U135" s="1">
        <f t="shared" si="38"/>
        <v>0</v>
      </c>
    </row>
    <row r="136" spans="1:21" x14ac:dyDescent="0.25">
      <c r="A136" t="s">
        <v>141</v>
      </c>
      <c r="B136">
        <v>17.91</v>
      </c>
      <c r="C136">
        <v>18.5</v>
      </c>
      <c r="D136">
        <v>18.57</v>
      </c>
      <c r="E136">
        <v>17.96</v>
      </c>
      <c r="F136">
        <v>18.420000000000002</v>
      </c>
      <c r="G136">
        <v>18.420000000000002</v>
      </c>
      <c r="H136" s="1">
        <f t="shared" si="39"/>
        <v>133769.06318082791</v>
      </c>
      <c r="J136">
        <f t="shared" si="40"/>
        <v>-3.7096774193548454E-2</v>
      </c>
      <c r="K136">
        <f t="shared" si="41"/>
        <v>-5.3763440860215813E-3</v>
      </c>
      <c r="L136">
        <f t="shared" si="42"/>
        <v>-1.6129032258065125E-3</v>
      </c>
      <c r="M136">
        <f t="shared" si="43"/>
        <v>-1.3186813186813102E-2</v>
      </c>
      <c r="N136">
        <f t="shared" si="44"/>
        <v>1.2087912087912222E-2</v>
      </c>
      <c r="O136">
        <f t="shared" si="45"/>
        <v>1.2087912087912222E-2</v>
      </c>
      <c r="P136">
        <f t="shared" si="46"/>
        <v>1.3700815313718735E-2</v>
      </c>
      <c r="Q136" t="str">
        <f t="shared" si="47"/>
        <v/>
      </c>
      <c r="R136" s="3">
        <f t="shared" si="36"/>
        <v>0</v>
      </c>
      <c r="S136" s="1">
        <f t="shared" ref="S136:S199" si="48">IF(R136=0,(S135+R136)*(1+O136),IF(R136&lt;0,0,R136))</f>
        <v>94943.749202949373</v>
      </c>
      <c r="T136" s="1">
        <f t="shared" si="37"/>
        <v>5154.383778661746</v>
      </c>
      <c r="U136" s="1">
        <f t="shared" si="38"/>
        <v>0</v>
      </c>
    </row>
    <row r="137" spans="1:21" x14ac:dyDescent="0.25">
      <c r="A137" t="s">
        <v>142</v>
      </c>
      <c r="B137">
        <v>17.87</v>
      </c>
      <c r="C137">
        <v>18.5</v>
      </c>
      <c r="D137">
        <v>18.54</v>
      </c>
      <c r="E137">
        <v>18.059999999999999</v>
      </c>
      <c r="F137">
        <v>18.36</v>
      </c>
      <c r="G137">
        <v>18.34</v>
      </c>
      <c r="H137" s="1">
        <f t="shared" si="39"/>
        <v>133188.09005083516</v>
      </c>
      <c r="J137">
        <f t="shared" si="40"/>
        <v>-3.7695207323640241E-2</v>
      </c>
      <c r="K137">
        <f t="shared" si="41"/>
        <v>-3.7695207323640433E-3</v>
      </c>
      <c r="L137">
        <f t="shared" si="42"/>
        <v>-1.6155088852989304E-3</v>
      </c>
      <c r="M137">
        <f t="shared" si="43"/>
        <v>-1.954397394136824E-2</v>
      </c>
      <c r="N137">
        <f t="shared" si="44"/>
        <v>-3.2573289902281363E-3</v>
      </c>
      <c r="O137">
        <f t="shared" si="45"/>
        <v>-4.3431053203041173E-3</v>
      </c>
      <c r="P137">
        <f t="shared" si="46"/>
        <v>-2.7275964350051869E-3</v>
      </c>
      <c r="Q137" t="str">
        <f t="shared" si="47"/>
        <v/>
      </c>
      <c r="R137" s="3">
        <f t="shared" si="36"/>
        <v>0</v>
      </c>
      <c r="S137" s="1">
        <f t="shared" si="48"/>
        <v>94531.398500656418</v>
      </c>
      <c r="T137" s="1">
        <f t="shared" si="37"/>
        <v>5154.383778661746</v>
      </c>
      <c r="U137" s="1">
        <f t="shared" si="38"/>
        <v>0</v>
      </c>
    </row>
    <row r="138" spans="1:21" x14ac:dyDescent="0.25">
      <c r="A138" t="s">
        <v>143</v>
      </c>
      <c r="B138">
        <v>18.010000000000002</v>
      </c>
      <c r="C138">
        <v>18.5</v>
      </c>
      <c r="D138">
        <v>18.63</v>
      </c>
      <c r="E138">
        <v>18.3</v>
      </c>
      <c r="F138">
        <v>18.68</v>
      </c>
      <c r="G138">
        <v>18.489999999999998</v>
      </c>
      <c r="H138" s="1">
        <f t="shared" si="39"/>
        <v>134277.41466957153</v>
      </c>
      <c r="J138">
        <f t="shared" si="40"/>
        <v>-2.8586839266450788E-2</v>
      </c>
      <c r="K138">
        <f t="shared" si="41"/>
        <v>-2.1574973031283254E-3</v>
      </c>
      <c r="L138">
        <f t="shared" si="42"/>
        <v>4.8543689320388276E-3</v>
      </c>
      <c r="M138">
        <f t="shared" si="43"/>
        <v>-2.1810250817883943E-3</v>
      </c>
      <c r="N138">
        <f t="shared" si="44"/>
        <v>1.8538713195201739E-2</v>
      </c>
      <c r="O138">
        <f t="shared" si="45"/>
        <v>8.1788440567065746E-3</v>
      </c>
      <c r="P138">
        <f t="shared" si="46"/>
        <v>3.324475124667747E-3</v>
      </c>
      <c r="Q138" t="str">
        <f t="shared" si="47"/>
        <v/>
      </c>
      <c r="R138" s="3">
        <f t="shared" si="36"/>
        <v>0</v>
      </c>
      <c r="S138" s="1">
        <f t="shared" si="48"/>
        <v>95304.556067455676</v>
      </c>
      <c r="T138" s="1">
        <f t="shared" si="37"/>
        <v>5154.383778661746</v>
      </c>
      <c r="U138" s="1">
        <f t="shared" si="38"/>
        <v>0</v>
      </c>
    </row>
    <row r="139" spans="1:21" x14ac:dyDescent="0.25">
      <c r="A139" t="s">
        <v>144</v>
      </c>
      <c r="B139">
        <v>18.559999999999999</v>
      </c>
      <c r="C139">
        <v>19.12</v>
      </c>
      <c r="D139">
        <v>18.600000000000001</v>
      </c>
      <c r="E139">
        <v>18.260000000000002</v>
      </c>
      <c r="F139">
        <v>18.559999999999999</v>
      </c>
      <c r="G139">
        <v>18.46</v>
      </c>
      <c r="H139" s="1">
        <f t="shared" si="39"/>
        <v>134059.54974582428</v>
      </c>
      <c r="J139">
        <f t="shared" si="40"/>
        <v>-3.7573805689747873E-3</v>
      </c>
      <c r="K139">
        <f t="shared" si="41"/>
        <v>2.6301663982823513E-2</v>
      </c>
      <c r="L139">
        <f t="shared" si="42"/>
        <v>-1.6103059581319154E-3</v>
      </c>
      <c r="M139">
        <f t="shared" si="43"/>
        <v>-1.2439156300702916E-2</v>
      </c>
      <c r="N139">
        <f t="shared" si="44"/>
        <v>3.7858301784748668E-3</v>
      </c>
      <c r="O139">
        <f t="shared" si="45"/>
        <v>-1.6224986479176629E-3</v>
      </c>
      <c r="P139">
        <f t="shared" si="46"/>
        <v>-1.2192689785747463E-5</v>
      </c>
      <c r="Q139" t="str">
        <f t="shared" si="47"/>
        <v/>
      </c>
      <c r="R139" s="3">
        <f t="shared" si="36"/>
        <v>0</v>
      </c>
      <c r="S139" s="1">
        <f t="shared" si="48"/>
        <v>95149.924554095836</v>
      </c>
      <c r="T139" s="1">
        <f t="shared" si="37"/>
        <v>5154.383778661746</v>
      </c>
      <c r="U139" s="1">
        <f t="shared" si="38"/>
        <v>0</v>
      </c>
    </row>
    <row r="140" spans="1:21" x14ac:dyDescent="0.25">
      <c r="A140" t="s">
        <v>145</v>
      </c>
      <c r="B140">
        <v>18.52</v>
      </c>
      <c r="C140">
        <v>18.5</v>
      </c>
      <c r="D140">
        <v>18.54</v>
      </c>
      <c r="E140">
        <v>18.13</v>
      </c>
      <c r="F140">
        <v>18.489999999999998</v>
      </c>
      <c r="G140">
        <v>18.45</v>
      </c>
      <c r="H140" s="1">
        <f t="shared" si="39"/>
        <v>133986.92810457517</v>
      </c>
      <c r="J140">
        <f t="shared" si="40"/>
        <v>-4.3010752688173032E-3</v>
      </c>
      <c r="K140">
        <f t="shared" si="41"/>
        <v>-5.3763440860215813E-3</v>
      </c>
      <c r="L140">
        <f t="shared" si="42"/>
        <v>-3.2258064516130251E-3</v>
      </c>
      <c r="M140">
        <f t="shared" si="43"/>
        <v>-1.7876489707475723E-2</v>
      </c>
      <c r="N140">
        <f t="shared" si="44"/>
        <v>1.6251354279521984E-3</v>
      </c>
      <c r="O140">
        <f t="shared" si="45"/>
        <v>-5.4171180931752777E-4</v>
      </c>
      <c r="P140">
        <f t="shared" si="46"/>
        <v>2.6840946422954973E-3</v>
      </c>
      <c r="Q140" t="str">
        <f t="shared" si="47"/>
        <v/>
      </c>
      <c r="R140" s="3">
        <f t="shared" si="36"/>
        <v>0</v>
      </c>
      <c r="S140" s="1">
        <f t="shared" si="48"/>
        <v>95098.380716309213</v>
      </c>
      <c r="T140" s="1">
        <f t="shared" si="37"/>
        <v>5154.383778661746</v>
      </c>
      <c r="U140" s="1">
        <f t="shared" si="38"/>
        <v>0</v>
      </c>
    </row>
    <row r="141" spans="1:21" x14ac:dyDescent="0.25">
      <c r="A141" t="s">
        <v>146</v>
      </c>
      <c r="B141">
        <v>17.989999999999998</v>
      </c>
      <c r="C141">
        <v>18.5</v>
      </c>
      <c r="D141">
        <v>18.649999999999999</v>
      </c>
      <c r="E141">
        <v>18.61</v>
      </c>
      <c r="F141">
        <v>18.829999999999998</v>
      </c>
      <c r="G141">
        <v>18.8</v>
      </c>
      <c r="H141" s="1">
        <f t="shared" si="39"/>
        <v>136528.6855482934</v>
      </c>
      <c r="J141">
        <f t="shared" si="40"/>
        <v>-2.9665587918015143E-2</v>
      </c>
      <c r="K141">
        <f t="shared" si="41"/>
        <v>-2.1574973031283254E-3</v>
      </c>
      <c r="L141">
        <f t="shared" si="42"/>
        <v>5.9331175836029905E-3</v>
      </c>
      <c r="M141">
        <f t="shared" si="43"/>
        <v>8.6720867208672173E-3</v>
      </c>
      <c r="N141">
        <f t="shared" si="44"/>
        <v>2.0596205962059567E-2</v>
      </c>
      <c r="O141">
        <f t="shared" si="45"/>
        <v>1.8970189701897098E-2</v>
      </c>
      <c r="P141">
        <f t="shared" si="46"/>
        <v>1.3037072118294107E-2</v>
      </c>
      <c r="Q141" t="str">
        <f t="shared" si="47"/>
        <v/>
      </c>
      <c r="R141" s="3">
        <f t="shared" si="36"/>
        <v>0</v>
      </c>
      <c r="S141" s="1">
        <f t="shared" si="48"/>
        <v>96902.415038840831</v>
      </c>
      <c r="T141" s="1">
        <f t="shared" si="37"/>
        <v>5154.383778661746</v>
      </c>
      <c r="U141" s="1">
        <f t="shared" si="38"/>
        <v>0</v>
      </c>
    </row>
    <row r="142" spans="1:21" x14ac:dyDescent="0.25">
      <c r="A142" t="s">
        <v>147</v>
      </c>
      <c r="B142">
        <v>18.45</v>
      </c>
      <c r="C142">
        <v>19.16</v>
      </c>
      <c r="D142">
        <v>18.96</v>
      </c>
      <c r="E142">
        <v>18.55</v>
      </c>
      <c r="F142">
        <v>19</v>
      </c>
      <c r="G142">
        <v>18.899999999999999</v>
      </c>
      <c r="H142" s="1">
        <f t="shared" si="39"/>
        <v>137254.90196078431</v>
      </c>
      <c r="J142">
        <f t="shared" si="40"/>
        <v>-1.0723860589812294E-2</v>
      </c>
      <c r="K142">
        <f t="shared" si="41"/>
        <v>2.7345844504021534E-2</v>
      </c>
      <c r="L142">
        <f t="shared" si="42"/>
        <v>1.6621983914209239E-2</v>
      </c>
      <c r="M142">
        <f t="shared" si="43"/>
        <v>-1.3297872340425532E-2</v>
      </c>
      <c r="N142">
        <f t="shared" si="44"/>
        <v>1.0638297872340387E-2</v>
      </c>
      <c r="O142">
        <f t="shared" si="45"/>
        <v>5.319148936170099E-3</v>
      </c>
      <c r="P142">
        <f t="shared" si="46"/>
        <v>-1.130283497803914E-2</v>
      </c>
      <c r="Q142" t="str">
        <f t="shared" si="47"/>
        <v/>
      </c>
      <c r="R142" s="3">
        <f t="shared" si="36"/>
        <v>0</v>
      </c>
      <c r="S142" s="1">
        <f t="shared" si="48"/>
        <v>97417.853416707003</v>
      </c>
      <c r="T142" s="1">
        <f t="shared" si="37"/>
        <v>5154.3837786617469</v>
      </c>
      <c r="U142" s="1">
        <f t="shared" si="38"/>
        <v>0</v>
      </c>
    </row>
    <row r="143" spans="1:21" x14ac:dyDescent="0.25">
      <c r="A143" t="s">
        <v>148</v>
      </c>
      <c r="B143">
        <v>18.489999999999998</v>
      </c>
      <c r="C143">
        <v>19.12</v>
      </c>
      <c r="D143">
        <v>18.88</v>
      </c>
      <c r="E143">
        <v>18.77</v>
      </c>
      <c r="F143">
        <v>19.12</v>
      </c>
      <c r="G143">
        <v>18.98</v>
      </c>
      <c r="H143" s="1">
        <f t="shared" si="39"/>
        <v>137835.87509077706</v>
      </c>
      <c r="J143">
        <f t="shared" si="40"/>
        <v>-2.4789029535865106E-2</v>
      </c>
      <c r="K143">
        <f t="shared" si="41"/>
        <v>8.4388185654008518E-3</v>
      </c>
      <c r="L143">
        <f t="shared" si="42"/>
        <v>-4.2194092827005196E-3</v>
      </c>
      <c r="M143">
        <f t="shared" si="43"/>
        <v>-6.8783068783068264E-3</v>
      </c>
      <c r="N143">
        <f t="shared" si="44"/>
        <v>1.1640211640211768E-2</v>
      </c>
      <c r="O143">
        <f t="shared" si="45"/>
        <v>4.2328042328043311E-3</v>
      </c>
      <c r="P143">
        <f t="shared" si="46"/>
        <v>8.4522135155048507E-3</v>
      </c>
      <c r="Q143" t="str">
        <f t="shared" si="47"/>
        <v/>
      </c>
      <c r="R143" s="3">
        <f t="shared" si="36"/>
        <v>0</v>
      </c>
      <c r="S143" s="1">
        <f t="shared" si="48"/>
        <v>97830.204118999958</v>
      </c>
      <c r="T143" s="1">
        <f t="shared" si="37"/>
        <v>5154.3837786617469</v>
      </c>
      <c r="U143" s="1">
        <f t="shared" si="38"/>
        <v>0</v>
      </c>
    </row>
    <row r="144" spans="1:21" x14ac:dyDescent="0.25">
      <c r="A144" t="s">
        <v>149</v>
      </c>
      <c r="B144">
        <v>18.45</v>
      </c>
      <c r="C144">
        <v>19.16</v>
      </c>
      <c r="D144">
        <v>19.02</v>
      </c>
      <c r="E144">
        <v>18.2</v>
      </c>
      <c r="F144">
        <v>19.010000000000002</v>
      </c>
      <c r="G144">
        <v>18.649999999999999</v>
      </c>
      <c r="H144" s="1">
        <f t="shared" si="39"/>
        <v>135439.36092955701</v>
      </c>
      <c r="J144">
        <f t="shared" si="40"/>
        <v>-2.2775423728813544E-2</v>
      </c>
      <c r="K144">
        <f t="shared" si="41"/>
        <v>1.4830508474576332E-2</v>
      </c>
      <c r="L144">
        <f t="shared" si="42"/>
        <v>7.4152542372881661E-3</v>
      </c>
      <c r="M144">
        <f t="shared" si="43"/>
        <v>-4.1095890410958964E-2</v>
      </c>
      <c r="N144">
        <f t="shared" si="44"/>
        <v>1.5806111696523254E-3</v>
      </c>
      <c r="O144">
        <f t="shared" si="45"/>
        <v>-1.7386722866175017E-2</v>
      </c>
      <c r="P144">
        <f t="shared" si="46"/>
        <v>-2.4801977103463185E-2</v>
      </c>
      <c r="Q144" t="str">
        <f t="shared" si="47"/>
        <v/>
      </c>
      <c r="R144" s="3">
        <f t="shared" si="36"/>
        <v>0</v>
      </c>
      <c r="S144" s="1">
        <f t="shared" si="48"/>
        <v>96129.257472041572</v>
      </c>
      <c r="T144" s="1">
        <f t="shared" si="37"/>
        <v>5154.3837786617469</v>
      </c>
      <c r="U144" s="1">
        <f t="shared" si="38"/>
        <v>0</v>
      </c>
    </row>
    <row r="145" spans="1:21" x14ac:dyDescent="0.25">
      <c r="A145" t="s">
        <v>150</v>
      </c>
      <c r="B145">
        <v>17.95</v>
      </c>
      <c r="C145">
        <v>19.12</v>
      </c>
      <c r="D145">
        <v>18.54</v>
      </c>
      <c r="E145">
        <v>18.34</v>
      </c>
      <c r="F145">
        <v>18.61</v>
      </c>
      <c r="G145">
        <v>18.5</v>
      </c>
      <c r="H145" s="1">
        <f t="shared" si="39"/>
        <v>134350.03631082064</v>
      </c>
      <c r="J145">
        <f t="shared" si="40"/>
        <v>-5.625657202944271E-2</v>
      </c>
      <c r="K145">
        <f t="shared" si="41"/>
        <v>5.2576235541535975E-3</v>
      </c>
      <c r="L145">
        <f t="shared" si="42"/>
        <v>-2.5236593059936932E-2</v>
      </c>
      <c r="M145">
        <f t="shared" si="43"/>
        <v>-1.6621983914209049E-2</v>
      </c>
      <c r="N145">
        <f t="shared" si="44"/>
        <v>-2.1447721179624207E-3</v>
      </c>
      <c r="O145">
        <f t="shared" si="45"/>
        <v>-8.0428954423591732E-3</v>
      </c>
      <c r="P145">
        <f t="shared" si="46"/>
        <v>1.7193697617577761E-2</v>
      </c>
      <c r="Q145" t="str">
        <f t="shared" si="47"/>
        <v/>
      </c>
      <c r="R145" s="3">
        <f t="shared" si="36"/>
        <v>0</v>
      </c>
      <c r="S145" s="1">
        <f t="shared" si="48"/>
        <v>95356.099905242314</v>
      </c>
      <c r="T145" s="1">
        <f t="shared" si="37"/>
        <v>5154.3837786617469</v>
      </c>
      <c r="U145" s="1">
        <f t="shared" si="38"/>
        <v>0</v>
      </c>
    </row>
    <row r="146" spans="1:21" x14ac:dyDescent="0.25">
      <c r="A146" t="s">
        <v>151</v>
      </c>
      <c r="B146">
        <v>18.22</v>
      </c>
      <c r="C146">
        <v>18.5</v>
      </c>
      <c r="D146">
        <v>18.48</v>
      </c>
      <c r="E146">
        <v>18.239999999999998</v>
      </c>
      <c r="F146">
        <v>18.68</v>
      </c>
      <c r="G146">
        <v>18.55</v>
      </c>
      <c r="H146" s="1">
        <f t="shared" si="39"/>
        <v>134713.1445170661</v>
      </c>
      <c r="J146">
        <f t="shared" si="40"/>
        <v>-1.7259978425026985E-2</v>
      </c>
      <c r="K146">
        <f t="shared" si="41"/>
        <v>-2.1574973031283254E-3</v>
      </c>
      <c r="L146">
        <f t="shared" si="42"/>
        <v>-3.2362459546924878E-3</v>
      </c>
      <c r="M146">
        <f t="shared" si="43"/>
        <v>-1.4054054054054138E-2</v>
      </c>
      <c r="N146">
        <f t="shared" si="44"/>
        <v>9.7297297297297136E-3</v>
      </c>
      <c r="O146">
        <f t="shared" si="45"/>
        <v>2.702702702702741E-3</v>
      </c>
      <c r="P146">
        <f t="shared" si="46"/>
        <v>5.9389486573952288E-3</v>
      </c>
      <c r="Q146" t="str">
        <f t="shared" si="47"/>
        <v/>
      </c>
      <c r="R146" s="3">
        <f t="shared" si="36"/>
        <v>0</v>
      </c>
      <c r="S146" s="1">
        <f t="shared" si="48"/>
        <v>95613.8190941754</v>
      </c>
      <c r="T146" s="1">
        <f t="shared" si="37"/>
        <v>5154.3837786617469</v>
      </c>
      <c r="U146" s="1">
        <f t="shared" si="38"/>
        <v>0</v>
      </c>
    </row>
    <row r="147" spans="1:21" x14ac:dyDescent="0.25">
      <c r="A147" t="s">
        <v>152</v>
      </c>
      <c r="B147">
        <v>18.61</v>
      </c>
      <c r="C147">
        <v>19.12</v>
      </c>
      <c r="D147">
        <v>18.649999999999999</v>
      </c>
      <c r="E147">
        <v>18.77</v>
      </c>
      <c r="F147">
        <v>19.2</v>
      </c>
      <c r="G147">
        <v>19.190000000000001</v>
      </c>
      <c r="H147" s="1">
        <f t="shared" si="39"/>
        <v>139360.929557008</v>
      </c>
      <c r="J147">
        <f t="shared" si="40"/>
        <v>7.0346320346319803E-3</v>
      </c>
      <c r="K147">
        <f t="shared" si="41"/>
        <v>3.463203463203466E-2</v>
      </c>
      <c r="L147">
        <f t="shared" si="42"/>
        <v>9.1991341991340993E-3</v>
      </c>
      <c r="M147">
        <f t="shared" si="43"/>
        <v>1.1859838274932553E-2</v>
      </c>
      <c r="N147">
        <f t="shared" si="44"/>
        <v>3.5040431266846285E-2</v>
      </c>
      <c r="O147">
        <f t="shared" si="45"/>
        <v>3.450134770889491E-2</v>
      </c>
      <c r="P147">
        <f t="shared" si="46"/>
        <v>2.530221350976081E-2</v>
      </c>
      <c r="Q147" t="str">
        <f t="shared" si="47"/>
        <v/>
      </c>
      <c r="R147" s="3">
        <f t="shared" si="36"/>
        <v>0</v>
      </c>
      <c r="S147" s="1">
        <f t="shared" si="48"/>
        <v>98912.624712518926</v>
      </c>
      <c r="T147" s="1">
        <f t="shared" si="37"/>
        <v>5154.3837786617469</v>
      </c>
      <c r="U147" s="1">
        <f t="shared" si="38"/>
        <v>0</v>
      </c>
    </row>
    <row r="148" spans="1:21" x14ac:dyDescent="0.25">
      <c r="A148" t="s">
        <v>153</v>
      </c>
      <c r="B148">
        <v>18.64</v>
      </c>
      <c r="C148">
        <v>19.41</v>
      </c>
      <c r="D148">
        <v>19.13</v>
      </c>
      <c r="E148">
        <v>19.149999999999999</v>
      </c>
      <c r="F148">
        <v>19.38</v>
      </c>
      <c r="G148">
        <v>19.309999999999999</v>
      </c>
      <c r="H148" s="1">
        <f t="shared" si="39"/>
        <v>140232.38925199711</v>
      </c>
      <c r="J148">
        <f t="shared" si="40"/>
        <v>-5.3619302949050999E-4</v>
      </c>
      <c r="K148">
        <f t="shared" si="41"/>
        <v>4.0750670241286951E-2</v>
      </c>
      <c r="L148">
        <f t="shared" si="42"/>
        <v>2.5737265415549621E-2</v>
      </c>
      <c r="M148">
        <f t="shared" si="43"/>
        <v>-2.0844189682127515E-3</v>
      </c>
      <c r="N148">
        <f t="shared" si="44"/>
        <v>9.9009900990097814E-3</v>
      </c>
      <c r="O148">
        <f t="shared" si="45"/>
        <v>6.2532569046376985E-3</v>
      </c>
      <c r="P148">
        <f t="shared" si="46"/>
        <v>-1.9484008510911921E-2</v>
      </c>
      <c r="Q148" t="str">
        <f t="shared" si="47"/>
        <v/>
      </c>
      <c r="R148" s="3">
        <f t="shared" si="36"/>
        <v>0</v>
      </c>
      <c r="S148" s="1">
        <f t="shared" si="48"/>
        <v>99531.150765958315</v>
      </c>
      <c r="T148" s="1">
        <f t="shared" si="37"/>
        <v>5154.383778661746</v>
      </c>
      <c r="U148" s="1">
        <f t="shared" si="38"/>
        <v>0</v>
      </c>
    </row>
    <row r="149" spans="1:21" x14ac:dyDescent="0.25">
      <c r="A149" t="s">
        <v>154</v>
      </c>
      <c r="B149">
        <v>19.03</v>
      </c>
      <c r="C149">
        <v>19.899999999999999</v>
      </c>
      <c r="D149">
        <v>19.36</v>
      </c>
      <c r="E149">
        <v>19.38</v>
      </c>
      <c r="F149">
        <v>19.7</v>
      </c>
      <c r="G149">
        <v>19.7</v>
      </c>
      <c r="H149" s="1">
        <f t="shared" si="39"/>
        <v>143064.63326071171</v>
      </c>
      <c r="J149">
        <f t="shared" si="40"/>
        <v>-5.2273915316256078E-3</v>
      </c>
      <c r="K149">
        <f t="shared" si="41"/>
        <v>4.0250914793518014E-2</v>
      </c>
      <c r="L149">
        <f t="shared" si="42"/>
        <v>1.2023000522739176E-2</v>
      </c>
      <c r="M149">
        <f t="shared" si="43"/>
        <v>3.6250647332988239E-3</v>
      </c>
      <c r="N149">
        <f t="shared" si="44"/>
        <v>2.019678922837911E-2</v>
      </c>
      <c r="O149">
        <f t="shared" si="45"/>
        <v>2.019678922837911E-2</v>
      </c>
      <c r="P149">
        <f t="shared" si="46"/>
        <v>8.1737887056399349E-3</v>
      </c>
      <c r="Q149" t="str">
        <f t="shared" si="47"/>
        <v/>
      </c>
      <c r="R149" s="3">
        <f t="shared" si="36"/>
        <v>0</v>
      </c>
      <c r="S149" s="1">
        <f t="shared" si="48"/>
        <v>101541.36043963641</v>
      </c>
      <c r="T149" s="1">
        <f t="shared" si="37"/>
        <v>5154.3837786617469</v>
      </c>
      <c r="U149" s="1">
        <f t="shared" si="38"/>
        <v>0</v>
      </c>
    </row>
    <row r="150" spans="1:21" x14ac:dyDescent="0.25">
      <c r="A150" t="s">
        <v>155</v>
      </c>
      <c r="B150">
        <v>18.93</v>
      </c>
      <c r="C150">
        <v>19.91</v>
      </c>
      <c r="D150">
        <v>19.309999999999999</v>
      </c>
      <c r="E150">
        <v>19.399999999999999</v>
      </c>
      <c r="F150">
        <v>19.64</v>
      </c>
      <c r="G150">
        <v>19.43</v>
      </c>
      <c r="H150" s="1">
        <f t="shared" si="39"/>
        <v>141103.84894698623</v>
      </c>
      <c r="J150">
        <f t="shared" si="40"/>
        <v>-2.2210743801652878E-2</v>
      </c>
      <c r="K150">
        <f t="shared" si="41"/>
        <v>2.8409090909090946E-2</v>
      </c>
      <c r="L150">
        <f t="shared" si="42"/>
        <v>-2.5826446280992105E-3</v>
      </c>
      <c r="M150">
        <f t="shared" si="43"/>
        <v>-1.5228426395939123E-2</v>
      </c>
      <c r="N150">
        <f t="shared" si="44"/>
        <v>-3.0456852791877526E-3</v>
      </c>
      <c r="O150">
        <f t="shared" si="45"/>
        <v>-1.3705583756345157E-2</v>
      </c>
      <c r="P150">
        <f t="shared" si="46"/>
        <v>-1.1122939128245947E-2</v>
      </c>
      <c r="Q150" t="str">
        <f t="shared" si="47"/>
        <v/>
      </c>
      <c r="R150" s="3">
        <f t="shared" si="36"/>
        <v>0</v>
      </c>
      <c r="S150" s="1">
        <f t="shared" si="48"/>
        <v>100149.67681939775</v>
      </c>
      <c r="T150" s="1">
        <f t="shared" si="37"/>
        <v>5154.3837786617469</v>
      </c>
      <c r="U150" s="1">
        <f t="shared" si="38"/>
        <v>0</v>
      </c>
    </row>
    <row r="151" spans="1:21" x14ac:dyDescent="0.25">
      <c r="A151" t="s">
        <v>156</v>
      </c>
      <c r="B151">
        <v>18.77</v>
      </c>
      <c r="C151">
        <v>19.91</v>
      </c>
      <c r="D151">
        <v>19.18</v>
      </c>
      <c r="E151">
        <v>18.510000000000002</v>
      </c>
      <c r="F151">
        <v>19.45</v>
      </c>
      <c r="G151">
        <v>18.809999999999999</v>
      </c>
      <c r="H151" s="1">
        <f t="shared" si="39"/>
        <v>136601.30718954248</v>
      </c>
      <c r="J151">
        <f t="shared" si="40"/>
        <v>-2.7964785085447912E-2</v>
      </c>
      <c r="K151">
        <f t="shared" si="41"/>
        <v>3.1071983428275579E-2</v>
      </c>
      <c r="L151">
        <f t="shared" si="42"/>
        <v>-6.732263076126308E-3</v>
      </c>
      <c r="M151">
        <f t="shared" si="43"/>
        <v>-4.7349459598558838E-2</v>
      </c>
      <c r="N151">
        <f t="shared" si="44"/>
        <v>1.0293360782295199E-3</v>
      </c>
      <c r="O151">
        <f t="shared" si="45"/>
        <v>-3.1909418425115854E-2</v>
      </c>
      <c r="P151">
        <f t="shared" si="46"/>
        <v>-2.5177155348989545E-2</v>
      </c>
      <c r="Q151" t="str">
        <f t="shared" si="47"/>
        <v/>
      </c>
      <c r="R151" s="3">
        <f t="shared" ref="R151:R214" si="49">IF(Q151="Buy",U150,IF(Q151="Sell",-(S150*(1+M151)),0))</f>
        <v>0</v>
      </c>
      <c r="S151" s="1">
        <f t="shared" si="48"/>
        <v>96953.958876627454</v>
      </c>
      <c r="T151" s="1">
        <f t="shared" si="37"/>
        <v>5154.3837786617469</v>
      </c>
      <c r="U151" s="1">
        <f t="shared" si="38"/>
        <v>0</v>
      </c>
    </row>
    <row r="152" spans="1:21" x14ac:dyDescent="0.25">
      <c r="A152" t="s">
        <v>157</v>
      </c>
      <c r="B152">
        <v>18.41</v>
      </c>
      <c r="C152">
        <v>19.14</v>
      </c>
      <c r="D152">
        <v>18.63</v>
      </c>
      <c r="E152">
        <v>17.78</v>
      </c>
      <c r="F152">
        <v>18.41</v>
      </c>
      <c r="G152">
        <v>18.39</v>
      </c>
      <c r="H152" s="1">
        <f t="shared" si="39"/>
        <v>133551.19825708063</v>
      </c>
      <c r="J152">
        <f t="shared" si="40"/>
        <v>-4.0145985401459833E-2</v>
      </c>
      <c r="K152">
        <f t="shared" si="41"/>
        <v>-2.085505735140727E-3</v>
      </c>
      <c r="L152">
        <f t="shared" si="42"/>
        <v>-2.8675703858185648E-2</v>
      </c>
      <c r="M152">
        <f t="shared" si="43"/>
        <v>-5.4758107389686214E-2</v>
      </c>
      <c r="N152">
        <f t="shared" si="44"/>
        <v>-2.1265284423179084E-2</v>
      </c>
      <c r="O152">
        <f t="shared" si="45"/>
        <v>-2.2328548644338021E-2</v>
      </c>
      <c r="P152">
        <f t="shared" si="46"/>
        <v>6.3471552138476273E-3</v>
      </c>
      <c r="Q152" t="str">
        <f t="shared" si="47"/>
        <v/>
      </c>
      <c r="R152" s="3">
        <f t="shared" si="49"/>
        <v>0</v>
      </c>
      <c r="S152" s="1">
        <f t="shared" si="48"/>
        <v>94789.117689589533</v>
      </c>
      <c r="T152" s="1">
        <f t="shared" si="37"/>
        <v>5154.3837786617469</v>
      </c>
      <c r="U152" s="1">
        <f t="shared" si="38"/>
        <v>0</v>
      </c>
    </row>
    <row r="153" spans="1:21" x14ac:dyDescent="0.25">
      <c r="A153" t="s">
        <v>158</v>
      </c>
      <c r="B153">
        <v>18</v>
      </c>
      <c r="C153">
        <v>18.579999999999998</v>
      </c>
      <c r="D153">
        <v>18.54</v>
      </c>
      <c r="E153">
        <v>18.579999999999998</v>
      </c>
      <c r="F153">
        <v>18.79</v>
      </c>
      <c r="G153">
        <v>18.66</v>
      </c>
      <c r="H153" s="1">
        <f t="shared" si="39"/>
        <v>135511.98257080611</v>
      </c>
      <c r="J153">
        <f t="shared" si="40"/>
        <v>-3.3816425120772896E-2</v>
      </c>
      <c r="K153">
        <f t="shared" si="41"/>
        <v>-2.6838432635534469E-3</v>
      </c>
      <c r="L153">
        <f t="shared" si="42"/>
        <v>-4.8309178743961281E-3</v>
      </c>
      <c r="M153">
        <f t="shared" si="43"/>
        <v>1.0331702011962899E-2</v>
      </c>
      <c r="N153">
        <f t="shared" si="44"/>
        <v>2.1750951604132603E-2</v>
      </c>
      <c r="O153">
        <f t="shared" si="45"/>
        <v>1.4681892332789536E-2</v>
      </c>
      <c r="P153">
        <f t="shared" si="46"/>
        <v>1.9512810207185663E-2</v>
      </c>
      <c r="Q153" t="str">
        <f t="shared" si="47"/>
        <v/>
      </c>
      <c r="R153" s="3">
        <f t="shared" si="49"/>
        <v>0</v>
      </c>
      <c r="S153" s="1">
        <f t="shared" si="48"/>
        <v>96180.80130982821</v>
      </c>
      <c r="T153" s="1">
        <f t="shared" si="37"/>
        <v>5154.3837786617478</v>
      </c>
      <c r="U153" s="1">
        <f t="shared" si="38"/>
        <v>0</v>
      </c>
    </row>
    <row r="154" spans="1:21" x14ac:dyDescent="0.25">
      <c r="A154" t="s">
        <v>159</v>
      </c>
      <c r="B154">
        <v>18.53</v>
      </c>
      <c r="C154">
        <v>19.18</v>
      </c>
      <c r="D154">
        <v>19.02</v>
      </c>
      <c r="E154">
        <v>18.489999999999998</v>
      </c>
      <c r="F154">
        <v>18.86</v>
      </c>
      <c r="G154">
        <v>18.760000000000002</v>
      </c>
      <c r="H154" s="1">
        <f t="shared" si="39"/>
        <v>136238.19898329704</v>
      </c>
      <c r="J154">
        <f t="shared" si="40"/>
        <v>-5.393743257819855E-4</v>
      </c>
      <c r="K154">
        <f t="shared" si="41"/>
        <v>3.4519956850053969E-2</v>
      </c>
      <c r="L154">
        <f t="shared" si="42"/>
        <v>2.5889967637540479E-2</v>
      </c>
      <c r="M154">
        <f t="shared" si="43"/>
        <v>-9.1103965702037347E-3</v>
      </c>
      <c r="N154">
        <f t="shared" si="44"/>
        <v>1.0718113612004249E-2</v>
      </c>
      <c r="O154">
        <f t="shared" si="45"/>
        <v>5.3590568060022199E-3</v>
      </c>
      <c r="P154">
        <f t="shared" si="46"/>
        <v>-2.0530910831538258E-2</v>
      </c>
      <c r="Q154" t="str">
        <f t="shared" si="47"/>
        <v/>
      </c>
      <c r="R154" s="3">
        <f t="shared" si="49"/>
        <v>0</v>
      </c>
      <c r="S154" s="1">
        <f t="shared" si="48"/>
        <v>96696.239687694397</v>
      </c>
      <c r="T154" s="1">
        <f t="shared" si="37"/>
        <v>5154.3837786617478</v>
      </c>
      <c r="U154" s="1">
        <f t="shared" si="38"/>
        <v>0</v>
      </c>
    </row>
    <row r="155" spans="1:21" x14ac:dyDescent="0.25">
      <c r="A155" t="s">
        <v>160</v>
      </c>
      <c r="B155">
        <v>18.52</v>
      </c>
      <c r="C155">
        <v>19.12</v>
      </c>
      <c r="D155">
        <v>18.63</v>
      </c>
      <c r="E155">
        <v>19.14</v>
      </c>
      <c r="F155">
        <v>19.41</v>
      </c>
      <c r="G155">
        <v>19.34</v>
      </c>
      <c r="H155" s="1">
        <f t="shared" si="39"/>
        <v>140450.25417574437</v>
      </c>
      <c r="J155">
        <f t="shared" si="40"/>
        <v>-2.6288117770767613E-2</v>
      </c>
      <c r="K155">
        <f t="shared" si="41"/>
        <v>5.2576235541535975E-3</v>
      </c>
      <c r="L155">
        <f t="shared" si="42"/>
        <v>-2.0504731861198767E-2</v>
      </c>
      <c r="M155">
        <f t="shared" si="43"/>
        <v>2.0255863539445574E-2</v>
      </c>
      <c r="N155">
        <f t="shared" si="44"/>
        <v>3.4648187633262183E-2</v>
      </c>
      <c r="O155">
        <f t="shared" si="45"/>
        <v>3.0916844349680075E-2</v>
      </c>
      <c r="P155">
        <f t="shared" si="46"/>
        <v>5.1421576210878839E-2</v>
      </c>
      <c r="Q155" t="str">
        <f t="shared" si="47"/>
        <v/>
      </c>
      <c r="R155" s="3">
        <f t="shared" si="49"/>
        <v>0</v>
      </c>
      <c r="S155" s="1">
        <f t="shared" si="48"/>
        <v>99685.782279318199</v>
      </c>
      <c r="T155" s="1">
        <f t="shared" si="37"/>
        <v>5154.3837786617478</v>
      </c>
      <c r="U155" s="1">
        <f t="shared" si="38"/>
        <v>0</v>
      </c>
    </row>
    <row r="156" spans="1:21" x14ac:dyDescent="0.25">
      <c r="A156" t="s">
        <v>161</v>
      </c>
      <c r="B156">
        <v>18.82</v>
      </c>
      <c r="C156">
        <v>19.89</v>
      </c>
      <c r="D156">
        <v>19.239999999999998</v>
      </c>
      <c r="E156">
        <v>19.079999999999998</v>
      </c>
      <c r="F156">
        <v>19.53</v>
      </c>
      <c r="G156">
        <v>19.100000000000001</v>
      </c>
      <c r="H156" s="1">
        <f t="shared" si="39"/>
        <v>138707.33478576617</v>
      </c>
      <c r="J156">
        <f t="shared" si="40"/>
        <v>1.0198604401503022E-2</v>
      </c>
      <c r="K156">
        <f t="shared" si="41"/>
        <v>6.7632850241545986E-2</v>
      </c>
      <c r="L156">
        <f t="shared" si="42"/>
        <v>3.2742887815351555E-2</v>
      </c>
      <c r="M156">
        <f t="shared" si="43"/>
        <v>-1.344364012409522E-2</v>
      </c>
      <c r="N156">
        <f t="shared" si="44"/>
        <v>9.8241985522234381E-3</v>
      </c>
      <c r="O156">
        <f t="shared" si="45"/>
        <v>-1.2409513960703125E-2</v>
      </c>
      <c r="P156">
        <f t="shared" si="46"/>
        <v>-4.5152401776054681E-2</v>
      </c>
      <c r="Q156" t="str">
        <f t="shared" si="47"/>
        <v>Buy</v>
      </c>
      <c r="R156" s="3">
        <f t="shared" si="49"/>
        <v>0</v>
      </c>
      <c r="S156" s="1">
        <f t="shared" si="48"/>
        <v>98448.730172439391</v>
      </c>
      <c r="T156" s="1">
        <f t="shared" si="37"/>
        <v>5154.3837786617478</v>
      </c>
      <c r="U156" s="1">
        <f t="shared" si="38"/>
        <v>0</v>
      </c>
    </row>
    <row r="157" spans="1:21" x14ac:dyDescent="0.25">
      <c r="A157" t="s">
        <v>162</v>
      </c>
      <c r="B157">
        <v>18.559999999999999</v>
      </c>
      <c r="C157">
        <v>19.16</v>
      </c>
      <c r="D157">
        <v>19.02</v>
      </c>
      <c r="E157">
        <v>18.920000000000002</v>
      </c>
      <c r="F157">
        <v>19.32</v>
      </c>
      <c r="G157">
        <v>19.059999999999999</v>
      </c>
      <c r="H157" s="1">
        <f t="shared" si="39"/>
        <v>138416.84822076978</v>
      </c>
      <c r="J157">
        <f t="shared" si="40"/>
        <v>-3.5343035343035331E-2</v>
      </c>
      <c r="K157">
        <f t="shared" si="41"/>
        <v>-4.1580041580040698E-3</v>
      </c>
      <c r="L157">
        <f t="shared" si="42"/>
        <v>-1.1434511434511376E-2</v>
      </c>
      <c r="M157">
        <f t="shared" si="43"/>
        <v>-9.4240837696334921E-3</v>
      </c>
      <c r="N157">
        <f t="shared" si="44"/>
        <v>1.1518324607329782E-2</v>
      </c>
      <c r="O157">
        <f t="shared" si="45"/>
        <v>-2.0942408376964762E-3</v>
      </c>
      <c r="P157">
        <f t="shared" si="46"/>
        <v>9.3402705968149008E-3</v>
      </c>
      <c r="Q157" t="str">
        <f t="shared" si="47"/>
        <v/>
      </c>
      <c r="R157" s="3">
        <f t="shared" si="49"/>
        <v>0</v>
      </c>
      <c r="S157" s="1">
        <f t="shared" si="48"/>
        <v>98242.554821292899</v>
      </c>
      <c r="T157" s="1">
        <f t="shared" si="37"/>
        <v>5154.3837786617478</v>
      </c>
      <c r="U157" s="1">
        <f t="shared" si="38"/>
        <v>0</v>
      </c>
    </row>
    <row r="158" spans="1:21" x14ac:dyDescent="0.25">
      <c r="A158" t="s">
        <v>163</v>
      </c>
      <c r="B158">
        <v>18.559999999999999</v>
      </c>
      <c r="C158">
        <v>19.16</v>
      </c>
      <c r="D158">
        <v>19.02</v>
      </c>
      <c r="E158">
        <v>19.09</v>
      </c>
      <c r="F158">
        <v>19.41</v>
      </c>
      <c r="G158">
        <v>19.34</v>
      </c>
      <c r="H158" s="1">
        <f t="shared" si="39"/>
        <v>140450.25417574437</v>
      </c>
      <c r="J158">
        <f t="shared" si="40"/>
        <v>-2.4185068349106248E-2</v>
      </c>
      <c r="K158">
        <f t="shared" si="41"/>
        <v>7.3606729758149613E-3</v>
      </c>
      <c r="L158">
        <f t="shared" si="42"/>
        <v>0</v>
      </c>
      <c r="M158">
        <f t="shared" si="43"/>
        <v>1.5739769150053063E-3</v>
      </c>
      <c r="N158">
        <f t="shared" si="44"/>
        <v>1.836306400839462E-2</v>
      </c>
      <c r="O158">
        <f t="shared" si="45"/>
        <v>1.4690451206715695E-2</v>
      </c>
      <c r="P158">
        <f t="shared" si="46"/>
        <v>1.4690451206715695E-2</v>
      </c>
      <c r="Q158" t="str">
        <f t="shared" si="47"/>
        <v/>
      </c>
      <c r="R158" s="3">
        <f t="shared" si="49"/>
        <v>0</v>
      </c>
      <c r="S158" s="1">
        <f t="shared" si="48"/>
        <v>99685.782279318184</v>
      </c>
      <c r="T158" s="1">
        <f t="shared" si="37"/>
        <v>5154.3837786617469</v>
      </c>
      <c r="U158" s="1">
        <f t="shared" si="38"/>
        <v>0</v>
      </c>
    </row>
    <row r="159" spans="1:21" x14ac:dyDescent="0.25">
      <c r="A159" t="s">
        <v>164</v>
      </c>
      <c r="B159">
        <v>18.86</v>
      </c>
      <c r="C159">
        <v>19.89</v>
      </c>
      <c r="D159">
        <v>19.39</v>
      </c>
      <c r="E159">
        <v>19.2</v>
      </c>
      <c r="F159">
        <v>20</v>
      </c>
      <c r="G159">
        <v>19.79</v>
      </c>
      <c r="H159" s="1">
        <f t="shared" si="39"/>
        <v>143718.22803195353</v>
      </c>
      <c r="J159">
        <f t="shared" si="40"/>
        <v>-8.4121976866456446E-3</v>
      </c>
      <c r="K159">
        <f t="shared" si="41"/>
        <v>4.5741324921135702E-2</v>
      </c>
      <c r="L159">
        <f t="shared" si="42"/>
        <v>1.9453207150368086E-2</v>
      </c>
      <c r="M159">
        <f t="shared" si="43"/>
        <v>-7.2388831437435663E-3</v>
      </c>
      <c r="N159">
        <f t="shared" si="44"/>
        <v>3.4126163391933827E-2</v>
      </c>
      <c r="O159">
        <f t="shared" si="45"/>
        <v>2.3267838676318476E-2</v>
      </c>
      <c r="P159">
        <f t="shared" si="46"/>
        <v>3.8146315259503898E-3</v>
      </c>
      <c r="Q159" t="str">
        <f t="shared" si="47"/>
        <v/>
      </c>
      <c r="R159" s="3">
        <f t="shared" si="49"/>
        <v>0</v>
      </c>
      <c r="S159" s="1">
        <f t="shared" si="48"/>
        <v>102005.25497971597</v>
      </c>
      <c r="T159" s="1">
        <f t="shared" si="37"/>
        <v>5154.3837786617469</v>
      </c>
      <c r="U159" s="1">
        <f t="shared" si="38"/>
        <v>0</v>
      </c>
    </row>
    <row r="160" spans="1:21" x14ac:dyDescent="0.25">
      <c r="A160" t="s">
        <v>165</v>
      </c>
      <c r="B160">
        <v>19.579999999999998</v>
      </c>
      <c r="C160">
        <v>19.89</v>
      </c>
      <c r="D160">
        <v>20.05</v>
      </c>
      <c r="E160">
        <v>19.61</v>
      </c>
      <c r="F160">
        <v>20.18</v>
      </c>
      <c r="G160">
        <v>19.97</v>
      </c>
      <c r="H160" s="1">
        <f t="shared" si="39"/>
        <v>145025.41757443719</v>
      </c>
      <c r="J160">
        <f t="shared" si="40"/>
        <v>9.7988653945331478E-3</v>
      </c>
      <c r="K160">
        <f t="shared" si="41"/>
        <v>2.5786487880350695E-2</v>
      </c>
      <c r="L160">
        <f t="shared" si="42"/>
        <v>3.4038164002062922E-2</v>
      </c>
      <c r="M160">
        <f t="shared" si="43"/>
        <v>-9.0955027791813914E-3</v>
      </c>
      <c r="N160">
        <f t="shared" si="44"/>
        <v>1.9706922688226408E-2</v>
      </c>
      <c r="O160">
        <f t="shared" si="45"/>
        <v>9.0955027791813914E-3</v>
      </c>
      <c r="P160">
        <f t="shared" si="46"/>
        <v>-2.4942661222881531E-2</v>
      </c>
      <c r="Q160" t="str">
        <f t="shared" si="47"/>
        <v>Buy</v>
      </c>
      <c r="R160" s="3">
        <f t="shared" si="49"/>
        <v>0</v>
      </c>
      <c r="S160" s="1">
        <f t="shared" si="48"/>
        <v>102933.0440598751</v>
      </c>
      <c r="T160" s="1">
        <f t="shared" si="37"/>
        <v>5154.3837786617478</v>
      </c>
      <c r="U160" s="1">
        <f t="shared" si="38"/>
        <v>0</v>
      </c>
    </row>
    <row r="161" spans="1:21" x14ac:dyDescent="0.25">
      <c r="A161" t="s">
        <v>166</v>
      </c>
      <c r="B161">
        <v>19.71</v>
      </c>
      <c r="C161">
        <v>20.66</v>
      </c>
      <c r="D161">
        <v>20.2</v>
      </c>
      <c r="E161">
        <v>20.34</v>
      </c>
      <c r="F161">
        <v>20.64</v>
      </c>
      <c r="G161">
        <v>20.54</v>
      </c>
      <c r="H161" s="1">
        <f t="shared" si="39"/>
        <v>149164.85112563544</v>
      </c>
      <c r="J161">
        <f t="shared" si="40"/>
        <v>-1.6957605985037399E-2</v>
      </c>
      <c r="K161">
        <f t="shared" si="41"/>
        <v>3.0423940149625905E-2</v>
      </c>
      <c r="L161">
        <f t="shared" si="42"/>
        <v>7.4812967581046668E-3</v>
      </c>
      <c r="M161">
        <f t="shared" si="43"/>
        <v>1.8527791687531346E-2</v>
      </c>
      <c r="N161">
        <f t="shared" si="44"/>
        <v>3.3550325488232433E-2</v>
      </c>
      <c r="O161">
        <f t="shared" si="45"/>
        <v>2.8542814221332015E-2</v>
      </c>
      <c r="P161">
        <f t="shared" si="46"/>
        <v>2.1061517463227347E-2</v>
      </c>
      <c r="Q161" t="str">
        <f t="shared" si="47"/>
        <v/>
      </c>
      <c r="R161" s="3">
        <f t="shared" si="49"/>
        <v>0</v>
      </c>
      <c r="S161" s="1">
        <f t="shared" si="48"/>
        <v>105871.04281371229</v>
      </c>
      <c r="T161" s="1">
        <f t="shared" si="37"/>
        <v>5154.3837786617478</v>
      </c>
      <c r="U161" s="1">
        <f t="shared" si="38"/>
        <v>0</v>
      </c>
    </row>
    <row r="162" spans="1:21" x14ac:dyDescent="0.25">
      <c r="A162" t="s">
        <v>167</v>
      </c>
      <c r="B162">
        <v>20.52</v>
      </c>
      <c r="C162">
        <v>21.21</v>
      </c>
      <c r="D162">
        <v>20.66</v>
      </c>
      <c r="E162">
        <v>20.5</v>
      </c>
      <c r="F162">
        <v>20.7</v>
      </c>
      <c r="G162">
        <v>20.57</v>
      </c>
      <c r="H162" s="1">
        <f t="shared" si="39"/>
        <v>149382.71604938273</v>
      </c>
      <c r="J162">
        <f t="shared" si="40"/>
        <v>1.5841584158415856E-2</v>
      </c>
      <c r="K162">
        <f t="shared" si="41"/>
        <v>5.0000000000000079E-2</v>
      </c>
      <c r="L162">
        <f t="shared" si="42"/>
        <v>2.2772277227722817E-2</v>
      </c>
      <c r="M162">
        <f t="shared" si="43"/>
        <v>-1.9474196689386149E-3</v>
      </c>
      <c r="N162">
        <f t="shared" si="44"/>
        <v>7.7896786757546323E-3</v>
      </c>
      <c r="O162">
        <f t="shared" si="45"/>
        <v>1.4605647517040477E-3</v>
      </c>
      <c r="P162">
        <f t="shared" si="46"/>
        <v>-2.131171247601877E-2</v>
      </c>
      <c r="Q162" t="str">
        <f t="shared" si="47"/>
        <v/>
      </c>
      <c r="R162" s="3">
        <f t="shared" si="49"/>
        <v>0</v>
      </c>
      <c r="S162" s="1">
        <f t="shared" si="48"/>
        <v>106025.67432707216</v>
      </c>
      <c r="T162" s="1">
        <f t="shared" si="37"/>
        <v>5154.3837786617487</v>
      </c>
      <c r="U162" s="1">
        <f t="shared" si="38"/>
        <v>0</v>
      </c>
    </row>
    <row r="163" spans="1:21" x14ac:dyDescent="0.25">
      <c r="A163" t="s">
        <v>168</v>
      </c>
      <c r="B163">
        <v>20.49</v>
      </c>
      <c r="C163">
        <v>21.19</v>
      </c>
      <c r="D163">
        <v>20.6</v>
      </c>
      <c r="E163">
        <v>20.58</v>
      </c>
      <c r="F163">
        <v>20.82</v>
      </c>
      <c r="G163">
        <v>20.61</v>
      </c>
      <c r="H163" s="1">
        <f t="shared" si="39"/>
        <v>149673.20261437909</v>
      </c>
      <c r="J163">
        <f t="shared" si="40"/>
        <v>-8.2284607938045359E-3</v>
      </c>
      <c r="K163">
        <f t="shared" si="41"/>
        <v>2.5653436592449234E-2</v>
      </c>
      <c r="L163">
        <f t="shared" si="42"/>
        <v>-2.9041626331073921E-3</v>
      </c>
      <c r="M163">
        <f t="shared" si="43"/>
        <v>4.8614487117151241E-4</v>
      </c>
      <c r="N163">
        <f t="shared" si="44"/>
        <v>1.2153621779290228E-2</v>
      </c>
      <c r="O163">
        <f t="shared" si="45"/>
        <v>1.9445794846863951E-3</v>
      </c>
      <c r="P163">
        <f t="shared" si="46"/>
        <v>4.8487421177937874E-3</v>
      </c>
      <c r="Q163" t="str">
        <f t="shared" si="47"/>
        <v/>
      </c>
      <c r="R163" s="3">
        <f t="shared" si="49"/>
        <v>0</v>
      </c>
      <c r="S163" s="1">
        <f t="shared" si="48"/>
        <v>106231.84967821863</v>
      </c>
      <c r="T163" s="1">
        <f t="shared" si="37"/>
        <v>5154.3837786617478</v>
      </c>
      <c r="U163" s="1">
        <f t="shared" si="38"/>
        <v>0</v>
      </c>
    </row>
    <row r="164" spans="1:21" x14ac:dyDescent="0.25">
      <c r="A164" t="s">
        <v>169</v>
      </c>
      <c r="B164">
        <v>20.52</v>
      </c>
      <c r="C164">
        <v>21.23</v>
      </c>
      <c r="D164">
        <v>21.2</v>
      </c>
      <c r="E164">
        <v>20.67</v>
      </c>
      <c r="F164">
        <v>21.05</v>
      </c>
      <c r="G164">
        <v>21.03</v>
      </c>
      <c r="H164" s="1">
        <f t="shared" si="39"/>
        <v>152723.31154684097</v>
      </c>
      <c r="J164">
        <f t="shared" si="40"/>
        <v>-3.8834951456311576E-3</v>
      </c>
      <c r="K164">
        <f t="shared" si="41"/>
        <v>3.0582524271844609E-2</v>
      </c>
      <c r="L164">
        <f t="shared" si="42"/>
        <v>2.9126213592232903E-2</v>
      </c>
      <c r="M164">
        <f t="shared" si="43"/>
        <v>2.9112081513829342E-3</v>
      </c>
      <c r="N164">
        <f t="shared" si="44"/>
        <v>2.1348859776807439E-2</v>
      </c>
      <c r="O164">
        <f t="shared" si="45"/>
        <v>2.037845705967985E-2</v>
      </c>
      <c r="P164">
        <f t="shared" si="46"/>
        <v>-8.7477565325530526E-3</v>
      </c>
      <c r="Q164" t="str">
        <f t="shared" si="47"/>
        <v/>
      </c>
      <c r="R164" s="3">
        <f t="shared" si="49"/>
        <v>0</v>
      </c>
      <c r="S164" s="1">
        <f t="shared" si="48"/>
        <v>108396.69086525658</v>
      </c>
      <c r="T164" s="1">
        <f t="shared" si="37"/>
        <v>5154.3837786617487</v>
      </c>
      <c r="U164" s="1">
        <f t="shared" si="38"/>
        <v>0</v>
      </c>
    </row>
    <row r="165" spans="1:21" x14ac:dyDescent="0.25">
      <c r="A165" t="s">
        <v>170</v>
      </c>
      <c r="B165">
        <v>20.55</v>
      </c>
      <c r="C165">
        <v>21.91</v>
      </c>
      <c r="D165">
        <v>21.43</v>
      </c>
      <c r="E165">
        <v>21.15</v>
      </c>
      <c r="F165">
        <v>21.38</v>
      </c>
      <c r="G165">
        <v>21.28</v>
      </c>
      <c r="H165" s="1">
        <f t="shared" si="39"/>
        <v>154538.8525780683</v>
      </c>
      <c r="J165">
        <f t="shared" si="40"/>
        <v>-3.06603773584905E-2</v>
      </c>
      <c r="K165">
        <f t="shared" si="41"/>
        <v>3.349056603773589E-2</v>
      </c>
      <c r="L165">
        <f t="shared" si="42"/>
        <v>1.0849056603773605E-2</v>
      </c>
      <c r="M165">
        <f t="shared" si="43"/>
        <v>5.7061340941510904E-3</v>
      </c>
      <c r="N165">
        <f t="shared" si="44"/>
        <v>1.6642891107940934E-2</v>
      </c>
      <c r="O165">
        <f t="shared" si="45"/>
        <v>1.1887779362815026E-2</v>
      </c>
      <c r="P165">
        <f t="shared" si="46"/>
        <v>1.0387227590414206E-3</v>
      </c>
      <c r="Q165" t="str">
        <f t="shared" si="47"/>
        <v/>
      </c>
      <c r="R165" s="3">
        <f t="shared" si="49"/>
        <v>0</v>
      </c>
      <c r="S165" s="1">
        <f t="shared" si="48"/>
        <v>109685.28680992201</v>
      </c>
      <c r="T165" s="1">
        <f t="shared" si="37"/>
        <v>5154.3837786617478</v>
      </c>
      <c r="U165" s="1">
        <f t="shared" si="38"/>
        <v>0</v>
      </c>
    </row>
    <row r="166" spans="1:21" x14ac:dyDescent="0.25">
      <c r="A166" t="s">
        <v>171</v>
      </c>
      <c r="B166">
        <v>21.25</v>
      </c>
      <c r="C166">
        <v>21.91</v>
      </c>
      <c r="D166">
        <v>21.64</v>
      </c>
      <c r="E166">
        <v>21.39</v>
      </c>
      <c r="F166">
        <v>21.55</v>
      </c>
      <c r="G166">
        <v>21.44</v>
      </c>
      <c r="H166" s="1">
        <f t="shared" si="39"/>
        <v>155700.79883805377</v>
      </c>
      <c r="J166">
        <f t="shared" si="40"/>
        <v>-8.3994400373308322E-3</v>
      </c>
      <c r="K166">
        <f t="shared" si="41"/>
        <v>2.2398506766215607E-2</v>
      </c>
      <c r="L166">
        <f t="shared" si="42"/>
        <v>9.7993467102193595E-3</v>
      </c>
      <c r="M166">
        <f t="shared" si="43"/>
        <v>5.1691729323307999E-3</v>
      </c>
      <c r="N166">
        <f t="shared" si="44"/>
        <v>1.2687969924812009E-2</v>
      </c>
      <c r="O166">
        <f t="shared" si="45"/>
        <v>7.5187969924812095E-3</v>
      </c>
      <c r="P166">
        <f t="shared" si="46"/>
        <v>-2.2805497177381499E-3</v>
      </c>
      <c r="Q166" t="str">
        <f t="shared" si="47"/>
        <v/>
      </c>
      <c r="R166" s="3">
        <f t="shared" si="49"/>
        <v>0</v>
      </c>
      <c r="S166" s="1">
        <f t="shared" si="48"/>
        <v>110509.98821450789</v>
      </c>
      <c r="T166" s="1">
        <f t="shared" si="37"/>
        <v>5154.3837786617478</v>
      </c>
      <c r="U166" s="1">
        <f t="shared" si="38"/>
        <v>0</v>
      </c>
    </row>
    <row r="167" spans="1:21" x14ac:dyDescent="0.25">
      <c r="A167" t="s">
        <v>172</v>
      </c>
      <c r="B167">
        <v>21.22</v>
      </c>
      <c r="C167">
        <v>22.02</v>
      </c>
      <c r="D167">
        <v>21.59</v>
      </c>
      <c r="E167">
        <v>21.79</v>
      </c>
      <c r="F167">
        <v>22.26</v>
      </c>
      <c r="G167">
        <v>21.95</v>
      </c>
      <c r="H167" s="1">
        <f t="shared" si="39"/>
        <v>159404.50254175745</v>
      </c>
      <c r="J167">
        <f t="shared" si="40"/>
        <v>-1.9408502772643332E-2</v>
      </c>
      <c r="K167">
        <f t="shared" si="41"/>
        <v>1.7560073937153375E-2</v>
      </c>
      <c r="L167">
        <f t="shared" si="42"/>
        <v>-2.3105360443623248E-3</v>
      </c>
      <c r="M167">
        <f t="shared" si="43"/>
        <v>1.632462686567154E-2</v>
      </c>
      <c r="N167">
        <f t="shared" si="44"/>
        <v>3.8246268656716431E-2</v>
      </c>
      <c r="O167">
        <f t="shared" si="45"/>
        <v>2.3787313432835726E-2</v>
      </c>
      <c r="P167">
        <f t="shared" si="46"/>
        <v>2.6097849477198051E-2</v>
      </c>
      <c r="Q167" t="str">
        <f t="shared" si="47"/>
        <v/>
      </c>
      <c r="R167" s="3">
        <f t="shared" si="49"/>
        <v>0</v>
      </c>
      <c r="S167" s="1">
        <f t="shared" si="48"/>
        <v>113138.72394162537</v>
      </c>
      <c r="T167" s="1">
        <f t="shared" si="37"/>
        <v>5154.3837786617487</v>
      </c>
      <c r="U167" s="1">
        <f t="shared" si="38"/>
        <v>0</v>
      </c>
    </row>
    <row r="168" spans="1:21" x14ac:dyDescent="0.25">
      <c r="A168" t="s">
        <v>173</v>
      </c>
      <c r="B168">
        <v>21.3</v>
      </c>
      <c r="C168">
        <v>22.52</v>
      </c>
      <c r="D168">
        <v>21.79</v>
      </c>
      <c r="E168">
        <v>21.2</v>
      </c>
      <c r="F168">
        <v>21.97</v>
      </c>
      <c r="G168">
        <v>21.51</v>
      </c>
      <c r="H168" s="1">
        <f t="shared" si="39"/>
        <v>156209.15032679742</v>
      </c>
      <c r="J168">
        <f t="shared" si="40"/>
        <v>-1.3432144511347806E-2</v>
      </c>
      <c r="K168">
        <f t="shared" si="41"/>
        <v>4.3075497915701699E-2</v>
      </c>
      <c r="L168">
        <f t="shared" si="42"/>
        <v>9.2635479388605505E-3</v>
      </c>
      <c r="M168">
        <f t="shared" si="43"/>
        <v>-3.4168564920273349E-2</v>
      </c>
      <c r="N168">
        <f t="shared" si="44"/>
        <v>9.1116173120726993E-4</v>
      </c>
      <c r="O168">
        <f t="shared" si="45"/>
        <v>-2.004555808656026E-2</v>
      </c>
      <c r="P168">
        <f t="shared" si="46"/>
        <v>-2.9309106025420813E-2</v>
      </c>
      <c r="Q168" t="str">
        <f t="shared" si="47"/>
        <v/>
      </c>
      <c r="R168" s="3">
        <f t="shared" si="49"/>
        <v>0</v>
      </c>
      <c r="S168" s="1">
        <f t="shared" si="48"/>
        <v>110870.79507901421</v>
      </c>
      <c r="T168" s="1">
        <f t="shared" si="37"/>
        <v>5154.3837786617478</v>
      </c>
      <c r="U168" s="1">
        <f t="shared" si="38"/>
        <v>0</v>
      </c>
    </row>
    <row r="169" spans="1:21" x14ac:dyDescent="0.25">
      <c r="A169" t="s">
        <v>174</v>
      </c>
      <c r="B169">
        <v>21.19</v>
      </c>
      <c r="C169">
        <v>22.27</v>
      </c>
      <c r="D169">
        <v>21.61</v>
      </c>
      <c r="E169">
        <v>21.49</v>
      </c>
      <c r="F169">
        <v>22.52</v>
      </c>
      <c r="G169">
        <v>22.51</v>
      </c>
      <c r="H169" s="1">
        <f t="shared" si="39"/>
        <v>163471.31445170662</v>
      </c>
      <c r="J169">
        <f t="shared" si="40"/>
        <v>-2.7535566773749329E-2</v>
      </c>
      <c r="K169">
        <f t="shared" si="41"/>
        <v>2.2028453418999561E-2</v>
      </c>
      <c r="L169">
        <f t="shared" si="42"/>
        <v>-8.2606700321248144E-3</v>
      </c>
      <c r="M169">
        <f t="shared" si="43"/>
        <v>-9.2980009298015455E-4</v>
      </c>
      <c r="N169">
        <f t="shared" si="44"/>
        <v>4.6954904695490372E-2</v>
      </c>
      <c r="O169">
        <f t="shared" si="45"/>
        <v>4.6490004649000459E-2</v>
      </c>
      <c r="P169">
        <f t="shared" si="46"/>
        <v>5.4750674681125273E-2</v>
      </c>
      <c r="Q169" t="str">
        <f t="shared" si="47"/>
        <v/>
      </c>
      <c r="R169" s="3">
        <f t="shared" si="49"/>
        <v>0</v>
      </c>
      <c r="S169" s="1">
        <f t="shared" si="48"/>
        <v>116025.17885767596</v>
      </c>
      <c r="T169" s="1">
        <f t="shared" si="37"/>
        <v>5154.3837786617478</v>
      </c>
      <c r="U169" s="1">
        <f t="shared" si="38"/>
        <v>0</v>
      </c>
    </row>
    <row r="170" spans="1:21" x14ac:dyDescent="0.25">
      <c r="A170" t="s">
        <v>175</v>
      </c>
      <c r="B170">
        <v>22.08</v>
      </c>
      <c r="C170">
        <v>22.73</v>
      </c>
      <c r="D170">
        <v>22.42</v>
      </c>
      <c r="E170">
        <v>22.29</v>
      </c>
      <c r="F170">
        <v>22.69</v>
      </c>
      <c r="G170">
        <v>22.49</v>
      </c>
      <c r="H170" s="1">
        <f t="shared" si="39"/>
        <v>163326.07116920842</v>
      </c>
      <c r="J170">
        <f t="shared" si="40"/>
        <v>2.1749190189726927E-2</v>
      </c>
      <c r="K170">
        <f t="shared" si="41"/>
        <v>5.1827857473391997E-2</v>
      </c>
      <c r="L170">
        <f t="shared" si="42"/>
        <v>3.7482646922721068E-2</v>
      </c>
      <c r="M170">
        <f t="shared" si="43"/>
        <v>-9.7734340293204082E-3</v>
      </c>
      <c r="N170">
        <f t="shared" si="44"/>
        <v>7.9964460239893252E-3</v>
      </c>
      <c r="O170">
        <f t="shared" si="45"/>
        <v>-8.8849400266562085E-4</v>
      </c>
      <c r="P170">
        <f t="shared" si="46"/>
        <v>-3.8371140925386689E-2</v>
      </c>
      <c r="Q170" t="str">
        <f t="shared" si="47"/>
        <v>Buy</v>
      </c>
      <c r="R170" s="3">
        <f t="shared" si="49"/>
        <v>0</v>
      </c>
      <c r="S170" s="1">
        <f t="shared" si="48"/>
        <v>115922.0911821027</v>
      </c>
      <c r="T170" s="1">
        <f t="shared" si="37"/>
        <v>5154.3837786617478</v>
      </c>
      <c r="U170" s="1">
        <f t="shared" si="38"/>
        <v>0</v>
      </c>
    </row>
    <row r="171" spans="1:21" x14ac:dyDescent="0.25">
      <c r="A171" t="s">
        <v>176</v>
      </c>
      <c r="B171">
        <v>22.04</v>
      </c>
      <c r="C171">
        <v>22.7</v>
      </c>
      <c r="D171">
        <v>22.58</v>
      </c>
      <c r="E171">
        <v>22.38</v>
      </c>
      <c r="F171">
        <v>23.32</v>
      </c>
      <c r="G171">
        <v>23</v>
      </c>
      <c r="H171" s="1">
        <f t="shared" si="39"/>
        <v>167029.77487291215</v>
      </c>
      <c r="J171">
        <f t="shared" si="40"/>
        <v>-1.6949152542372996E-2</v>
      </c>
      <c r="K171">
        <f t="shared" si="41"/>
        <v>1.2488849241748329E-2</v>
      </c>
      <c r="L171">
        <f t="shared" si="42"/>
        <v>7.1364852809989556E-3</v>
      </c>
      <c r="M171">
        <f t="shared" si="43"/>
        <v>-4.891062694530878E-3</v>
      </c>
      <c r="N171">
        <f t="shared" si="44"/>
        <v>3.690529124055144E-2</v>
      </c>
      <c r="O171">
        <f t="shared" si="45"/>
        <v>2.2676745220097893E-2</v>
      </c>
      <c r="P171">
        <f t="shared" si="46"/>
        <v>1.5540259939098938E-2</v>
      </c>
      <c r="Q171" t="str">
        <f t="shared" si="47"/>
        <v/>
      </c>
      <c r="R171" s="3">
        <f t="shared" si="49"/>
        <v>0</v>
      </c>
      <c r="S171" s="1">
        <f t="shared" si="48"/>
        <v>118550.82690922021</v>
      </c>
      <c r="T171" s="1">
        <f t="shared" si="37"/>
        <v>5154.3837786617487</v>
      </c>
      <c r="U171" s="1">
        <f t="shared" si="38"/>
        <v>0</v>
      </c>
    </row>
    <row r="172" spans="1:21" x14ac:dyDescent="0.25">
      <c r="A172" t="s">
        <v>177</v>
      </c>
      <c r="B172">
        <v>22.91</v>
      </c>
      <c r="C172">
        <v>23.7</v>
      </c>
      <c r="D172">
        <v>23.29</v>
      </c>
      <c r="E172">
        <v>23.18</v>
      </c>
      <c r="F172">
        <v>23.72</v>
      </c>
      <c r="G172">
        <v>23.58</v>
      </c>
      <c r="H172" s="1">
        <f t="shared" si="39"/>
        <v>171241.83006535948</v>
      </c>
      <c r="J172">
        <f t="shared" si="40"/>
        <v>1.4614703277236575E-2</v>
      </c>
      <c r="K172">
        <f t="shared" si="41"/>
        <v>4.9601417183348144E-2</v>
      </c>
      <c r="L172">
        <f t="shared" si="42"/>
        <v>3.1443755535872496E-2</v>
      </c>
      <c r="M172">
        <f t="shared" si="43"/>
        <v>7.8260869565217276E-3</v>
      </c>
      <c r="N172">
        <f t="shared" si="44"/>
        <v>3.130434782608691E-2</v>
      </c>
      <c r="O172">
        <f t="shared" si="45"/>
        <v>2.5217391304347751E-2</v>
      </c>
      <c r="P172">
        <f t="shared" si="46"/>
        <v>-6.2263642315247454E-3</v>
      </c>
      <c r="Q172" t="str">
        <f t="shared" si="47"/>
        <v>Buy</v>
      </c>
      <c r="R172" s="3">
        <f t="shared" si="49"/>
        <v>0</v>
      </c>
      <c r="S172" s="1">
        <f t="shared" si="48"/>
        <v>121540.36950084403</v>
      </c>
      <c r="T172" s="1">
        <f t="shared" si="37"/>
        <v>5154.3837786617487</v>
      </c>
      <c r="U172" s="1">
        <f t="shared" si="38"/>
        <v>0</v>
      </c>
    </row>
    <row r="173" spans="1:21" x14ac:dyDescent="0.25">
      <c r="A173" t="s">
        <v>178</v>
      </c>
      <c r="B173">
        <v>23.16</v>
      </c>
      <c r="C173">
        <v>24.08</v>
      </c>
      <c r="D173">
        <v>23.62</v>
      </c>
      <c r="E173">
        <v>23.28</v>
      </c>
      <c r="F173">
        <v>23.87</v>
      </c>
      <c r="G173">
        <v>23.39</v>
      </c>
      <c r="H173" s="1">
        <f t="shared" si="39"/>
        <v>169862.01888162675</v>
      </c>
      <c r="J173">
        <f t="shared" si="40"/>
        <v>-5.5817947617002577E-3</v>
      </c>
      <c r="K173">
        <f t="shared" si="41"/>
        <v>3.3920137398024866E-2</v>
      </c>
      <c r="L173">
        <f t="shared" si="42"/>
        <v>1.4169171318162381E-2</v>
      </c>
      <c r="M173">
        <f t="shared" si="43"/>
        <v>-1.2722646310432451E-2</v>
      </c>
      <c r="N173">
        <f t="shared" si="44"/>
        <v>1.2298558100084933E-2</v>
      </c>
      <c r="O173">
        <f t="shared" si="45"/>
        <v>-8.0576759966071981E-3</v>
      </c>
      <c r="P173">
        <f t="shared" si="46"/>
        <v>-2.2226847314769579E-2</v>
      </c>
      <c r="Q173" t="str">
        <f t="shared" si="47"/>
        <v/>
      </c>
      <c r="R173" s="3">
        <f t="shared" si="49"/>
        <v>0</v>
      </c>
      <c r="S173" s="1">
        <f t="shared" si="48"/>
        <v>120561.0365828983</v>
      </c>
      <c r="T173" s="1">
        <f t="shared" si="37"/>
        <v>5154.3837786617487</v>
      </c>
      <c r="U173" s="1">
        <f t="shared" si="38"/>
        <v>0</v>
      </c>
    </row>
    <row r="174" spans="1:21" x14ac:dyDescent="0.25">
      <c r="A174" t="s">
        <v>179</v>
      </c>
      <c r="B174">
        <v>22.91</v>
      </c>
      <c r="C174">
        <v>24.04</v>
      </c>
      <c r="D174">
        <v>23.62</v>
      </c>
      <c r="E174">
        <v>23.81</v>
      </c>
      <c r="F174">
        <v>24.29</v>
      </c>
      <c r="G174">
        <v>23.92</v>
      </c>
      <c r="H174" s="1">
        <f t="shared" si="39"/>
        <v>173710.96586782864</v>
      </c>
      <c r="J174">
        <f t="shared" si="40"/>
        <v>-3.0059271803556342E-2</v>
      </c>
      <c r="K174">
        <f t="shared" si="41"/>
        <v>1.7781541066892385E-2</v>
      </c>
      <c r="L174">
        <f t="shared" si="42"/>
        <v>0</v>
      </c>
      <c r="M174">
        <f t="shared" si="43"/>
        <v>1.7956391620350499E-2</v>
      </c>
      <c r="N174">
        <f t="shared" si="44"/>
        <v>3.8477982043608319E-2</v>
      </c>
      <c r="O174">
        <f t="shared" si="45"/>
        <v>2.2659256092347205E-2</v>
      </c>
      <c r="P174">
        <f t="shared" si="46"/>
        <v>2.2659256092347205E-2</v>
      </c>
      <c r="Q174" t="str">
        <f t="shared" si="47"/>
        <v/>
      </c>
      <c r="R174" s="3">
        <f t="shared" si="49"/>
        <v>0</v>
      </c>
      <c r="S174" s="1">
        <f t="shared" si="48"/>
        <v>123292.85998558905</v>
      </c>
      <c r="T174" s="1">
        <f t="shared" ref="T174:T237" si="50">S174/G174</f>
        <v>5154.3837786617496</v>
      </c>
      <c r="U174" s="1">
        <f t="shared" ref="U174:U237" si="51">U173-R174</f>
        <v>0</v>
      </c>
    </row>
    <row r="175" spans="1:21" x14ac:dyDescent="0.25">
      <c r="A175" t="s">
        <v>180</v>
      </c>
      <c r="B175">
        <v>23.35</v>
      </c>
      <c r="C175">
        <v>24.34</v>
      </c>
      <c r="D175">
        <v>23.91</v>
      </c>
      <c r="E175">
        <v>23.7</v>
      </c>
      <c r="F175">
        <v>24.28</v>
      </c>
      <c r="G175">
        <v>23.94</v>
      </c>
      <c r="H175" s="1">
        <f t="shared" si="39"/>
        <v>173856.20915032682</v>
      </c>
      <c r="J175">
        <f t="shared" si="40"/>
        <v>-1.1430990685859423E-2</v>
      </c>
      <c r="K175">
        <f t="shared" si="41"/>
        <v>3.0482641828958459E-2</v>
      </c>
      <c r="L175">
        <f t="shared" si="42"/>
        <v>1.2277730736663807E-2</v>
      </c>
      <c r="M175">
        <f t="shared" si="43"/>
        <v>-9.1973244147158188E-3</v>
      </c>
      <c r="N175">
        <f t="shared" si="44"/>
        <v>1.5050167224080242E-2</v>
      </c>
      <c r="O175">
        <f t="shared" si="45"/>
        <v>8.3612040133777474E-4</v>
      </c>
      <c r="P175">
        <f t="shared" si="46"/>
        <v>-1.1441610335326032E-2</v>
      </c>
      <c r="Q175" t="str">
        <f t="shared" si="47"/>
        <v/>
      </c>
      <c r="R175" s="3">
        <f t="shared" si="49"/>
        <v>0</v>
      </c>
      <c r="S175" s="1">
        <f t="shared" si="48"/>
        <v>123395.9476611623</v>
      </c>
      <c r="T175" s="1">
        <f t="shared" si="50"/>
        <v>5154.3837786617496</v>
      </c>
      <c r="U175" s="1">
        <f t="shared" si="51"/>
        <v>0</v>
      </c>
    </row>
    <row r="176" spans="1:21" x14ac:dyDescent="0.25">
      <c r="A176" t="s">
        <v>181</v>
      </c>
      <c r="B176">
        <v>23.29</v>
      </c>
      <c r="C176">
        <v>24.34</v>
      </c>
      <c r="D176">
        <v>23.91</v>
      </c>
      <c r="E176">
        <v>24.13</v>
      </c>
      <c r="F176">
        <v>24.62</v>
      </c>
      <c r="G176">
        <v>24.61</v>
      </c>
      <c r="H176" s="1">
        <f t="shared" si="39"/>
        <v>178721.859114016</v>
      </c>
      <c r="J176">
        <f t="shared" si="40"/>
        <v>-2.5930572982015933E-2</v>
      </c>
      <c r="K176">
        <f t="shared" si="41"/>
        <v>1.79841070681723E-2</v>
      </c>
      <c r="L176">
        <f t="shared" si="42"/>
        <v>0</v>
      </c>
      <c r="M176">
        <f t="shared" si="43"/>
        <v>7.9365079365078407E-3</v>
      </c>
      <c r="N176">
        <f t="shared" si="44"/>
        <v>2.8404344193817866E-2</v>
      </c>
      <c r="O176">
        <f t="shared" si="45"/>
        <v>2.7986633249791067E-2</v>
      </c>
      <c r="P176">
        <f t="shared" si="46"/>
        <v>2.7986633249791067E-2</v>
      </c>
      <c r="Q176" t="str">
        <f t="shared" si="47"/>
        <v/>
      </c>
      <c r="R176" s="3">
        <f t="shared" si="49"/>
        <v>0</v>
      </c>
      <c r="S176" s="1">
        <f t="shared" si="48"/>
        <v>126849.38479286566</v>
      </c>
      <c r="T176" s="1">
        <f t="shared" si="50"/>
        <v>5154.3837786617496</v>
      </c>
      <c r="U176" s="1">
        <f t="shared" si="51"/>
        <v>0</v>
      </c>
    </row>
    <row r="177" spans="1:21" x14ac:dyDescent="0.25">
      <c r="A177" t="s">
        <v>182</v>
      </c>
      <c r="B177">
        <v>24.06</v>
      </c>
      <c r="C177">
        <v>25.27</v>
      </c>
      <c r="D177">
        <v>24.67</v>
      </c>
      <c r="E177">
        <v>24.57</v>
      </c>
      <c r="F177">
        <v>25.03</v>
      </c>
      <c r="G177">
        <v>24.98</v>
      </c>
      <c r="H177" s="1">
        <f t="shared" si="39"/>
        <v>181408.85984023241</v>
      </c>
      <c r="J177">
        <f t="shared" si="40"/>
        <v>6.2735257214553983E-3</v>
      </c>
      <c r="K177">
        <f t="shared" si="41"/>
        <v>5.6879966541196127E-2</v>
      </c>
      <c r="L177">
        <f t="shared" si="42"/>
        <v>3.1785863655374384E-2</v>
      </c>
      <c r="M177">
        <f t="shared" si="43"/>
        <v>-1.625355546525768E-3</v>
      </c>
      <c r="N177">
        <f t="shared" si="44"/>
        <v>1.7066233238520995E-2</v>
      </c>
      <c r="O177">
        <f t="shared" si="45"/>
        <v>1.5034538805363713E-2</v>
      </c>
      <c r="P177">
        <f t="shared" si="46"/>
        <v>-1.6751324850010671E-2</v>
      </c>
      <c r="Q177" t="str">
        <f t="shared" si="47"/>
        <v>Buy</v>
      </c>
      <c r="R177" s="3">
        <f t="shared" si="49"/>
        <v>0</v>
      </c>
      <c r="S177" s="1">
        <f t="shared" si="48"/>
        <v>128756.50679097051</v>
      </c>
      <c r="T177" s="1">
        <f t="shared" si="50"/>
        <v>5154.3837786617496</v>
      </c>
      <c r="U177" s="1">
        <f t="shared" si="51"/>
        <v>0</v>
      </c>
    </row>
    <row r="178" spans="1:21" x14ac:dyDescent="0.25">
      <c r="A178" t="s">
        <v>183</v>
      </c>
      <c r="B178">
        <v>24.21</v>
      </c>
      <c r="C178">
        <v>25.46</v>
      </c>
      <c r="D178">
        <v>24.83</v>
      </c>
      <c r="E178">
        <v>24.74</v>
      </c>
      <c r="F178">
        <v>25.13</v>
      </c>
      <c r="G178">
        <v>24.96</v>
      </c>
      <c r="H178" s="1">
        <f t="shared" si="39"/>
        <v>181263.61655773423</v>
      </c>
      <c r="J178">
        <f t="shared" si="40"/>
        <v>-1.8646128901499831E-2</v>
      </c>
      <c r="K178">
        <f t="shared" si="41"/>
        <v>3.20226996351844E-2</v>
      </c>
      <c r="L178">
        <f t="shared" si="42"/>
        <v>6.4856100526954428E-3</v>
      </c>
      <c r="M178">
        <f t="shared" si="43"/>
        <v>-9.6076861489192145E-3</v>
      </c>
      <c r="N178">
        <f t="shared" si="44"/>
        <v>6.0048038430744024E-3</v>
      </c>
      <c r="O178">
        <f t="shared" si="45"/>
        <v>-8.0064051240991087E-4</v>
      </c>
      <c r="P178">
        <f t="shared" si="46"/>
        <v>-7.2862505651053533E-3</v>
      </c>
      <c r="Q178" t="str">
        <f t="shared" si="47"/>
        <v/>
      </c>
      <c r="R178" s="3">
        <f t="shared" si="49"/>
        <v>0</v>
      </c>
      <c r="S178" s="1">
        <f t="shared" si="48"/>
        <v>128653.41911539728</v>
      </c>
      <c r="T178" s="1">
        <f t="shared" si="50"/>
        <v>5154.3837786617496</v>
      </c>
      <c r="U178" s="1">
        <f t="shared" si="51"/>
        <v>0</v>
      </c>
    </row>
    <row r="179" spans="1:21" x14ac:dyDescent="0.25">
      <c r="A179" t="s">
        <v>184</v>
      </c>
      <c r="B179">
        <v>24.21</v>
      </c>
      <c r="C179">
        <v>25.46</v>
      </c>
      <c r="D179">
        <v>24.83</v>
      </c>
      <c r="E179">
        <v>25.05</v>
      </c>
      <c r="F179">
        <v>25.57</v>
      </c>
      <c r="G179">
        <v>25.13</v>
      </c>
      <c r="H179" s="1">
        <f t="shared" si="39"/>
        <v>182498.18445896878</v>
      </c>
      <c r="J179">
        <f t="shared" si="40"/>
        <v>-2.4969794603302356E-2</v>
      </c>
      <c r="K179">
        <f t="shared" si="41"/>
        <v>2.5372533225936474E-2</v>
      </c>
      <c r="L179">
        <f t="shared" si="42"/>
        <v>0</v>
      </c>
      <c r="M179">
        <f t="shared" si="43"/>
        <v>3.6057692307692249E-3</v>
      </c>
      <c r="N179">
        <f t="shared" si="44"/>
        <v>2.443910256410254E-2</v>
      </c>
      <c r="O179">
        <f t="shared" si="45"/>
        <v>6.8108974358973614E-3</v>
      </c>
      <c r="P179">
        <f t="shared" si="46"/>
        <v>6.8108974358973614E-3</v>
      </c>
      <c r="Q179" t="str">
        <f t="shared" si="47"/>
        <v/>
      </c>
      <c r="R179" s="3">
        <f t="shared" si="49"/>
        <v>0</v>
      </c>
      <c r="S179" s="1">
        <f t="shared" si="48"/>
        <v>129529.66435776977</v>
      </c>
      <c r="T179" s="1">
        <f t="shared" si="50"/>
        <v>5154.3837786617496</v>
      </c>
      <c r="U179" s="1">
        <f t="shared" si="51"/>
        <v>0</v>
      </c>
    </row>
    <row r="180" spans="1:21" x14ac:dyDescent="0.25">
      <c r="A180" t="s">
        <v>185</v>
      </c>
      <c r="B180">
        <v>24.18</v>
      </c>
      <c r="C180">
        <v>25.36</v>
      </c>
      <c r="D180">
        <v>25.07</v>
      </c>
      <c r="E180">
        <v>24.74</v>
      </c>
      <c r="F180">
        <v>25.4</v>
      </c>
      <c r="G180">
        <v>25.36</v>
      </c>
      <c r="H180" s="1">
        <f t="shared" si="39"/>
        <v>184168.4822076979</v>
      </c>
      <c r="J180">
        <f t="shared" si="40"/>
        <v>-2.6178010471204133E-2</v>
      </c>
      <c r="K180">
        <f t="shared" si="41"/>
        <v>2.134514699959731E-2</v>
      </c>
      <c r="L180">
        <f t="shared" si="42"/>
        <v>9.6657269432139353E-3</v>
      </c>
      <c r="M180">
        <f t="shared" si="43"/>
        <v>-1.551929964186234E-2</v>
      </c>
      <c r="N180">
        <f t="shared" si="44"/>
        <v>1.0744130521289278E-2</v>
      </c>
      <c r="O180">
        <f t="shared" si="45"/>
        <v>9.1524074810983066E-3</v>
      </c>
      <c r="P180">
        <f t="shared" si="46"/>
        <v>-5.1331946211562868E-4</v>
      </c>
      <c r="Q180" t="str">
        <f t="shared" si="47"/>
        <v/>
      </c>
      <c r="R180" s="3">
        <f t="shared" si="49"/>
        <v>0</v>
      </c>
      <c r="S180" s="1">
        <f t="shared" si="48"/>
        <v>130715.17262686197</v>
      </c>
      <c r="T180" s="1">
        <f t="shared" si="50"/>
        <v>5154.3837786617496</v>
      </c>
      <c r="U180" s="1">
        <f t="shared" si="51"/>
        <v>0</v>
      </c>
    </row>
    <row r="181" spans="1:21" x14ac:dyDescent="0.25">
      <c r="A181" t="s">
        <v>186</v>
      </c>
      <c r="B181">
        <v>24.52</v>
      </c>
      <c r="C181">
        <v>25.81</v>
      </c>
      <c r="D181">
        <v>25.48</v>
      </c>
      <c r="E181">
        <v>23.73</v>
      </c>
      <c r="F181">
        <v>24.67</v>
      </c>
      <c r="G181">
        <v>24.49</v>
      </c>
      <c r="H181" s="1">
        <f t="shared" si="39"/>
        <v>177850.39941902689</v>
      </c>
      <c r="J181">
        <f t="shared" si="40"/>
        <v>-2.1938571998404495E-2</v>
      </c>
      <c r="K181">
        <f t="shared" si="41"/>
        <v>2.951735141603504E-2</v>
      </c>
      <c r="L181">
        <f t="shared" si="42"/>
        <v>1.6354208216992426E-2</v>
      </c>
      <c r="M181">
        <f t="shared" si="43"/>
        <v>-6.4274447949526775E-2</v>
      </c>
      <c r="N181">
        <f t="shared" si="44"/>
        <v>-2.720820189274439E-2</v>
      </c>
      <c r="O181">
        <f t="shared" si="45"/>
        <v>-3.4305993690851778E-2</v>
      </c>
      <c r="P181">
        <f t="shared" si="46"/>
        <v>-5.0660201907844205E-2</v>
      </c>
      <c r="Q181" t="str">
        <f t="shared" si="47"/>
        <v/>
      </c>
      <c r="R181" s="3">
        <f t="shared" si="49"/>
        <v>0</v>
      </c>
      <c r="S181" s="1">
        <f t="shared" si="48"/>
        <v>126230.85873942624</v>
      </c>
      <c r="T181" s="1">
        <f t="shared" si="50"/>
        <v>5154.3837786617496</v>
      </c>
      <c r="U181" s="1">
        <f t="shared" si="51"/>
        <v>0</v>
      </c>
    </row>
    <row r="182" spans="1:21" x14ac:dyDescent="0.25">
      <c r="A182" t="s">
        <v>187</v>
      </c>
      <c r="B182">
        <v>24.26</v>
      </c>
      <c r="C182">
        <v>25.62</v>
      </c>
      <c r="D182">
        <v>25.37</v>
      </c>
      <c r="E182">
        <v>25.25</v>
      </c>
      <c r="F182">
        <v>26.31</v>
      </c>
      <c r="G182">
        <v>26.16</v>
      </c>
      <c r="H182" s="1">
        <f t="shared" si="39"/>
        <v>189978.2135076253</v>
      </c>
      <c r="J182">
        <f t="shared" si="40"/>
        <v>-4.7880690737833548E-2</v>
      </c>
      <c r="K182">
        <f t="shared" si="41"/>
        <v>5.4945054945055166E-3</v>
      </c>
      <c r="L182">
        <f t="shared" si="42"/>
        <v>-4.3171114599685808E-3</v>
      </c>
      <c r="M182">
        <f t="shared" si="43"/>
        <v>3.1033074724377361E-2</v>
      </c>
      <c r="N182">
        <f t="shared" si="44"/>
        <v>7.4316047366271967E-2</v>
      </c>
      <c r="O182">
        <f t="shared" si="45"/>
        <v>6.8191098407513348E-2</v>
      </c>
      <c r="P182">
        <f t="shared" si="46"/>
        <v>7.2508209867481924E-2</v>
      </c>
      <c r="Q182" t="str">
        <f t="shared" si="47"/>
        <v/>
      </c>
      <c r="R182" s="3">
        <f t="shared" si="49"/>
        <v>0</v>
      </c>
      <c r="S182" s="1">
        <f t="shared" si="48"/>
        <v>134838.67964979139</v>
      </c>
      <c r="T182" s="1">
        <f t="shared" si="50"/>
        <v>5154.3837786617505</v>
      </c>
      <c r="U182" s="1">
        <f t="shared" si="51"/>
        <v>0</v>
      </c>
    </row>
    <row r="183" spans="1:21" x14ac:dyDescent="0.25">
      <c r="A183" t="s">
        <v>188</v>
      </c>
      <c r="B183">
        <v>25.78</v>
      </c>
      <c r="C183">
        <v>26.96</v>
      </c>
      <c r="D183">
        <v>26.42</v>
      </c>
      <c r="E183">
        <v>25.97</v>
      </c>
      <c r="F183">
        <v>27.15</v>
      </c>
      <c r="G183">
        <v>26.46</v>
      </c>
      <c r="H183" s="1">
        <f t="shared" si="39"/>
        <v>192156.86274509807</v>
      </c>
      <c r="J183">
        <f t="shared" si="40"/>
        <v>1.6160819865983451E-2</v>
      </c>
      <c r="K183">
        <f t="shared" si="41"/>
        <v>6.2672447772960174E-2</v>
      </c>
      <c r="L183">
        <f t="shared" si="42"/>
        <v>4.1387465510445434E-2</v>
      </c>
      <c r="M183">
        <f t="shared" si="43"/>
        <v>-7.2629969418960732E-3</v>
      </c>
      <c r="N183">
        <f t="shared" si="44"/>
        <v>3.7844036697247646E-2</v>
      </c>
      <c r="O183">
        <f t="shared" si="45"/>
        <v>1.1467889908256907E-2</v>
      </c>
      <c r="P183">
        <f t="shared" si="46"/>
        <v>-2.9919575602188525E-2</v>
      </c>
      <c r="Q183" t="str">
        <f t="shared" si="47"/>
        <v>Buy</v>
      </c>
      <c r="R183" s="3">
        <f t="shared" si="49"/>
        <v>0</v>
      </c>
      <c r="S183" s="1">
        <f t="shared" si="48"/>
        <v>136384.99478338994</v>
      </c>
      <c r="T183" s="1">
        <f t="shared" si="50"/>
        <v>5154.3837786617514</v>
      </c>
      <c r="U183" s="1">
        <f t="shared" si="51"/>
        <v>0</v>
      </c>
    </row>
    <row r="184" spans="1:21" x14ac:dyDescent="0.25">
      <c r="A184" t="s">
        <v>189</v>
      </c>
      <c r="B184">
        <v>25.78</v>
      </c>
      <c r="C184">
        <v>26.96</v>
      </c>
      <c r="D184">
        <v>26.42</v>
      </c>
      <c r="E184">
        <v>26.35</v>
      </c>
      <c r="F184">
        <v>27.14</v>
      </c>
      <c r="G184">
        <v>27.1</v>
      </c>
      <c r="H184" s="1">
        <f t="shared" si="39"/>
        <v>196804.64778503997</v>
      </c>
      <c r="J184">
        <f t="shared" si="40"/>
        <v>-2.4224072672218037E-2</v>
      </c>
      <c r="K184">
        <f t="shared" si="41"/>
        <v>2.0439061317183919E-2</v>
      </c>
      <c r="L184">
        <f t="shared" si="42"/>
        <v>0</v>
      </c>
      <c r="M184">
        <f t="shared" si="43"/>
        <v>-4.1572184429327069E-3</v>
      </c>
      <c r="N184">
        <f t="shared" si="44"/>
        <v>2.5699168556311401E-2</v>
      </c>
      <c r="O184">
        <f t="shared" si="45"/>
        <v>2.4187452758881352E-2</v>
      </c>
      <c r="P184">
        <f t="shared" si="46"/>
        <v>2.4187452758881352E-2</v>
      </c>
      <c r="Q184" t="str">
        <f t="shared" si="47"/>
        <v/>
      </c>
      <c r="R184" s="3">
        <f t="shared" si="49"/>
        <v>0</v>
      </c>
      <c r="S184" s="1">
        <f t="shared" si="48"/>
        <v>139683.80040173346</v>
      </c>
      <c r="T184" s="1">
        <f t="shared" si="50"/>
        <v>5154.3837786617514</v>
      </c>
      <c r="U184" s="1">
        <f t="shared" si="51"/>
        <v>0</v>
      </c>
    </row>
    <row r="185" spans="1:21" x14ac:dyDescent="0.25">
      <c r="A185" t="s">
        <v>190</v>
      </c>
      <c r="B185">
        <v>26.08</v>
      </c>
      <c r="C185">
        <v>27.12</v>
      </c>
      <c r="D185">
        <v>26.42</v>
      </c>
      <c r="E185">
        <v>26.53</v>
      </c>
      <c r="F185">
        <v>27.2</v>
      </c>
      <c r="G185">
        <v>26.75</v>
      </c>
      <c r="H185" s="1">
        <f t="shared" si="39"/>
        <v>194262.89034132173</v>
      </c>
      <c r="J185">
        <f t="shared" si="40"/>
        <v>-1.2869038607115949E-2</v>
      </c>
      <c r="K185">
        <f t="shared" si="41"/>
        <v>2.6495079485238427E-2</v>
      </c>
      <c r="L185">
        <f t="shared" si="42"/>
        <v>0</v>
      </c>
      <c r="M185">
        <f t="shared" si="43"/>
        <v>-2.1033210332103331E-2</v>
      </c>
      <c r="N185">
        <f t="shared" si="44"/>
        <v>3.6900369003689247E-3</v>
      </c>
      <c r="O185">
        <f t="shared" si="45"/>
        <v>-1.2915129151291565E-2</v>
      </c>
      <c r="P185">
        <f t="shared" si="46"/>
        <v>-1.2915129151291565E-2</v>
      </c>
      <c r="Q185" t="str">
        <f t="shared" si="47"/>
        <v/>
      </c>
      <c r="R185" s="3">
        <f t="shared" si="49"/>
        <v>0</v>
      </c>
      <c r="S185" s="1">
        <f t="shared" si="48"/>
        <v>137879.76607920183</v>
      </c>
      <c r="T185" s="1">
        <f t="shared" si="50"/>
        <v>5154.3837786617505</v>
      </c>
      <c r="U185" s="1">
        <f t="shared" si="51"/>
        <v>0</v>
      </c>
    </row>
    <row r="186" spans="1:21" x14ac:dyDescent="0.25">
      <c r="A186" t="s">
        <v>191</v>
      </c>
      <c r="B186">
        <v>25.78</v>
      </c>
      <c r="C186">
        <v>26.95</v>
      </c>
      <c r="D186">
        <v>26.42</v>
      </c>
      <c r="E186">
        <v>26.48</v>
      </c>
      <c r="F186">
        <v>27.73</v>
      </c>
      <c r="G186">
        <v>27.72</v>
      </c>
      <c r="H186" s="1">
        <f t="shared" si="39"/>
        <v>201307.18954248365</v>
      </c>
      <c r="J186">
        <f t="shared" si="40"/>
        <v>-2.4224072672218037E-2</v>
      </c>
      <c r="K186">
        <f t="shared" si="41"/>
        <v>2.0060560181680454E-2</v>
      </c>
      <c r="L186">
        <f t="shared" si="42"/>
        <v>0</v>
      </c>
      <c r="M186">
        <f t="shared" si="43"/>
        <v>-1.0093457943925218E-2</v>
      </c>
      <c r="N186">
        <f t="shared" si="44"/>
        <v>3.6635514018691605E-2</v>
      </c>
      <c r="O186">
        <f t="shared" si="45"/>
        <v>3.626168224299061E-2</v>
      </c>
      <c r="P186">
        <f t="shared" si="46"/>
        <v>3.626168224299061E-2</v>
      </c>
      <c r="Q186" t="str">
        <f t="shared" si="47"/>
        <v/>
      </c>
      <c r="R186" s="3">
        <f t="shared" si="49"/>
        <v>0</v>
      </c>
      <c r="S186" s="1">
        <f t="shared" si="48"/>
        <v>142879.51834450371</v>
      </c>
      <c r="T186" s="1">
        <f t="shared" si="50"/>
        <v>5154.3837786617505</v>
      </c>
      <c r="U186" s="1">
        <f t="shared" si="51"/>
        <v>0</v>
      </c>
    </row>
    <row r="187" spans="1:21" x14ac:dyDescent="0.25">
      <c r="A187" t="s">
        <v>192</v>
      </c>
      <c r="B187">
        <v>26.68</v>
      </c>
      <c r="C187">
        <v>28.04</v>
      </c>
      <c r="D187">
        <v>27.6</v>
      </c>
      <c r="E187">
        <v>28.02</v>
      </c>
      <c r="F187">
        <v>28.59</v>
      </c>
      <c r="G187">
        <v>28.55</v>
      </c>
      <c r="H187" s="1">
        <f t="shared" si="39"/>
        <v>207334.78576615834</v>
      </c>
      <c r="J187">
        <f t="shared" si="40"/>
        <v>9.8410295230884938E-3</v>
      </c>
      <c r="K187">
        <f t="shared" si="41"/>
        <v>6.1317183951551751E-2</v>
      </c>
      <c r="L187">
        <f t="shared" si="42"/>
        <v>4.4663133989401957E-2</v>
      </c>
      <c r="M187">
        <f t="shared" si="43"/>
        <v>1.0822510822510848E-2</v>
      </c>
      <c r="N187">
        <f t="shared" si="44"/>
        <v>3.1385281385281426E-2</v>
      </c>
      <c r="O187">
        <f t="shared" si="45"/>
        <v>2.994227994228001E-2</v>
      </c>
      <c r="P187">
        <f t="shared" si="46"/>
        <v>-1.4720854047121947E-2</v>
      </c>
      <c r="Q187" t="str">
        <f t="shared" si="47"/>
        <v>Buy</v>
      </c>
      <c r="R187" s="3">
        <f t="shared" si="49"/>
        <v>0</v>
      </c>
      <c r="S187" s="1">
        <f t="shared" si="48"/>
        <v>147157.65688079296</v>
      </c>
      <c r="T187" s="1">
        <f t="shared" si="50"/>
        <v>5154.3837786617496</v>
      </c>
      <c r="U187" s="1">
        <f t="shared" si="51"/>
        <v>0</v>
      </c>
    </row>
    <row r="188" spans="1:21" x14ac:dyDescent="0.25">
      <c r="A188" t="s">
        <v>193</v>
      </c>
      <c r="B188">
        <v>27.83</v>
      </c>
      <c r="C188">
        <v>29.07</v>
      </c>
      <c r="D188">
        <v>28.51</v>
      </c>
      <c r="E188">
        <v>27.84</v>
      </c>
      <c r="F188">
        <v>28.77</v>
      </c>
      <c r="G188">
        <v>28.44</v>
      </c>
      <c r="H188" s="1">
        <f t="shared" si="39"/>
        <v>206535.94771241833</v>
      </c>
      <c r="J188">
        <f t="shared" si="40"/>
        <v>8.3333333333332205E-3</v>
      </c>
      <c r="K188">
        <f t="shared" si="41"/>
        <v>5.3260869565217347E-2</v>
      </c>
      <c r="L188">
        <f t="shared" si="42"/>
        <v>3.2971014492753629E-2</v>
      </c>
      <c r="M188">
        <f t="shared" si="43"/>
        <v>-2.4868651488616493E-2</v>
      </c>
      <c r="N188">
        <f t="shared" si="44"/>
        <v>7.7057793345008353E-3</v>
      </c>
      <c r="O188">
        <f t="shared" si="45"/>
        <v>-3.8528896672504176E-3</v>
      </c>
      <c r="P188">
        <f t="shared" si="46"/>
        <v>-3.6823904160004049E-2</v>
      </c>
      <c r="Q188" t="str">
        <f t="shared" si="47"/>
        <v>Buy</v>
      </c>
      <c r="R188" s="3">
        <f t="shared" si="49"/>
        <v>0</v>
      </c>
      <c r="S188" s="1">
        <f t="shared" si="48"/>
        <v>146590.67466514016</v>
      </c>
      <c r="T188" s="1">
        <f t="shared" si="50"/>
        <v>5154.3837786617496</v>
      </c>
      <c r="U188" s="1">
        <f t="shared" si="51"/>
        <v>0</v>
      </c>
    </row>
    <row r="189" spans="1:21" x14ac:dyDescent="0.25">
      <c r="A189" t="s">
        <v>194</v>
      </c>
      <c r="B189">
        <v>27.71</v>
      </c>
      <c r="C189">
        <v>28.58</v>
      </c>
      <c r="D189">
        <v>28.42</v>
      </c>
      <c r="E189">
        <v>28.27</v>
      </c>
      <c r="F189">
        <v>28.75</v>
      </c>
      <c r="G189">
        <v>28.64</v>
      </c>
      <c r="H189" s="1">
        <f t="shared" si="39"/>
        <v>207988.38053740017</v>
      </c>
      <c r="J189">
        <f t="shared" si="40"/>
        <v>-2.8060329708874104E-2</v>
      </c>
      <c r="K189">
        <f t="shared" si="41"/>
        <v>2.4552788495263672E-3</v>
      </c>
      <c r="L189">
        <f t="shared" si="42"/>
        <v>-3.1567870922483286E-3</v>
      </c>
      <c r="M189">
        <f t="shared" si="43"/>
        <v>-5.9774964838256572E-3</v>
      </c>
      <c r="N189">
        <f t="shared" si="44"/>
        <v>1.0900140646976045E-2</v>
      </c>
      <c r="O189">
        <f t="shared" si="45"/>
        <v>7.0323488045006778E-3</v>
      </c>
      <c r="P189">
        <f t="shared" si="46"/>
        <v>1.0189135896749007E-2</v>
      </c>
      <c r="Q189" t="str">
        <f t="shared" si="47"/>
        <v/>
      </c>
      <c r="R189" s="3">
        <f t="shared" si="49"/>
        <v>0</v>
      </c>
      <c r="S189" s="1">
        <f t="shared" si="48"/>
        <v>147621.55142087254</v>
      </c>
      <c r="T189" s="1">
        <f t="shared" si="50"/>
        <v>5154.3837786617505</v>
      </c>
      <c r="U189" s="1">
        <f t="shared" si="51"/>
        <v>0</v>
      </c>
    </row>
    <row r="190" spans="1:21" x14ac:dyDescent="0.25">
      <c r="A190" t="s">
        <v>195</v>
      </c>
      <c r="B190">
        <v>27.66</v>
      </c>
      <c r="C190">
        <v>29.04</v>
      </c>
      <c r="D190">
        <v>28.42</v>
      </c>
      <c r="E190">
        <v>28.15</v>
      </c>
      <c r="F190">
        <v>28.86</v>
      </c>
      <c r="G190">
        <v>28.68</v>
      </c>
      <c r="H190" s="1">
        <f t="shared" si="39"/>
        <v>208278.86710239653</v>
      </c>
      <c r="J190">
        <f t="shared" si="40"/>
        <v>-2.6741731175228767E-2</v>
      </c>
      <c r="K190">
        <f t="shared" si="41"/>
        <v>2.1815622800844384E-2</v>
      </c>
      <c r="L190">
        <f t="shared" si="42"/>
        <v>0</v>
      </c>
      <c r="M190">
        <f t="shared" si="43"/>
        <v>-1.7108938547486102E-2</v>
      </c>
      <c r="N190">
        <f t="shared" si="44"/>
        <v>7.6815642458100157E-3</v>
      </c>
      <c r="O190">
        <f t="shared" si="45"/>
        <v>1.3966480446927076E-3</v>
      </c>
      <c r="P190">
        <f t="shared" si="46"/>
        <v>1.3966480446927076E-3</v>
      </c>
      <c r="Q190" t="str">
        <f t="shared" si="47"/>
        <v/>
      </c>
      <c r="R190" s="3">
        <f t="shared" si="49"/>
        <v>0</v>
      </c>
      <c r="S190" s="1">
        <f t="shared" si="48"/>
        <v>147827.726772019</v>
      </c>
      <c r="T190" s="1">
        <f t="shared" si="50"/>
        <v>5154.3837786617505</v>
      </c>
      <c r="U190" s="1">
        <f t="shared" si="51"/>
        <v>0</v>
      </c>
    </row>
    <row r="191" spans="1:21" x14ac:dyDescent="0.25">
      <c r="A191" t="s">
        <v>196</v>
      </c>
      <c r="B191">
        <v>27.83</v>
      </c>
      <c r="C191">
        <v>29.15</v>
      </c>
      <c r="D191">
        <v>28.51</v>
      </c>
      <c r="E191">
        <v>29.1</v>
      </c>
      <c r="F191">
        <v>29.7</v>
      </c>
      <c r="G191">
        <v>29.51</v>
      </c>
      <c r="H191" s="1">
        <f t="shared" si="39"/>
        <v>214306.46332607119</v>
      </c>
      <c r="J191">
        <f t="shared" si="40"/>
        <v>-2.076002814919083E-2</v>
      </c>
      <c r="K191">
        <f t="shared" si="41"/>
        <v>2.5686136523574835E-2</v>
      </c>
      <c r="L191">
        <f t="shared" si="42"/>
        <v>3.1667839549612896E-3</v>
      </c>
      <c r="M191">
        <f t="shared" si="43"/>
        <v>1.4644351464435205E-2</v>
      </c>
      <c r="N191">
        <f t="shared" si="44"/>
        <v>3.5564853556485344E-2</v>
      </c>
      <c r="O191">
        <f t="shared" si="45"/>
        <v>2.8940027894002854E-2</v>
      </c>
      <c r="P191">
        <f t="shared" si="46"/>
        <v>2.5773243939041564E-2</v>
      </c>
      <c r="Q191" t="str">
        <f t="shared" si="47"/>
        <v/>
      </c>
      <c r="R191" s="3">
        <f t="shared" si="49"/>
        <v>0</v>
      </c>
      <c r="S191" s="1">
        <f t="shared" si="48"/>
        <v>152105.86530830828</v>
      </c>
      <c r="T191" s="1">
        <f t="shared" si="50"/>
        <v>5154.3837786617505</v>
      </c>
      <c r="U191" s="1">
        <f t="shared" si="51"/>
        <v>0</v>
      </c>
    </row>
    <row r="192" spans="1:21" x14ac:dyDescent="0.25">
      <c r="A192" t="s">
        <v>197</v>
      </c>
      <c r="B192">
        <v>28.31</v>
      </c>
      <c r="C192">
        <v>30.13</v>
      </c>
      <c r="D192">
        <v>29.27</v>
      </c>
      <c r="E192">
        <v>27.6</v>
      </c>
      <c r="F192">
        <v>29.5</v>
      </c>
      <c r="G192">
        <v>28.67</v>
      </c>
      <c r="H192" s="1">
        <f t="shared" si="39"/>
        <v>208206.24546114745</v>
      </c>
      <c r="J192">
        <f t="shared" si="40"/>
        <v>-7.0150824272186187E-3</v>
      </c>
      <c r="K192">
        <f t="shared" si="41"/>
        <v>5.6822167660469915E-2</v>
      </c>
      <c r="L192">
        <f t="shared" si="42"/>
        <v>2.6657313223430304E-2</v>
      </c>
      <c r="M192">
        <f t="shared" si="43"/>
        <v>-6.4723822433073536E-2</v>
      </c>
      <c r="N192">
        <f t="shared" si="44"/>
        <v>-3.3886818027792484E-4</v>
      </c>
      <c r="O192">
        <f t="shared" si="45"/>
        <v>-2.8464927143341232E-2</v>
      </c>
      <c r="P192">
        <f t="shared" si="46"/>
        <v>-5.5122240366771533E-2</v>
      </c>
      <c r="Q192" t="str">
        <f t="shared" si="47"/>
        <v/>
      </c>
      <c r="R192" s="3">
        <f t="shared" si="49"/>
        <v>0</v>
      </c>
      <c r="S192" s="1">
        <f t="shared" si="48"/>
        <v>147776.18293423241</v>
      </c>
      <c r="T192" s="1">
        <f t="shared" si="50"/>
        <v>5154.3837786617505</v>
      </c>
      <c r="U192" s="1">
        <f t="shared" si="51"/>
        <v>0</v>
      </c>
    </row>
    <row r="193" spans="1:21" x14ac:dyDescent="0.25">
      <c r="A193" t="s">
        <v>198</v>
      </c>
      <c r="B193">
        <v>27.61</v>
      </c>
      <c r="C193">
        <v>29.09</v>
      </c>
      <c r="D193">
        <v>28.42</v>
      </c>
      <c r="E193">
        <v>26.68</v>
      </c>
      <c r="F193">
        <v>28.4</v>
      </c>
      <c r="G193">
        <v>27.03</v>
      </c>
      <c r="H193" s="1">
        <f t="shared" si="39"/>
        <v>196296.29629629632</v>
      </c>
      <c r="J193">
        <f t="shared" si="40"/>
        <v>-5.6713358387427408E-2</v>
      </c>
      <c r="K193">
        <f t="shared" si="41"/>
        <v>-6.1496412709258529E-3</v>
      </c>
      <c r="L193">
        <f t="shared" si="42"/>
        <v>-2.9039972668260947E-2</v>
      </c>
      <c r="M193">
        <f t="shared" si="43"/>
        <v>-6.9410533658876936E-2</v>
      </c>
      <c r="N193">
        <f t="shared" si="44"/>
        <v>-9.4175095919080253E-3</v>
      </c>
      <c r="O193">
        <f t="shared" si="45"/>
        <v>-5.7202650854551812E-2</v>
      </c>
      <c r="P193">
        <f t="shared" si="46"/>
        <v>-2.8162678186290865E-2</v>
      </c>
      <c r="Q193" t="str">
        <f t="shared" si="47"/>
        <v/>
      </c>
      <c r="R193" s="3">
        <f t="shared" si="49"/>
        <v>0</v>
      </c>
      <c r="S193" s="1">
        <f t="shared" si="48"/>
        <v>139322.99353722713</v>
      </c>
      <c r="T193" s="1">
        <f t="shared" si="50"/>
        <v>5154.3837786617505</v>
      </c>
      <c r="U193" s="1">
        <f t="shared" si="51"/>
        <v>0</v>
      </c>
    </row>
    <row r="194" spans="1:21" x14ac:dyDescent="0.25">
      <c r="A194" t="s">
        <v>199</v>
      </c>
      <c r="B194">
        <v>24.66</v>
      </c>
      <c r="C194">
        <v>26.99</v>
      </c>
      <c r="D194">
        <v>26.01</v>
      </c>
      <c r="E194">
        <v>21.74</v>
      </c>
      <c r="F194">
        <v>24.73</v>
      </c>
      <c r="G194">
        <v>21.99</v>
      </c>
      <c r="H194" s="1">
        <f t="shared" si="39"/>
        <v>159694.98910675381</v>
      </c>
      <c r="J194">
        <f t="shared" si="40"/>
        <v>-0.13230119634060525</v>
      </c>
      <c r="K194">
        <f t="shared" si="41"/>
        <v>-5.0316678395496243E-2</v>
      </c>
      <c r="L194">
        <f t="shared" si="42"/>
        <v>-8.479943701618578E-2</v>
      </c>
      <c r="M194">
        <f t="shared" si="43"/>
        <v>-0.1957084720680726</v>
      </c>
      <c r="N194">
        <f t="shared" si="44"/>
        <v>-8.5090640029596765E-2</v>
      </c>
      <c r="O194">
        <f t="shared" si="45"/>
        <v>-0.18645948945615992</v>
      </c>
      <c r="P194">
        <f t="shared" si="46"/>
        <v>-0.10166005243997414</v>
      </c>
      <c r="Q194" t="str">
        <f t="shared" si="47"/>
        <v>Sell</v>
      </c>
      <c r="R194" s="3">
        <f t="shared" si="49"/>
        <v>-112056.30334810645</v>
      </c>
      <c r="S194" s="1">
        <f t="shared" si="48"/>
        <v>0</v>
      </c>
      <c r="T194" s="1">
        <f t="shared" si="50"/>
        <v>0</v>
      </c>
      <c r="U194" s="1">
        <f t="shared" si="51"/>
        <v>112056.30334810645</v>
      </c>
    </row>
    <row r="195" spans="1:21" x14ac:dyDescent="0.25">
      <c r="A195" t="s">
        <v>200</v>
      </c>
      <c r="B195">
        <v>21.25</v>
      </c>
      <c r="C195">
        <v>22.79</v>
      </c>
      <c r="D195">
        <v>21.58</v>
      </c>
      <c r="E195">
        <v>21.79</v>
      </c>
      <c r="F195">
        <v>23.43</v>
      </c>
      <c r="G195">
        <v>22.29</v>
      </c>
      <c r="H195" s="1">
        <f t="shared" si="39"/>
        <v>161873.63834422658</v>
      </c>
      <c r="J195">
        <f t="shared" si="40"/>
        <v>-0.18300653594771246</v>
      </c>
      <c r="K195">
        <f t="shared" si="41"/>
        <v>-0.1237985390234526</v>
      </c>
      <c r="L195">
        <f t="shared" si="42"/>
        <v>-0.17031910803537112</v>
      </c>
      <c r="M195">
        <f t="shared" si="43"/>
        <v>-9.095043201455176E-3</v>
      </c>
      <c r="N195">
        <f t="shared" si="44"/>
        <v>6.5484311050477556E-2</v>
      </c>
      <c r="O195">
        <f t="shared" si="45"/>
        <v>1.3642564802182844E-2</v>
      </c>
      <c r="P195">
        <f t="shared" si="46"/>
        <v>0.18396167283755396</v>
      </c>
      <c r="Q195" t="str">
        <f t="shared" si="47"/>
        <v>Sell</v>
      </c>
      <c r="R195" s="3">
        <f t="shared" si="49"/>
        <v>0</v>
      </c>
      <c r="S195" s="1">
        <f t="shared" si="48"/>
        <v>0</v>
      </c>
      <c r="T195" s="1">
        <f t="shared" si="50"/>
        <v>0</v>
      </c>
      <c r="U195" s="1">
        <f t="shared" si="51"/>
        <v>112056.30334810645</v>
      </c>
    </row>
    <row r="196" spans="1:21" x14ac:dyDescent="0.25">
      <c r="A196" t="s">
        <v>201</v>
      </c>
      <c r="B196">
        <v>20.45</v>
      </c>
      <c r="C196">
        <v>22.53</v>
      </c>
      <c r="D196">
        <v>21.16</v>
      </c>
      <c r="E196">
        <v>18.899999999999999</v>
      </c>
      <c r="F196">
        <v>21.6</v>
      </c>
      <c r="G196">
        <v>18.95</v>
      </c>
      <c r="H196" s="1">
        <f t="shared" ref="H196:H259" si="52">$I$2*G196</f>
        <v>137618.01016702977</v>
      </c>
      <c r="J196">
        <f t="shared" ref="J196:J259" si="53">(B196-$D195)/$D195</f>
        <v>-5.2363299351251114E-2</v>
      </c>
      <c r="K196">
        <f t="shared" ref="K196:K259" si="54">(C196-$D195)/$D195</f>
        <v>4.4022242817423674E-2</v>
      </c>
      <c r="L196">
        <f t="shared" ref="L196:L259" si="55">(D196-$D195)/$D195</f>
        <v>-1.9462465245597693E-2</v>
      </c>
      <c r="M196">
        <f t="shared" ref="M196:M259" si="56">(E196-$G195)/$G195</f>
        <v>-0.15208613728129208</v>
      </c>
      <c r="N196">
        <f t="shared" ref="N196:N259" si="57">(F196-$G195)/$G195</f>
        <v>-3.095558546433368E-2</v>
      </c>
      <c r="O196">
        <f t="shared" ref="O196:O259" si="58">(G196-$G195)/$G195</f>
        <v>-0.14984297891431134</v>
      </c>
      <c r="P196">
        <f t="shared" ref="P196:P259" si="59">O196-L196</f>
        <v>-0.13038051366871364</v>
      </c>
      <c r="Q196" t="str">
        <f t="shared" ref="Q196:Q259" si="60">IF(L196&gt;$Q$1,"Buy",IF(L196&lt;$Q$2,"Sell",""))</f>
        <v/>
      </c>
      <c r="R196" s="3">
        <f t="shared" si="49"/>
        <v>0</v>
      </c>
      <c r="S196" s="1">
        <f t="shared" si="48"/>
        <v>0</v>
      </c>
      <c r="T196" s="1">
        <f t="shared" si="50"/>
        <v>0</v>
      </c>
      <c r="U196" s="1">
        <f t="shared" si="51"/>
        <v>112056.30334810645</v>
      </c>
    </row>
    <row r="197" spans="1:21" x14ac:dyDescent="0.25">
      <c r="A197" t="s">
        <v>202</v>
      </c>
      <c r="B197">
        <v>17.63</v>
      </c>
      <c r="C197">
        <v>19.16</v>
      </c>
      <c r="D197">
        <v>18.88</v>
      </c>
      <c r="E197">
        <v>16.88</v>
      </c>
      <c r="F197">
        <v>19.36</v>
      </c>
      <c r="G197">
        <v>19.25</v>
      </c>
      <c r="H197" s="1">
        <f t="shared" si="52"/>
        <v>139796.65940450254</v>
      </c>
      <c r="J197">
        <f t="shared" si="53"/>
        <v>-0.16682419659735356</v>
      </c>
      <c r="K197">
        <f t="shared" si="54"/>
        <v>-9.4517958412098299E-2</v>
      </c>
      <c r="L197">
        <f t="shared" si="55"/>
        <v>-0.10775047258979212</v>
      </c>
      <c r="M197">
        <f t="shared" si="56"/>
        <v>-0.10923482849604224</v>
      </c>
      <c r="N197">
        <f t="shared" si="57"/>
        <v>2.1635883905013201E-2</v>
      </c>
      <c r="O197">
        <f t="shared" si="58"/>
        <v>1.5831134564643839E-2</v>
      </c>
      <c r="P197">
        <f t="shared" si="59"/>
        <v>0.12358160715443596</v>
      </c>
      <c r="Q197" t="str">
        <f t="shared" si="60"/>
        <v>Sell</v>
      </c>
      <c r="R197" s="3">
        <f t="shared" si="49"/>
        <v>0</v>
      </c>
      <c r="S197" s="1">
        <f t="shared" si="48"/>
        <v>0</v>
      </c>
      <c r="T197" s="1">
        <f t="shared" si="50"/>
        <v>0</v>
      </c>
      <c r="U197" s="1">
        <f t="shared" si="51"/>
        <v>112056.30334810645</v>
      </c>
    </row>
    <row r="198" spans="1:21" x14ac:dyDescent="0.25">
      <c r="A198" t="s">
        <v>203</v>
      </c>
      <c r="B198">
        <v>17.48</v>
      </c>
      <c r="C198">
        <v>19.96</v>
      </c>
      <c r="D198">
        <v>19.02</v>
      </c>
      <c r="E198">
        <v>18.989999999999998</v>
      </c>
      <c r="F198">
        <v>21.93</v>
      </c>
      <c r="G198">
        <v>21.88</v>
      </c>
      <c r="H198" s="1">
        <f t="shared" si="52"/>
        <v>158896.1510530138</v>
      </c>
      <c r="J198">
        <f t="shared" si="53"/>
        <v>-7.4152542372881283E-2</v>
      </c>
      <c r="K198">
        <f t="shared" si="54"/>
        <v>5.7203389830508579E-2</v>
      </c>
      <c r="L198">
        <f t="shared" si="55"/>
        <v>7.4152542372881661E-3</v>
      </c>
      <c r="M198">
        <f t="shared" si="56"/>
        <v>-1.3506493506493588E-2</v>
      </c>
      <c r="N198">
        <f t="shared" si="57"/>
        <v>0.13922077922077922</v>
      </c>
      <c r="O198">
        <f t="shared" si="58"/>
        <v>0.13662337662337656</v>
      </c>
      <c r="P198">
        <f t="shared" si="59"/>
        <v>0.12920812238608839</v>
      </c>
      <c r="Q198" t="str">
        <f t="shared" si="60"/>
        <v/>
      </c>
      <c r="R198" s="3">
        <f t="shared" si="49"/>
        <v>0</v>
      </c>
      <c r="S198" s="1">
        <f t="shared" si="48"/>
        <v>0</v>
      </c>
      <c r="T198" s="1">
        <f t="shared" si="50"/>
        <v>0</v>
      </c>
      <c r="U198" s="1">
        <f t="shared" si="51"/>
        <v>112056.30334810645</v>
      </c>
    </row>
    <row r="199" spans="1:21" x14ac:dyDescent="0.25">
      <c r="A199" t="s">
        <v>204</v>
      </c>
      <c r="B199">
        <v>20.39</v>
      </c>
      <c r="C199">
        <v>22.41</v>
      </c>
      <c r="D199">
        <v>21.07</v>
      </c>
      <c r="E199">
        <v>19.22</v>
      </c>
      <c r="F199">
        <v>22.88</v>
      </c>
      <c r="G199">
        <v>19.82</v>
      </c>
      <c r="H199" s="1">
        <f t="shared" si="52"/>
        <v>143936.09295570082</v>
      </c>
      <c r="J199">
        <f t="shared" si="53"/>
        <v>7.2029442691903312E-2</v>
      </c>
      <c r="K199">
        <f t="shared" si="54"/>
        <v>0.17823343848580445</v>
      </c>
      <c r="L199">
        <f t="shared" si="55"/>
        <v>0.10778128286014725</v>
      </c>
      <c r="M199">
        <f t="shared" si="56"/>
        <v>-0.12157221206581353</v>
      </c>
      <c r="N199">
        <f t="shared" si="57"/>
        <v>4.5703839122486288E-2</v>
      </c>
      <c r="O199">
        <f t="shared" si="58"/>
        <v>-9.4149908592321696E-2</v>
      </c>
      <c r="P199">
        <f t="shared" si="59"/>
        <v>-0.20193119145246896</v>
      </c>
      <c r="Q199" t="str">
        <f t="shared" si="60"/>
        <v>Buy</v>
      </c>
      <c r="R199" s="3">
        <f t="shared" si="49"/>
        <v>112056.30334810645</v>
      </c>
      <c r="S199" s="1">
        <f t="shared" si="48"/>
        <v>112056.30334810645</v>
      </c>
      <c r="T199" s="1">
        <f t="shared" si="50"/>
        <v>5653.6984534867024</v>
      </c>
      <c r="U199" s="1">
        <f t="shared" si="51"/>
        <v>0</v>
      </c>
    </row>
    <row r="200" spans="1:21" x14ac:dyDescent="0.25">
      <c r="A200" t="s">
        <v>205</v>
      </c>
      <c r="B200">
        <v>19.170000000000002</v>
      </c>
      <c r="C200">
        <v>20.98</v>
      </c>
      <c r="D200">
        <v>20.100000000000001</v>
      </c>
      <c r="E200">
        <v>20.329999999999998</v>
      </c>
      <c r="F200">
        <v>22.29</v>
      </c>
      <c r="G200">
        <v>22.22</v>
      </c>
      <c r="H200" s="1">
        <f t="shared" si="52"/>
        <v>161365.28685548293</v>
      </c>
      <c r="J200">
        <f t="shared" si="53"/>
        <v>-9.0175605125771163E-2</v>
      </c>
      <c r="K200">
        <f t="shared" si="54"/>
        <v>-4.2714760322733678E-3</v>
      </c>
      <c r="L200">
        <f t="shared" si="55"/>
        <v>-4.6037019458946317E-2</v>
      </c>
      <c r="M200">
        <f t="shared" si="56"/>
        <v>2.5731584258324825E-2</v>
      </c>
      <c r="N200">
        <f t="shared" si="57"/>
        <v>0.12462159434914222</v>
      </c>
      <c r="O200">
        <f t="shared" si="58"/>
        <v>0.12108980827447016</v>
      </c>
      <c r="P200">
        <f t="shared" si="59"/>
        <v>0.16712682773341647</v>
      </c>
      <c r="Q200" t="str">
        <f t="shared" si="60"/>
        <v>Sell</v>
      </c>
      <c r="R200" s="3">
        <f t="shared" si="49"/>
        <v>-114939.68955938466</v>
      </c>
      <c r="S200" s="1">
        <f t="shared" ref="S200:S263" si="61">IF(R200=0,(S199+R200)*(1+O200),IF(R200&lt;0,0,R200))</f>
        <v>0</v>
      </c>
      <c r="T200" s="1">
        <f t="shared" si="50"/>
        <v>0</v>
      </c>
      <c r="U200" s="1">
        <f t="shared" si="51"/>
        <v>114939.68955938466</v>
      </c>
    </row>
    <row r="201" spans="1:21" x14ac:dyDescent="0.25">
      <c r="A201" t="s">
        <v>206</v>
      </c>
      <c r="B201">
        <v>20.3</v>
      </c>
      <c r="C201">
        <v>22.34</v>
      </c>
      <c r="D201">
        <v>21.21</v>
      </c>
      <c r="E201">
        <v>19.77</v>
      </c>
      <c r="F201">
        <v>21.69</v>
      </c>
      <c r="G201">
        <v>20.27</v>
      </c>
      <c r="H201" s="1">
        <f t="shared" si="52"/>
        <v>147204.06681190996</v>
      </c>
      <c r="J201">
        <f t="shared" si="53"/>
        <v>9.9502487562188689E-3</v>
      </c>
      <c r="K201">
        <f t="shared" si="54"/>
        <v>0.11144278606965166</v>
      </c>
      <c r="L201">
        <f t="shared" si="55"/>
        <v>5.5223880597014892E-2</v>
      </c>
      <c r="M201">
        <f t="shared" si="56"/>
        <v>-0.11026102610261024</v>
      </c>
      <c r="N201">
        <f t="shared" si="57"/>
        <v>-2.3852385238523746E-2</v>
      </c>
      <c r="O201">
        <f t="shared" si="58"/>
        <v>-8.7758775877587736E-2</v>
      </c>
      <c r="P201">
        <f t="shared" si="59"/>
        <v>-0.14298265647460262</v>
      </c>
      <c r="Q201" t="str">
        <f t="shared" si="60"/>
        <v>Buy</v>
      </c>
      <c r="R201" s="3">
        <f t="shared" si="49"/>
        <v>114939.68955938466</v>
      </c>
      <c r="S201" s="1">
        <f t="shared" si="61"/>
        <v>114939.68955938466</v>
      </c>
      <c r="T201" s="1">
        <f t="shared" si="50"/>
        <v>5670.4336240446301</v>
      </c>
      <c r="U201" s="1">
        <f t="shared" si="51"/>
        <v>0</v>
      </c>
    </row>
    <row r="202" spans="1:21" x14ac:dyDescent="0.25">
      <c r="A202" t="s">
        <v>207</v>
      </c>
      <c r="B202">
        <v>18.86</v>
      </c>
      <c r="C202">
        <v>20.7</v>
      </c>
      <c r="D202">
        <v>19.920000000000002</v>
      </c>
      <c r="E202">
        <v>17.75</v>
      </c>
      <c r="F202">
        <v>19.52</v>
      </c>
      <c r="G202">
        <v>19.21</v>
      </c>
      <c r="H202" s="1">
        <f t="shared" si="52"/>
        <v>139506.17283950618</v>
      </c>
      <c r="J202">
        <f t="shared" si="53"/>
        <v>-0.11079679396511086</v>
      </c>
      <c r="K202">
        <f t="shared" si="54"/>
        <v>-2.4045261669024119E-2</v>
      </c>
      <c r="L202">
        <f t="shared" si="55"/>
        <v>-6.0820367751060776E-2</v>
      </c>
      <c r="M202">
        <f t="shared" si="56"/>
        <v>-0.12432165762210161</v>
      </c>
      <c r="N202">
        <f t="shared" si="57"/>
        <v>-3.7000493339911199E-2</v>
      </c>
      <c r="O202">
        <f t="shared" si="58"/>
        <v>-5.2294030587074429E-2</v>
      </c>
      <c r="P202">
        <f t="shared" si="59"/>
        <v>8.5263371639863472E-3</v>
      </c>
      <c r="Q202" t="str">
        <f t="shared" si="60"/>
        <v>Sell</v>
      </c>
      <c r="R202" s="3">
        <f t="shared" si="49"/>
        <v>-100650.19682679219</v>
      </c>
      <c r="S202" s="1">
        <f t="shared" si="61"/>
        <v>0</v>
      </c>
      <c r="T202" s="1">
        <f t="shared" si="50"/>
        <v>0</v>
      </c>
      <c r="U202" s="1">
        <f t="shared" si="51"/>
        <v>100650.19682679219</v>
      </c>
    </row>
    <row r="203" spans="1:21" x14ac:dyDescent="0.25">
      <c r="A203" t="s">
        <v>208</v>
      </c>
      <c r="B203">
        <v>17.100000000000001</v>
      </c>
      <c r="C203">
        <v>19.239999999999998</v>
      </c>
      <c r="D203">
        <v>18.440000000000001</v>
      </c>
      <c r="E203">
        <v>15.25</v>
      </c>
      <c r="F203">
        <v>17.29</v>
      </c>
      <c r="G203">
        <v>15.31</v>
      </c>
      <c r="H203" s="1">
        <f t="shared" si="52"/>
        <v>111183.73275236021</v>
      </c>
      <c r="J203">
        <f t="shared" si="53"/>
        <v>-0.14156626506024098</v>
      </c>
      <c r="K203">
        <f t="shared" si="54"/>
        <v>-3.4136546184739117E-2</v>
      </c>
      <c r="L203">
        <f t="shared" si="55"/>
        <v>-7.4297188755020102E-2</v>
      </c>
      <c r="M203">
        <f t="shared" si="56"/>
        <v>-0.20614263404476837</v>
      </c>
      <c r="N203">
        <f t="shared" si="57"/>
        <v>-9.9947943779281706E-2</v>
      </c>
      <c r="O203">
        <f t="shared" si="58"/>
        <v>-0.2030192608016658</v>
      </c>
      <c r="P203">
        <f t="shared" si="59"/>
        <v>-0.12872207204664571</v>
      </c>
      <c r="Q203" t="str">
        <f t="shared" si="60"/>
        <v>Sell</v>
      </c>
      <c r="R203" s="3">
        <f t="shared" si="49"/>
        <v>0</v>
      </c>
      <c r="S203" s="1">
        <f t="shared" si="61"/>
        <v>0</v>
      </c>
      <c r="T203" s="1">
        <f t="shared" si="50"/>
        <v>0</v>
      </c>
      <c r="U203" s="1">
        <f t="shared" si="51"/>
        <v>100650.19682679219</v>
      </c>
    </row>
    <row r="204" spans="1:21" x14ac:dyDescent="0.25">
      <c r="A204" t="s">
        <v>209</v>
      </c>
      <c r="B204">
        <v>15.03</v>
      </c>
      <c r="C204">
        <v>16.82</v>
      </c>
      <c r="D204">
        <v>16.07</v>
      </c>
      <c r="E204">
        <v>15.25</v>
      </c>
      <c r="F204">
        <v>17.73</v>
      </c>
      <c r="G204">
        <v>17.690000000000001</v>
      </c>
      <c r="H204" s="1">
        <f t="shared" si="52"/>
        <v>128467.68336964418</v>
      </c>
      <c r="J204">
        <f t="shared" si="53"/>
        <v>-0.18492407809110639</v>
      </c>
      <c r="K204">
        <f t="shared" si="54"/>
        <v>-8.7852494577006557E-2</v>
      </c>
      <c r="L204">
        <f t="shared" si="55"/>
        <v>-0.12852494577006512</v>
      </c>
      <c r="M204">
        <f t="shared" si="56"/>
        <v>-3.9190071848465378E-3</v>
      </c>
      <c r="N204">
        <f t="shared" si="57"/>
        <v>0.15806662312214237</v>
      </c>
      <c r="O204">
        <f t="shared" si="58"/>
        <v>0.1554539516655781</v>
      </c>
      <c r="P204">
        <f t="shared" si="59"/>
        <v>0.2839788974356432</v>
      </c>
      <c r="Q204" t="str">
        <f t="shared" si="60"/>
        <v>Sell</v>
      </c>
      <c r="R204" s="3">
        <f t="shared" si="49"/>
        <v>0</v>
      </c>
      <c r="S204" s="1">
        <f t="shared" si="61"/>
        <v>0</v>
      </c>
      <c r="T204" s="1">
        <f t="shared" si="50"/>
        <v>0</v>
      </c>
      <c r="U204" s="1">
        <f t="shared" si="51"/>
        <v>100650.19682679219</v>
      </c>
    </row>
    <row r="205" spans="1:21" x14ac:dyDescent="0.25">
      <c r="A205" t="s">
        <v>210</v>
      </c>
      <c r="B205">
        <v>15.63</v>
      </c>
      <c r="C205">
        <v>17.579999999999998</v>
      </c>
      <c r="D205">
        <v>16.39</v>
      </c>
      <c r="E205">
        <v>14.75</v>
      </c>
      <c r="F205">
        <v>16.809999999999999</v>
      </c>
      <c r="G205">
        <v>15.41</v>
      </c>
      <c r="H205" s="1">
        <f t="shared" si="52"/>
        <v>111909.94916485113</v>
      </c>
      <c r="J205">
        <f t="shared" si="53"/>
        <v>-2.7380211574362136E-2</v>
      </c>
      <c r="K205">
        <f t="shared" si="54"/>
        <v>9.3963907902924582E-2</v>
      </c>
      <c r="L205">
        <f t="shared" si="55"/>
        <v>1.9912881144990683E-2</v>
      </c>
      <c r="M205">
        <f t="shared" si="56"/>
        <v>-0.1661955907292256</v>
      </c>
      <c r="N205">
        <f t="shared" si="57"/>
        <v>-4.9745618993781937E-2</v>
      </c>
      <c r="O205">
        <f t="shared" si="58"/>
        <v>-0.12888637648388926</v>
      </c>
      <c r="P205">
        <f t="shared" si="59"/>
        <v>-0.14879925762887994</v>
      </c>
      <c r="Q205" t="str">
        <f t="shared" si="60"/>
        <v/>
      </c>
      <c r="R205" s="3">
        <f t="shared" si="49"/>
        <v>0</v>
      </c>
      <c r="S205" s="1">
        <f t="shared" si="61"/>
        <v>0</v>
      </c>
      <c r="T205" s="1">
        <f t="shared" si="50"/>
        <v>0</v>
      </c>
      <c r="U205" s="1">
        <f t="shared" si="51"/>
        <v>100650.19682679219</v>
      </c>
    </row>
    <row r="206" spans="1:21" x14ac:dyDescent="0.25">
      <c r="A206" t="s">
        <v>211</v>
      </c>
      <c r="B206">
        <v>11.52</v>
      </c>
      <c r="C206">
        <v>14.75</v>
      </c>
      <c r="D206">
        <v>11.97</v>
      </c>
      <c r="E206">
        <v>11.1</v>
      </c>
      <c r="F206">
        <v>14.38</v>
      </c>
      <c r="G206">
        <v>11.19</v>
      </c>
      <c r="H206" s="1">
        <f t="shared" si="52"/>
        <v>81263.616557734204</v>
      </c>
      <c r="J206">
        <f t="shared" si="53"/>
        <v>-0.29713239780353878</v>
      </c>
      <c r="K206">
        <f t="shared" si="54"/>
        <v>-0.1000610128126907</v>
      </c>
      <c r="L206">
        <f t="shared" si="55"/>
        <v>-0.26967663209273945</v>
      </c>
      <c r="M206">
        <f t="shared" si="56"/>
        <v>-0.27968851395197925</v>
      </c>
      <c r="N206">
        <f t="shared" si="57"/>
        <v>-6.6839714471122608E-2</v>
      </c>
      <c r="O206">
        <f t="shared" si="58"/>
        <v>-0.2738481505515899</v>
      </c>
      <c r="P206">
        <f t="shared" si="59"/>
        <v>-4.1715184588504428E-3</v>
      </c>
      <c r="Q206" t="str">
        <f t="shared" si="60"/>
        <v>Sell</v>
      </c>
      <c r="R206" s="3">
        <f t="shared" si="49"/>
        <v>0</v>
      </c>
      <c r="S206" s="1">
        <f t="shared" si="61"/>
        <v>0</v>
      </c>
      <c r="T206" s="1">
        <f t="shared" si="50"/>
        <v>0</v>
      </c>
      <c r="U206" s="1">
        <f t="shared" si="51"/>
        <v>100650.19682679219</v>
      </c>
    </row>
    <row r="207" spans="1:21" x14ac:dyDescent="0.25">
      <c r="A207" t="s">
        <v>212</v>
      </c>
      <c r="B207">
        <v>10.69</v>
      </c>
      <c r="C207">
        <v>13.45</v>
      </c>
      <c r="D207">
        <v>12.89</v>
      </c>
      <c r="E207">
        <v>11.27</v>
      </c>
      <c r="F207">
        <v>14.33</v>
      </c>
      <c r="G207">
        <v>14.21</v>
      </c>
      <c r="H207" s="1">
        <f t="shared" si="52"/>
        <v>103195.35221496008</v>
      </c>
      <c r="J207">
        <f t="shared" si="53"/>
        <v>-0.10693400167084387</v>
      </c>
      <c r="K207">
        <f t="shared" si="54"/>
        <v>0.123642439431913</v>
      </c>
      <c r="L207">
        <f t="shared" si="55"/>
        <v>7.685881370091896E-2</v>
      </c>
      <c r="M207">
        <f t="shared" si="56"/>
        <v>7.1492403932082284E-3</v>
      </c>
      <c r="N207">
        <f t="shared" si="57"/>
        <v>0.28060768543342274</v>
      </c>
      <c r="O207">
        <f t="shared" si="58"/>
        <v>0.26988382484361051</v>
      </c>
      <c r="P207">
        <f t="shared" si="59"/>
        <v>0.19302501114269155</v>
      </c>
      <c r="Q207" t="str">
        <f t="shared" si="60"/>
        <v>Buy</v>
      </c>
      <c r="R207" s="3">
        <f t="shared" si="49"/>
        <v>100650.19682679219</v>
      </c>
      <c r="S207" s="1">
        <f t="shared" si="61"/>
        <v>100650.19682679219</v>
      </c>
      <c r="T207" s="1">
        <f t="shared" si="50"/>
        <v>7083.0539638840382</v>
      </c>
      <c r="U207" s="1">
        <f t="shared" si="51"/>
        <v>0</v>
      </c>
    </row>
    <row r="208" spans="1:21" x14ac:dyDescent="0.25">
      <c r="A208" t="s">
        <v>213</v>
      </c>
      <c r="B208">
        <v>9.65</v>
      </c>
      <c r="C208">
        <v>12.47</v>
      </c>
      <c r="D208">
        <v>10.49</v>
      </c>
      <c r="E208">
        <v>9.25</v>
      </c>
      <c r="F208">
        <v>12.15</v>
      </c>
      <c r="G208">
        <v>9.31</v>
      </c>
      <c r="H208" s="1">
        <f t="shared" si="52"/>
        <v>67610.748002904875</v>
      </c>
      <c r="J208">
        <f t="shared" si="53"/>
        <v>-0.25135764158262219</v>
      </c>
      <c r="K208">
        <f t="shared" si="54"/>
        <v>-3.2583397982932499E-2</v>
      </c>
      <c r="L208">
        <f t="shared" si="55"/>
        <v>-0.18619084561675719</v>
      </c>
      <c r="M208">
        <f t="shared" si="56"/>
        <v>-0.34904996481351164</v>
      </c>
      <c r="N208">
        <f t="shared" si="57"/>
        <v>-0.14496833216045041</v>
      </c>
      <c r="O208">
        <f t="shared" si="58"/>
        <v>-0.34482758620689657</v>
      </c>
      <c r="P208">
        <f t="shared" si="59"/>
        <v>-0.15863674059013938</v>
      </c>
      <c r="Q208" t="str">
        <f t="shared" si="60"/>
        <v>Sell</v>
      </c>
      <c r="R208" s="3">
        <f t="shared" si="49"/>
        <v>-65518.249165927351</v>
      </c>
      <c r="S208" s="1">
        <f t="shared" si="61"/>
        <v>0</v>
      </c>
      <c r="T208" s="1">
        <f t="shared" si="50"/>
        <v>0</v>
      </c>
      <c r="U208" s="1">
        <f t="shared" si="51"/>
        <v>65518.249165927351</v>
      </c>
    </row>
    <row r="209" spans="1:21" x14ac:dyDescent="0.25">
      <c r="A209" t="s">
        <v>214</v>
      </c>
      <c r="B209">
        <v>9.31</v>
      </c>
      <c r="C209">
        <v>11.38</v>
      </c>
      <c r="D209">
        <v>11.13</v>
      </c>
      <c r="E209">
        <v>8.94</v>
      </c>
      <c r="F209">
        <v>11.28</v>
      </c>
      <c r="G209">
        <v>10.83</v>
      </c>
      <c r="H209" s="1">
        <f t="shared" si="52"/>
        <v>78649.237472766894</v>
      </c>
      <c r="J209">
        <f t="shared" si="53"/>
        <v>-0.11248808388941846</v>
      </c>
      <c r="K209">
        <f t="shared" si="54"/>
        <v>8.4842707340324175E-2</v>
      </c>
      <c r="L209">
        <f t="shared" si="55"/>
        <v>6.1010486177311779E-2</v>
      </c>
      <c r="M209">
        <f t="shared" si="56"/>
        <v>-3.9742212674543607E-2</v>
      </c>
      <c r="N209">
        <f t="shared" si="57"/>
        <v>0.21160042964554229</v>
      </c>
      <c r="O209">
        <f t="shared" si="58"/>
        <v>0.16326530612244894</v>
      </c>
      <c r="P209">
        <f t="shared" si="59"/>
        <v>0.10225481994513716</v>
      </c>
      <c r="Q209" t="str">
        <f t="shared" si="60"/>
        <v>Buy</v>
      </c>
      <c r="R209" s="3">
        <f t="shared" si="49"/>
        <v>65518.249165927351</v>
      </c>
      <c r="S209" s="1">
        <f t="shared" si="61"/>
        <v>65518.249165927351</v>
      </c>
      <c r="T209" s="1">
        <f t="shared" si="50"/>
        <v>6049.6998306488786</v>
      </c>
      <c r="U209" s="1">
        <f t="shared" si="51"/>
        <v>0</v>
      </c>
    </row>
    <row r="210" spans="1:21" x14ac:dyDescent="0.25">
      <c r="A210" t="s">
        <v>215</v>
      </c>
      <c r="B210">
        <v>8.86</v>
      </c>
      <c r="C210">
        <v>10.89</v>
      </c>
      <c r="D210">
        <v>10.210000000000001</v>
      </c>
      <c r="E210">
        <v>8.18</v>
      </c>
      <c r="F210">
        <v>10.38</v>
      </c>
      <c r="G210">
        <v>9.83</v>
      </c>
      <c r="H210" s="1">
        <f t="shared" si="52"/>
        <v>71387.073347857673</v>
      </c>
      <c r="J210">
        <f t="shared" si="53"/>
        <v>-0.20395327942497765</v>
      </c>
      <c r="K210">
        <f t="shared" si="54"/>
        <v>-2.1563342318059318E-2</v>
      </c>
      <c r="L210">
        <f t="shared" si="55"/>
        <v>-8.2659478885893964E-2</v>
      </c>
      <c r="M210">
        <f t="shared" si="56"/>
        <v>-0.24469067405355496</v>
      </c>
      <c r="N210">
        <f t="shared" si="57"/>
        <v>-4.1551246537396058E-2</v>
      </c>
      <c r="O210">
        <f t="shared" si="58"/>
        <v>-9.2336103416435819E-2</v>
      </c>
      <c r="P210">
        <f t="shared" si="59"/>
        <v>-9.6766245305418552E-3</v>
      </c>
      <c r="Q210" t="str">
        <f t="shared" si="60"/>
        <v>Sell</v>
      </c>
      <c r="R210" s="3">
        <f t="shared" si="49"/>
        <v>-49486.544614707826</v>
      </c>
      <c r="S210" s="1">
        <f t="shared" si="61"/>
        <v>0</v>
      </c>
      <c r="T210" s="1">
        <f t="shared" si="50"/>
        <v>0</v>
      </c>
      <c r="U210" s="1">
        <f t="shared" si="51"/>
        <v>49486.544614707826</v>
      </c>
    </row>
    <row r="211" spans="1:21" x14ac:dyDescent="0.25">
      <c r="A211" t="s">
        <v>216</v>
      </c>
      <c r="B211">
        <v>9.31</v>
      </c>
      <c r="C211">
        <v>11.27</v>
      </c>
      <c r="D211">
        <v>10.25</v>
      </c>
      <c r="E211">
        <v>9</v>
      </c>
      <c r="F211">
        <v>11.02</v>
      </c>
      <c r="G211">
        <v>10.06</v>
      </c>
      <c r="H211" s="1">
        <f t="shared" si="52"/>
        <v>73057.371096586794</v>
      </c>
      <c r="J211">
        <f t="shared" si="53"/>
        <v>-8.8148873653281126E-2</v>
      </c>
      <c r="K211">
        <f t="shared" si="54"/>
        <v>0.10381978452497538</v>
      </c>
      <c r="L211">
        <f t="shared" si="55"/>
        <v>3.9177277179235203E-3</v>
      </c>
      <c r="M211">
        <f t="shared" si="56"/>
        <v>-8.44354018311292E-2</v>
      </c>
      <c r="N211">
        <f t="shared" si="57"/>
        <v>0.12105798575788397</v>
      </c>
      <c r="O211">
        <f t="shared" si="58"/>
        <v>2.3397761953204518E-2</v>
      </c>
      <c r="P211">
        <f t="shared" si="59"/>
        <v>1.9480034235280996E-2</v>
      </c>
      <c r="Q211" t="str">
        <f t="shared" si="60"/>
        <v/>
      </c>
      <c r="R211" s="3">
        <f t="shared" si="49"/>
        <v>0</v>
      </c>
      <c r="S211" s="1">
        <f t="shared" si="61"/>
        <v>0</v>
      </c>
      <c r="T211" s="1">
        <f t="shared" si="50"/>
        <v>0</v>
      </c>
      <c r="U211" s="1">
        <f t="shared" si="51"/>
        <v>49486.544614707826</v>
      </c>
    </row>
    <row r="212" spans="1:21" x14ac:dyDescent="0.25">
      <c r="A212" t="s">
        <v>217</v>
      </c>
      <c r="B212">
        <v>8.85</v>
      </c>
      <c r="C212">
        <v>10.43</v>
      </c>
      <c r="D212">
        <v>9.93</v>
      </c>
      <c r="E212">
        <v>8.07</v>
      </c>
      <c r="F212">
        <v>9.5</v>
      </c>
      <c r="G212">
        <v>8.9</v>
      </c>
      <c r="H212" s="1">
        <f t="shared" si="52"/>
        <v>64633.260711692092</v>
      </c>
      <c r="J212">
        <f t="shared" si="53"/>
        <v>-0.13658536585365857</v>
      </c>
      <c r="K212">
        <f t="shared" si="54"/>
        <v>1.7560975609756072E-2</v>
      </c>
      <c r="L212">
        <f t="shared" si="55"/>
        <v>-3.1219512195121979E-2</v>
      </c>
      <c r="M212">
        <f t="shared" si="56"/>
        <v>-0.19781312127236581</v>
      </c>
      <c r="N212">
        <f t="shared" si="57"/>
        <v>-5.5666003976143186E-2</v>
      </c>
      <c r="O212">
        <f t="shared" si="58"/>
        <v>-0.11530815109343938</v>
      </c>
      <c r="P212">
        <f t="shared" si="59"/>
        <v>-8.40886388983174E-2</v>
      </c>
      <c r="Q212" t="str">
        <f t="shared" si="60"/>
        <v/>
      </c>
      <c r="R212" s="3">
        <f t="shared" si="49"/>
        <v>0</v>
      </c>
      <c r="S212" s="1">
        <f t="shared" si="61"/>
        <v>0</v>
      </c>
      <c r="T212" s="1">
        <f t="shared" si="50"/>
        <v>0</v>
      </c>
      <c r="U212" s="1">
        <f t="shared" si="51"/>
        <v>49486.544614707826</v>
      </c>
    </row>
    <row r="213" spans="1:21" x14ac:dyDescent="0.25">
      <c r="A213" t="s">
        <v>218</v>
      </c>
      <c r="B213">
        <v>10.46</v>
      </c>
      <c r="C213">
        <v>11.27</v>
      </c>
      <c r="D213">
        <v>11.07</v>
      </c>
      <c r="E213">
        <v>10.029999999999999</v>
      </c>
      <c r="F213">
        <v>10.94</v>
      </c>
      <c r="G213">
        <v>10.89</v>
      </c>
      <c r="H213" s="1">
        <f t="shared" si="52"/>
        <v>79084.96732026145</v>
      </c>
      <c r="J213">
        <f t="shared" si="53"/>
        <v>5.3373615307150166E-2</v>
      </c>
      <c r="K213">
        <f t="shared" si="54"/>
        <v>0.13494461228600199</v>
      </c>
      <c r="L213">
        <f t="shared" si="55"/>
        <v>0.11480362537764356</v>
      </c>
      <c r="M213">
        <f t="shared" si="56"/>
        <v>0.12696629213483135</v>
      </c>
      <c r="N213">
        <f t="shared" si="57"/>
        <v>0.22921348314606732</v>
      </c>
      <c r="O213">
        <f t="shared" si="58"/>
        <v>0.22359550561797753</v>
      </c>
      <c r="P213">
        <f t="shared" si="59"/>
        <v>0.10879188024033397</v>
      </c>
      <c r="Q213" t="str">
        <f t="shared" si="60"/>
        <v>Buy</v>
      </c>
      <c r="R213" s="3">
        <f t="shared" si="49"/>
        <v>49486.544614707826</v>
      </c>
      <c r="S213" s="1">
        <f t="shared" si="61"/>
        <v>49486.544614707826</v>
      </c>
      <c r="T213" s="1">
        <f t="shared" si="50"/>
        <v>4544.2189728840976</v>
      </c>
      <c r="U213" s="1">
        <f t="shared" si="51"/>
        <v>0</v>
      </c>
    </row>
    <row r="214" spans="1:21" x14ac:dyDescent="0.25">
      <c r="A214" t="s">
        <v>219</v>
      </c>
      <c r="B214">
        <v>10.46</v>
      </c>
      <c r="C214">
        <v>12.36</v>
      </c>
      <c r="D214">
        <v>11.79</v>
      </c>
      <c r="E214">
        <v>10.27</v>
      </c>
      <c r="F214">
        <v>11.96</v>
      </c>
      <c r="G214">
        <v>10.64</v>
      </c>
      <c r="H214" s="1">
        <f t="shared" si="52"/>
        <v>77269.426289034149</v>
      </c>
      <c r="J214">
        <f t="shared" si="53"/>
        <v>-5.5103884372177003E-2</v>
      </c>
      <c r="K214">
        <f t="shared" si="54"/>
        <v>0.11653116531165304</v>
      </c>
      <c r="L214">
        <f t="shared" si="55"/>
        <v>6.5040650406503961E-2</v>
      </c>
      <c r="M214">
        <f t="shared" si="56"/>
        <v>-5.6932966023875202E-2</v>
      </c>
      <c r="N214">
        <f t="shared" si="57"/>
        <v>9.8255280073461918E-2</v>
      </c>
      <c r="O214">
        <f t="shared" si="58"/>
        <v>-2.2956841138659319E-2</v>
      </c>
      <c r="P214">
        <f t="shared" si="59"/>
        <v>-8.7997491545163287E-2</v>
      </c>
      <c r="Q214" t="str">
        <f t="shared" si="60"/>
        <v>Buy</v>
      </c>
      <c r="R214" s="3">
        <f t="shared" si="49"/>
        <v>0</v>
      </c>
      <c r="S214" s="1">
        <f t="shared" si="61"/>
        <v>48350.489871486796</v>
      </c>
      <c r="T214" s="1">
        <f t="shared" si="50"/>
        <v>4544.2189728840967</v>
      </c>
      <c r="U214" s="1">
        <f t="shared" si="51"/>
        <v>0</v>
      </c>
    </row>
    <row r="215" spans="1:21" x14ac:dyDescent="0.25">
      <c r="A215" t="s">
        <v>220</v>
      </c>
      <c r="B215">
        <v>10.87</v>
      </c>
      <c r="C215">
        <v>12.62</v>
      </c>
      <c r="D215">
        <v>11.98</v>
      </c>
      <c r="E215">
        <v>10.92</v>
      </c>
      <c r="F215">
        <v>12.5</v>
      </c>
      <c r="G215">
        <v>12.37</v>
      </c>
      <c r="H215" s="1">
        <f t="shared" si="52"/>
        <v>89832.970225127094</v>
      </c>
      <c r="J215">
        <f t="shared" si="53"/>
        <v>-7.8032230703986433E-2</v>
      </c>
      <c r="K215">
        <f t="shared" si="54"/>
        <v>7.0398642917726892E-2</v>
      </c>
      <c r="L215">
        <f t="shared" si="55"/>
        <v>1.6115351993214698E-2</v>
      </c>
      <c r="M215">
        <f t="shared" si="56"/>
        <v>2.631578947368415E-2</v>
      </c>
      <c r="N215">
        <f t="shared" si="57"/>
        <v>0.17481203007518792</v>
      </c>
      <c r="O215">
        <f t="shared" si="58"/>
        <v>0.16259398496240587</v>
      </c>
      <c r="P215">
        <f t="shared" si="59"/>
        <v>0.14647863296919117</v>
      </c>
      <c r="Q215" t="str">
        <f t="shared" si="60"/>
        <v/>
      </c>
      <c r="R215" s="3">
        <f t="shared" ref="R215:R278" si="62">IF(Q215="Buy",U214,IF(Q215="Sell",-(S214*(1+M215)),0))</f>
        <v>0</v>
      </c>
      <c r="S215" s="1">
        <f t="shared" si="61"/>
        <v>56211.988694576277</v>
      </c>
      <c r="T215" s="1">
        <f t="shared" si="50"/>
        <v>4544.2189728840967</v>
      </c>
      <c r="U215" s="1">
        <f t="shared" si="51"/>
        <v>0</v>
      </c>
    </row>
    <row r="216" spans="1:21" x14ac:dyDescent="0.25">
      <c r="A216" t="s">
        <v>221</v>
      </c>
      <c r="B216">
        <v>10.87</v>
      </c>
      <c r="C216">
        <v>12.02</v>
      </c>
      <c r="D216">
        <v>11.27</v>
      </c>
      <c r="E216">
        <v>10.95</v>
      </c>
      <c r="F216">
        <v>12.08</v>
      </c>
      <c r="G216">
        <v>11.09</v>
      </c>
      <c r="H216" s="1">
        <f t="shared" si="52"/>
        <v>80537.400145243286</v>
      </c>
      <c r="J216">
        <f t="shared" si="53"/>
        <v>-9.2654424040066879E-2</v>
      </c>
      <c r="K216">
        <f t="shared" si="54"/>
        <v>3.3388981636059386E-3</v>
      </c>
      <c r="L216">
        <f t="shared" si="55"/>
        <v>-5.9265442404006746E-2</v>
      </c>
      <c r="M216">
        <f t="shared" si="56"/>
        <v>-0.11479385610347616</v>
      </c>
      <c r="N216">
        <f t="shared" si="57"/>
        <v>-2.3443815683104219E-2</v>
      </c>
      <c r="O216">
        <f t="shared" si="58"/>
        <v>-0.10347615198059817</v>
      </c>
      <c r="P216">
        <f t="shared" si="59"/>
        <v>-4.4210709576591428E-2</v>
      </c>
      <c r="Q216" t="str">
        <f t="shared" si="60"/>
        <v>Sell</v>
      </c>
      <c r="R216" s="3">
        <f t="shared" si="62"/>
        <v>-49759.197753080858</v>
      </c>
      <c r="S216" s="1">
        <f t="shared" si="61"/>
        <v>0</v>
      </c>
      <c r="T216" s="1">
        <f t="shared" si="50"/>
        <v>0</v>
      </c>
      <c r="U216" s="1">
        <f t="shared" si="51"/>
        <v>49759.197753080858</v>
      </c>
    </row>
    <row r="217" spans="1:21" x14ac:dyDescent="0.25">
      <c r="A217" t="s">
        <v>222</v>
      </c>
      <c r="B217">
        <v>10.87</v>
      </c>
      <c r="C217">
        <v>12.02</v>
      </c>
      <c r="D217">
        <v>11.43</v>
      </c>
      <c r="E217">
        <v>11.25</v>
      </c>
      <c r="F217">
        <v>12.35</v>
      </c>
      <c r="G217">
        <v>12.25</v>
      </c>
      <c r="H217" s="1">
        <f t="shared" si="52"/>
        <v>88961.510530137995</v>
      </c>
      <c r="J217">
        <f t="shared" si="53"/>
        <v>-3.5492457852706334E-2</v>
      </c>
      <c r="K217">
        <f t="shared" si="54"/>
        <v>6.6548358473824315E-2</v>
      </c>
      <c r="L217">
        <f t="shared" si="55"/>
        <v>1.4196983141082533E-2</v>
      </c>
      <c r="M217">
        <f t="shared" si="56"/>
        <v>1.4427412082957633E-2</v>
      </c>
      <c r="N217">
        <f t="shared" si="57"/>
        <v>0.11361587015329123</v>
      </c>
      <c r="O217">
        <f t="shared" si="58"/>
        <v>0.10459873760144275</v>
      </c>
      <c r="P217">
        <f t="shared" si="59"/>
        <v>9.0401754460360223E-2</v>
      </c>
      <c r="Q217" t="str">
        <f t="shared" si="60"/>
        <v/>
      </c>
      <c r="R217" s="3">
        <f t="shared" si="62"/>
        <v>0</v>
      </c>
      <c r="S217" s="1">
        <f t="shared" si="61"/>
        <v>0</v>
      </c>
      <c r="T217" s="1">
        <f t="shared" si="50"/>
        <v>0</v>
      </c>
      <c r="U217" s="1">
        <f t="shared" si="51"/>
        <v>49759.197753080858</v>
      </c>
    </row>
    <row r="218" spans="1:21" x14ac:dyDescent="0.25">
      <c r="A218" t="s">
        <v>223</v>
      </c>
      <c r="B218">
        <v>11.71</v>
      </c>
      <c r="C218">
        <v>13.13</v>
      </c>
      <c r="D218">
        <v>12.31</v>
      </c>
      <c r="E218">
        <v>11.72</v>
      </c>
      <c r="F218">
        <v>12.88</v>
      </c>
      <c r="G218">
        <v>11.91</v>
      </c>
      <c r="H218" s="1">
        <f t="shared" si="52"/>
        <v>86492.374727668852</v>
      </c>
      <c r="J218">
        <f t="shared" si="53"/>
        <v>2.4496937882764754E-2</v>
      </c>
      <c r="K218">
        <f t="shared" si="54"/>
        <v>0.14873140857392836</v>
      </c>
      <c r="L218">
        <f t="shared" si="55"/>
        <v>7.6990376202974692E-2</v>
      </c>
      <c r="M218">
        <f t="shared" si="56"/>
        <v>-4.3265306122448929E-2</v>
      </c>
      <c r="N218">
        <f t="shared" si="57"/>
        <v>5.142857142857149E-2</v>
      </c>
      <c r="O218">
        <f t="shared" si="58"/>
        <v>-2.7755102040816316E-2</v>
      </c>
      <c r="P218">
        <f t="shared" si="59"/>
        <v>-0.104745478243791</v>
      </c>
      <c r="Q218" t="str">
        <f t="shared" si="60"/>
        <v>Buy</v>
      </c>
      <c r="R218" s="3">
        <f t="shared" si="62"/>
        <v>49759.197753080858</v>
      </c>
      <c r="S218" s="1">
        <f t="shared" si="61"/>
        <v>49759.197753080858</v>
      </c>
      <c r="T218" s="1">
        <f t="shared" si="50"/>
        <v>4177.9343201579222</v>
      </c>
      <c r="U218" s="1">
        <f t="shared" si="51"/>
        <v>0</v>
      </c>
    </row>
    <row r="219" spans="1:21" x14ac:dyDescent="0.25">
      <c r="A219" t="s">
        <v>224</v>
      </c>
      <c r="B219">
        <v>10.46</v>
      </c>
      <c r="C219">
        <v>11.52</v>
      </c>
      <c r="D219">
        <v>10.99</v>
      </c>
      <c r="E219">
        <v>10.15</v>
      </c>
      <c r="F219">
        <v>11.43</v>
      </c>
      <c r="G219">
        <v>10.43</v>
      </c>
      <c r="H219" s="1">
        <f t="shared" si="52"/>
        <v>75744.371822803194</v>
      </c>
      <c r="J219">
        <f t="shared" si="53"/>
        <v>-0.15028432168968314</v>
      </c>
      <c r="K219">
        <f t="shared" si="54"/>
        <v>-6.4175467099918837E-2</v>
      </c>
      <c r="L219">
        <f t="shared" si="55"/>
        <v>-0.10722989439480099</v>
      </c>
      <c r="M219">
        <f t="shared" si="56"/>
        <v>-0.14777497900923592</v>
      </c>
      <c r="N219">
        <f t="shared" si="57"/>
        <v>-4.0302267002518925E-2</v>
      </c>
      <c r="O219">
        <f t="shared" si="58"/>
        <v>-0.12426532325776661</v>
      </c>
      <c r="P219">
        <f t="shared" si="59"/>
        <v>-1.7035428862965621E-2</v>
      </c>
      <c r="Q219" t="str">
        <f t="shared" si="60"/>
        <v>Sell</v>
      </c>
      <c r="R219" s="3">
        <f t="shared" si="62"/>
        <v>-42406.033349602912</v>
      </c>
      <c r="S219" s="1">
        <f t="shared" si="61"/>
        <v>0</v>
      </c>
      <c r="T219" s="1">
        <f t="shared" si="50"/>
        <v>0</v>
      </c>
      <c r="U219" s="1">
        <f t="shared" si="51"/>
        <v>42406.033349602912</v>
      </c>
    </row>
    <row r="220" spans="1:21" x14ac:dyDescent="0.25">
      <c r="A220" t="s">
        <v>225</v>
      </c>
      <c r="B220">
        <v>10.46</v>
      </c>
      <c r="C220">
        <v>11.38</v>
      </c>
      <c r="D220">
        <v>11.13</v>
      </c>
      <c r="E220">
        <v>10.19</v>
      </c>
      <c r="F220">
        <v>11.09</v>
      </c>
      <c r="G220">
        <v>11.05</v>
      </c>
      <c r="H220" s="1">
        <f t="shared" si="52"/>
        <v>80246.913580246925</v>
      </c>
      <c r="J220">
        <f t="shared" si="53"/>
        <v>-4.8225659690627781E-2</v>
      </c>
      <c r="K220">
        <f t="shared" si="54"/>
        <v>3.5486806187443182E-2</v>
      </c>
      <c r="L220">
        <f t="shared" si="55"/>
        <v>1.2738853503184764E-2</v>
      </c>
      <c r="M220">
        <f t="shared" si="56"/>
        <v>-2.3010546500479408E-2</v>
      </c>
      <c r="N220">
        <f t="shared" si="57"/>
        <v>6.3279002876318324E-2</v>
      </c>
      <c r="O220">
        <f t="shared" si="58"/>
        <v>5.9443911792905181E-2</v>
      </c>
      <c r="P220">
        <f t="shared" si="59"/>
        <v>4.6705058289720415E-2</v>
      </c>
      <c r="Q220" t="str">
        <f t="shared" si="60"/>
        <v/>
      </c>
      <c r="R220" s="3">
        <f t="shared" si="62"/>
        <v>0</v>
      </c>
      <c r="S220" s="1">
        <f t="shared" si="61"/>
        <v>0</v>
      </c>
      <c r="T220" s="1">
        <f t="shared" si="50"/>
        <v>0</v>
      </c>
      <c r="U220" s="1">
        <f t="shared" si="51"/>
        <v>42406.033349602912</v>
      </c>
    </row>
    <row r="221" spans="1:21" x14ac:dyDescent="0.25">
      <c r="A221" t="s">
        <v>226</v>
      </c>
      <c r="B221">
        <v>10.46</v>
      </c>
      <c r="C221">
        <v>11.38</v>
      </c>
      <c r="D221">
        <v>11.07</v>
      </c>
      <c r="E221">
        <v>10.220000000000001</v>
      </c>
      <c r="F221">
        <v>11.24</v>
      </c>
      <c r="G221">
        <v>10.6</v>
      </c>
      <c r="H221" s="1">
        <f t="shared" si="52"/>
        <v>76978.939724037773</v>
      </c>
      <c r="J221">
        <f t="shared" si="53"/>
        <v>-6.0197663971248865E-2</v>
      </c>
      <c r="K221">
        <f t="shared" si="54"/>
        <v>2.2461814914645103E-2</v>
      </c>
      <c r="L221">
        <f t="shared" si="55"/>
        <v>-5.3908355795148693E-3</v>
      </c>
      <c r="M221">
        <f t="shared" si="56"/>
        <v>-7.5113122171945698E-2</v>
      </c>
      <c r="N221">
        <f t="shared" si="57"/>
        <v>1.7194570135746559E-2</v>
      </c>
      <c r="O221">
        <f t="shared" si="58"/>
        <v>-4.072398190045258E-2</v>
      </c>
      <c r="P221">
        <f t="shared" si="59"/>
        <v>-3.533314632093771E-2</v>
      </c>
      <c r="Q221" t="str">
        <f t="shared" si="60"/>
        <v/>
      </c>
      <c r="R221" s="3">
        <f t="shared" si="62"/>
        <v>0</v>
      </c>
      <c r="S221" s="1">
        <f t="shared" si="61"/>
        <v>0</v>
      </c>
      <c r="T221" s="1">
        <f t="shared" si="50"/>
        <v>0</v>
      </c>
      <c r="U221" s="1">
        <f t="shared" si="51"/>
        <v>42406.033349602912</v>
      </c>
    </row>
    <row r="222" spans="1:21" x14ac:dyDescent="0.25">
      <c r="A222" t="s">
        <v>227</v>
      </c>
      <c r="B222">
        <v>12.81</v>
      </c>
      <c r="C222">
        <v>13.32</v>
      </c>
      <c r="D222">
        <v>13.22</v>
      </c>
      <c r="E222">
        <v>12.75</v>
      </c>
      <c r="F222">
        <v>14.07</v>
      </c>
      <c r="G222">
        <v>12.8</v>
      </c>
      <c r="H222" s="1">
        <f t="shared" si="52"/>
        <v>92955.700798838065</v>
      </c>
      <c r="J222">
        <f t="shared" si="53"/>
        <v>0.15718157181571818</v>
      </c>
      <c r="K222">
        <f t="shared" si="54"/>
        <v>0.2032520325203252</v>
      </c>
      <c r="L222">
        <f t="shared" si="55"/>
        <v>0.19421860885275521</v>
      </c>
      <c r="M222">
        <f t="shared" si="56"/>
        <v>0.20283018867924532</v>
      </c>
      <c r="N222">
        <f t="shared" si="57"/>
        <v>0.32735849056603783</v>
      </c>
      <c r="O222">
        <f t="shared" si="58"/>
        <v>0.20754716981132088</v>
      </c>
      <c r="P222">
        <f t="shared" si="59"/>
        <v>1.3328560958565661E-2</v>
      </c>
      <c r="Q222" t="str">
        <f t="shared" si="60"/>
        <v>Buy</v>
      </c>
      <c r="R222" s="3">
        <f t="shared" si="62"/>
        <v>42406.033349602912</v>
      </c>
      <c r="S222" s="1">
        <f t="shared" si="61"/>
        <v>42406.033349602912</v>
      </c>
      <c r="T222" s="1">
        <f t="shared" si="50"/>
        <v>3312.9713554377272</v>
      </c>
      <c r="U222" s="1">
        <f t="shared" si="51"/>
        <v>0</v>
      </c>
    </row>
    <row r="223" spans="1:21" x14ac:dyDescent="0.25">
      <c r="A223" t="s">
        <v>228</v>
      </c>
      <c r="B223">
        <v>13.05</v>
      </c>
      <c r="C223">
        <v>14.02</v>
      </c>
      <c r="D223">
        <v>13.93</v>
      </c>
      <c r="E223">
        <v>12.82</v>
      </c>
      <c r="F223">
        <v>13.75</v>
      </c>
      <c r="G223">
        <v>13.62</v>
      </c>
      <c r="H223" s="1">
        <f t="shared" si="52"/>
        <v>98910.675381263616</v>
      </c>
      <c r="J223">
        <f t="shared" si="53"/>
        <v>-1.2859304084720115E-2</v>
      </c>
      <c r="K223">
        <f t="shared" si="54"/>
        <v>6.0514372163388723E-2</v>
      </c>
      <c r="L223">
        <f t="shared" si="55"/>
        <v>5.3706505295007492E-2</v>
      </c>
      <c r="M223">
        <f t="shared" si="56"/>
        <v>1.5624999999999667E-3</v>
      </c>
      <c r="N223">
        <f t="shared" si="57"/>
        <v>7.4218749999999944E-2</v>
      </c>
      <c r="O223">
        <f t="shared" si="58"/>
        <v>6.4062499999999883E-2</v>
      </c>
      <c r="P223">
        <f t="shared" si="59"/>
        <v>1.0355994704992391E-2</v>
      </c>
      <c r="Q223" t="str">
        <f t="shared" si="60"/>
        <v>Buy</v>
      </c>
      <c r="R223" s="3">
        <f t="shared" si="62"/>
        <v>0</v>
      </c>
      <c r="S223" s="1">
        <f t="shared" si="61"/>
        <v>45122.669861061848</v>
      </c>
      <c r="T223" s="1">
        <f t="shared" si="50"/>
        <v>3312.9713554377277</v>
      </c>
      <c r="U223" s="1">
        <f t="shared" si="51"/>
        <v>0</v>
      </c>
    </row>
    <row r="224" spans="1:21" x14ac:dyDescent="0.25">
      <c r="A224" t="s">
        <v>229</v>
      </c>
      <c r="B224">
        <v>13.51</v>
      </c>
      <c r="C224">
        <v>14.36</v>
      </c>
      <c r="D224">
        <v>13.71</v>
      </c>
      <c r="E224">
        <v>13.32</v>
      </c>
      <c r="F224">
        <v>14.18</v>
      </c>
      <c r="G224">
        <v>13.67</v>
      </c>
      <c r="H224" s="1">
        <f t="shared" si="52"/>
        <v>99273.783587509082</v>
      </c>
      <c r="J224">
        <f t="shared" si="53"/>
        <v>-3.0150753768844216E-2</v>
      </c>
      <c r="K224">
        <f t="shared" si="54"/>
        <v>3.0868628858578589E-2</v>
      </c>
      <c r="L224">
        <f t="shared" si="55"/>
        <v>-1.5793251974156416E-2</v>
      </c>
      <c r="M224">
        <f t="shared" si="56"/>
        <v>-2.2026431718061595E-2</v>
      </c>
      <c r="N224">
        <f t="shared" si="57"/>
        <v>4.1116005873715167E-2</v>
      </c>
      <c r="O224">
        <f t="shared" si="58"/>
        <v>3.6710719530103314E-3</v>
      </c>
      <c r="P224">
        <f t="shared" si="59"/>
        <v>1.9464323927166748E-2</v>
      </c>
      <c r="Q224" t="str">
        <f t="shared" si="60"/>
        <v/>
      </c>
      <c r="R224" s="3">
        <f t="shared" si="62"/>
        <v>0</v>
      </c>
      <c r="S224" s="1">
        <f t="shared" si="61"/>
        <v>45288.318428833743</v>
      </c>
      <c r="T224" s="1">
        <f t="shared" si="50"/>
        <v>3312.9713554377281</v>
      </c>
      <c r="U224" s="1">
        <f t="shared" si="51"/>
        <v>0</v>
      </c>
    </row>
    <row r="225" spans="1:21" x14ac:dyDescent="0.25">
      <c r="A225" t="s">
        <v>230</v>
      </c>
      <c r="B225">
        <v>14.11</v>
      </c>
      <c r="C225">
        <v>14.81</v>
      </c>
      <c r="D225">
        <v>14.41</v>
      </c>
      <c r="E225">
        <v>14.85</v>
      </c>
      <c r="F225">
        <v>16.100000000000001</v>
      </c>
      <c r="G225">
        <v>15.98</v>
      </c>
      <c r="H225" s="1">
        <f t="shared" si="52"/>
        <v>116049.3827160494</v>
      </c>
      <c r="J225">
        <f t="shared" si="53"/>
        <v>2.917578409919756E-2</v>
      </c>
      <c r="K225">
        <f t="shared" si="54"/>
        <v>8.0233406272793545E-2</v>
      </c>
      <c r="L225">
        <f t="shared" si="55"/>
        <v>5.1057622173595864E-2</v>
      </c>
      <c r="M225">
        <f t="shared" si="56"/>
        <v>8.6320409656181402E-2</v>
      </c>
      <c r="N225">
        <f t="shared" si="57"/>
        <v>0.17776152158010253</v>
      </c>
      <c r="O225">
        <f t="shared" si="58"/>
        <v>0.16898317483540604</v>
      </c>
      <c r="P225">
        <f t="shared" si="59"/>
        <v>0.11792555266181018</v>
      </c>
      <c r="Q225" t="str">
        <f t="shared" si="60"/>
        <v>Buy</v>
      </c>
      <c r="R225" s="3">
        <f t="shared" si="62"/>
        <v>0</v>
      </c>
      <c r="S225" s="1">
        <f t="shared" si="61"/>
        <v>52941.282259894899</v>
      </c>
      <c r="T225" s="1">
        <f t="shared" si="50"/>
        <v>3312.9713554377281</v>
      </c>
      <c r="U225" s="1">
        <f t="shared" si="51"/>
        <v>0</v>
      </c>
    </row>
    <row r="226" spans="1:21" x14ac:dyDescent="0.25">
      <c r="A226" t="s">
        <v>231</v>
      </c>
      <c r="B226">
        <v>14.93</v>
      </c>
      <c r="C226">
        <v>16</v>
      </c>
      <c r="D226">
        <v>15.48</v>
      </c>
      <c r="E226">
        <v>14.91</v>
      </c>
      <c r="F226">
        <v>15.85</v>
      </c>
      <c r="G226">
        <v>15.45</v>
      </c>
      <c r="H226" s="1">
        <f t="shared" si="52"/>
        <v>112200.43572984749</v>
      </c>
      <c r="J226">
        <f t="shared" si="53"/>
        <v>3.6086051353226893E-2</v>
      </c>
      <c r="K226">
        <f t="shared" si="54"/>
        <v>0.11034004163775155</v>
      </c>
      <c r="L226">
        <f t="shared" si="55"/>
        <v>7.425399028452466E-2</v>
      </c>
      <c r="M226">
        <f t="shared" si="56"/>
        <v>-6.6958698372966224E-2</v>
      </c>
      <c r="N226">
        <f t="shared" si="57"/>
        <v>-8.1351689612015506E-3</v>
      </c>
      <c r="O226">
        <f t="shared" si="58"/>
        <v>-3.3166458072590811E-2</v>
      </c>
      <c r="P226">
        <f t="shared" si="59"/>
        <v>-0.10742044835711548</v>
      </c>
      <c r="Q226" t="str">
        <f t="shared" si="60"/>
        <v>Buy</v>
      </c>
      <c r="R226" s="3">
        <f t="shared" si="62"/>
        <v>0</v>
      </c>
      <c r="S226" s="1">
        <f t="shared" si="61"/>
        <v>51185.4074415129</v>
      </c>
      <c r="T226" s="1">
        <f t="shared" si="50"/>
        <v>3312.9713554377281</v>
      </c>
      <c r="U226" s="1">
        <f t="shared" si="51"/>
        <v>0</v>
      </c>
    </row>
    <row r="227" spans="1:21" x14ac:dyDescent="0.25">
      <c r="A227" t="s">
        <v>232</v>
      </c>
      <c r="B227">
        <v>14.93</v>
      </c>
      <c r="C227">
        <v>15.88</v>
      </c>
      <c r="D227">
        <v>15.32</v>
      </c>
      <c r="E227">
        <v>15.49</v>
      </c>
      <c r="F227">
        <v>16.52</v>
      </c>
      <c r="G227">
        <v>16.27</v>
      </c>
      <c r="H227" s="1">
        <f t="shared" si="52"/>
        <v>118155.41031227306</v>
      </c>
      <c r="J227">
        <f t="shared" si="53"/>
        <v>-3.5529715762273949E-2</v>
      </c>
      <c r="K227">
        <f t="shared" si="54"/>
        <v>2.583979328165377E-2</v>
      </c>
      <c r="L227">
        <f t="shared" si="55"/>
        <v>-1.0335917312661508E-2</v>
      </c>
      <c r="M227">
        <f t="shared" si="56"/>
        <v>2.5889967637541052E-3</v>
      </c>
      <c r="N227">
        <f t="shared" si="57"/>
        <v>6.9255663430420736E-2</v>
      </c>
      <c r="O227">
        <f t="shared" si="58"/>
        <v>5.3074433656957951E-2</v>
      </c>
      <c r="P227">
        <f t="shared" si="59"/>
        <v>6.3410350969619458E-2</v>
      </c>
      <c r="Q227" t="str">
        <f t="shared" si="60"/>
        <v/>
      </c>
      <c r="R227" s="3">
        <f t="shared" si="62"/>
        <v>0</v>
      </c>
      <c r="S227" s="1">
        <f t="shared" si="61"/>
        <v>53902.043952971835</v>
      </c>
      <c r="T227" s="1">
        <f t="shared" si="50"/>
        <v>3312.9713554377281</v>
      </c>
      <c r="U227" s="1">
        <f t="shared" si="51"/>
        <v>0</v>
      </c>
    </row>
    <row r="228" spans="1:21" x14ac:dyDescent="0.25">
      <c r="A228" t="s">
        <v>233</v>
      </c>
      <c r="B228">
        <v>16.03</v>
      </c>
      <c r="C228">
        <v>16.739999999999998</v>
      </c>
      <c r="D228">
        <v>16.190000000000001</v>
      </c>
      <c r="E228">
        <v>16.010000000000002</v>
      </c>
      <c r="F228">
        <v>17.02</v>
      </c>
      <c r="G228">
        <v>16.68</v>
      </c>
      <c r="H228" s="1">
        <f t="shared" si="52"/>
        <v>121132.89760348585</v>
      </c>
      <c r="J228">
        <f t="shared" si="53"/>
        <v>4.6344647519582303E-2</v>
      </c>
      <c r="K228">
        <f t="shared" si="54"/>
        <v>9.2689295039164371E-2</v>
      </c>
      <c r="L228">
        <f t="shared" si="55"/>
        <v>5.678851174934732E-2</v>
      </c>
      <c r="M228">
        <f t="shared" si="56"/>
        <v>-1.598033189920086E-2</v>
      </c>
      <c r="N228">
        <f t="shared" si="57"/>
        <v>4.6097111247695145E-2</v>
      </c>
      <c r="O228">
        <f t="shared" si="58"/>
        <v>2.5199754148740022E-2</v>
      </c>
      <c r="P228">
        <f t="shared" si="59"/>
        <v>-3.1588757600607295E-2</v>
      </c>
      <c r="Q228" t="str">
        <f t="shared" si="60"/>
        <v>Buy</v>
      </c>
      <c r="R228" s="3">
        <f t="shared" si="62"/>
        <v>0</v>
      </c>
      <c r="S228" s="1">
        <f t="shared" si="61"/>
        <v>55260.362208701306</v>
      </c>
      <c r="T228" s="1">
        <f t="shared" si="50"/>
        <v>3312.9713554377281</v>
      </c>
      <c r="U228" s="1">
        <f t="shared" si="51"/>
        <v>0</v>
      </c>
    </row>
    <row r="229" spans="1:21" x14ac:dyDescent="0.25">
      <c r="A229" t="s">
        <v>234</v>
      </c>
      <c r="B229">
        <v>16.11</v>
      </c>
      <c r="C229">
        <v>17.21</v>
      </c>
      <c r="D229">
        <v>16.55</v>
      </c>
      <c r="E229">
        <v>16.11</v>
      </c>
      <c r="F229">
        <v>16.88</v>
      </c>
      <c r="G229">
        <v>16.14</v>
      </c>
      <c r="H229" s="1">
        <f t="shared" si="52"/>
        <v>117211.32897603487</v>
      </c>
      <c r="J229">
        <f t="shared" si="53"/>
        <v>-4.9413218035825723E-3</v>
      </c>
      <c r="K229">
        <f t="shared" si="54"/>
        <v>6.3001852995676316E-2</v>
      </c>
      <c r="L229">
        <f t="shared" si="55"/>
        <v>2.2235948116121024E-2</v>
      </c>
      <c r="M229">
        <f t="shared" si="56"/>
        <v>-3.4172661870503614E-2</v>
      </c>
      <c r="N229">
        <f t="shared" si="57"/>
        <v>1.199040767386087E-2</v>
      </c>
      <c r="O229">
        <f t="shared" si="58"/>
        <v>-3.2374100719424412E-2</v>
      </c>
      <c r="P229">
        <f t="shared" si="59"/>
        <v>-5.4610048835545433E-2</v>
      </c>
      <c r="Q229" t="str">
        <f t="shared" si="60"/>
        <v/>
      </c>
      <c r="R229" s="3">
        <f t="shared" si="62"/>
        <v>0</v>
      </c>
      <c r="S229" s="1">
        <f t="shared" si="61"/>
        <v>53471.357676764936</v>
      </c>
      <c r="T229" s="1">
        <f t="shared" si="50"/>
        <v>3312.9713554377281</v>
      </c>
      <c r="U229" s="1">
        <f t="shared" si="51"/>
        <v>0</v>
      </c>
    </row>
    <row r="230" spans="1:21" x14ac:dyDescent="0.25">
      <c r="A230" t="s">
        <v>235</v>
      </c>
      <c r="B230">
        <v>14.96</v>
      </c>
      <c r="C230">
        <v>16.559999999999999</v>
      </c>
      <c r="D230">
        <v>15.45</v>
      </c>
      <c r="E230">
        <v>14.08</v>
      </c>
      <c r="F230">
        <v>15.78</v>
      </c>
      <c r="G230">
        <v>14.36</v>
      </c>
      <c r="H230" s="1">
        <f t="shared" si="52"/>
        <v>104284.67683369645</v>
      </c>
      <c r="J230">
        <f t="shared" si="53"/>
        <v>-9.6072507552870084E-2</v>
      </c>
      <c r="K230">
        <f t="shared" si="54"/>
        <v>6.0422960725063505E-4</v>
      </c>
      <c r="L230">
        <f t="shared" si="55"/>
        <v>-6.6465256797583167E-2</v>
      </c>
      <c r="M230">
        <f t="shared" si="56"/>
        <v>-0.12763320941759607</v>
      </c>
      <c r="N230">
        <f t="shared" si="57"/>
        <v>-2.2304832713754722E-2</v>
      </c>
      <c r="O230">
        <f t="shared" si="58"/>
        <v>-0.11028500619578693</v>
      </c>
      <c r="P230">
        <f t="shared" si="59"/>
        <v>-4.3819749398203767E-2</v>
      </c>
      <c r="Q230" t="str">
        <f t="shared" si="60"/>
        <v>Sell</v>
      </c>
      <c r="R230" s="3">
        <f t="shared" si="62"/>
        <v>-46646.636684563215</v>
      </c>
      <c r="S230" s="1">
        <f t="shared" si="61"/>
        <v>0</v>
      </c>
      <c r="T230" s="1">
        <f t="shared" si="50"/>
        <v>0</v>
      </c>
      <c r="U230" s="1">
        <f t="shared" si="51"/>
        <v>46646.636684563215</v>
      </c>
    </row>
    <row r="231" spans="1:21" x14ac:dyDescent="0.25">
      <c r="A231" t="s">
        <v>236</v>
      </c>
      <c r="B231">
        <v>14.54</v>
      </c>
      <c r="C231">
        <v>15.34</v>
      </c>
      <c r="D231">
        <v>15.02</v>
      </c>
      <c r="E231">
        <v>15.08</v>
      </c>
      <c r="F231">
        <v>15.91</v>
      </c>
      <c r="G231">
        <v>15.63</v>
      </c>
      <c r="H231" s="1">
        <f t="shared" si="52"/>
        <v>113507.62527233118</v>
      </c>
      <c r="J231">
        <f t="shared" si="53"/>
        <v>-5.8899676375404546E-2</v>
      </c>
      <c r="K231">
        <f t="shared" si="54"/>
        <v>-7.1197411003235877E-3</v>
      </c>
      <c r="L231">
        <f t="shared" si="55"/>
        <v>-2.7831715210355969E-2</v>
      </c>
      <c r="M231">
        <f t="shared" si="56"/>
        <v>5.0139275766016761E-2</v>
      </c>
      <c r="N231">
        <f t="shared" si="57"/>
        <v>0.1079387186629527</v>
      </c>
      <c r="O231">
        <f t="shared" si="58"/>
        <v>8.8440111420612907E-2</v>
      </c>
      <c r="P231">
        <f t="shared" si="59"/>
        <v>0.11627182663096888</v>
      </c>
      <c r="Q231" t="str">
        <f t="shared" si="60"/>
        <v/>
      </c>
      <c r="R231" s="3">
        <f t="shared" si="62"/>
        <v>0</v>
      </c>
      <c r="S231" s="1">
        <f t="shared" si="61"/>
        <v>0</v>
      </c>
      <c r="T231" s="1">
        <f t="shared" si="50"/>
        <v>0</v>
      </c>
      <c r="U231" s="1">
        <f t="shared" si="51"/>
        <v>46646.636684563215</v>
      </c>
    </row>
    <row r="232" spans="1:21" x14ac:dyDescent="0.25">
      <c r="A232" t="s">
        <v>237</v>
      </c>
      <c r="B232">
        <v>14.93</v>
      </c>
      <c r="C232">
        <v>16.260000000000002</v>
      </c>
      <c r="D232">
        <v>15.35</v>
      </c>
      <c r="E232">
        <v>15.43</v>
      </c>
      <c r="F232">
        <v>16.399999999999999</v>
      </c>
      <c r="G232">
        <v>15.52</v>
      </c>
      <c r="H232" s="1">
        <f t="shared" si="52"/>
        <v>112708.78721859114</v>
      </c>
      <c r="J232">
        <f t="shared" si="53"/>
        <v>-5.9920106524633731E-3</v>
      </c>
      <c r="K232">
        <f t="shared" si="54"/>
        <v>8.255659121171785E-2</v>
      </c>
      <c r="L232">
        <f t="shared" si="55"/>
        <v>2.1970705725699074E-2</v>
      </c>
      <c r="M232">
        <f t="shared" si="56"/>
        <v>-1.2795905310300771E-2</v>
      </c>
      <c r="N232">
        <f t="shared" si="57"/>
        <v>4.9264235444657564E-2</v>
      </c>
      <c r="O232">
        <f t="shared" si="58"/>
        <v>-7.0377479206654636E-3</v>
      </c>
      <c r="P232">
        <f t="shared" si="59"/>
        <v>-2.9008453646364538E-2</v>
      </c>
      <c r="Q232" t="str">
        <f t="shared" si="60"/>
        <v/>
      </c>
      <c r="R232" s="3">
        <f t="shared" si="62"/>
        <v>0</v>
      </c>
      <c r="S232" s="1">
        <f t="shared" si="61"/>
        <v>0</v>
      </c>
      <c r="T232" s="1">
        <f t="shared" si="50"/>
        <v>0</v>
      </c>
      <c r="U232" s="1">
        <f t="shared" si="51"/>
        <v>46646.636684563215</v>
      </c>
    </row>
    <row r="233" spans="1:21" x14ac:dyDescent="0.25">
      <c r="A233" t="s">
        <v>238</v>
      </c>
      <c r="B233">
        <v>15.37</v>
      </c>
      <c r="C233">
        <v>16.440000000000001</v>
      </c>
      <c r="D233">
        <v>15.87</v>
      </c>
      <c r="E233">
        <v>15.3</v>
      </c>
      <c r="F233">
        <v>16.350000000000001</v>
      </c>
      <c r="G233">
        <v>16.27</v>
      </c>
      <c r="H233" s="1">
        <f t="shared" si="52"/>
        <v>118155.41031227306</v>
      </c>
      <c r="J233">
        <f t="shared" si="53"/>
        <v>1.3029315960911775E-3</v>
      </c>
      <c r="K233">
        <f t="shared" si="54"/>
        <v>7.1009771986970796E-2</v>
      </c>
      <c r="L233">
        <f t="shared" si="55"/>
        <v>3.3876221498371308E-2</v>
      </c>
      <c r="M233">
        <f t="shared" si="56"/>
        <v>-1.417525773195869E-2</v>
      </c>
      <c r="N233">
        <f t="shared" si="57"/>
        <v>5.3479381443299091E-2</v>
      </c>
      <c r="O233">
        <f t="shared" si="58"/>
        <v>4.8324742268041239E-2</v>
      </c>
      <c r="P233">
        <f t="shared" si="59"/>
        <v>1.4448520769669931E-2</v>
      </c>
      <c r="Q233" t="str">
        <f t="shared" si="60"/>
        <v>Buy</v>
      </c>
      <c r="R233" s="3">
        <f t="shared" si="62"/>
        <v>46646.636684563215</v>
      </c>
      <c r="S233" s="1">
        <f t="shared" si="61"/>
        <v>46646.636684563215</v>
      </c>
      <c r="T233" s="1">
        <f t="shared" si="50"/>
        <v>2867.0336007721708</v>
      </c>
      <c r="U233" s="1">
        <f t="shared" si="51"/>
        <v>0</v>
      </c>
    </row>
    <row r="234" spans="1:21" x14ac:dyDescent="0.25">
      <c r="A234" t="s">
        <v>239</v>
      </c>
      <c r="B234">
        <v>15.81</v>
      </c>
      <c r="C234">
        <v>16.739999999999998</v>
      </c>
      <c r="D234">
        <v>15.97</v>
      </c>
      <c r="E234">
        <v>16.41</v>
      </c>
      <c r="F234">
        <v>16.899999999999999</v>
      </c>
      <c r="G234">
        <v>16.59</v>
      </c>
      <c r="H234" s="1">
        <f t="shared" si="52"/>
        <v>120479.30283224402</v>
      </c>
      <c r="J234">
        <f t="shared" si="53"/>
        <v>-3.7807183364838514E-3</v>
      </c>
      <c r="K234">
        <f t="shared" si="54"/>
        <v>5.4820415879016968E-2</v>
      </c>
      <c r="L234">
        <f t="shared" si="55"/>
        <v>6.3011972274733099E-3</v>
      </c>
      <c r="M234">
        <f t="shared" si="56"/>
        <v>8.6047940995697958E-3</v>
      </c>
      <c r="N234">
        <f t="shared" si="57"/>
        <v>3.8721573448063859E-2</v>
      </c>
      <c r="O234">
        <f t="shared" si="58"/>
        <v>1.9668100799016614E-2</v>
      </c>
      <c r="P234">
        <f t="shared" si="59"/>
        <v>1.3366903571543305E-2</v>
      </c>
      <c r="Q234" t="str">
        <f t="shared" si="60"/>
        <v/>
      </c>
      <c r="R234" s="3">
        <f t="shared" si="62"/>
        <v>0</v>
      </c>
      <c r="S234" s="1">
        <f t="shared" si="61"/>
        <v>47564.087436810318</v>
      </c>
      <c r="T234" s="1">
        <f t="shared" si="50"/>
        <v>2867.0336007721712</v>
      </c>
      <c r="U234" s="1">
        <f t="shared" si="51"/>
        <v>0</v>
      </c>
    </row>
    <row r="235" spans="1:21" x14ac:dyDescent="0.25">
      <c r="A235" t="s">
        <v>240</v>
      </c>
      <c r="B235">
        <v>16.03</v>
      </c>
      <c r="C235">
        <v>17.21</v>
      </c>
      <c r="D235">
        <v>16.260000000000002</v>
      </c>
      <c r="E235">
        <v>15.65</v>
      </c>
      <c r="F235">
        <v>17.059999999999999</v>
      </c>
      <c r="G235">
        <v>15.69</v>
      </c>
      <c r="H235" s="1">
        <f t="shared" si="52"/>
        <v>113943.35511982572</v>
      </c>
      <c r="J235">
        <f t="shared" si="53"/>
        <v>3.7570444583594547E-3</v>
      </c>
      <c r="K235">
        <f t="shared" si="54"/>
        <v>7.7645585472761444E-2</v>
      </c>
      <c r="L235">
        <f t="shared" si="55"/>
        <v>1.8159048215403938E-2</v>
      </c>
      <c r="M235">
        <f t="shared" si="56"/>
        <v>-5.666063893911992E-2</v>
      </c>
      <c r="N235">
        <f t="shared" si="57"/>
        <v>2.8330319469559908E-2</v>
      </c>
      <c r="O235">
        <f t="shared" si="58"/>
        <v>-5.4249547920434016E-2</v>
      </c>
      <c r="P235">
        <f t="shared" si="59"/>
        <v>-7.2408596135837958E-2</v>
      </c>
      <c r="Q235" t="str">
        <f t="shared" si="60"/>
        <v/>
      </c>
      <c r="R235" s="3">
        <f t="shared" si="62"/>
        <v>0</v>
      </c>
      <c r="S235" s="1">
        <f t="shared" si="61"/>
        <v>44983.757196115366</v>
      </c>
      <c r="T235" s="1">
        <f t="shared" si="50"/>
        <v>2867.0336007721712</v>
      </c>
      <c r="U235" s="1">
        <f t="shared" si="51"/>
        <v>0</v>
      </c>
    </row>
    <row r="236" spans="1:21" x14ac:dyDescent="0.25">
      <c r="A236" t="s">
        <v>241</v>
      </c>
      <c r="B236">
        <v>15.84</v>
      </c>
      <c r="C236">
        <v>16.940000000000001</v>
      </c>
      <c r="D236">
        <v>16.29</v>
      </c>
      <c r="E236">
        <v>16.989999999999998</v>
      </c>
      <c r="F236">
        <v>17.62</v>
      </c>
      <c r="G236">
        <v>17.440000000000001</v>
      </c>
      <c r="H236" s="1">
        <f t="shared" si="52"/>
        <v>126652.14233841687</v>
      </c>
      <c r="J236">
        <f t="shared" si="53"/>
        <v>-2.5830258302583127E-2</v>
      </c>
      <c r="K236">
        <f t="shared" si="54"/>
        <v>4.1820418204182024E-2</v>
      </c>
      <c r="L236">
        <f t="shared" si="55"/>
        <v>1.845018450184353E-3</v>
      </c>
      <c r="M236">
        <f t="shared" si="56"/>
        <v>8.2855321861057929E-2</v>
      </c>
      <c r="N236">
        <f t="shared" si="57"/>
        <v>0.12300828553218621</v>
      </c>
      <c r="O236">
        <f t="shared" si="58"/>
        <v>0.11153601019757819</v>
      </c>
      <c r="P236">
        <f t="shared" si="59"/>
        <v>0.10969099174739384</v>
      </c>
      <c r="Q236" t="str">
        <f t="shared" si="60"/>
        <v/>
      </c>
      <c r="R236" s="3">
        <f t="shared" si="62"/>
        <v>0</v>
      </c>
      <c r="S236" s="1">
        <f t="shared" si="61"/>
        <v>50001.065997466671</v>
      </c>
      <c r="T236" s="1">
        <f t="shared" si="50"/>
        <v>2867.0336007721712</v>
      </c>
      <c r="U236" s="1">
        <f t="shared" si="51"/>
        <v>0</v>
      </c>
    </row>
    <row r="237" spans="1:21" x14ac:dyDescent="0.25">
      <c r="A237" t="s">
        <v>242</v>
      </c>
      <c r="B237">
        <v>17.04</v>
      </c>
      <c r="C237">
        <v>17.809999999999999</v>
      </c>
      <c r="D237">
        <v>17.29</v>
      </c>
      <c r="E237">
        <v>17.64</v>
      </c>
      <c r="F237">
        <v>18.190000000000001</v>
      </c>
      <c r="G237">
        <v>17.97</v>
      </c>
      <c r="H237" s="1">
        <f t="shared" si="52"/>
        <v>130501.08932461873</v>
      </c>
      <c r="J237">
        <f t="shared" si="53"/>
        <v>4.6040515653775323E-2</v>
      </c>
      <c r="K237">
        <f t="shared" si="54"/>
        <v>9.3308778391651304E-2</v>
      </c>
      <c r="L237">
        <f t="shared" si="55"/>
        <v>6.1387354205033766E-2</v>
      </c>
      <c r="M237">
        <f t="shared" si="56"/>
        <v>1.146788990825684E-2</v>
      </c>
      <c r="N237">
        <f t="shared" si="57"/>
        <v>4.3004587155963302E-2</v>
      </c>
      <c r="O237">
        <f t="shared" si="58"/>
        <v>3.0389908256880593E-2</v>
      </c>
      <c r="P237">
        <f t="shared" si="59"/>
        <v>-3.0997445948153173E-2</v>
      </c>
      <c r="Q237" t="str">
        <f t="shared" si="60"/>
        <v>Buy</v>
      </c>
      <c r="R237" s="3">
        <f t="shared" si="62"/>
        <v>0</v>
      </c>
      <c r="S237" s="1">
        <f t="shared" si="61"/>
        <v>51520.593805875913</v>
      </c>
      <c r="T237" s="1">
        <f t="shared" si="50"/>
        <v>2867.0336007721712</v>
      </c>
      <c r="U237" s="1">
        <f t="shared" si="51"/>
        <v>0</v>
      </c>
    </row>
    <row r="238" spans="1:21" x14ac:dyDescent="0.25">
      <c r="A238" t="s">
        <v>243</v>
      </c>
      <c r="B238">
        <v>17.7</v>
      </c>
      <c r="C238">
        <v>18.600000000000001</v>
      </c>
      <c r="D238">
        <v>18.41</v>
      </c>
      <c r="E238">
        <v>18.309999999999999</v>
      </c>
      <c r="F238">
        <v>19.48</v>
      </c>
      <c r="G238">
        <v>19.16</v>
      </c>
      <c r="H238" s="1">
        <f t="shared" si="52"/>
        <v>139143.06463326071</v>
      </c>
      <c r="J238">
        <f t="shared" si="53"/>
        <v>2.3713128976286881E-2</v>
      </c>
      <c r="K238">
        <f t="shared" si="54"/>
        <v>7.5766338924233803E-2</v>
      </c>
      <c r="L238">
        <f t="shared" si="55"/>
        <v>6.4777327935222728E-2</v>
      </c>
      <c r="M238">
        <f t="shared" si="56"/>
        <v>1.8920422927100718E-2</v>
      </c>
      <c r="N238">
        <f t="shared" si="57"/>
        <v>8.4028937117418018E-2</v>
      </c>
      <c r="O238">
        <f t="shared" si="58"/>
        <v>6.622148024485261E-2</v>
      </c>
      <c r="P238">
        <f t="shared" si="59"/>
        <v>1.4441523096298814E-3</v>
      </c>
      <c r="Q238" t="str">
        <f t="shared" si="60"/>
        <v>Buy</v>
      </c>
      <c r="R238" s="3">
        <f t="shared" si="62"/>
        <v>0</v>
      </c>
      <c r="S238" s="1">
        <f t="shared" si="61"/>
        <v>54932.3637907948</v>
      </c>
      <c r="T238" s="1">
        <f t="shared" ref="T238:T301" si="63">S238/G238</f>
        <v>2867.0336007721712</v>
      </c>
      <c r="U238" s="1">
        <f t="shared" ref="U238:U301" si="64">U237-R238</f>
        <v>0</v>
      </c>
    </row>
    <row r="239" spans="1:21" x14ac:dyDescent="0.25">
      <c r="A239" t="s">
        <v>244</v>
      </c>
      <c r="B239">
        <v>18.28</v>
      </c>
      <c r="C239">
        <v>19.48</v>
      </c>
      <c r="D239">
        <v>18.440000000000001</v>
      </c>
      <c r="E239">
        <v>18.010000000000002</v>
      </c>
      <c r="F239">
        <v>19.53</v>
      </c>
      <c r="G239">
        <v>18.02</v>
      </c>
      <c r="H239" s="1">
        <f t="shared" si="52"/>
        <v>130864.1975308642</v>
      </c>
      <c r="J239">
        <f t="shared" si="53"/>
        <v>-7.0613796849537756E-3</v>
      </c>
      <c r="K239">
        <f t="shared" si="54"/>
        <v>5.8120586637696918E-2</v>
      </c>
      <c r="L239">
        <f t="shared" si="55"/>
        <v>1.6295491580663301E-3</v>
      </c>
      <c r="M239">
        <f t="shared" si="56"/>
        <v>-6.0020876826722261E-2</v>
      </c>
      <c r="N239">
        <f t="shared" si="57"/>
        <v>1.931106471816289E-2</v>
      </c>
      <c r="O239">
        <f t="shared" si="58"/>
        <v>-5.9498956158663914E-2</v>
      </c>
      <c r="P239">
        <f t="shared" si="59"/>
        <v>-6.1128505316730246E-2</v>
      </c>
      <c r="Q239" t="str">
        <f t="shared" si="60"/>
        <v/>
      </c>
      <c r="R239" s="3">
        <f t="shared" si="62"/>
        <v>0</v>
      </c>
      <c r="S239" s="1">
        <f t="shared" si="61"/>
        <v>51663.945485914519</v>
      </c>
      <c r="T239" s="1">
        <f t="shared" si="63"/>
        <v>2867.0336007721708</v>
      </c>
      <c r="U239" s="1">
        <f t="shared" si="64"/>
        <v>0</v>
      </c>
    </row>
    <row r="240" spans="1:21" x14ac:dyDescent="0.25">
      <c r="A240" t="s">
        <v>245</v>
      </c>
      <c r="B240">
        <v>17.63</v>
      </c>
      <c r="C240">
        <v>19.190000000000001</v>
      </c>
      <c r="D240">
        <v>18.440000000000001</v>
      </c>
      <c r="E240">
        <v>16.690000000000001</v>
      </c>
      <c r="F240">
        <v>18.61</v>
      </c>
      <c r="G240">
        <v>17.34</v>
      </c>
      <c r="H240" s="1">
        <f t="shared" si="52"/>
        <v>125925.92592592594</v>
      </c>
      <c r="J240">
        <f t="shared" si="53"/>
        <v>-4.3926247288503376E-2</v>
      </c>
      <c r="K240">
        <f t="shared" si="54"/>
        <v>4.0672451193058567E-2</v>
      </c>
      <c r="L240">
        <f t="shared" si="55"/>
        <v>0</v>
      </c>
      <c r="M240">
        <f t="shared" si="56"/>
        <v>-7.3806881243063172E-2</v>
      </c>
      <c r="N240">
        <f t="shared" si="57"/>
        <v>3.2741398446170911E-2</v>
      </c>
      <c r="O240">
        <f t="shared" si="58"/>
        <v>-3.7735849056603758E-2</v>
      </c>
      <c r="P240">
        <f t="shared" si="59"/>
        <v>-3.7735849056603758E-2</v>
      </c>
      <c r="Q240" t="str">
        <f t="shared" si="60"/>
        <v/>
      </c>
      <c r="R240" s="3">
        <f t="shared" si="62"/>
        <v>0</v>
      </c>
      <c r="S240" s="1">
        <f t="shared" si="61"/>
        <v>49714.362637389444</v>
      </c>
      <c r="T240" s="1">
        <f t="shared" si="63"/>
        <v>2867.0336007721708</v>
      </c>
      <c r="U240" s="1">
        <f t="shared" si="64"/>
        <v>0</v>
      </c>
    </row>
    <row r="241" spans="1:21" x14ac:dyDescent="0.25">
      <c r="A241" t="s">
        <v>246</v>
      </c>
      <c r="B241">
        <v>17.12</v>
      </c>
      <c r="C241">
        <v>18.37</v>
      </c>
      <c r="D241">
        <v>18.079999999999998</v>
      </c>
      <c r="E241">
        <v>16.53</v>
      </c>
      <c r="F241">
        <v>17.920000000000002</v>
      </c>
      <c r="G241">
        <v>17.920000000000002</v>
      </c>
      <c r="H241" s="1">
        <f t="shared" si="52"/>
        <v>130137.9811183733</v>
      </c>
      <c r="J241">
        <f t="shared" si="53"/>
        <v>-7.1583514099783085E-2</v>
      </c>
      <c r="K241">
        <f t="shared" si="54"/>
        <v>-3.7960954446854813E-3</v>
      </c>
      <c r="L241">
        <f t="shared" si="55"/>
        <v>-1.9522776572668273E-2</v>
      </c>
      <c r="M241">
        <f t="shared" si="56"/>
        <v>-4.6712802768166015E-2</v>
      </c>
      <c r="N241">
        <f t="shared" si="57"/>
        <v>3.3448673587081999E-2</v>
      </c>
      <c r="O241">
        <f t="shared" si="58"/>
        <v>3.3448673587081999E-2</v>
      </c>
      <c r="P241">
        <f t="shared" si="59"/>
        <v>5.2971450159750272E-2</v>
      </c>
      <c r="Q241" t="str">
        <f t="shared" si="60"/>
        <v/>
      </c>
      <c r="R241" s="3">
        <f t="shared" si="62"/>
        <v>0</v>
      </c>
      <c r="S241" s="1">
        <f t="shared" si="61"/>
        <v>51377.242125837307</v>
      </c>
      <c r="T241" s="1">
        <f t="shared" si="63"/>
        <v>2867.0336007721708</v>
      </c>
      <c r="U241" s="1">
        <f t="shared" si="64"/>
        <v>0</v>
      </c>
    </row>
    <row r="242" spans="1:21" x14ac:dyDescent="0.25">
      <c r="A242" t="s">
        <v>247</v>
      </c>
      <c r="B242">
        <v>17.12</v>
      </c>
      <c r="C242">
        <v>18.37</v>
      </c>
      <c r="D242">
        <v>18.05</v>
      </c>
      <c r="E242">
        <v>17.07</v>
      </c>
      <c r="F242">
        <v>18.27</v>
      </c>
      <c r="G242">
        <v>18.22</v>
      </c>
      <c r="H242" s="1">
        <f t="shared" si="52"/>
        <v>132316.63035584605</v>
      </c>
      <c r="J242">
        <f t="shared" si="53"/>
        <v>-5.3097345132743216E-2</v>
      </c>
      <c r="K242">
        <f t="shared" si="54"/>
        <v>1.6039823008849707E-2</v>
      </c>
      <c r="L242">
        <f t="shared" si="55"/>
        <v>-1.6592920353980967E-3</v>
      </c>
      <c r="M242">
        <f t="shared" si="56"/>
        <v>-4.7433035714285789E-2</v>
      </c>
      <c r="N242">
        <f t="shared" si="57"/>
        <v>1.9531249999999879E-2</v>
      </c>
      <c r="O242">
        <f t="shared" si="58"/>
        <v>1.6741071428571268E-2</v>
      </c>
      <c r="P242">
        <f t="shared" si="59"/>
        <v>1.8400363463969366E-2</v>
      </c>
      <c r="Q242" t="str">
        <f t="shared" si="60"/>
        <v/>
      </c>
      <c r="R242" s="3">
        <f t="shared" si="62"/>
        <v>0</v>
      </c>
      <c r="S242" s="1">
        <f t="shared" si="61"/>
        <v>52237.352206068943</v>
      </c>
      <c r="T242" s="1">
        <f t="shared" si="63"/>
        <v>2867.0336007721703</v>
      </c>
      <c r="U242" s="1">
        <f t="shared" si="64"/>
        <v>0</v>
      </c>
    </row>
    <row r="243" spans="1:21" x14ac:dyDescent="0.25">
      <c r="A243" t="s">
        <v>248</v>
      </c>
      <c r="B243">
        <v>17.7</v>
      </c>
      <c r="C243">
        <v>18.600000000000001</v>
      </c>
      <c r="D243">
        <v>18.440000000000001</v>
      </c>
      <c r="E243">
        <v>18.809999999999999</v>
      </c>
      <c r="F243">
        <v>19.55</v>
      </c>
      <c r="G243">
        <v>19.28</v>
      </c>
      <c r="H243" s="1">
        <f t="shared" si="52"/>
        <v>140014.52432824983</v>
      </c>
      <c r="J243">
        <f t="shared" si="53"/>
        <v>-1.9390581717451602E-2</v>
      </c>
      <c r="K243">
        <f t="shared" si="54"/>
        <v>3.0470914127423861E-2</v>
      </c>
      <c r="L243">
        <f t="shared" si="55"/>
        <v>2.1606648199446014E-2</v>
      </c>
      <c r="M243">
        <f t="shared" si="56"/>
        <v>3.2381997804610312E-2</v>
      </c>
      <c r="N243">
        <f t="shared" si="57"/>
        <v>7.2996706915477605E-2</v>
      </c>
      <c r="O243">
        <f t="shared" si="58"/>
        <v>5.8177826564215274E-2</v>
      </c>
      <c r="P243">
        <f t="shared" si="59"/>
        <v>3.6571178364769259E-2</v>
      </c>
      <c r="Q243" t="str">
        <f t="shared" si="60"/>
        <v/>
      </c>
      <c r="R243" s="3">
        <f t="shared" si="62"/>
        <v>0</v>
      </c>
      <c r="S243" s="1">
        <f t="shared" si="61"/>
        <v>55276.40782288745</v>
      </c>
      <c r="T243" s="1">
        <f t="shared" si="63"/>
        <v>2867.0336007721703</v>
      </c>
      <c r="U243" s="1">
        <f t="shared" si="64"/>
        <v>0</v>
      </c>
    </row>
    <row r="244" spans="1:21" x14ac:dyDescent="0.25">
      <c r="A244" t="s">
        <v>249</v>
      </c>
      <c r="B244">
        <v>18.57</v>
      </c>
      <c r="C244">
        <v>20</v>
      </c>
      <c r="D244">
        <v>19.14</v>
      </c>
      <c r="E244">
        <v>19.100000000000001</v>
      </c>
      <c r="F244">
        <v>19.89</v>
      </c>
      <c r="G244">
        <v>19.13</v>
      </c>
      <c r="H244" s="1">
        <f t="shared" si="52"/>
        <v>138925.19970951343</v>
      </c>
      <c r="J244">
        <f t="shared" si="53"/>
        <v>7.0498915401300977E-3</v>
      </c>
      <c r="K244">
        <f t="shared" si="54"/>
        <v>8.4598698481561749E-2</v>
      </c>
      <c r="L244">
        <f t="shared" si="55"/>
        <v>3.7960954446854621E-2</v>
      </c>
      <c r="M244">
        <f t="shared" si="56"/>
        <v>-9.3360995850622248E-3</v>
      </c>
      <c r="N244">
        <f t="shared" si="57"/>
        <v>3.1639004149377564E-2</v>
      </c>
      <c r="O244">
        <f t="shared" si="58"/>
        <v>-7.7800829875519775E-3</v>
      </c>
      <c r="P244">
        <f t="shared" si="59"/>
        <v>-4.5741037434406599E-2</v>
      </c>
      <c r="Q244" t="str">
        <f t="shared" si="60"/>
        <v>Buy</v>
      </c>
      <c r="R244" s="3">
        <f t="shared" si="62"/>
        <v>0</v>
      </c>
      <c r="S244" s="1">
        <f t="shared" si="61"/>
        <v>54846.352782771617</v>
      </c>
      <c r="T244" s="1">
        <f t="shared" si="63"/>
        <v>2867.0336007721703</v>
      </c>
      <c r="U244" s="1">
        <f t="shared" si="64"/>
        <v>0</v>
      </c>
    </row>
    <row r="245" spans="1:21" x14ac:dyDescent="0.25">
      <c r="A245" t="s">
        <v>250</v>
      </c>
      <c r="B245">
        <v>18.38</v>
      </c>
      <c r="C245">
        <v>19.52</v>
      </c>
      <c r="D245">
        <v>18.920000000000002</v>
      </c>
      <c r="E245">
        <v>19.8</v>
      </c>
      <c r="F245">
        <v>20.38</v>
      </c>
      <c r="G245">
        <v>20.25</v>
      </c>
      <c r="H245" s="1">
        <f t="shared" si="52"/>
        <v>147058.82352941178</v>
      </c>
      <c r="J245">
        <f t="shared" si="53"/>
        <v>-3.9707419017763923E-2</v>
      </c>
      <c r="K245">
        <f t="shared" si="54"/>
        <v>1.9853709508881871E-2</v>
      </c>
      <c r="L245">
        <f t="shared" si="55"/>
        <v>-1.1494252873563159E-2</v>
      </c>
      <c r="M245">
        <f t="shared" si="56"/>
        <v>3.5023523261892404E-2</v>
      </c>
      <c r="N245">
        <f t="shared" si="57"/>
        <v>6.5342394145321489E-2</v>
      </c>
      <c r="O245">
        <f t="shared" si="58"/>
        <v>5.8546785154208109E-2</v>
      </c>
      <c r="P245">
        <f t="shared" si="59"/>
        <v>7.0041038027771271E-2</v>
      </c>
      <c r="Q245" t="str">
        <f t="shared" si="60"/>
        <v/>
      </c>
      <c r="R245" s="3">
        <f t="shared" si="62"/>
        <v>0</v>
      </c>
      <c r="S245" s="1">
        <f t="shared" si="61"/>
        <v>58057.430415636452</v>
      </c>
      <c r="T245" s="1">
        <f t="shared" si="63"/>
        <v>2867.0336007721703</v>
      </c>
      <c r="U245" s="1">
        <f t="shared" si="64"/>
        <v>0</v>
      </c>
    </row>
    <row r="246" spans="1:21" x14ac:dyDescent="0.25">
      <c r="A246" t="s">
        <v>251</v>
      </c>
      <c r="B246">
        <v>19.309999999999999</v>
      </c>
      <c r="C246">
        <v>20.66</v>
      </c>
      <c r="D246">
        <v>19.920000000000002</v>
      </c>
      <c r="E246">
        <v>19.48</v>
      </c>
      <c r="F246">
        <v>20.48</v>
      </c>
      <c r="G246">
        <v>19.63</v>
      </c>
      <c r="H246" s="1">
        <f t="shared" si="52"/>
        <v>142556.28177196806</v>
      </c>
      <c r="J246">
        <f t="shared" si="53"/>
        <v>2.0613107822409989E-2</v>
      </c>
      <c r="K246">
        <f t="shared" si="54"/>
        <v>9.1966173361522102E-2</v>
      </c>
      <c r="L246">
        <f t="shared" si="55"/>
        <v>5.2854122621564477E-2</v>
      </c>
      <c r="M246">
        <f t="shared" si="56"/>
        <v>-3.8024691358024672E-2</v>
      </c>
      <c r="N246">
        <f t="shared" si="57"/>
        <v>1.1358024691358045E-2</v>
      </c>
      <c r="O246">
        <f t="shared" si="58"/>
        <v>-3.0617283950617333E-2</v>
      </c>
      <c r="P246">
        <f t="shared" si="59"/>
        <v>-8.3471406572181814E-2</v>
      </c>
      <c r="Q246" t="str">
        <f t="shared" si="60"/>
        <v>Buy</v>
      </c>
      <c r="R246" s="3">
        <f t="shared" si="62"/>
        <v>0</v>
      </c>
      <c r="S246" s="1">
        <f t="shared" si="61"/>
        <v>56279.869583157699</v>
      </c>
      <c r="T246" s="1">
        <f t="shared" si="63"/>
        <v>2867.0336007721703</v>
      </c>
      <c r="U246" s="1">
        <f t="shared" si="64"/>
        <v>0</v>
      </c>
    </row>
    <row r="247" spans="1:21" x14ac:dyDescent="0.25">
      <c r="A247" t="s">
        <v>252</v>
      </c>
      <c r="B247">
        <v>18.64</v>
      </c>
      <c r="C247">
        <v>20</v>
      </c>
      <c r="D247">
        <v>19.14</v>
      </c>
      <c r="E247">
        <v>19.260000000000002</v>
      </c>
      <c r="F247">
        <v>19.87</v>
      </c>
      <c r="G247">
        <v>19.809999999999999</v>
      </c>
      <c r="H247" s="1">
        <f t="shared" si="52"/>
        <v>143863.47131445172</v>
      </c>
      <c r="J247">
        <f t="shared" si="53"/>
        <v>-6.4257028112449849E-2</v>
      </c>
      <c r="K247">
        <f t="shared" si="54"/>
        <v>4.0160642570280262E-3</v>
      </c>
      <c r="L247">
        <f t="shared" si="55"/>
        <v>-3.9156626506024153E-2</v>
      </c>
      <c r="M247">
        <f t="shared" si="56"/>
        <v>-1.8848700967906137E-2</v>
      </c>
      <c r="N247">
        <f t="shared" si="57"/>
        <v>1.2226184411614978E-2</v>
      </c>
      <c r="O247">
        <f t="shared" si="58"/>
        <v>9.1696383087111425E-3</v>
      </c>
      <c r="P247">
        <f t="shared" si="59"/>
        <v>4.8326264814735294E-2</v>
      </c>
      <c r="Q247" t="str">
        <f t="shared" si="60"/>
        <v/>
      </c>
      <c r="R247" s="3">
        <f t="shared" si="62"/>
        <v>0</v>
      </c>
      <c r="S247" s="1">
        <f t="shared" si="61"/>
        <v>56795.935631296692</v>
      </c>
      <c r="T247" s="1">
        <f t="shared" si="63"/>
        <v>2867.0336007721703</v>
      </c>
      <c r="U247" s="1">
        <f t="shared" si="64"/>
        <v>0</v>
      </c>
    </row>
    <row r="248" spans="1:21" x14ac:dyDescent="0.25">
      <c r="A248" t="s">
        <v>253</v>
      </c>
      <c r="B248">
        <v>19.350000000000001</v>
      </c>
      <c r="C248">
        <v>20.68</v>
      </c>
      <c r="D248">
        <v>19.86</v>
      </c>
      <c r="E248">
        <v>19.59</v>
      </c>
      <c r="F248">
        <v>20.83</v>
      </c>
      <c r="G248">
        <v>19.72</v>
      </c>
      <c r="H248" s="1">
        <f t="shared" si="52"/>
        <v>143209.87654320989</v>
      </c>
      <c r="J248">
        <f t="shared" si="53"/>
        <v>1.0971786833855843E-2</v>
      </c>
      <c r="K248">
        <f t="shared" si="54"/>
        <v>8.0459770114942486E-2</v>
      </c>
      <c r="L248">
        <f t="shared" si="55"/>
        <v>3.7617554858934109E-2</v>
      </c>
      <c r="M248">
        <f t="shared" si="56"/>
        <v>-1.1105502271579953E-2</v>
      </c>
      <c r="N248">
        <f t="shared" si="57"/>
        <v>5.14891468955073E-2</v>
      </c>
      <c r="O248">
        <f t="shared" si="58"/>
        <v>-4.5431600201918153E-3</v>
      </c>
      <c r="P248">
        <f t="shared" si="59"/>
        <v>-4.2160714879125927E-2</v>
      </c>
      <c r="Q248" t="str">
        <f t="shared" si="60"/>
        <v>Buy</v>
      </c>
      <c r="R248" s="3">
        <f t="shared" si="62"/>
        <v>0</v>
      </c>
      <c r="S248" s="1">
        <f t="shared" si="61"/>
        <v>56537.902607227195</v>
      </c>
      <c r="T248" s="1">
        <f t="shared" si="63"/>
        <v>2867.0336007721703</v>
      </c>
      <c r="U248" s="1">
        <f t="shared" si="64"/>
        <v>0</v>
      </c>
    </row>
    <row r="249" spans="1:21" x14ac:dyDescent="0.25">
      <c r="A249" t="s">
        <v>254</v>
      </c>
      <c r="B249">
        <v>18.61</v>
      </c>
      <c r="C249">
        <v>19.91</v>
      </c>
      <c r="D249">
        <v>19.86</v>
      </c>
      <c r="E249">
        <v>18.34</v>
      </c>
      <c r="F249">
        <v>20.010000000000002</v>
      </c>
      <c r="G249">
        <v>20</v>
      </c>
      <c r="H249" s="1">
        <f t="shared" si="52"/>
        <v>145243.28249818448</v>
      </c>
      <c r="J249">
        <f t="shared" si="53"/>
        <v>-6.2940584088620341E-2</v>
      </c>
      <c r="K249">
        <f t="shared" si="54"/>
        <v>2.5176233635448497E-3</v>
      </c>
      <c r="L249">
        <f t="shared" si="55"/>
        <v>0</v>
      </c>
      <c r="M249">
        <f t="shared" si="56"/>
        <v>-6.9979716024340721E-2</v>
      </c>
      <c r="N249">
        <f t="shared" si="57"/>
        <v>1.4705882352941315E-2</v>
      </c>
      <c r="O249">
        <f t="shared" si="58"/>
        <v>1.4198782961460505E-2</v>
      </c>
      <c r="P249">
        <f t="shared" si="59"/>
        <v>1.4198782961460505E-2</v>
      </c>
      <c r="Q249" t="str">
        <f t="shared" si="60"/>
        <v/>
      </c>
      <c r="R249" s="3">
        <f t="shared" si="62"/>
        <v>0</v>
      </c>
      <c r="S249" s="1">
        <f t="shared" si="61"/>
        <v>57340.672015443408</v>
      </c>
      <c r="T249" s="1">
        <f t="shared" si="63"/>
        <v>2867.0336007721703</v>
      </c>
      <c r="U249" s="1">
        <f t="shared" si="64"/>
        <v>0</v>
      </c>
    </row>
    <row r="250" spans="1:21" x14ac:dyDescent="0.25">
      <c r="A250" t="s">
        <v>255</v>
      </c>
      <c r="B250">
        <v>19.2</v>
      </c>
      <c r="C250">
        <v>20.62</v>
      </c>
      <c r="D250">
        <v>19.53</v>
      </c>
      <c r="E250">
        <v>19.64</v>
      </c>
      <c r="F250">
        <v>20.8</v>
      </c>
      <c r="G250">
        <v>19.87</v>
      </c>
      <c r="H250" s="1">
        <f t="shared" si="52"/>
        <v>144299.20116194629</v>
      </c>
      <c r="J250">
        <f t="shared" si="53"/>
        <v>-3.3232628398791549E-2</v>
      </c>
      <c r="K250">
        <f t="shared" si="54"/>
        <v>3.826787512588125E-2</v>
      </c>
      <c r="L250">
        <f t="shared" si="55"/>
        <v>-1.6616314199395684E-2</v>
      </c>
      <c r="M250">
        <f t="shared" si="56"/>
        <v>-1.7999999999999971E-2</v>
      </c>
      <c r="N250">
        <f t="shared" si="57"/>
        <v>4.0000000000000036E-2</v>
      </c>
      <c r="O250">
        <f t="shared" si="58"/>
        <v>-6.4999999999999503E-3</v>
      </c>
      <c r="P250">
        <f t="shared" si="59"/>
        <v>1.0116314199395734E-2</v>
      </c>
      <c r="Q250" t="str">
        <f t="shared" si="60"/>
        <v/>
      </c>
      <c r="R250" s="3">
        <f t="shared" si="62"/>
        <v>0</v>
      </c>
      <c r="S250" s="1">
        <f t="shared" si="61"/>
        <v>56967.957647343028</v>
      </c>
      <c r="T250" s="1">
        <f t="shared" si="63"/>
        <v>2867.0336007721703</v>
      </c>
      <c r="U250" s="1">
        <f t="shared" si="64"/>
        <v>0</v>
      </c>
    </row>
    <row r="251" spans="1:21" x14ac:dyDescent="0.25">
      <c r="A251" t="s">
        <v>256</v>
      </c>
      <c r="B251">
        <v>19.309999999999999</v>
      </c>
      <c r="C251">
        <v>20.66</v>
      </c>
      <c r="D251">
        <v>19.920000000000002</v>
      </c>
      <c r="E251">
        <v>19.579999999999998</v>
      </c>
      <c r="F251">
        <v>20.83</v>
      </c>
      <c r="G251">
        <v>20.69</v>
      </c>
      <c r="H251" s="1">
        <f t="shared" si="52"/>
        <v>150254.17574437184</v>
      </c>
      <c r="J251">
        <f t="shared" si="53"/>
        <v>-1.126472094214042E-2</v>
      </c>
      <c r="K251">
        <f t="shared" si="54"/>
        <v>5.7859703020993289E-2</v>
      </c>
      <c r="L251">
        <f t="shared" si="55"/>
        <v>1.996927803379419E-2</v>
      </c>
      <c r="M251">
        <f t="shared" si="56"/>
        <v>-1.4594866633115385E-2</v>
      </c>
      <c r="N251">
        <f t="shared" si="57"/>
        <v>4.8314041268243443E-2</v>
      </c>
      <c r="O251">
        <f t="shared" si="58"/>
        <v>4.1268243583291404E-2</v>
      </c>
      <c r="P251">
        <f t="shared" si="59"/>
        <v>2.1298965549497215E-2</v>
      </c>
      <c r="Q251" t="str">
        <f t="shared" si="60"/>
        <v/>
      </c>
      <c r="R251" s="3">
        <f t="shared" si="62"/>
        <v>0</v>
      </c>
      <c r="S251" s="1">
        <f t="shared" si="61"/>
        <v>59318.925199976205</v>
      </c>
      <c r="T251" s="1">
        <f t="shared" si="63"/>
        <v>2867.0336007721703</v>
      </c>
      <c r="U251" s="1">
        <f t="shared" si="64"/>
        <v>0</v>
      </c>
    </row>
    <row r="252" spans="1:21" x14ac:dyDescent="0.25">
      <c r="A252" t="s">
        <v>257</v>
      </c>
      <c r="B252">
        <v>20.11</v>
      </c>
      <c r="C252">
        <v>21.17</v>
      </c>
      <c r="D252">
        <v>21.03</v>
      </c>
      <c r="E252">
        <v>20.41</v>
      </c>
      <c r="F252">
        <v>21.39</v>
      </c>
      <c r="G252">
        <v>21.36</v>
      </c>
      <c r="H252" s="1">
        <f t="shared" si="52"/>
        <v>155119.82570806102</v>
      </c>
      <c r="J252">
        <f t="shared" si="53"/>
        <v>9.5381526104416515E-3</v>
      </c>
      <c r="K252">
        <f t="shared" si="54"/>
        <v>6.2751004016064246E-2</v>
      </c>
      <c r="L252">
        <f t="shared" si="55"/>
        <v>5.5722891566265025E-2</v>
      </c>
      <c r="M252">
        <f t="shared" si="56"/>
        <v>-1.3533107781537029E-2</v>
      </c>
      <c r="N252">
        <f t="shared" si="57"/>
        <v>3.38327694538424E-2</v>
      </c>
      <c r="O252">
        <f t="shared" si="58"/>
        <v>3.2382793620106237E-2</v>
      </c>
      <c r="P252">
        <f t="shared" si="59"/>
        <v>-2.3340097946158787E-2</v>
      </c>
      <c r="Q252" t="str">
        <f t="shared" si="60"/>
        <v>Buy</v>
      </c>
      <c r="R252" s="3">
        <f t="shared" si="62"/>
        <v>0</v>
      </c>
      <c r="S252" s="1">
        <f t="shared" si="61"/>
        <v>61239.83771249355</v>
      </c>
      <c r="T252" s="1">
        <f t="shared" si="63"/>
        <v>2867.0336007721698</v>
      </c>
      <c r="U252" s="1">
        <f t="shared" si="64"/>
        <v>0</v>
      </c>
    </row>
    <row r="253" spans="1:21" x14ac:dyDescent="0.25">
      <c r="A253" t="s">
        <v>258</v>
      </c>
      <c r="B253">
        <v>21.11</v>
      </c>
      <c r="C253">
        <v>22.2</v>
      </c>
      <c r="D253">
        <v>21.63</v>
      </c>
      <c r="E253">
        <v>21.3</v>
      </c>
      <c r="F253">
        <v>21.87</v>
      </c>
      <c r="G253">
        <v>21.66</v>
      </c>
      <c r="H253" s="1">
        <f t="shared" si="52"/>
        <v>157298.47494553379</v>
      </c>
      <c r="J253">
        <f t="shared" si="53"/>
        <v>3.804089396100727E-3</v>
      </c>
      <c r="K253">
        <f t="shared" si="54"/>
        <v>5.5634807417974233E-2</v>
      </c>
      <c r="L253">
        <f t="shared" si="55"/>
        <v>2.853067047075596E-2</v>
      </c>
      <c r="M253">
        <f t="shared" si="56"/>
        <v>-2.8089887640448839E-3</v>
      </c>
      <c r="N253">
        <f t="shared" si="57"/>
        <v>2.3876404494382095E-2</v>
      </c>
      <c r="O253">
        <f t="shared" si="58"/>
        <v>1.4044943820224753E-2</v>
      </c>
      <c r="P253">
        <f t="shared" si="59"/>
        <v>-1.4485726650531206E-2</v>
      </c>
      <c r="Q253" t="str">
        <f t="shared" si="60"/>
        <v/>
      </c>
      <c r="R253" s="3">
        <f t="shared" si="62"/>
        <v>0</v>
      </c>
      <c r="S253" s="1">
        <f t="shared" si="61"/>
        <v>62099.947792725208</v>
      </c>
      <c r="T253" s="1">
        <f t="shared" si="63"/>
        <v>2867.0336007721703</v>
      </c>
      <c r="U253" s="1">
        <f t="shared" si="64"/>
        <v>0</v>
      </c>
    </row>
    <row r="254" spans="1:21" x14ac:dyDescent="0.25">
      <c r="A254" t="s">
        <v>259</v>
      </c>
      <c r="B254">
        <v>21.21</v>
      </c>
      <c r="C254">
        <v>22.26</v>
      </c>
      <c r="D254">
        <v>21.63</v>
      </c>
      <c r="E254">
        <v>20.84</v>
      </c>
      <c r="F254">
        <v>21.97</v>
      </c>
      <c r="G254">
        <v>21.22</v>
      </c>
      <c r="H254" s="1">
        <f t="shared" si="52"/>
        <v>154103.12273057373</v>
      </c>
      <c r="J254">
        <f t="shared" si="53"/>
        <v>-1.9417475728155255E-2</v>
      </c>
      <c r="K254">
        <f t="shared" si="54"/>
        <v>2.9126213592233129E-2</v>
      </c>
      <c r="L254">
        <f t="shared" si="55"/>
        <v>0</v>
      </c>
      <c r="M254">
        <f t="shared" si="56"/>
        <v>-3.7857802400738702E-2</v>
      </c>
      <c r="N254">
        <f t="shared" si="57"/>
        <v>1.4312096029547495E-2</v>
      </c>
      <c r="O254">
        <f t="shared" si="58"/>
        <v>-2.0313942751615941E-2</v>
      </c>
      <c r="P254">
        <f t="shared" si="59"/>
        <v>-2.0313942751615941E-2</v>
      </c>
      <c r="Q254" t="str">
        <f t="shared" si="60"/>
        <v/>
      </c>
      <c r="R254" s="3">
        <f t="shared" si="62"/>
        <v>0</v>
      </c>
      <c r="S254" s="1">
        <f t="shared" si="61"/>
        <v>60838.453008385455</v>
      </c>
      <c r="T254" s="1">
        <f t="shared" si="63"/>
        <v>2867.0336007721703</v>
      </c>
      <c r="U254" s="1">
        <f t="shared" si="64"/>
        <v>0</v>
      </c>
    </row>
    <row r="255" spans="1:21" x14ac:dyDescent="0.25">
      <c r="A255" t="s">
        <v>260</v>
      </c>
      <c r="B255">
        <v>21.21</v>
      </c>
      <c r="C255">
        <v>22.03</v>
      </c>
      <c r="D255">
        <v>21.69</v>
      </c>
      <c r="E255">
        <v>21.38</v>
      </c>
      <c r="F255">
        <v>22.63</v>
      </c>
      <c r="G255">
        <v>22.47</v>
      </c>
      <c r="H255" s="1">
        <f t="shared" si="52"/>
        <v>163180.82788671023</v>
      </c>
      <c r="J255">
        <f t="shared" si="53"/>
        <v>-1.9417475728155255E-2</v>
      </c>
      <c r="K255">
        <f t="shared" si="54"/>
        <v>1.849283402681471E-2</v>
      </c>
      <c r="L255">
        <f t="shared" si="55"/>
        <v>2.7739251040222969E-3</v>
      </c>
      <c r="M255">
        <f t="shared" si="56"/>
        <v>7.5400565504241349E-3</v>
      </c>
      <c r="N255">
        <f t="shared" si="57"/>
        <v>6.6446748350612636E-2</v>
      </c>
      <c r="O255">
        <f t="shared" si="58"/>
        <v>5.8906691800188503E-2</v>
      </c>
      <c r="P255">
        <f t="shared" si="59"/>
        <v>5.6132766696166209E-2</v>
      </c>
      <c r="Q255" t="str">
        <f t="shared" si="60"/>
        <v/>
      </c>
      <c r="R255" s="3">
        <f t="shared" si="62"/>
        <v>0</v>
      </c>
      <c r="S255" s="1">
        <f t="shared" si="61"/>
        <v>64422.24500935067</v>
      </c>
      <c r="T255" s="1">
        <f t="shared" si="63"/>
        <v>2867.0336007721708</v>
      </c>
      <c r="U255" s="1">
        <f t="shared" si="64"/>
        <v>0</v>
      </c>
    </row>
    <row r="256" spans="1:21" x14ac:dyDescent="0.25">
      <c r="A256" t="s">
        <v>261</v>
      </c>
      <c r="B256">
        <v>22</v>
      </c>
      <c r="C256">
        <v>22.72</v>
      </c>
      <c r="D256">
        <v>22.47</v>
      </c>
      <c r="E256">
        <v>21.98</v>
      </c>
      <c r="F256">
        <v>23.02</v>
      </c>
      <c r="G256">
        <v>22.97</v>
      </c>
      <c r="H256" s="1">
        <f t="shared" si="52"/>
        <v>166811.90994916487</v>
      </c>
      <c r="J256">
        <f t="shared" si="53"/>
        <v>1.4292300599354482E-2</v>
      </c>
      <c r="K256">
        <f t="shared" si="54"/>
        <v>4.7487321346242395E-2</v>
      </c>
      <c r="L256">
        <f t="shared" si="55"/>
        <v>3.5961272475795183E-2</v>
      </c>
      <c r="M256">
        <f t="shared" si="56"/>
        <v>-2.180685358255445E-2</v>
      </c>
      <c r="N256">
        <f t="shared" si="57"/>
        <v>2.4477080551846941E-2</v>
      </c>
      <c r="O256">
        <f t="shared" si="58"/>
        <v>2.2251891410769917E-2</v>
      </c>
      <c r="P256">
        <f t="shared" si="59"/>
        <v>-1.3709381065025266E-2</v>
      </c>
      <c r="Q256" t="str">
        <f t="shared" si="60"/>
        <v>Buy</v>
      </c>
      <c r="R256" s="3">
        <f t="shared" si="62"/>
        <v>0</v>
      </c>
      <c r="S256" s="1">
        <f t="shared" si="61"/>
        <v>65855.761809736752</v>
      </c>
      <c r="T256" s="1">
        <f t="shared" si="63"/>
        <v>2867.0336007721703</v>
      </c>
      <c r="U256" s="1">
        <f t="shared" si="64"/>
        <v>0</v>
      </c>
    </row>
    <row r="257" spans="1:21" x14ac:dyDescent="0.25">
      <c r="A257" t="s">
        <v>262</v>
      </c>
      <c r="B257">
        <v>22.28</v>
      </c>
      <c r="C257">
        <v>23.68</v>
      </c>
      <c r="D257">
        <v>23.03</v>
      </c>
      <c r="E257">
        <v>22.68</v>
      </c>
      <c r="F257">
        <v>23.75</v>
      </c>
      <c r="G257">
        <v>23.49</v>
      </c>
      <c r="H257" s="1">
        <f t="shared" si="52"/>
        <v>170588.23529411765</v>
      </c>
      <c r="J257">
        <f t="shared" si="53"/>
        <v>-8.4557187360924674E-3</v>
      </c>
      <c r="K257">
        <f t="shared" si="54"/>
        <v>5.3849577214063235E-2</v>
      </c>
      <c r="L257">
        <f t="shared" si="55"/>
        <v>2.4922118380062409E-2</v>
      </c>
      <c r="M257">
        <f t="shared" si="56"/>
        <v>-1.2625163256421382E-2</v>
      </c>
      <c r="N257">
        <f t="shared" si="57"/>
        <v>3.3957335655202488E-2</v>
      </c>
      <c r="O257">
        <f t="shared" si="58"/>
        <v>2.2638223770134941E-2</v>
      </c>
      <c r="P257">
        <f t="shared" si="59"/>
        <v>-2.2838946099274678E-3</v>
      </c>
      <c r="Q257" t="str">
        <f t="shared" si="60"/>
        <v/>
      </c>
      <c r="R257" s="3">
        <f t="shared" si="62"/>
        <v>0</v>
      </c>
      <c r="S257" s="1">
        <f t="shared" si="61"/>
        <v>67346.619282138287</v>
      </c>
      <c r="T257" s="1">
        <f t="shared" si="63"/>
        <v>2867.0336007721708</v>
      </c>
      <c r="U257" s="1">
        <f t="shared" si="64"/>
        <v>0</v>
      </c>
    </row>
    <row r="258" spans="1:21" x14ac:dyDescent="0.25">
      <c r="A258" t="s">
        <v>263</v>
      </c>
      <c r="B258">
        <v>23.05</v>
      </c>
      <c r="C258">
        <v>24.06</v>
      </c>
      <c r="D258">
        <v>23.61</v>
      </c>
      <c r="E258">
        <v>23.84</v>
      </c>
      <c r="F258">
        <v>24.81</v>
      </c>
      <c r="G258">
        <v>24.33</v>
      </c>
      <c r="H258" s="1">
        <f t="shared" si="52"/>
        <v>176688.45315904141</v>
      </c>
      <c r="J258">
        <f t="shared" si="53"/>
        <v>8.684324793747101E-4</v>
      </c>
      <c r="K258">
        <f t="shared" si="54"/>
        <v>4.4724272687798418E-2</v>
      </c>
      <c r="L258">
        <f t="shared" si="55"/>
        <v>2.5184541901867055E-2</v>
      </c>
      <c r="M258">
        <f t="shared" si="56"/>
        <v>1.4899957428693123E-2</v>
      </c>
      <c r="N258">
        <f t="shared" si="57"/>
        <v>5.6194125159642415E-2</v>
      </c>
      <c r="O258">
        <f t="shared" si="58"/>
        <v>3.5759897828863345E-2</v>
      </c>
      <c r="P258">
        <f t="shared" si="59"/>
        <v>1.057535592699629E-2</v>
      </c>
      <c r="Q258" t="str">
        <f t="shared" si="60"/>
        <v/>
      </c>
      <c r="R258" s="3">
        <f t="shared" si="62"/>
        <v>0</v>
      </c>
      <c r="S258" s="1">
        <f t="shared" si="61"/>
        <v>69754.927506786917</v>
      </c>
      <c r="T258" s="1">
        <f t="shared" si="63"/>
        <v>2867.0336007721712</v>
      </c>
      <c r="U258" s="1">
        <f t="shared" si="64"/>
        <v>0</v>
      </c>
    </row>
    <row r="259" spans="1:21" x14ac:dyDescent="0.25">
      <c r="A259" t="s">
        <v>264</v>
      </c>
      <c r="B259">
        <v>22.59</v>
      </c>
      <c r="C259">
        <v>24.39</v>
      </c>
      <c r="D259">
        <v>23.31</v>
      </c>
      <c r="E259">
        <v>20.7</v>
      </c>
      <c r="F259">
        <v>23.55</v>
      </c>
      <c r="G259">
        <v>20.75</v>
      </c>
      <c r="H259" s="1">
        <f t="shared" si="52"/>
        <v>150689.90559186638</v>
      </c>
      <c r="J259">
        <f t="shared" si="53"/>
        <v>-4.3202033036848775E-2</v>
      </c>
      <c r="K259">
        <f t="shared" si="54"/>
        <v>3.3036848792884418E-2</v>
      </c>
      <c r="L259">
        <f t="shared" si="55"/>
        <v>-1.2706480304955558E-2</v>
      </c>
      <c r="M259">
        <f t="shared" si="56"/>
        <v>-0.14919852034525274</v>
      </c>
      <c r="N259">
        <f t="shared" si="57"/>
        <v>-3.2059186189888927E-2</v>
      </c>
      <c r="O259">
        <f t="shared" si="58"/>
        <v>-0.14714344430743931</v>
      </c>
      <c r="P259">
        <f t="shared" si="59"/>
        <v>-0.13443696400248376</v>
      </c>
      <c r="Q259" t="str">
        <f t="shared" si="60"/>
        <v/>
      </c>
      <c r="R259" s="3">
        <f t="shared" si="62"/>
        <v>0</v>
      </c>
      <c r="S259" s="1">
        <f t="shared" si="61"/>
        <v>59490.947216022549</v>
      </c>
      <c r="T259" s="1">
        <f t="shared" si="63"/>
        <v>2867.0336007721712</v>
      </c>
      <c r="U259" s="1">
        <f t="shared" si="64"/>
        <v>0</v>
      </c>
    </row>
    <row r="260" spans="1:21" x14ac:dyDescent="0.25">
      <c r="A260" t="s">
        <v>265</v>
      </c>
      <c r="B260">
        <v>20.149999999999999</v>
      </c>
      <c r="C260">
        <v>22.1</v>
      </c>
      <c r="D260">
        <v>21.08</v>
      </c>
      <c r="E260">
        <v>20.11</v>
      </c>
      <c r="F260">
        <v>22.41</v>
      </c>
      <c r="G260">
        <v>21.2</v>
      </c>
      <c r="H260" s="1">
        <f t="shared" ref="H260:H323" si="65">$I$2*G260</f>
        <v>153957.87944807555</v>
      </c>
      <c r="J260">
        <f t="shared" ref="J260:J323" si="66">(B260-$D259)/$D259</f>
        <v>-0.13556413556413557</v>
      </c>
      <c r="K260">
        <f t="shared" ref="K260:K323" si="67">(C260-$D259)/$D259</f>
        <v>-5.1909051909051797E-2</v>
      </c>
      <c r="L260">
        <f t="shared" ref="L260:L323" si="68">(D260-$D259)/$D259</f>
        <v>-9.5667095667095692E-2</v>
      </c>
      <c r="M260">
        <f t="shared" ref="M260:M323" si="69">(E260-$G259)/$G259</f>
        <v>-3.084337349397593E-2</v>
      </c>
      <c r="N260">
        <f t="shared" ref="N260:N323" si="70">(F260-$G259)/$G259</f>
        <v>0.08</v>
      </c>
      <c r="O260">
        <f t="shared" ref="O260:O323" si="71">(G260-$G259)/$G259</f>
        <v>2.1686746987951772E-2</v>
      </c>
      <c r="P260">
        <f t="shared" ref="P260:P323" si="72">O260-L260</f>
        <v>0.11735384265504746</v>
      </c>
      <c r="Q260" t="str">
        <f t="shared" ref="Q260:Q323" si="73">IF(L260&gt;$Q$1,"Buy",IF(L260&lt;$Q$2,"Sell",""))</f>
        <v>Sell</v>
      </c>
      <c r="R260" s="3">
        <f t="shared" si="62"/>
        <v>-57656.045711528357</v>
      </c>
      <c r="S260" s="1">
        <f t="shared" si="61"/>
        <v>0</v>
      </c>
      <c r="T260" s="1">
        <f t="shared" si="63"/>
        <v>0</v>
      </c>
      <c r="U260" s="1">
        <f t="shared" si="64"/>
        <v>57656.045711528357</v>
      </c>
    </row>
    <row r="261" spans="1:21" x14ac:dyDescent="0.25">
      <c r="A261" t="s">
        <v>266</v>
      </c>
      <c r="B261">
        <v>19.920000000000002</v>
      </c>
      <c r="C261">
        <v>22.01</v>
      </c>
      <c r="D261">
        <v>21.37</v>
      </c>
      <c r="E261">
        <v>20.010000000000002</v>
      </c>
      <c r="F261">
        <v>22.17</v>
      </c>
      <c r="G261">
        <v>21.95</v>
      </c>
      <c r="H261" s="1">
        <f t="shared" si="65"/>
        <v>159404.50254175745</v>
      </c>
      <c r="J261">
        <f t="shared" si="66"/>
        <v>-5.5028462998102309E-2</v>
      </c>
      <c r="K261">
        <f t="shared" si="67"/>
        <v>4.4117647058823685E-2</v>
      </c>
      <c r="L261">
        <f t="shared" si="68"/>
        <v>1.3757115749525746E-2</v>
      </c>
      <c r="M261">
        <f t="shared" si="69"/>
        <v>-5.6132075471698011E-2</v>
      </c>
      <c r="N261">
        <f t="shared" si="70"/>
        <v>4.575471698113219E-2</v>
      </c>
      <c r="O261">
        <f t="shared" si="71"/>
        <v>3.5377358490566037E-2</v>
      </c>
      <c r="P261">
        <f t="shared" si="72"/>
        <v>2.1620242741040289E-2</v>
      </c>
      <c r="Q261" t="str">
        <f t="shared" si="73"/>
        <v/>
      </c>
      <c r="R261" s="3">
        <f t="shared" si="62"/>
        <v>0</v>
      </c>
      <c r="S261" s="1">
        <f t="shared" si="61"/>
        <v>0</v>
      </c>
      <c r="T261" s="1">
        <f t="shared" si="63"/>
        <v>0</v>
      </c>
      <c r="U261" s="1">
        <f t="shared" si="64"/>
        <v>57656.045711528357</v>
      </c>
    </row>
    <row r="262" spans="1:21" x14ac:dyDescent="0.25">
      <c r="A262" t="s">
        <v>267</v>
      </c>
      <c r="B262">
        <v>21.15</v>
      </c>
      <c r="C262">
        <v>22.56</v>
      </c>
      <c r="D262">
        <v>21.69</v>
      </c>
      <c r="E262">
        <v>22.08</v>
      </c>
      <c r="F262">
        <v>23.53</v>
      </c>
      <c r="G262">
        <v>23.11</v>
      </c>
      <c r="H262" s="1">
        <f t="shared" si="65"/>
        <v>167828.61292665216</v>
      </c>
      <c r="J262">
        <f t="shared" si="66"/>
        <v>-1.0294805802527019E-2</v>
      </c>
      <c r="K262">
        <f t="shared" si="67"/>
        <v>5.5685540477304521E-2</v>
      </c>
      <c r="L262">
        <f t="shared" si="68"/>
        <v>1.4974262985493696E-2</v>
      </c>
      <c r="M262">
        <f t="shared" si="69"/>
        <v>5.9225512528473349E-3</v>
      </c>
      <c r="N262">
        <f t="shared" si="70"/>
        <v>7.198177676537594E-2</v>
      </c>
      <c r="O262">
        <f t="shared" si="71"/>
        <v>5.2847380410022786E-2</v>
      </c>
      <c r="P262">
        <f t="shared" si="72"/>
        <v>3.787311742452909E-2</v>
      </c>
      <c r="Q262" t="str">
        <f t="shared" si="73"/>
        <v/>
      </c>
      <c r="R262" s="3">
        <f t="shared" si="62"/>
        <v>0</v>
      </c>
      <c r="S262" s="1">
        <f t="shared" si="61"/>
        <v>0</v>
      </c>
      <c r="T262" s="1">
        <f t="shared" si="63"/>
        <v>0</v>
      </c>
      <c r="U262" s="1">
        <f t="shared" si="64"/>
        <v>57656.045711528357</v>
      </c>
    </row>
    <row r="263" spans="1:21" x14ac:dyDescent="0.25">
      <c r="A263" t="s">
        <v>268</v>
      </c>
      <c r="B263">
        <v>22.84</v>
      </c>
      <c r="C263">
        <v>24.06</v>
      </c>
      <c r="D263">
        <v>23.61</v>
      </c>
      <c r="E263">
        <v>23.1</v>
      </c>
      <c r="F263">
        <v>23.86</v>
      </c>
      <c r="G263">
        <v>23.33</v>
      </c>
      <c r="H263" s="1">
        <f t="shared" si="65"/>
        <v>169426.28903413218</v>
      </c>
      <c r="J263">
        <f t="shared" si="66"/>
        <v>5.3019824804057099E-2</v>
      </c>
      <c r="K263">
        <f t="shared" si="67"/>
        <v>0.10926694329183943</v>
      </c>
      <c r="L263">
        <f t="shared" si="68"/>
        <v>8.8520055325034486E-2</v>
      </c>
      <c r="M263">
        <f t="shared" si="69"/>
        <v>-4.3271311120718348E-4</v>
      </c>
      <c r="N263">
        <f t="shared" si="70"/>
        <v>3.2453483340545222E-2</v>
      </c>
      <c r="O263">
        <f t="shared" si="71"/>
        <v>9.5196884465598812E-3</v>
      </c>
      <c r="P263">
        <f t="shared" si="72"/>
        <v>-7.9000366878474601E-2</v>
      </c>
      <c r="Q263" t="str">
        <f t="shared" si="73"/>
        <v>Buy</v>
      </c>
      <c r="R263" s="3">
        <f t="shared" si="62"/>
        <v>57656.045711528357</v>
      </c>
      <c r="S263" s="1">
        <f t="shared" si="61"/>
        <v>57656.045711528357</v>
      </c>
      <c r="T263" s="1">
        <f t="shared" si="63"/>
        <v>2471.3264342703969</v>
      </c>
      <c r="U263" s="1">
        <f t="shared" si="64"/>
        <v>0</v>
      </c>
    </row>
    <row r="264" spans="1:21" x14ac:dyDescent="0.25">
      <c r="A264" t="s">
        <v>269</v>
      </c>
      <c r="B264">
        <v>22.84</v>
      </c>
      <c r="C264">
        <v>24.02</v>
      </c>
      <c r="D264">
        <v>23.54</v>
      </c>
      <c r="E264">
        <v>23.01</v>
      </c>
      <c r="F264">
        <v>23.59</v>
      </c>
      <c r="G264">
        <v>23.51</v>
      </c>
      <c r="H264" s="1">
        <f t="shared" si="65"/>
        <v>170733.47857661586</v>
      </c>
      <c r="J264">
        <f t="shared" si="66"/>
        <v>-3.2613299449385839E-2</v>
      </c>
      <c r="K264">
        <f t="shared" si="67"/>
        <v>1.7365523083439229E-2</v>
      </c>
      <c r="L264">
        <f t="shared" si="68"/>
        <v>-2.9648454044896352E-3</v>
      </c>
      <c r="M264">
        <f t="shared" si="69"/>
        <v>-1.3716245177882416E-2</v>
      </c>
      <c r="N264">
        <f t="shared" si="70"/>
        <v>1.1144449207029644E-2</v>
      </c>
      <c r="O264">
        <f t="shared" si="71"/>
        <v>7.7153879125590775E-3</v>
      </c>
      <c r="P264">
        <f t="shared" si="72"/>
        <v>1.0680233317048713E-2</v>
      </c>
      <c r="Q264" t="str">
        <f t="shared" si="73"/>
        <v/>
      </c>
      <c r="R264" s="3">
        <f t="shared" si="62"/>
        <v>0</v>
      </c>
      <c r="S264" s="1">
        <f t="shared" ref="S264:S327" si="74">IF(R264=0,(S263+R264)*(1+O264),IF(R264&lt;0,0,R264))</f>
        <v>58100.884469697041</v>
      </c>
      <c r="T264" s="1">
        <f t="shared" si="63"/>
        <v>2471.3264342703969</v>
      </c>
      <c r="U264" s="1">
        <f t="shared" si="64"/>
        <v>0</v>
      </c>
    </row>
    <row r="265" spans="1:21" x14ac:dyDescent="0.25">
      <c r="A265" t="s">
        <v>270</v>
      </c>
      <c r="B265">
        <v>23.05</v>
      </c>
      <c r="C265">
        <v>24.06</v>
      </c>
      <c r="D265">
        <v>23.61</v>
      </c>
      <c r="E265">
        <v>22.99</v>
      </c>
      <c r="F265">
        <v>24.31</v>
      </c>
      <c r="G265">
        <v>23.48</v>
      </c>
      <c r="H265" s="1">
        <f t="shared" si="65"/>
        <v>170515.61365286857</v>
      </c>
      <c r="J265">
        <f t="shared" si="66"/>
        <v>-2.0815632965165611E-2</v>
      </c>
      <c r="K265">
        <f t="shared" si="67"/>
        <v>2.2090059473237025E-2</v>
      </c>
      <c r="L265">
        <f t="shared" si="68"/>
        <v>2.9736618521665373E-3</v>
      </c>
      <c r="M265">
        <f t="shared" si="69"/>
        <v>-2.2118247554232372E-2</v>
      </c>
      <c r="N265">
        <f t="shared" si="70"/>
        <v>3.4028073160357171E-2</v>
      </c>
      <c r="O265">
        <f t="shared" si="71"/>
        <v>-1.2760527435134467E-3</v>
      </c>
      <c r="P265">
        <f t="shared" si="72"/>
        <v>-4.2497145956799844E-3</v>
      </c>
      <c r="Q265" t="str">
        <f t="shared" si="73"/>
        <v/>
      </c>
      <c r="R265" s="3">
        <f t="shared" si="62"/>
        <v>0</v>
      </c>
      <c r="S265" s="1">
        <f t="shared" si="74"/>
        <v>58026.744676668925</v>
      </c>
      <c r="T265" s="1">
        <f t="shared" si="63"/>
        <v>2471.3264342703969</v>
      </c>
      <c r="U265" s="1">
        <f t="shared" si="64"/>
        <v>0</v>
      </c>
    </row>
    <row r="266" spans="1:21" x14ac:dyDescent="0.25">
      <c r="A266" t="s">
        <v>271</v>
      </c>
      <c r="B266">
        <v>22.84</v>
      </c>
      <c r="C266">
        <v>24.02</v>
      </c>
      <c r="D266">
        <v>23.54</v>
      </c>
      <c r="E266">
        <v>23.38</v>
      </c>
      <c r="F266">
        <v>24.39</v>
      </c>
      <c r="G266">
        <v>24.32</v>
      </c>
      <c r="H266" s="1">
        <f t="shared" si="65"/>
        <v>176615.83151779231</v>
      </c>
      <c r="J266">
        <f t="shared" si="66"/>
        <v>-3.2613299449385839E-2</v>
      </c>
      <c r="K266">
        <f t="shared" si="67"/>
        <v>1.7365523083439229E-2</v>
      </c>
      <c r="L266">
        <f t="shared" si="68"/>
        <v>-2.9648454044896352E-3</v>
      </c>
      <c r="M266">
        <f t="shared" si="69"/>
        <v>-4.2589437819421389E-3</v>
      </c>
      <c r="N266">
        <f t="shared" si="70"/>
        <v>3.8756388415672915E-2</v>
      </c>
      <c r="O266">
        <f t="shared" si="71"/>
        <v>3.5775127768313451E-2</v>
      </c>
      <c r="P266">
        <f t="shared" si="72"/>
        <v>3.8739973172803088E-2</v>
      </c>
      <c r="Q266" t="str">
        <f t="shared" si="73"/>
        <v/>
      </c>
      <c r="R266" s="3">
        <f t="shared" si="62"/>
        <v>0</v>
      </c>
      <c r="S266" s="1">
        <f t="shared" si="74"/>
        <v>60102.658881456053</v>
      </c>
      <c r="T266" s="1">
        <f t="shared" si="63"/>
        <v>2471.3264342703969</v>
      </c>
      <c r="U266" s="1">
        <f t="shared" si="64"/>
        <v>0</v>
      </c>
    </row>
    <row r="267" spans="1:21" x14ac:dyDescent="0.25">
      <c r="A267" t="s">
        <v>272</v>
      </c>
      <c r="B267">
        <v>23.24</v>
      </c>
      <c r="C267">
        <v>24.75</v>
      </c>
      <c r="D267">
        <v>23.9</v>
      </c>
      <c r="E267">
        <v>24.67</v>
      </c>
      <c r="F267">
        <v>25.66</v>
      </c>
      <c r="G267">
        <v>24.95</v>
      </c>
      <c r="H267" s="1">
        <f t="shared" si="65"/>
        <v>181190.99491648513</v>
      </c>
      <c r="J267">
        <f t="shared" si="66"/>
        <v>-1.2744265080713709E-2</v>
      </c>
      <c r="K267">
        <f t="shared" si="67"/>
        <v>5.1401869158878545E-2</v>
      </c>
      <c r="L267">
        <f t="shared" si="68"/>
        <v>1.5293118096856391E-2</v>
      </c>
      <c r="M267">
        <f t="shared" si="69"/>
        <v>1.4391447368421111E-2</v>
      </c>
      <c r="N267">
        <f t="shared" si="70"/>
        <v>5.5098684210526307E-2</v>
      </c>
      <c r="O267">
        <f t="shared" si="71"/>
        <v>2.5904605263157854E-2</v>
      </c>
      <c r="P267">
        <f t="shared" si="72"/>
        <v>1.0611487166301463E-2</v>
      </c>
      <c r="Q267" t="str">
        <f t="shared" si="73"/>
        <v/>
      </c>
      <c r="R267" s="3">
        <f t="shared" si="62"/>
        <v>0</v>
      </c>
      <c r="S267" s="1">
        <f t="shared" si="74"/>
        <v>61659.59453504641</v>
      </c>
      <c r="T267" s="1">
        <f t="shared" si="63"/>
        <v>2471.3264342703974</v>
      </c>
      <c r="U267" s="1">
        <f t="shared" si="64"/>
        <v>0</v>
      </c>
    </row>
    <row r="268" spans="1:21" x14ac:dyDescent="0.25">
      <c r="A268" t="s">
        <v>273</v>
      </c>
      <c r="B268">
        <v>23.7</v>
      </c>
      <c r="C268">
        <v>25.25</v>
      </c>
      <c r="D268">
        <v>24.42</v>
      </c>
      <c r="E268">
        <v>22.96</v>
      </c>
      <c r="F268">
        <v>25.12</v>
      </c>
      <c r="G268">
        <v>23.48</v>
      </c>
      <c r="H268" s="1">
        <f t="shared" si="65"/>
        <v>170515.61365286857</v>
      </c>
      <c r="J268">
        <f t="shared" si="66"/>
        <v>-8.3682008368200552E-3</v>
      </c>
      <c r="K268">
        <f t="shared" si="67"/>
        <v>5.6485355648535629E-2</v>
      </c>
      <c r="L268">
        <f t="shared" si="68"/>
        <v>2.1757322175732351E-2</v>
      </c>
      <c r="M268">
        <f t="shared" si="69"/>
        <v>-7.9759519038076099E-2</v>
      </c>
      <c r="N268">
        <f t="shared" si="70"/>
        <v>6.8136272545090866E-3</v>
      </c>
      <c r="O268">
        <f t="shared" si="71"/>
        <v>-5.8917835671342643E-2</v>
      </c>
      <c r="P268">
        <f t="shared" si="72"/>
        <v>-8.0675157847074991E-2</v>
      </c>
      <c r="Q268" t="str">
        <f t="shared" si="73"/>
        <v/>
      </c>
      <c r="R268" s="3">
        <f t="shared" si="62"/>
        <v>0</v>
      </c>
      <c r="S268" s="1">
        <f t="shared" si="74"/>
        <v>58026.744676668925</v>
      </c>
      <c r="T268" s="1">
        <f t="shared" si="63"/>
        <v>2471.3264342703969</v>
      </c>
      <c r="U268" s="1">
        <f t="shared" si="64"/>
        <v>0</v>
      </c>
    </row>
    <row r="269" spans="1:21" x14ac:dyDescent="0.25">
      <c r="A269" t="s">
        <v>274</v>
      </c>
      <c r="B269">
        <v>22.46</v>
      </c>
      <c r="C269">
        <v>23.88</v>
      </c>
      <c r="D269">
        <v>23.4</v>
      </c>
      <c r="E269">
        <v>21.57</v>
      </c>
      <c r="F269">
        <v>23.11</v>
      </c>
      <c r="G269">
        <v>23.08</v>
      </c>
      <c r="H269" s="1">
        <f t="shared" si="65"/>
        <v>167610.74800290487</v>
      </c>
      <c r="J269">
        <f t="shared" si="66"/>
        <v>-8.0262080262080288E-2</v>
      </c>
      <c r="K269">
        <f t="shared" si="67"/>
        <v>-2.2113022113022223E-2</v>
      </c>
      <c r="L269">
        <f t="shared" si="68"/>
        <v>-4.1769041769041892E-2</v>
      </c>
      <c r="M269">
        <f t="shared" si="69"/>
        <v>-8.1345826235093704E-2</v>
      </c>
      <c r="N269">
        <f t="shared" si="70"/>
        <v>-1.5758091993185733E-2</v>
      </c>
      <c r="O269">
        <f t="shared" si="71"/>
        <v>-1.7035775127768403E-2</v>
      </c>
      <c r="P269">
        <f t="shared" si="72"/>
        <v>2.4733266641273489E-2</v>
      </c>
      <c r="Q269" t="str">
        <f t="shared" si="73"/>
        <v>Sell</v>
      </c>
      <c r="R269" s="3">
        <f t="shared" si="62"/>
        <v>-53306.511187212469</v>
      </c>
      <c r="S269" s="1">
        <f t="shared" si="74"/>
        <v>0</v>
      </c>
      <c r="T269" s="1">
        <f t="shared" si="63"/>
        <v>0</v>
      </c>
      <c r="U269" s="1">
        <f t="shared" si="64"/>
        <v>53306.511187212469</v>
      </c>
    </row>
    <row r="270" spans="1:21" x14ac:dyDescent="0.25">
      <c r="A270" t="s">
        <v>275</v>
      </c>
      <c r="B270">
        <v>22.84</v>
      </c>
      <c r="C270">
        <v>24.06</v>
      </c>
      <c r="D270">
        <v>23.61</v>
      </c>
      <c r="E270">
        <v>23.03</v>
      </c>
      <c r="F270">
        <v>24.62</v>
      </c>
      <c r="G270">
        <v>24.41</v>
      </c>
      <c r="H270" s="1">
        <f t="shared" si="65"/>
        <v>177269.42628903413</v>
      </c>
      <c r="J270">
        <f t="shared" si="66"/>
        <v>-2.3931623931623878E-2</v>
      </c>
      <c r="K270">
        <f t="shared" si="67"/>
        <v>2.8205128205128212E-2</v>
      </c>
      <c r="L270">
        <f t="shared" si="68"/>
        <v>8.9743589743590119E-3</v>
      </c>
      <c r="M270">
        <f t="shared" si="69"/>
        <v>-2.1663778162910384E-3</v>
      </c>
      <c r="N270">
        <f t="shared" si="70"/>
        <v>6.6724436741767881E-2</v>
      </c>
      <c r="O270">
        <f t="shared" si="71"/>
        <v>5.762564991334497E-2</v>
      </c>
      <c r="P270">
        <f t="shared" si="72"/>
        <v>4.8651290938985958E-2</v>
      </c>
      <c r="Q270" t="str">
        <f t="shared" si="73"/>
        <v/>
      </c>
      <c r="R270" s="3">
        <f t="shared" si="62"/>
        <v>0</v>
      </c>
      <c r="S270" s="1">
        <f t="shared" si="74"/>
        <v>0</v>
      </c>
      <c r="T270" s="1">
        <f t="shared" si="63"/>
        <v>0</v>
      </c>
      <c r="U270" s="1">
        <f t="shared" si="64"/>
        <v>53306.511187212469</v>
      </c>
    </row>
    <row r="271" spans="1:21" x14ac:dyDescent="0.25">
      <c r="A271" t="s">
        <v>276</v>
      </c>
      <c r="B271">
        <v>23.88</v>
      </c>
      <c r="C271">
        <v>25.44</v>
      </c>
      <c r="D271">
        <v>24.76</v>
      </c>
      <c r="E271">
        <v>24.31</v>
      </c>
      <c r="F271">
        <v>25.62</v>
      </c>
      <c r="G271">
        <v>25.28</v>
      </c>
      <c r="H271" s="1">
        <f t="shared" si="65"/>
        <v>183587.50907770518</v>
      </c>
      <c r="J271">
        <f t="shared" si="66"/>
        <v>1.1435832274459956E-2</v>
      </c>
      <c r="K271">
        <f t="shared" si="67"/>
        <v>7.7509529860228799E-2</v>
      </c>
      <c r="L271">
        <f t="shared" si="68"/>
        <v>4.8708174502329615E-2</v>
      </c>
      <c r="M271">
        <f t="shared" si="69"/>
        <v>-4.0966816878329135E-3</v>
      </c>
      <c r="N271">
        <f t="shared" si="70"/>
        <v>4.9569848422777583E-2</v>
      </c>
      <c r="O271">
        <f t="shared" si="71"/>
        <v>3.5641130684145886E-2</v>
      </c>
      <c r="P271">
        <f t="shared" si="72"/>
        <v>-1.306704381818373E-2</v>
      </c>
      <c r="Q271" t="str">
        <f t="shared" si="73"/>
        <v>Buy</v>
      </c>
      <c r="R271" s="3">
        <f t="shared" si="62"/>
        <v>53306.511187212469</v>
      </c>
      <c r="S271" s="1">
        <f t="shared" si="74"/>
        <v>53306.511187212469</v>
      </c>
      <c r="T271" s="1">
        <f t="shared" si="63"/>
        <v>2108.6436387346703</v>
      </c>
      <c r="U271" s="1">
        <f t="shared" si="64"/>
        <v>0</v>
      </c>
    </row>
    <row r="272" spans="1:21" x14ac:dyDescent="0.25">
      <c r="A272" t="s">
        <v>277</v>
      </c>
      <c r="B272">
        <v>24.83</v>
      </c>
      <c r="C272">
        <v>26.12</v>
      </c>
      <c r="D272">
        <v>25.49</v>
      </c>
      <c r="E272">
        <v>25.68</v>
      </c>
      <c r="F272">
        <v>26.47</v>
      </c>
      <c r="G272">
        <v>25.82</v>
      </c>
      <c r="H272" s="1">
        <f t="shared" si="65"/>
        <v>187509.07770515615</v>
      </c>
      <c r="J272">
        <f t="shared" si="66"/>
        <v>2.827140549272889E-3</v>
      </c>
      <c r="K272">
        <f t="shared" si="67"/>
        <v>5.4927302100161522E-2</v>
      </c>
      <c r="L272">
        <f t="shared" si="68"/>
        <v>2.9483037156704233E-2</v>
      </c>
      <c r="M272">
        <f t="shared" si="69"/>
        <v>1.5822784810126524E-2</v>
      </c>
      <c r="N272">
        <f t="shared" si="70"/>
        <v>4.7072784810126493E-2</v>
      </c>
      <c r="O272">
        <f t="shared" si="71"/>
        <v>2.1360759493670851E-2</v>
      </c>
      <c r="P272">
        <f t="shared" si="72"/>
        <v>-8.1222776630333823E-3</v>
      </c>
      <c r="Q272" t="str">
        <f t="shared" si="73"/>
        <v/>
      </c>
      <c r="R272" s="3">
        <f t="shared" si="62"/>
        <v>0</v>
      </c>
      <c r="S272" s="1">
        <f t="shared" si="74"/>
        <v>54445.178752129192</v>
      </c>
      <c r="T272" s="1">
        <f t="shared" si="63"/>
        <v>2108.6436387346703</v>
      </c>
      <c r="U272" s="1">
        <f t="shared" si="64"/>
        <v>0</v>
      </c>
    </row>
    <row r="273" spans="1:21" x14ac:dyDescent="0.25">
      <c r="A273" t="s">
        <v>278</v>
      </c>
      <c r="B273">
        <v>26.24</v>
      </c>
      <c r="C273">
        <v>27.44</v>
      </c>
      <c r="D273">
        <v>26.83</v>
      </c>
      <c r="E273">
        <v>26.82</v>
      </c>
      <c r="F273">
        <v>27.9</v>
      </c>
      <c r="G273">
        <v>27.72</v>
      </c>
      <c r="H273" s="1">
        <f t="shared" si="65"/>
        <v>201307.18954248365</v>
      </c>
      <c r="J273">
        <f t="shared" si="66"/>
        <v>2.9423303256178895E-2</v>
      </c>
      <c r="K273">
        <f t="shared" si="67"/>
        <v>7.6500588466065236E-2</v>
      </c>
      <c r="L273">
        <f t="shared" si="68"/>
        <v>5.2569635151039622E-2</v>
      </c>
      <c r="M273">
        <f t="shared" si="69"/>
        <v>3.8729666924864445E-2</v>
      </c>
      <c r="N273">
        <f t="shared" si="70"/>
        <v>8.0557707203717979E-2</v>
      </c>
      <c r="O273">
        <f t="shared" si="71"/>
        <v>7.3586367157242386E-2</v>
      </c>
      <c r="P273">
        <f t="shared" si="72"/>
        <v>2.1016732006202764E-2</v>
      </c>
      <c r="Q273" t="str">
        <f t="shared" si="73"/>
        <v>Buy</v>
      </c>
      <c r="R273" s="3">
        <f t="shared" si="62"/>
        <v>0</v>
      </c>
      <c r="S273" s="1">
        <f t="shared" si="74"/>
        <v>58451.601665725058</v>
      </c>
      <c r="T273" s="1">
        <f t="shared" si="63"/>
        <v>2108.6436387346703</v>
      </c>
      <c r="U273" s="1">
        <f t="shared" si="64"/>
        <v>0</v>
      </c>
    </row>
    <row r="274" spans="1:21" x14ac:dyDescent="0.25">
      <c r="A274" t="s">
        <v>279</v>
      </c>
      <c r="B274">
        <v>27.03</v>
      </c>
      <c r="C274">
        <v>28.41</v>
      </c>
      <c r="D274">
        <v>28.03</v>
      </c>
      <c r="E274">
        <v>27.06</v>
      </c>
      <c r="F274">
        <v>28.54</v>
      </c>
      <c r="G274">
        <v>27.17</v>
      </c>
      <c r="H274" s="1">
        <f t="shared" si="65"/>
        <v>197312.99927378361</v>
      </c>
      <c r="J274">
        <f t="shared" si="66"/>
        <v>7.454342154304989E-3</v>
      </c>
      <c r="K274">
        <f t="shared" si="67"/>
        <v>5.8889303019008646E-2</v>
      </c>
      <c r="L274">
        <f t="shared" si="68"/>
        <v>4.4726052925829402E-2</v>
      </c>
      <c r="M274">
        <f t="shared" si="69"/>
        <v>-2.3809523809523815E-2</v>
      </c>
      <c r="N274">
        <f t="shared" si="70"/>
        <v>2.9581529581529594E-2</v>
      </c>
      <c r="O274">
        <f t="shared" si="71"/>
        <v>-1.984126984126974E-2</v>
      </c>
      <c r="P274">
        <f t="shared" si="72"/>
        <v>-6.4567322767099145E-2</v>
      </c>
      <c r="Q274" t="str">
        <f t="shared" si="73"/>
        <v>Buy</v>
      </c>
      <c r="R274" s="3">
        <f t="shared" si="62"/>
        <v>0</v>
      </c>
      <c r="S274" s="1">
        <f t="shared" si="74"/>
        <v>57291.847664420995</v>
      </c>
      <c r="T274" s="1">
        <f t="shared" si="63"/>
        <v>2108.6436387346703</v>
      </c>
      <c r="U274" s="1">
        <f t="shared" si="64"/>
        <v>0</v>
      </c>
    </row>
    <row r="275" spans="1:21" x14ac:dyDescent="0.25">
      <c r="A275" t="s">
        <v>280</v>
      </c>
      <c r="B275">
        <v>26.35</v>
      </c>
      <c r="C275">
        <v>28.41</v>
      </c>
      <c r="D275">
        <v>26.96</v>
      </c>
      <c r="E275">
        <v>27.12</v>
      </c>
      <c r="F275">
        <v>28.24</v>
      </c>
      <c r="G275">
        <v>28.22</v>
      </c>
      <c r="H275" s="1">
        <f t="shared" si="65"/>
        <v>204938.27160493829</v>
      </c>
      <c r="J275">
        <f t="shared" si="66"/>
        <v>-5.9935783089546904E-2</v>
      </c>
      <c r="K275">
        <f t="shared" si="67"/>
        <v>1.355690331787367E-2</v>
      </c>
      <c r="L275">
        <f t="shared" si="68"/>
        <v>-3.8173385658223341E-2</v>
      </c>
      <c r="M275">
        <f t="shared" si="69"/>
        <v>-1.8402649981597611E-3</v>
      </c>
      <c r="N275">
        <f t="shared" si="70"/>
        <v>3.9381670960618204E-2</v>
      </c>
      <c r="O275">
        <f t="shared" si="71"/>
        <v>3.864556496135433E-2</v>
      </c>
      <c r="P275">
        <f t="shared" si="72"/>
        <v>7.6818950619577664E-2</v>
      </c>
      <c r="Q275" t="str">
        <f t="shared" si="73"/>
        <v/>
      </c>
      <c r="R275" s="3">
        <f t="shared" si="62"/>
        <v>0</v>
      </c>
      <c r="S275" s="1">
        <f t="shared" si="74"/>
        <v>59505.923485092397</v>
      </c>
      <c r="T275" s="1">
        <f t="shared" si="63"/>
        <v>2108.6436387346703</v>
      </c>
      <c r="U275" s="1">
        <f t="shared" si="64"/>
        <v>0</v>
      </c>
    </row>
    <row r="276" spans="1:21" x14ac:dyDescent="0.25">
      <c r="A276" t="s">
        <v>281</v>
      </c>
      <c r="B276">
        <v>27.65</v>
      </c>
      <c r="C276">
        <v>29.11</v>
      </c>
      <c r="D276">
        <v>28.73</v>
      </c>
      <c r="E276">
        <v>27.47</v>
      </c>
      <c r="F276">
        <v>29.17</v>
      </c>
      <c r="G276">
        <v>28.92</v>
      </c>
      <c r="H276" s="1">
        <f t="shared" si="65"/>
        <v>210021.78649237475</v>
      </c>
      <c r="J276">
        <f t="shared" si="66"/>
        <v>2.5593471810088936E-2</v>
      </c>
      <c r="K276">
        <f t="shared" si="67"/>
        <v>7.9747774480712116E-2</v>
      </c>
      <c r="L276">
        <f t="shared" si="68"/>
        <v>6.56528189910979E-2</v>
      </c>
      <c r="M276">
        <f t="shared" si="69"/>
        <v>-2.6576895818568393E-2</v>
      </c>
      <c r="N276">
        <f t="shared" si="70"/>
        <v>3.3664068036853401E-2</v>
      </c>
      <c r="O276">
        <f t="shared" si="71"/>
        <v>2.4805102763997267E-2</v>
      </c>
      <c r="P276">
        <f t="shared" si="72"/>
        <v>-4.0847716227100636E-2</v>
      </c>
      <c r="Q276" t="str">
        <f t="shared" si="73"/>
        <v>Buy</v>
      </c>
      <c r="R276" s="3">
        <f t="shared" si="62"/>
        <v>0</v>
      </c>
      <c r="S276" s="1">
        <f t="shared" si="74"/>
        <v>60981.974032206672</v>
      </c>
      <c r="T276" s="1">
        <f t="shared" si="63"/>
        <v>2108.6436387346703</v>
      </c>
      <c r="U276" s="1">
        <f t="shared" si="64"/>
        <v>0</v>
      </c>
    </row>
    <row r="277" spans="1:21" x14ac:dyDescent="0.25">
      <c r="A277" t="s">
        <v>282</v>
      </c>
      <c r="B277">
        <v>28.07</v>
      </c>
      <c r="C277">
        <v>29.43</v>
      </c>
      <c r="D277">
        <v>28.93</v>
      </c>
      <c r="E277">
        <v>27.97</v>
      </c>
      <c r="F277">
        <v>29.61</v>
      </c>
      <c r="G277">
        <v>29.54</v>
      </c>
      <c r="H277" s="1">
        <f t="shared" si="65"/>
        <v>214524.32824981847</v>
      </c>
      <c r="J277">
        <f t="shared" si="66"/>
        <v>-2.2972502610511664E-2</v>
      </c>
      <c r="K277">
        <f t="shared" si="67"/>
        <v>2.4364775495997189E-2</v>
      </c>
      <c r="L277">
        <f t="shared" si="68"/>
        <v>6.9613644274277506E-3</v>
      </c>
      <c r="M277">
        <f t="shared" si="69"/>
        <v>-3.2849239280774649E-2</v>
      </c>
      <c r="N277">
        <f t="shared" si="70"/>
        <v>2.3858921161825645E-2</v>
      </c>
      <c r="O277">
        <f t="shared" si="71"/>
        <v>2.1438450899031722E-2</v>
      </c>
      <c r="P277">
        <f t="shared" si="72"/>
        <v>1.4477086471603971E-2</v>
      </c>
      <c r="Q277" t="str">
        <f t="shared" si="73"/>
        <v/>
      </c>
      <c r="R277" s="3">
        <f t="shared" si="62"/>
        <v>0</v>
      </c>
      <c r="S277" s="1">
        <f t="shared" si="74"/>
        <v>62289.333088222163</v>
      </c>
      <c r="T277" s="1">
        <f t="shared" si="63"/>
        <v>2108.6436387346703</v>
      </c>
      <c r="U277" s="1">
        <f t="shared" si="64"/>
        <v>0</v>
      </c>
    </row>
    <row r="278" spans="1:21" x14ac:dyDescent="0.25">
      <c r="A278" t="s">
        <v>283</v>
      </c>
      <c r="B278">
        <v>28.8</v>
      </c>
      <c r="C278">
        <v>30.65</v>
      </c>
      <c r="D278">
        <v>29.32</v>
      </c>
      <c r="E278">
        <v>27.42</v>
      </c>
      <c r="F278">
        <v>31.49</v>
      </c>
      <c r="G278">
        <v>27.71</v>
      </c>
      <c r="H278" s="1">
        <f t="shared" si="65"/>
        <v>201234.56790123458</v>
      </c>
      <c r="J278">
        <f t="shared" si="66"/>
        <v>-4.4936052540614935E-3</v>
      </c>
      <c r="K278">
        <f t="shared" si="67"/>
        <v>5.9453854130660178E-2</v>
      </c>
      <c r="L278">
        <f t="shared" si="68"/>
        <v>1.3480815762184604E-2</v>
      </c>
      <c r="M278">
        <f t="shared" si="69"/>
        <v>-7.1767095463777839E-2</v>
      </c>
      <c r="N278">
        <f t="shared" si="70"/>
        <v>6.6012186865267414E-2</v>
      </c>
      <c r="O278">
        <f t="shared" si="71"/>
        <v>-6.1949898442789385E-2</v>
      </c>
      <c r="P278">
        <f t="shared" si="72"/>
        <v>-7.5430714204973992E-2</v>
      </c>
      <c r="Q278" t="str">
        <f t="shared" si="73"/>
        <v/>
      </c>
      <c r="R278" s="3">
        <f t="shared" si="62"/>
        <v>0</v>
      </c>
      <c r="S278" s="1">
        <f t="shared" si="74"/>
        <v>58430.515229337718</v>
      </c>
      <c r="T278" s="1">
        <f t="shared" si="63"/>
        <v>2108.6436387346703</v>
      </c>
      <c r="U278" s="1">
        <f t="shared" si="64"/>
        <v>0</v>
      </c>
    </row>
    <row r="279" spans="1:21" x14ac:dyDescent="0.25">
      <c r="A279" t="s">
        <v>284</v>
      </c>
      <c r="B279">
        <v>27.28</v>
      </c>
      <c r="C279">
        <v>29.56</v>
      </c>
      <c r="D279">
        <v>28.79</v>
      </c>
      <c r="E279">
        <v>25.85</v>
      </c>
      <c r="F279">
        <v>28.43</v>
      </c>
      <c r="G279">
        <v>28.3</v>
      </c>
      <c r="H279" s="1">
        <f t="shared" si="65"/>
        <v>205519.24473493104</v>
      </c>
      <c r="J279">
        <f t="shared" si="66"/>
        <v>-6.9577080491132301E-2</v>
      </c>
      <c r="K279">
        <f t="shared" si="67"/>
        <v>8.1855388813096321E-3</v>
      </c>
      <c r="L279">
        <f t="shared" si="68"/>
        <v>-1.8076398362892262E-2</v>
      </c>
      <c r="M279">
        <f t="shared" si="69"/>
        <v>-6.7123782028148657E-2</v>
      </c>
      <c r="N279">
        <f t="shared" si="70"/>
        <v>2.598339949476719E-2</v>
      </c>
      <c r="O279">
        <f t="shared" si="71"/>
        <v>2.1291952363767588E-2</v>
      </c>
      <c r="P279">
        <f t="shared" si="72"/>
        <v>3.9368350726659854E-2</v>
      </c>
      <c r="Q279" t="str">
        <f t="shared" si="73"/>
        <v/>
      </c>
      <c r="R279" s="3">
        <f t="shared" ref="R279:R342" si="75">IF(Q279="Buy",U278,IF(Q279="Sell",-(S278*(1+M279)),0))</f>
        <v>0</v>
      </c>
      <c r="S279" s="1">
        <f t="shared" si="74"/>
        <v>59674.614976191173</v>
      </c>
      <c r="T279" s="1">
        <f t="shared" si="63"/>
        <v>2108.6436387346703</v>
      </c>
      <c r="U279" s="1">
        <f t="shared" si="64"/>
        <v>0</v>
      </c>
    </row>
    <row r="280" spans="1:21" x14ac:dyDescent="0.25">
      <c r="A280" t="s">
        <v>285</v>
      </c>
      <c r="B280">
        <v>27.59</v>
      </c>
      <c r="C280">
        <v>28.96</v>
      </c>
      <c r="D280">
        <v>28.67</v>
      </c>
      <c r="E280">
        <v>27.35</v>
      </c>
      <c r="F280">
        <v>29.06</v>
      </c>
      <c r="G280">
        <v>28.44</v>
      </c>
      <c r="H280" s="1">
        <f t="shared" si="65"/>
        <v>206535.94771241833</v>
      </c>
      <c r="J280">
        <f t="shared" si="66"/>
        <v>-4.1681139284473749E-2</v>
      </c>
      <c r="K280">
        <f t="shared" si="67"/>
        <v>5.9048280653005106E-3</v>
      </c>
      <c r="L280">
        <f t="shared" si="68"/>
        <v>-4.1681139284472889E-3</v>
      </c>
      <c r="M280">
        <f t="shared" si="69"/>
        <v>-3.3568904593639551E-2</v>
      </c>
      <c r="N280">
        <f t="shared" si="70"/>
        <v>2.685512367491159E-2</v>
      </c>
      <c r="O280">
        <f t="shared" si="71"/>
        <v>4.9469964664311155E-3</v>
      </c>
      <c r="P280">
        <f t="shared" si="72"/>
        <v>9.1151103948784035E-3</v>
      </c>
      <c r="Q280" t="str">
        <f t="shared" si="73"/>
        <v/>
      </c>
      <c r="R280" s="3">
        <f t="shared" si="75"/>
        <v>0</v>
      </c>
      <c r="S280" s="1">
        <f t="shared" si="74"/>
        <v>59969.825085614022</v>
      </c>
      <c r="T280" s="1">
        <f t="shared" si="63"/>
        <v>2108.6436387346703</v>
      </c>
      <c r="U280" s="1">
        <f t="shared" si="64"/>
        <v>0</v>
      </c>
    </row>
    <row r="281" spans="1:21" x14ac:dyDescent="0.25">
      <c r="A281" t="s">
        <v>286</v>
      </c>
      <c r="B281">
        <v>27.42</v>
      </c>
      <c r="C281">
        <v>28.89</v>
      </c>
      <c r="D281">
        <v>28.6</v>
      </c>
      <c r="E281">
        <v>26.75</v>
      </c>
      <c r="F281">
        <v>28.09</v>
      </c>
      <c r="G281">
        <v>27.83</v>
      </c>
      <c r="H281" s="1">
        <f t="shared" si="65"/>
        <v>202106.02759622369</v>
      </c>
      <c r="J281">
        <f t="shared" si="66"/>
        <v>-4.3599581444018133E-2</v>
      </c>
      <c r="K281">
        <f t="shared" si="67"/>
        <v>7.6735263341471517E-3</v>
      </c>
      <c r="L281">
        <f t="shared" si="68"/>
        <v>-2.4415765608650254E-3</v>
      </c>
      <c r="M281">
        <f t="shared" si="69"/>
        <v>-5.9423347398030985E-2</v>
      </c>
      <c r="N281">
        <f t="shared" si="70"/>
        <v>-1.230661040787628E-2</v>
      </c>
      <c r="O281">
        <f t="shared" si="71"/>
        <v>-2.1448663853727248E-2</v>
      </c>
      <c r="P281">
        <f t="shared" si="72"/>
        <v>-1.9007087292862223E-2</v>
      </c>
      <c r="Q281" t="str">
        <f t="shared" si="73"/>
        <v/>
      </c>
      <c r="R281" s="3">
        <f t="shared" si="75"/>
        <v>0</v>
      </c>
      <c r="S281" s="1">
        <f t="shared" si="74"/>
        <v>58683.552465985871</v>
      </c>
      <c r="T281" s="1">
        <f t="shared" si="63"/>
        <v>2108.6436387346703</v>
      </c>
      <c r="U281" s="1">
        <f t="shared" si="64"/>
        <v>0</v>
      </c>
    </row>
    <row r="282" spans="1:21" x14ac:dyDescent="0.25">
      <c r="A282" t="s">
        <v>287</v>
      </c>
      <c r="B282">
        <v>26.78</v>
      </c>
      <c r="C282">
        <v>28.23</v>
      </c>
      <c r="D282">
        <v>27.72</v>
      </c>
      <c r="E282">
        <v>27.25</v>
      </c>
      <c r="F282">
        <v>28.26</v>
      </c>
      <c r="G282">
        <v>27.96</v>
      </c>
      <c r="H282" s="1">
        <f t="shared" si="65"/>
        <v>203050.10893246191</v>
      </c>
      <c r="J282">
        <f t="shared" si="66"/>
        <v>-6.3636363636363644E-2</v>
      </c>
      <c r="K282">
        <f t="shared" si="67"/>
        <v>-1.2937062937062972E-2</v>
      </c>
      <c r="L282">
        <f t="shared" si="68"/>
        <v>-3.0769230769230858E-2</v>
      </c>
      <c r="M282">
        <f t="shared" si="69"/>
        <v>-2.0840819259791532E-2</v>
      </c>
      <c r="N282">
        <f t="shared" si="70"/>
        <v>1.5450952209845608E-2</v>
      </c>
      <c r="O282">
        <f t="shared" si="71"/>
        <v>4.6712181099533802E-3</v>
      </c>
      <c r="P282">
        <f t="shared" si="72"/>
        <v>3.5440448879184239E-2</v>
      </c>
      <c r="Q282" t="str">
        <f t="shared" si="73"/>
        <v/>
      </c>
      <c r="R282" s="3">
        <f t="shared" si="75"/>
        <v>0</v>
      </c>
      <c r="S282" s="1">
        <f t="shared" si="74"/>
        <v>58957.67613902138</v>
      </c>
      <c r="T282" s="1">
        <f t="shared" si="63"/>
        <v>2108.6436387346703</v>
      </c>
      <c r="U282" s="1">
        <f t="shared" si="64"/>
        <v>0</v>
      </c>
    </row>
    <row r="283" spans="1:21" x14ac:dyDescent="0.25">
      <c r="A283" t="s">
        <v>288</v>
      </c>
      <c r="B283">
        <v>27.49</v>
      </c>
      <c r="C283">
        <v>28.96</v>
      </c>
      <c r="D283">
        <v>28.74</v>
      </c>
      <c r="E283">
        <v>27.77</v>
      </c>
      <c r="F283">
        <v>30.56</v>
      </c>
      <c r="G283">
        <v>30.34</v>
      </c>
      <c r="H283" s="1">
        <f t="shared" si="65"/>
        <v>220334.05954974584</v>
      </c>
      <c r="J283">
        <f t="shared" si="66"/>
        <v>-8.2972582972583135E-3</v>
      </c>
      <c r="K283">
        <f t="shared" si="67"/>
        <v>4.4733044733044805E-2</v>
      </c>
      <c r="L283">
        <f t="shared" si="68"/>
        <v>3.6796536796536786E-2</v>
      </c>
      <c r="M283">
        <f t="shared" si="69"/>
        <v>-6.7954220314735796E-3</v>
      </c>
      <c r="N283">
        <f t="shared" si="70"/>
        <v>9.2989985693848282E-2</v>
      </c>
      <c r="O283">
        <f t="shared" si="71"/>
        <v>8.512160228898423E-2</v>
      </c>
      <c r="P283">
        <f t="shared" si="72"/>
        <v>4.8325065492447444E-2</v>
      </c>
      <c r="Q283" t="str">
        <f t="shared" si="73"/>
        <v>Buy</v>
      </c>
      <c r="R283" s="3">
        <f t="shared" si="75"/>
        <v>0</v>
      </c>
      <c r="S283" s="1">
        <f t="shared" si="74"/>
        <v>63976.247999209896</v>
      </c>
      <c r="T283" s="1">
        <f t="shared" si="63"/>
        <v>2108.6436387346703</v>
      </c>
      <c r="U283" s="1">
        <f t="shared" si="64"/>
        <v>0</v>
      </c>
    </row>
    <row r="284" spans="1:21" x14ac:dyDescent="0.25">
      <c r="A284" t="s">
        <v>289</v>
      </c>
      <c r="B284">
        <v>30.43</v>
      </c>
      <c r="C284">
        <v>32.29</v>
      </c>
      <c r="D284">
        <v>31.42</v>
      </c>
      <c r="E284">
        <v>29.1</v>
      </c>
      <c r="F284">
        <v>30.92</v>
      </c>
      <c r="G284">
        <v>29.37</v>
      </c>
      <c r="H284" s="1">
        <f t="shared" si="65"/>
        <v>213289.76034858389</v>
      </c>
      <c r="J284">
        <f t="shared" si="66"/>
        <v>5.8803061934585989E-2</v>
      </c>
      <c r="K284">
        <f t="shared" si="67"/>
        <v>0.12352122477383441</v>
      </c>
      <c r="L284">
        <f t="shared" si="68"/>
        <v>9.3249826026444105E-2</v>
      </c>
      <c r="M284">
        <f t="shared" si="69"/>
        <v>-4.0870138431113992E-2</v>
      </c>
      <c r="N284">
        <f t="shared" si="70"/>
        <v>1.9116677653263081E-2</v>
      </c>
      <c r="O284">
        <f t="shared" si="71"/>
        <v>-3.1970995385629496E-2</v>
      </c>
      <c r="P284">
        <f t="shared" si="72"/>
        <v>-0.12522082141207361</v>
      </c>
      <c r="Q284" t="str">
        <f t="shared" si="73"/>
        <v>Buy</v>
      </c>
      <c r="R284" s="3">
        <f t="shared" si="75"/>
        <v>0</v>
      </c>
      <c r="S284" s="1">
        <f t="shared" si="74"/>
        <v>61930.863669637263</v>
      </c>
      <c r="T284" s="1">
        <f t="shared" si="63"/>
        <v>2108.6436387346703</v>
      </c>
      <c r="U284" s="1">
        <f t="shared" si="64"/>
        <v>0</v>
      </c>
    </row>
    <row r="285" spans="1:21" x14ac:dyDescent="0.25">
      <c r="A285" t="s">
        <v>290</v>
      </c>
      <c r="B285">
        <v>29.05</v>
      </c>
      <c r="C285">
        <v>30.75</v>
      </c>
      <c r="D285">
        <v>29.95</v>
      </c>
      <c r="E285">
        <v>28.91</v>
      </c>
      <c r="F285">
        <v>30.03</v>
      </c>
      <c r="G285">
        <v>29.71</v>
      </c>
      <c r="H285" s="1">
        <f t="shared" si="65"/>
        <v>215758.89615105305</v>
      </c>
      <c r="J285">
        <f t="shared" si="66"/>
        <v>-7.5429662635264197E-2</v>
      </c>
      <c r="K285">
        <f t="shared" si="67"/>
        <v>-2.1323997453851103E-2</v>
      </c>
      <c r="L285">
        <f t="shared" si="68"/>
        <v>-4.6785486950986707E-2</v>
      </c>
      <c r="M285">
        <f t="shared" si="69"/>
        <v>-1.5662240381341532E-2</v>
      </c>
      <c r="N285">
        <f t="shared" si="70"/>
        <v>2.2471910112359553E-2</v>
      </c>
      <c r="O285">
        <f t="shared" si="71"/>
        <v>1.1576438542730673E-2</v>
      </c>
      <c r="P285">
        <f t="shared" si="72"/>
        <v>5.8361925493717381E-2</v>
      </c>
      <c r="Q285" t="str">
        <f t="shared" si="73"/>
        <v>Sell</v>
      </c>
      <c r="R285" s="3">
        <f t="shared" si="75"/>
        <v>-60960.887595819309</v>
      </c>
      <c r="S285" s="1">
        <f t="shared" si="74"/>
        <v>0</v>
      </c>
      <c r="T285" s="1">
        <f t="shared" si="63"/>
        <v>0</v>
      </c>
      <c r="U285" s="1">
        <f t="shared" si="64"/>
        <v>60960.887595819309</v>
      </c>
    </row>
    <row r="286" spans="1:21" x14ac:dyDescent="0.25">
      <c r="A286" t="s">
        <v>291</v>
      </c>
      <c r="B286">
        <v>28.47</v>
      </c>
      <c r="C286">
        <v>30.33</v>
      </c>
      <c r="D286">
        <v>29.48</v>
      </c>
      <c r="E286">
        <v>26.87</v>
      </c>
      <c r="F286">
        <v>28.14</v>
      </c>
      <c r="G286">
        <v>28</v>
      </c>
      <c r="H286" s="1">
        <f t="shared" si="65"/>
        <v>203340.59549745827</v>
      </c>
      <c r="J286">
        <f t="shared" si="66"/>
        <v>-4.9415692821368963E-2</v>
      </c>
      <c r="K286">
        <f t="shared" si="67"/>
        <v>1.2687813021702805E-2</v>
      </c>
      <c r="L286">
        <f t="shared" si="68"/>
        <v>-1.5692821368948208E-2</v>
      </c>
      <c r="M286">
        <f t="shared" si="69"/>
        <v>-9.5590710198586323E-2</v>
      </c>
      <c r="N286">
        <f t="shared" si="70"/>
        <v>-5.2844160215415693E-2</v>
      </c>
      <c r="O286">
        <f t="shared" si="71"/>
        <v>-5.7556378323796731E-2</v>
      </c>
      <c r="P286">
        <f t="shared" si="72"/>
        <v>-4.1863556954848523E-2</v>
      </c>
      <c r="Q286" t="str">
        <f t="shared" si="73"/>
        <v/>
      </c>
      <c r="R286" s="3">
        <f t="shared" si="75"/>
        <v>0</v>
      </c>
      <c r="S286" s="1">
        <f t="shared" si="74"/>
        <v>0</v>
      </c>
      <c r="T286" s="1">
        <f t="shared" si="63"/>
        <v>0</v>
      </c>
      <c r="U286" s="1">
        <f t="shared" si="64"/>
        <v>60960.887595819309</v>
      </c>
    </row>
    <row r="287" spans="1:21" x14ac:dyDescent="0.25">
      <c r="A287" t="s">
        <v>292</v>
      </c>
      <c r="B287">
        <v>27.3</v>
      </c>
      <c r="C287">
        <v>28.79</v>
      </c>
      <c r="D287">
        <v>28.34</v>
      </c>
      <c r="E287">
        <v>26.84</v>
      </c>
      <c r="F287">
        <v>27.93</v>
      </c>
      <c r="G287">
        <v>26.95</v>
      </c>
      <c r="H287" s="1">
        <f t="shared" si="65"/>
        <v>195715.32316630357</v>
      </c>
      <c r="J287">
        <f t="shared" si="66"/>
        <v>-7.3948439620081394E-2</v>
      </c>
      <c r="K287">
        <f t="shared" si="67"/>
        <v>-2.340569877883315E-2</v>
      </c>
      <c r="L287">
        <f t="shared" si="68"/>
        <v>-3.8670284938941674E-2</v>
      </c>
      <c r="M287">
        <f t="shared" si="69"/>
        <v>-4.1428571428571433E-2</v>
      </c>
      <c r="N287">
        <f t="shared" si="70"/>
        <v>-2.50000000000001E-3</v>
      </c>
      <c r="O287">
        <f t="shared" si="71"/>
        <v>-3.7500000000000026E-2</v>
      </c>
      <c r="P287">
        <f t="shared" si="72"/>
        <v>1.1702849389416473E-3</v>
      </c>
      <c r="Q287" t="str">
        <f t="shared" si="73"/>
        <v/>
      </c>
      <c r="R287" s="3">
        <f t="shared" si="75"/>
        <v>0</v>
      </c>
      <c r="S287" s="1">
        <f t="shared" si="74"/>
        <v>0</v>
      </c>
      <c r="T287" s="1">
        <f t="shared" si="63"/>
        <v>0</v>
      </c>
      <c r="U287" s="1">
        <f t="shared" si="64"/>
        <v>60960.887595819309</v>
      </c>
    </row>
    <row r="288" spans="1:21" x14ac:dyDescent="0.25">
      <c r="A288" t="s">
        <v>293</v>
      </c>
      <c r="B288">
        <v>26.18</v>
      </c>
      <c r="C288">
        <v>27.47</v>
      </c>
      <c r="D288">
        <v>26.81</v>
      </c>
      <c r="E288">
        <v>27.29</v>
      </c>
      <c r="F288">
        <v>28.15</v>
      </c>
      <c r="G288">
        <v>27.86</v>
      </c>
      <c r="H288" s="1">
        <f t="shared" si="65"/>
        <v>202323.89251997098</v>
      </c>
      <c r="J288">
        <f t="shared" si="66"/>
        <v>-7.621736062103035E-2</v>
      </c>
      <c r="K288">
        <f t="shared" si="67"/>
        <v>-3.0698659139026148E-2</v>
      </c>
      <c r="L288">
        <f t="shared" si="68"/>
        <v>-5.3987297106563199E-2</v>
      </c>
      <c r="M288">
        <f t="shared" si="69"/>
        <v>1.2615955473098326E-2</v>
      </c>
      <c r="N288">
        <f t="shared" si="70"/>
        <v>4.4526901669758791E-2</v>
      </c>
      <c r="O288">
        <f t="shared" si="71"/>
        <v>3.3766233766233771E-2</v>
      </c>
      <c r="P288">
        <f t="shared" si="72"/>
        <v>8.775353087279697E-2</v>
      </c>
      <c r="Q288" t="str">
        <f t="shared" si="73"/>
        <v>Sell</v>
      </c>
      <c r="R288" s="3">
        <f t="shared" si="75"/>
        <v>0</v>
      </c>
      <c r="S288" s="1">
        <f t="shared" si="74"/>
        <v>0</v>
      </c>
      <c r="T288" s="1">
        <f t="shared" si="63"/>
        <v>0</v>
      </c>
      <c r="U288" s="1">
        <f t="shared" si="64"/>
        <v>60960.887595819309</v>
      </c>
    </row>
    <row r="289" spans="1:21" x14ac:dyDescent="0.25">
      <c r="A289" t="s">
        <v>294</v>
      </c>
      <c r="B289">
        <v>27.01</v>
      </c>
      <c r="C289">
        <v>28.74</v>
      </c>
      <c r="D289">
        <v>28.12</v>
      </c>
      <c r="E289">
        <v>26.84</v>
      </c>
      <c r="F289">
        <v>28.49</v>
      </c>
      <c r="G289">
        <v>28.32</v>
      </c>
      <c r="H289" s="1">
        <f t="shared" si="65"/>
        <v>205664.48801742922</v>
      </c>
      <c r="J289">
        <f t="shared" si="66"/>
        <v>7.4599030212608303E-3</v>
      </c>
      <c r="K289">
        <f t="shared" si="67"/>
        <v>7.1988064155165982E-2</v>
      </c>
      <c r="L289">
        <f t="shared" si="68"/>
        <v>4.8862364789257824E-2</v>
      </c>
      <c r="M289">
        <f t="shared" si="69"/>
        <v>-3.6611629576453683E-2</v>
      </c>
      <c r="N289">
        <f t="shared" si="70"/>
        <v>2.2613065326633132E-2</v>
      </c>
      <c r="O289">
        <f t="shared" si="71"/>
        <v>1.6511127063890914E-2</v>
      </c>
      <c r="P289">
        <f t="shared" si="72"/>
        <v>-3.235123772536691E-2</v>
      </c>
      <c r="Q289" t="str">
        <f t="shared" si="73"/>
        <v>Buy</v>
      </c>
      <c r="R289" s="3">
        <f t="shared" si="75"/>
        <v>60960.887595819309</v>
      </c>
      <c r="S289" s="1">
        <f t="shared" si="74"/>
        <v>60960.887595819309</v>
      </c>
      <c r="T289" s="1">
        <f t="shared" si="63"/>
        <v>2152.5737145416424</v>
      </c>
      <c r="U289" s="1">
        <f t="shared" si="64"/>
        <v>0</v>
      </c>
    </row>
    <row r="290" spans="1:21" x14ac:dyDescent="0.25">
      <c r="A290" t="s">
        <v>295</v>
      </c>
      <c r="B290">
        <v>27.54</v>
      </c>
      <c r="C290">
        <v>29.06</v>
      </c>
      <c r="D290">
        <v>28.89</v>
      </c>
      <c r="E290">
        <v>28.22</v>
      </c>
      <c r="F290">
        <v>29.88</v>
      </c>
      <c r="G290">
        <v>29.84</v>
      </c>
      <c r="H290" s="1">
        <f t="shared" si="65"/>
        <v>216702.97748729124</v>
      </c>
      <c r="J290">
        <f t="shared" si="66"/>
        <v>-2.0625889046941744E-2</v>
      </c>
      <c r="K290">
        <f t="shared" si="67"/>
        <v>3.3428165007112293E-2</v>
      </c>
      <c r="L290">
        <f t="shared" si="68"/>
        <v>2.7382645803698417E-2</v>
      </c>
      <c r="M290">
        <f t="shared" si="69"/>
        <v>-3.5310734463277339E-3</v>
      </c>
      <c r="N290">
        <f t="shared" si="70"/>
        <v>5.5084745762711822E-2</v>
      </c>
      <c r="O290">
        <f t="shared" si="71"/>
        <v>5.3672316384180775E-2</v>
      </c>
      <c r="P290">
        <f t="shared" si="72"/>
        <v>2.6289670580482358E-2</v>
      </c>
      <c r="Q290" t="str">
        <f t="shared" si="73"/>
        <v/>
      </c>
      <c r="R290" s="3">
        <f t="shared" si="75"/>
        <v>0</v>
      </c>
      <c r="S290" s="1">
        <f t="shared" si="74"/>
        <v>64232.799641922604</v>
      </c>
      <c r="T290" s="1">
        <f t="shared" si="63"/>
        <v>2152.5737145416424</v>
      </c>
      <c r="U290" s="1">
        <f t="shared" si="64"/>
        <v>0</v>
      </c>
    </row>
    <row r="291" spans="1:21" x14ac:dyDescent="0.25">
      <c r="A291" t="s">
        <v>296</v>
      </c>
      <c r="B291">
        <v>28.81</v>
      </c>
      <c r="C291">
        <v>30.6</v>
      </c>
      <c r="D291">
        <v>29.79</v>
      </c>
      <c r="E291">
        <v>30.51</v>
      </c>
      <c r="F291">
        <v>31.28</v>
      </c>
      <c r="G291">
        <v>30.96</v>
      </c>
      <c r="H291" s="1">
        <f t="shared" si="65"/>
        <v>224836.60130718956</v>
      </c>
      <c r="J291">
        <f t="shared" si="66"/>
        <v>-2.7691242644514312E-3</v>
      </c>
      <c r="K291">
        <f t="shared" si="67"/>
        <v>5.9190031152648002E-2</v>
      </c>
      <c r="L291">
        <f t="shared" si="68"/>
        <v>3.1152647975077833E-2</v>
      </c>
      <c r="M291">
        <f t="shared" si="69"/>
        <v>2.2453083109919628E-2</v>
      </c>
      <c r="N291">
        <f t="shared" si="70"/>
        <v>4.8257372654155542E-2</v>
      </c>
      <c r="O291">
        <f t="shared" si="71"/>
        <v>3.7533512064343195E-2</v>
      </c>
      <c r="P291">
        <f t="shared" si="72"/>
        <v>6.3808640892653624E-3</v>
      </c>
      <c r="Q291" t="str">
        <f t="shared" si="73"/>
        <v>Buy</v>
      </c>
      <c r="R291" s="3">
        <f t="shared" si="75"/>
        <v>0</v>
      </c>
      <c r="S291" s="1">
        <f t="shared" si="74"/>
        <v>66643.682202209238</v>
      </c>
      <c r="T291" s="1">
        <f t="shared" si="63"/>
        <v>2152.5737145416419</v>
      </c>
      <c r="U291" s="1">
        <f t="shared" si="64"/>
        <v>0</v>
      </c>
    </row>
    <row r="292" spans="1:21" x14ac:dyDescent="0.25">
      <c r="A292" t="s">
        <v>297</v>
      </c>
      <c r="B292">
        <v>30.61</v>
      </c>
      <c r="C292">
        <v>32.32</v>
      </c>
      <c r="D292">
        <v>31.48</v>
      </c>
      <c r="E292">
        <v>30.58</v>
      </c>
      <c r="F292">
        <v>31.41</v>
      </c>
      <c r="G292">
        <v>31.36</v>
      </c>
      <c r="H292" s="1">
        <f t="shared" si="65"/>
        <v>227741.46695715326</v>
      </c>
      <c r="J292">
        <f t="shared" si="66"/>
        <v>2.7526015441423305E-2</v>
      </c>
      <c r="K292">
        <f t="shared" si="67"/>
        <v>8.4927828130245089E-2</v>
      </c>
      <c r="L292">
        <f t="shared" si="68"/>
        <v>5.6730446458543179E-2</v>
      </c>
      <c r="M292">
        <f t="shared" si="69"/>
        <v>-1.2273901808785612E-2</v>
      </c>
      <c r="N292">
        <f t="shared" si="70"/>
        <v>1.453488372093021E-2</v>
      </c>
      <c r="O292">
        <f t="shared" si="71"/>
        <v>1.2919896640826828E-2</v>
      </c>
      <c r="P292">
        <f t="shared" si="72"/>
        <v>-4.381054981771635E-2</v>
      </c>
      <c r="Q292" t="str">
        <f t="shared" si="73"/>
        <v>Buy</v>
      </c>
      <c r="R292" s="3">
        <f t="shared" si="75"/>
        <v>0</v>
      </c>
      <c r="S292" s="1">
        <f t="shared" si="74"/>
        <v>67504.711688025898</v>
      </c>
      <c r="T292" s="1">
        <f t="shared" si="63"/>
        <v>2152.5737145416424</v>
      </c>
      <c r="U292" s="1">
        <f t="shared" si="64"/>
        <v>0</v>
      </c>
    </row>
    <row r="293" spans="1:21" x14ac:dyDescent="0.25">
      <c r="A293" t="s">
        <v>298</v>
      </c>
      <c r="B293">
        <v>30.57</v>
      </c>
      <c r="C293">
        <v>32.29</v>
      </c>
      <c r="D293">
        <v>31.48</v>
      </c>
      <c r="E293">
        <v>31.23</v>
      </c>
      <c r="F293">
        <v>31.77</v>
      </c>
      <c r="G293">
        <v>31.61</v>
      </c>
      <c r="H293" s="1">
        <f t="shared" si="65"/>
        <v>229557.00798838056</v>
      </c>
      <c r="J293">
        <f t="shared" si="66"/>
        <v>-2.890724269377383E-2</v>
      </c>
      <c r="K293">
        <f t="shared" si="67"/>
        <v>2.5730622617534903E-2</v>
      </c>
      <c r="L293">
        <f t="shared" si="68"/>
        <v>0</v>
      </c>
      <c r="M293">
        <f t="shared" si="69"/>
        <v>-4.1454081632652743E-3</v>
      </c>
      <c r="N293">
        <f t="shared" si="70"/>
        <v>1.3073979591836739E-2</v>
      </c>
      <c r="O293">
        <f t="shared" si="71"/>
        <v>7.9719387755102043E-3</v>
      </c>
      <c r="P293">
        <f t="shared" si="72"/>
        <v>7.9719387755102043E-3</v>
      </c>
      <c r="Q293" t="str">
        <f t="shared" si="73"/>
        <v/>
      </c>
      <c r="R293" s="3">
        <f t="shared" si="75"/>
        <v>0</v>
      </c>
      <c r="S293" s="1">
        <f t="shared" si="74"/>
        <v>68042.855116661303</v>
      </c>
      <c r="T293" s="1">
        <f t="shared" si="63"/>
        <v>2152.5737145416419</v>
      </c>
      <c r="U293" s="1">
        <f t="shared" si="64"/>
        <v>0</v>
      </c>
    </row>
    <row r="294" spans="1:21" x14ac:dyDescent="0.25">
      <c r="A294" t="s">
        <v>299</v>
      </c>
      <c r="B294">
        <v>30.61</v>
      </c>
      <c r="C294">
        <v>32.39</v>
      </c>
      <c r="D294">
        <v>31.48</v>
      </c>
      <c r="E294">
        <v>31.31</v>
      </c>
      <c r="F294">
        <v>32.979999999999997</v>
      </c>
      <c r="G294">
        <v>32.82</v>
      </c>
      <c r="H294" s="1">
        <f t="shared" si="65"/>
        <v>238344.22657952071</v>
      </c>
      <c r="J294">
        <f t="shared" si="66"/>
        <v>-2.7636594663278304E-2</v>
      </c>
      <c r="K294">
        <f t="shared" si="67"/>
        <v>2.890724269377383E-2</v>
      </c>
      <c r="L294">
        <f t="shared" si="68"/>
        <v>0</v>
      </c>
      <c r="M294">
        <f t="shared" si="69"/>
        <v>-9.4906675102815787E-3</v>
      </c>
      <c r="N294">
        <f t="shared" si="70"/>
        <v>4.3340714963619027E-2</v>
      </c>
      <c r="O294">
        <f t="shared" si="71"/>
        <v>3.8279025624802308E-2</v>
      </c>
      <c r="P294">
        <f t="shared" si="72"/>
        <v>3.8279025624802308E-2</v>
      </c>
      <c r="Q294" t="str">
        <f t="shared" si="73"/>
        <v/>
      </c>
      <c r="R294" s="3">
        <f t="shared" si="75"/>
        <v>0</v>
      </c>
      <c r="S294" s="1">
        <f t="shared" si="74"/>
        <v>70647.469311256689</v>
      </c>
      <c r="T294" s="1">
        <f t="shared" si="63"/>
        <v>2152.5737145416419</v>
      </c>
      <c r="U294" s="1">
        <f t="shared" si="64"/>
        <v>0</v>
      </c>
    </row>
    <row r="295" spans="1:21" x14ac:dyDescent="0.25">
      <c r="A295" t="s">
        <v>300</v>
      </c>
      <c r="B295">
        <v>31.7</v>
      </c>
      <c r="C295">
        <v>33.32</v>
      </c>
      <c r="D295">
        <v>32.46</v>
      </c>
      <c r="E295">
        <v>30.92</v>
      </c>
      <c r="F295">
        <v>32.96</v>
      </c>
      <c r="G295">
        <v>31.75</v>
      </c>
      <c r="H295" s="1">
        <f t="shared" si="65"/>
        <v>230573.71096586785</v>
      </c>
      <c r="J295">
        <f t="shared" si="66"/>
        <v>6.9885641677255037E-3</v>
      </c>
      <c r="K295">
        <f t="shared" si="67"/>
        <v>5.844980940279542E-2</v>
      </c>
      <c r="L295">
        <f t="shared" si="68"/>
        <v>3.1130876747141056E-2</v>
      </c>
      <c r="M295">
        <f t="shared" si="69"/>
        <v>-5.7891529555149257E-2</v>
      </c>
      <c r="N295">
        <f t="shared" si="70"/>
        <v>4.2656916514320709E-3</v>
      </c>
      <c r="O295">
        <f t="shared" si="71"/>
        <v>-3.2602071907373562E-2</v>
      </c>
      <c r="P295">
        <f t="shared" si="72"/>
        <v>-6.3732948654514621E-2</v>
      </c>
      <c r="Q295" t="str">
        <f t="shared" si="73"/>
        <v>Buy</v>
      </c>
      <c r="R295" s="3">
        <f t="shared" si="75"/>
        <v>0</v>
      </c>
      <c r="S295" s="1">
        <f t="shared" si="74"/>
        <v>68344.215436697137</v>
      </c>
      <c r="T295" s="1">
        <f t="shared" si="63"/>
        <v>2152.5737145416419</v>
      </c>
      <c r="U295" s="1">
        <f t="shared" si="64"/>
        <v>0</v>
      </c>
    </row>
    <row r="296" spans="1:21" x14ac:dyDescent="0.25">
      <c r="A296" t="s">
        <v>301</v>
      </c>
      <c r="B296">
        <v>30.57</v>
      </c>
      <c r="C296">
        <v>32.29</v>
      </c>
      <c r="D296">
        <v>31.48</v>
      </c>
      <c r="E296">
        <v>29.35</v>
      </c>
      <c r="F296">
        <v>31.36</v>
      </c>
      <c r="G296">
        <v>29.54</v>
      </c>
      <c r="H296" s="1">
        <f t="shared" si="65"/>
        <v>214524.32824981847</v>
      </c>
      <c r="J296">
        <f t="shared" si="66"/>
        <v>-5.8225508317929775E-2</v>
      </c>
      <c r="K296">
        <f t="shared" si="67"/>
        <v>-5.2372150338879141E-3</v>
      </c>
      <c r="L296">
        <f t="shared" si="68"/>
        <v>-3.0191004313000629E-2</v>
      </c>
      <c r="M296">
        <f t="shared" si="69"/>
        <v>-7.559055118110232E-2</v>
      </c>
      <c r="N296">
        <f t="shared" si="70"/>
        <v>-1.2283464566929152E-2</v>
      </c>
      <c r="O296">
        <f t="shared" si="71"/>
        <v>-6.9606299212598449E-2</v>
      </c>
      <c r="P296">
        <f t="shared" si="72"/>
        <v>-3.9415294899597816E-2</v>
      </c>
      <c r="Q296" t="str">
        <f t="shared" si="73"/>
        <v/>
      </c>
      <c r="R296" s="3">
        <f t="shared" si="75"/>
        <v>0</v>
      </c>
      <c r="S296" s="1">
        <f t="shared" si="74"/>
        <v>63587.027527560109</v>
      </c>
      <c r="T296" s="1">
        <f t="shared" si="63"/>
        <v>2152.5737145416424</v>
      </c>
      <c r="U296" s="1">
        <f t="shared" si="64"/>
        <v>0</v>
      </c>
    </row>
    <row r="297" spans="1:21" x14ac:dyDescent="0.25">
      <c r="A297" t="s">
        <v>302</v>
      </c>
      <c r="B297">
        <v>29.13</v>
      </c>
      <c r="C297">
        <v>30.88</v>
      </c>
      <c r="D297">
        <v>29.95</v>
      </c>
      <c r="E297">
        <v>30.27</v>
      </c>
      <c r="F297">
        <v>32.090000000000003</v>
      </c>
      <c r="G297">
        <v>31.75</v>
      </c>
      <c r="H297" s="1">
        <f t="shared" si="65"/>
        <v>230573.71096586785</v>
      </c>
      <c r="J297">
        <f t="shared" si="66"/>
        <v>-7.4650571791613773E-2</v>
      </c>
      <c r="K297">
        <f t="shared" si="67"/>
        <v>-1.9059720457433336E-2</v>
      </c>
      <c r="L297">
        <f t="shared" si="68"/>
        <v>-4.8602287166454927E-2</v>
      </c>
      <c r="M297">
        <f t="shared" si="69"/>
        <v>2.4712254570074491E-2</v>
      </c>
      <c r="N297">
        <f t="shared" si="70"/>
        <v>8.6323628977657565E-2</v>
      </c>
      <c r="O297">
        <f t="shared" si="71"/>
        <v>7.4813811780636452E-2</v>
      </c>
      <c r="P297">
        <f t="shared" si="72"/>
        <v>0.12341609894709138</v>
      </c>
      <c r="Q297" t="str">
        <f t="shared" si="73"/>
        <v>Sell</v>
      </c>
      <c r="R297" s="3">
        <f t="shared" si="75"/>
        <v>-65158.406339175504</v>
      </c>
      <c r="S297" s="1">
        <f t="shared" si="74"/>
        <v>0</v>
      </c>
      <c r="T297" s="1">
        <f t="shared" si="63"/>
        <v>0</v>
      </c>
      <c r="U297" s="1">
        <f t="shared" si="64"/>
        <v>65158.406339175504</v>
      </c>
    </row>
    <row r="298" spans="1:21" x14ac:dyDescent="0.25">
      <c r="A298" t="s">
        <v>303</v>
      </c>
      <c r="B298">
        <v>30.57</v>
      </c>
      <c r="C298">
        <v>32.29</v>
      </c>
      <c r="D298">
        <v>31.48</v>
      </c>
      <c r="E298">
        <v>31.63</v>
      </c>
      <c r="F298">
        <v>32.79</v>
      </c>
      <c r="G298">
        <v>31.98</v>
      </c>
      <c r="H298" s="1">
        <f t="shared" si="65"/>
        <v>232244.00871459697</v>
      </c>
      <c r="J298">
        <f t="shared" si="66"/>
        <v>2.0701168614357297E-2</v>
      </c>
      <c r="K298">
        <f t="shared" si="67"/>
        <v>7.8130217028380633E-2</v>
      </c>
      <c r="L298">
        <f t="shared" si="68"/>
        <v>5.1085141903171989E-2</v>
      </c>
      <c r="M298">
        <f t="shared" si="69"/>
        <v>-3.7795275590551494E-3</v>
      </c>
      <c r="N298">
        <f t="shared" si="70"/>
        <v>3.2755905511810998E-2</v>
      </c>
      <c r="O298">
        <f t="shared" si="71"/>
        <v>7.2440944881889896E-3</v>
      </c>
      <c r="P298">
        <f t="shared" si="72"/>
        <v>-4.3841047414983E-2</v>
      </c>
      <c r="Q298" t="str">
        <f t="shared" si="73"/>
        <v>Buy</v>
      </c>
      <c r="R298" s="3">
        <f t="shared" si="75"/>
        <v>65158.406339175504</v>
      </c>
      <c r="S298" s="1">
        <f t="shared" si="74"/>
        <v>65158.406339175504</v>
      </c>
      <c r="T298" s="1">
        <f t="shared" si="63"/>
        <v>2037.473619111179</v>
      </c>
      <c r="U298" s="1">
        <f t="shared" si="64"/>
        <v>0</v>
      </c>
    </row>
    <row r="299" spans="1:21" x14ac:dyDescent="0.25">
      <c r="A299" t="s">
        <v>304</v>
      </c>
      <c r="B299">
        <v>31.81</v>
      </c>
      <c r="C299">
        <v>32.659999999999997</v>
      </c>
      <c r="D299">
        <v>32.409999999999997</v>
      </c>
      <c r="E299">
        <v>31.35</v>
      </c>
      <c r="F299">
        <v>32.299999999999997</v>
      </c>
      <c r="G299">
        <v>31.88</v>
      </c>
      <c r="H299" s="1">
        <f t="shared" si="65"/>
        <v>231517.79230210604</v>
      </c>
      <c r="J299">
        <f t="shared" si="66"/>
        <v>1.0482846251588256E-2</v>
      </c>
      <c r="K299">
        <f t="shared" si="67"/>
        <v>3.7484116899618683E-2</v>
      </c>
      <c r="L299">
        <f t="shared" si="68"/>
        <v>2.954256670902148E-2</v>
      </c>
      <c r="M299">
        <f t="shared" si="69"/>
        <v>-1.9699812382739181E-2</v>
      </c>
      <c r="N299">
        <f t="shared" si="70"/>
        <v>1.0006253908692831E-2</v>
      </c>
      <c r="O299">
        <f t="shared" si="71"/>
        <v>-3.1269543464665858E-3</v>
      </c>
      <c r="P299">
        <f t="shared" si="72"/>
        <v>-3.2669521055488066E-2</v>
      </c>
      <c r="Q299" t="str">
        <f t="shared" si="73"/>
        <v/>
      </c>
      <c r="R299" s="3">
        <f t="shared" si="75"/>
        <v>0</v>
      </c>
      <c r="S299" s="1">
        <f t="shared" si="74"/>
        <v>64954.658977264386</v>
      </c>
      <c r="T299" s="1">
        <f t="shared" si="63"/>
        <v>2037.473619111179</v>
      </c>
      <c r="U299" s="1">
        <f t="shared" si="64"/>
        <v>0</v>
      </c>
    </row>
    <row r="300" spans="1:21" x14ac:dyDescent="0.25">
      <c r="A300" t="s">
        <v>305</v>
      </c>
      <c r="B300">
        <v>31.81</v>
      </c>
      <c r="C300">
        <v>32.79</v>
      </c>
      <c r="D300">
        <v>32.6</v>
      </c>
      <c r="E300">
        <v>32.42</v>
      </c>
      <c r="F300">
        <v>33.090000000000003</v>
      </c>
      <c r="G300">
        <v>32.94</v>
      </c>
      <c r="H300" s="1">
        <f t="shared" si="65"/>
        <v>239215.68627450982</v>
      </c>
      <c r="J300">
        <f t="shared" si="66"/>
        <v>-1.8512804689910456E-2</v>
      </c>
      <c r="K300">
        <f t="shared" si="67"/>
        <v>1.1724776303610077E-2</v>
      </c>
      <c r="L300">
        <f t="shared" si="68"/>
        <v>5.8623881518051479E-3</v>
      </c>
      <c r="M300">
        <f t="shared" si="69"/>
        <v>1.6938519447929821E-2</v>
      </c>
      <c r="N300">
        <f t="shared" si="70"/>
        <v>3.795483061480566E-2</v>
      </c>
      <c r="O300">
        <f t="shared" si="71"/>
        <v>3.324968632371389E-2</v>
      </c>
      <c r="P300">
        <f t="shared" si="72"/>
        <v>2.7387298171908742E-2</v>
      </c>
      <c r="Q300" t="str">
        <f t="shared" si="73"/>
        <v/>
      </c>
      <c r="R300" s="3">
        <f t="shared" si="75"/>
        <v>0</v>
      </c>
      <c r="S300" s="1">
        <f t="shared" si="74"/>
        <v>67114.38101352223</v>
      </c>
      <c r="T300" s="1">
        <f t="shared" si="63"/>
        <v>2037.473619111179</v>
      </c>
      <c r="U300" s="1">
        <f t="shared" si="64"/>
        <v>0</v>
      </c>
    </row>
    <row r="301" spans="1:21" x14ac:dyDescent="0.25">
      <c r="A301" t="s">
        <v>306</v>
      </c>
      <c r="B301">
        <v>32.270000000000003</v>
      </c>
      <c r="C301">
        <v>34.14</v>
      </c>
      <c r="D301">
        <v>33.270000000000003</v>
      </c>
      <c r="E301">
        <v>32.82</v>
      </c>
      <c r="F301">
        <v>34.1</v>
      </c>
      <c r="G301">
        <v>33.9</v>
      </c>
      <c r="H301" s="1">
        <f t="shared" si="65"/>
        <v>246187.36383442266</v>
      </c>
      <c r="J301">
        <f t="shared" si="66"/>
        <v>-1.0122699386503014E-2</v>
      </c>
      <c r="K301">
        <f t="shared" si="67"/>
        <v>4.7239263803680952E-2</v>
      </c>
      <c r="L301">
        <f t="shared" si="68"/>
        <v>2.0552147239263855E-2</v>
      </c>
      <c r="M301">
        <f t="shared" si="69"/>
        <v>-3.6429872495445494E-3</v>
      </c>
      <c r="N301">
        <f t="shared" si="70"/>
        <v>3.5215543412264835E-2</v>
      </c>
      <c r="O301">
        <f t="shared" si="71"/>
        <v>2.914389799635704E-2</v>
      </c>
      <c r="P301">
        <f t="shared" si="72"/>
        <v>8.5917507570931854E-3</v>
      </c>
      <c r="Q301" t="str">
        <f t="shared" si="73"/>
        <v/>
      </c>
      <c r="R301" s="3">
        <f t="shared" si="75"/>
        <v>0</v>
      </c>
      <c r="S301" s="1">
        <f t="shared" si="74"/>
        <v>69070.355687868956</v>
      </c>
      <c r="T301" s="1">
        <f t="shared" si="63"/>
        <v>2037.4736191111788</v>
      </c>
      <c r="U301" s="1">
        <f t="shared" si="64"/>
        <v>0</v>
      </c>
    </row>
    <row r="302" spans="1:21" x14ac:dyDescent="0.25">
      <c r="A302" t="s">
        <v>307</v>
      </c>
      <c r="B302">
        <v>33.04</v>
      </c>
      <c r="C302">
        <v>34.78</v>
      </c>
      <c r="D302">
        <v>33.49</v>
      </c>
      <c r="E302">
        <v>33.07</v>
      </c>
      <c r="F302">
        <v>34.299999999999997</v>
      </c>
      <c r="G302">
        <v>33.24</v>
      </c>
      <c r="H302" s="1">
        <f t="shared" si="65"/>
        <v>241394.33551198262</v>
      </c>
      <c r="J302">
        <f t="shared" si="66"/>
        <v>-6.9131349564173113E-3</v>
      </c>
      <c r="K302">
        <f t="shared" si="67"/>
        <v>4.5386233844304111E-2</v>
      </c>
      <c r="L302">
        <f t="shared" si="68"/>
        <v>6.6125638713555408E-3</v>
      </c>
      <c r="M302">
        <f t="shared" si="69"/>
        <v>-2.4483775811209391E-2</v>
      </c>
      <c r="N302">
        <f t="shared" si="70"/>
        <v>1.1799410029498483E-2</v>
      </c>
      <c r="O302">
        <f t="shared" si="71"/>
        <v>-1.9469026548672465E-2</v>
      </c>
      <c r="P302">
        <f t="shared" si="72"/>
        <v>-2.6081590420028007E-2</v>
      </c>
      <c r="Q302" t="str">
        <f t="shared" si="73"/>
        <v/>
      </c>
      <c r="R302" s="3">
        <f t="shared" si="75"/>
        <v>0</v>
      </c>
      <c r="S302" s="1">
        <f t="shared" si="74"/>
        <v>67725.623099255594</v>
      </c>
      <c r="T302" s="1">
        <f t="shared" ref="T302:T365" si="76">S302/G302</f>
        <v>2037.473619111179</v>
      </c>
      <c r="U302" s="1">
        <f t="shared" ref="U302:U365" si="77">U301-R302</f>
        <v>0</v>
      </c>
    </row>
    <row r="303" spans="1:21" x14ac:dyDescent="0.25">
      <c r="A303" t="s">
        <v>308</v>
      </c>
      <c r="B303">
        <v>33.04</v>
      </c>
      <c r="C303">
        <v>34.869999999999997</v>
      </c>
      <c r="D303">
        <v>33.450000000000003</v>
      </c>
      <c r="E303">
        <v>32.79</v>
      </c>
      <c r="F303">
        <v>34.799999999999997</v>
      </c>
      <c r="G303">
        <v>34.61</v>
      </c>
      <c r="H303" s="1">
        <f t="shared" si="65"/>
        <v>251343.50036310824</v>
      </c>
      <c r="J303">
        <f t="shared" si="66"/>
        <v>-1.3436846819946337E-2</v>
      </c>
      <c r="K303">
        <f t="shared" si="67"/>
        <v>4.1206330247835037E-2</v>
      </c>
      <c r="L303">
        <f t="shared" si="68"/>
        <v>-1.1943863839951969E-3</v>
      </c>
      <c r="M303">
        <f t="shared" si="69"/>
        <v>-1.35379061371842E-2</v>
      </c>
      <c r="N303">
        <f t="shared" si="70"/>
        <v>4.6931407942238122E-2</v>
      </c>
      <c r="O303">
        <f t="shared" si="71"/>
        <v>4.1215403128760451E-2</v>
      </c>
      <c r="P303">
        <f t="shared" si="72"/>
        <v>4.2409789512755647E-2</v>
      </c>
      <c r="Q303" t="str">
        <f t="shared" si="73"/>
        <v/>
      </c>
      <c r="R303" s="3">
        <f t="shared" si="75"/>
        <v>0</v>
      </c>
      <c r="S303" s="1">
        <f t="shared" si="74"/>
        <v>70516.961957437903</v>
      </c>
      <c r="T303" s="1">
        <f t="shared" si="76"/>
        <v>2037.473619111179</v>
      </c>
      <c r="U303" s="1">
        <f t="shared" si="77"/>
        <v>0</v>
      </c>
    </row>
    <row r="304" spans="1:21" x14ac:dyDescent="0.25">
      <c r="A304" t="s">
        <v>309</v>
      </c>
      <c r="B304">
        <v>33.25</v>
      </c>
      <c r="C304">
        <v>34.909999999999997</v>
      </c>
      <c r="D304">
        <v>33.58</v>
      </c>
      <c r="E304">
        <v>34.450000000000003</v>
      </c>
      <c r="F304">
        <v>35.5</v>
      </c>
      <c r="G304">
        <v>35.33</v>
      </c>
      <c r="H304" s="1">
        <f t="shared" si="65"/>
        <v>256572.25853304286</v>
      </c>
      <c r="J304">
        <f t="shared" si="66"/>
        <v>-5.979073243647319E-3</v>
      </c>
      <c r="K304">
        <f t="shared" si="67"/>
        <v>4.3647234678624622E-2</v>
      </c>
      <c r="L304">
        <f t="shared" si="68"/>
        <v>3.8863976083705664E-3</v>
      </c>
      <c r="M304">
        <f t="shared" si="69"/>
        <v>-4.6229413464315685E-3</v>
      </c>
      <c r="N304">
        <f t="shared" si="70"/>
        <v>2.5715111239526165E-2</v>
      </c>
      <c r="O304">
        <f t="shared" si="71"/>
        <v>2.0803236058942468E-2</v>
      </c>
      <c r="P304">
        <f t="shared" si="72"/>
        <v>1.6916838450571903E-2</v>
      </c>
      <c r="Q304" t="str">
        <f t="shared" si="73"/>
        <v/>
      </c>
      <c r="R304" s="3">
        <f t="shared" si="75"/>
        <v>0</v>
      </c>
      <c r="S304" s="1">
        <f t="shared" si="74"/>
        <v>71983.942963197958</v>
      </c>
      <c r="T304" s="1">
        <f t="shared" si="76"/>
        <v>2037.4736191111792</v>
      </c>
      <c r="U304" s="1">
        <f t="shared" si="77"/>
        <v>0</v>
      </c>
    </row>
    <row r="305" spans="1:21" x14ac:dyDescent="0.25">
      <c r="A305" t="s">
        <v>310</v>
      </c>
      <c r="B305">
        <v>34.96</v>
      </c>
      <c r="C305">
        <v>36.57</v>
      </c>
      <c r="D305">
        <v>35.58</v>
      </c>
      <c r="E305">
        <v>35.11</v>
      </c>
      <c r="F305">
        <v>36.89</v>
      </c>
      <c r="G305">
        <v>35.99</v>
      </c>
      <c r="H305" s="1">
        <f t="shared" si="65"/>
        <v>261365.28685548296</v>
      </c>
      <c r="J305">
        <f t="shared" si="66"/>
        <v>4.1095890410958985E-2</v>
      </c>
      <c r="K305">
        <f t="shared" si="67"/>
        <v>8.9041095890411023E-2</v>
      </c>
      <c r="L305">
        <f t="shared" si="68"/>
        <v>5.9559261465157838E-2</v>
      </c>
      <c r="M305">
        <f t="shared" si="69"/>
        <v>-6.2270025474101013E-3</v>
      </c>
      <c r="N305">
        <f t="shared" si="70"/>
        <v>4.4155108972544647E-2</v>
      </c>
      <c r="O305">
        <f t="shared" si="71"/>
        <v>1.8681007642230504E-2</v>
      </c>
      <c r="P305">
        <f t="shared" si="72"/>
        <v>-4.0878253822927334E-2</v>
      </c>
      <c r="Q305" t="str">
        <f t="shared" si="73"/>
        <v>Buy</v>
      </c>
      <c r="R305" s="3">
        <f t="shared" si="75"/>
        <v>0</v>
      </c>
      <c r="S305" s="1">
        <f t="shared" si="74"/>
        <v>73328.67555181135</v>
      </c>
      <c r="T305" s="1">
        <f t="shared" si="76"/>
        <v>2037.4736191111795</v>
      </c>
      <c r="U305" s="1">
        <f t="shared" si="77"/>
        <v>0</v>
      </c>
    </row>
    <row r="306" spans="1:21" x14ac:dyDescent="0.25">
      <c r="A306" t="s">
        <v>311</v>
      </c>
      <c r="B306">
        <v>35.26</v>
      </c>
      <c r="C306">
        <v>36.67</v>
      </c>
      <c r="D306">
        <v>36.090000000000003</v>
      </c>
      <c r="E306">
        <v>35.520000000000003</v>
      </c>
      <c r="F306">
        <v>36.86</v>
      </c>
      <c r="G306">
        <v>36.83</v>
      </c>
      <c r="H306" s="1">
        <f t="shared" si="65"/>
        <v>267465.50472040667</v>
      </c>
      <c r="J306">
        <f t="shared" si="66"/>
        <v>-8.9938167509837075E-3</v>
      </c>
      <c r="K306">
        <f t="shared" si="67"/>
        <v>3.0635188308038321E-2</v>
      </c>
      <c r="L306">
        <f t="shared" si="68"/>
        <v>1.4333895446880414E-2</v>
      </c>
      <c r="M306">
        <f t="shared" si="69"/>
        <v>-1.3059183106418418E-2</v>
      </c>
      <c r="N306">
        <f t="shared" si="70"/>
        <v>2.4173381494859612E-2</v>
      </c>
      <c r="O306">
        <f t="shared" si="71"/>
        <v>2.3339816615726486E-2</v>
      </c>
      <c r="P306">
        <f t="shared" si="72"/>
        <v>9.0059211688460726E-3</v>
      </c>
      <c r="Q306" t="str">
        <f t="shared" si="73"/>
        <v/>
      </c>
      <c r="R306" s="3">
        <f t="shared" si="75"/>
        <v>0</v>
      </c>
      <c r="S306" s="1">
        <f t="shared" si="74"/>
        <v>75040.153391864747</v>
      </c>
      <c r="T306" s="1">
        <f t="shared" si="76"/>
        <v>2037.4736191111797</v>
      </c>
      <c r="U306" s="1">
        <f t="shared" si="77"/>
        <v>0</v>
      </c>
    </row>
    <row r="307" spans="1:21" x14ac:dyDescent="0.25">
      <c r="A307" t="s">
        <v>312</v>
      </c>
      <c r="B307">
        <v>35.950000000000003</v>
      </c>
      <c r="C307">
        <v>37.81</v>
      </c>
      <c r="D307">
        <v>37.03</v>
      </c>
      <c r="E307">
        <v>37.270000000000003</v>
      </c>
      <c r="F307">
        <v>39.26</v>
      </c>
      <c r="G307">
        <v>39.18</v>
      </c>
      <c r="H307" s="1">
        <f t="shared" si="65"/>
        <v>284531.5904139434</v>
      </c>
      <c r="J307">
        <f t="shared" si="66"/>
        <v>-3.8791909116098794E-3</v>
      </c>
      <c r="K307">
        <f t="shared" si="67"/>
        <v>4.7658631199778298E-2</v>
      </c>
      <c r="L307">
        <f t="shared" si="68"/>
        <v>2.6045996120809024E-2</v>
      </c>
      <c r="M307">
        <f t="shared" si="69"/>
        <v>1.1946782514254815E-2</v>
      </c>
      <c r="N307">
        <f t="shared" si="70"/>
        <v>6.5978821612815639E-2</v>
      </c>
      <c r="O307">
        <f t="shared" si="71"/>
        <v>6.3806679337496647E-2</v>
      </c>
      <c r="P307">
        <f t="shared" si="72"/>
        <v>3.7760683216687622E-2</v>
      </c>
      <c r="Q307" t="str">
        <f t="shared" si="73"/>
        <v/>
      </c>
      <c r="R307" s="3">
        <f t="shared" si="75"/>
        <v>0</v>
      </c>
      <c r="S307" s="1">
        <f t="shared" si="74"/>
        <v>79828.216396776028</v>
      </c>
      <c r="T307" s="1">
        <f t="shared" si="76"/>
        <v>2037.4736191111799</v>
      </c>
      <c r="U307" s="1">
        <f t="shared" si="77"/>
        <v>0</v>
      </c>
    </row>
    <row r="308" spans="1:21" x14ac:dyDescent="0.25">
      <c r="A308" t="s">
        <v>313</v>
      </c>
      <c r="B308">
        <v>37.85</v>
      </c>
      <c r="C308">
        <v>39.78</v>
      </c>
      <c r="D308">
        <v>39.03</v>
      </c>
      <c r="E308">
        <v>37.9</v>
      </c>
      <c r="F308">
        <v>39.97</v>
      </c>
      <c r="G308">
        <v>38.83</v>
      </c>
      <c r="H308" s="1">
        <f t="shared" si="65"/>
        <v>281989.83297022514</v>
      </c>
      <c r="J308">
        <f t="shared" si="66"/>
        <v>2.2144207399405893E-2</v>
      </c>
      <c r="K308">
        <f t="shared" si="67"/>
        <v>7.4264110180934373E-2</v>
      </c>
      <c r="L308">
        <f t="shared" si="68"/>
        <v>5.4010261949770454E-2</v>
      </c>
      <c r="M308">
        <f t="shared" si="69"/>
        <v>-3.266972945380299E-2</v>
      </c>
      <c r="N308">
        <f t="shared" si="70"/>
        <v>2.0163348647268993E-2</v>
      </c>
      <c r="O308">
        <f t="shared" si="71"/>
        <v>-8.9331291475242842E-3</v>
      </c>
      <c r="P308">
        <f t="shared" si="72"/>
        <v>-6.2943391097294743E-2</v>
      </c>
      <c r="Q308" t="str">
        <f t="shared" si="73"/>
        <v>Buy</v>
      </c>
      <c r="R308" s="3">
        <f t="shared" si="75"/>
        <v>0</v>
      </c>
      <c r="S308" s="1">
        <f t="shared" si="74"/>
        <v>79115.100630087109</v>
      </c>
      <c r="T308" s="1">
        <f t="shared" si="76"/>
        <v>2037.4736191111799</v>
      </c>
      <c r="U308" s="1">
        <f t="shared" si="77"/>
        <v>0</v>
      </c>
    </row>
    <row r="309" spans="1:21" x14ac:dyDescent="0.25">
      <c r="A309" t="s">
        <v>314</v>
      </c>
      <c r="B309">
        <v>37.909999999999997</v>
      </c>
      <c r="C309">
        <v>39.94</v>
      </c>
      <c r="D309">
        <v>39.07</v>
      </c>
      <c r="E309">
        <v>38.79</v>
      </c>
      <c r="F309">
        <v>39.68</v>
      </c>
      <c r="G309">
        <v>39.43</v>
      </c>
      <c r="H309" s="1">
        <f t="shared" si="65"/>
        <v>286347.13144517067</v>
      </c>
      <c r="J309">
        <f t="shared" si="66"/>
        <v>-2.8695874967973468E-2</v>
      </c>
      <c r="K309">
        <f t="shared" si="67"/>
        <v>2.3315398411478262E-2</v>
      </c>
      <c r="L309">
        <f t="shared" si="68"/>
        <v>1.0248526774275979E-3</v>
      </c>
      <c r="M309">
        <f t="shared" si="69"/>
        <v>-1.0301313417460506E-3</v>
      </c>
      <c r="N309">
        <f t="shared" si="70"/>
        <v>2.1890291012104081E-2</v>
      </c>
      <c r="O309">
        <f t="shared" si="71"/>
        <v>1.5451970126191126E-2</v>
      </c>
      <c r="P309">
        <f t="shared" si="72"/>
        <v>1.4427117448763528E-2</v>
      </c>
      <c r="Q309" t="str">
        <f t="shared" si="73"/>
        <v/>
      </c>
      <c r="R309" s="3">
        <f t="shared" si="75"/>
        <v>0</v>
      </c>
      <c r="S309" s="1">
        <f t="shared" si="74"/>
        <v>80337.584801553807</v>
      </c>
      <c r="T309" s="1">
        <f t="shared" si="76"/>
        <v>2037.4736191111795</v>
      </c>
      <c r="U309" s="1">
        <f t="shared" si="77"/>
        <v>0</v>
      </c>
    </row>
    <row r="310" spans="1:21" x14ac:dyDescent="0.25">
      <c r="A310" t="s">
        <v>315</v>
      </c>
      <c r="B310">
        <v>39.130000000000003</v>
      </c>
      <c r="C310">
        <v>40.99</v>
      </c>
      <c r="D310">
        <v>40.340000000000003</v>
      </c>
      <c r="E310">
        <v>40.74</v>
      </c>
      <c r="F310">
        <v>42.49</v>
      </c>
      <c r="G310">
        <v>42.44</v>
      </c>
      <c r="H310" s="1">
        <f t="shared" si="65"/>
        <v>308206.24546114745</v>
      </c>
      <c r="J310">
        <f t="shared" si="66"/>
        <v>1.5357051446122927E-3</v>
      </c>
      <c r="K310">
        <f t="shared" si="67"/>
        <v>4.9142564627591548E-2</v>
      </c>
      <c r="L310">
        <f t="shared" si="68"/>
        <v>3.2505758894292379E-2</v>
      </c>
      <c r="M310">
        <f t="shared" si="69"/>
        <v>3.322343393355319E-2</v>
      </c>
      <c r="N310">
        <f t="shared" si="70"/>
        <v>7.7605883844788295E-2</v>
      </c>
      <c r="O310">
        <f t="shared" si="71"/>
        <v>7.6337813847324326E-2</v>
      </c>
      <c r="P310">
        <f t="shared" si="72"/>
        <v>4.3832054953031947E-2</v>
      </c>
      <c r="Q310" t="str">
        <f t="shared" si="73"/>
        <v>Buy</v>
      </c>
      <c r="R310" s="3">
        <f t="shared" si="75"/>
        <v>0</v>
      </c>
      <c r="S310" s="1">
        <f t="shared" si="74"/>
        <v>86470.38039507845</v>
      </c>
      <c r="T310" s="1">
        <f t="shared" si="76"/>
        <v>2037.4736191111795</v>
      </c>
      <c r="U310" s="1">
        <f t="shared" si="77"/>
        <v>0</v>
      </c>
    </row>
    <row r="311" spans="1:21" x14ac:dyDescent="0.25">
      <c r="A311" t="s">
        <v>316</v>
      </c>
      <c r="B311">
        <v>40.81</v>
      </c>
      <c r="C311">
        <v>43.33</v>
      </c>
      <c r="D311">
        <v>42.9</v>
      </c>
      <c r="E311">
        <v>41.17</v>
      </c>
      <c r="F311">
        <v>43.92</v>
      </c>
      <c r="G311">
        <v>43.63</v>
      </c>
      <c r="H311" s="1">
        <f t="shared" si="65"/>
        <v>316848.22076978942</v>
      </c>
      <c r="J311">
        <f t="shared" si="66"/>
        <v>1.1650966782349996E-2</v>
      </c>
      <c r="K311">
        <f t="shared" si="67"/>
        <v>7.4119980168567051E-2</v>
      </c>
      <c r="L311">
        <f t="shared" si="68"/>
        <v>6.346058502726809E-2</v>
      </c>
      <c r="M311">
        <f t="shared" si="69"/>
        <v>-2.9924599434495668E-2</v>
      </c>
      <c r="N311">
        <f t="shared" si="70"/>
        <v>3.4872761545711686E-2</v>
      </c>
      <c r="O311">
        <f t="shared" si="71"/>
        <v>2.8039585296889841E-2</v>
      </c>
      <c r="P311">
        <f t="shared" si="72"/>
        <v>-3.5420999730378253E-2</v>
      </c>
      <c r="Q311" t="str">
        <f t="shared" si="73"/>
        <v>Buy</v>
      </c>
      <c r="R311" s="3">
        <f t="shared" si="75"/>
        <v>0</v>
      </c>
      <c r="S311" s="1">
        <f t="shared" si="74"/>
        <v>88894.974001820752</v>
      </c>
      <c r="T311" s="1">
        <f t="shared" si="76"/>
        <v>2037.4736191111792</v>
      </c>
      <c r="U311" s="1">
        <f t="shared" si="77"/>
        <v>0</v>
      </c>
    </row>
    <row r="312" spans="1:21" x14ac:dyDescent="0.25">
      <c r="A312" t="s">
        <v>317</v>
      </c>
      <c r="B312">
        <v>38.49</v>
      </c>
      <c r="C312">
        <v>44.28</v>
      </c>
      <c r="D312">
        <v>40.04</v>
      </c>
      <c r="E312">
        <v>35.71</v>
      </c>
      <c r="F312">
        <v>41.85</v>
      </c>
      <c r="G312">
        <v>36.93</v>
      </c>
      <c r="H312" s="1">
        <f t="shared" si="65"/>
        <v>268191.7211328976</v>
      </c>
      <c r="J312">
        <f t="shared" si="66"/>
        <v>-0.10279720279720272</v>
      </c>
      <c r="K312">
        <f t="shared" si="67"/>
        <v>3.2167832167832228E-2</v>
      </c>
      <c r="L312">
        <f t="shared" si="68"/>
        <v>-6.6666666666666652E-2</v>
      </c>
      <c r="M312">
        <f t="shared" si="69"/>
        <v>-0.18152647261058907</v>
      </c>
      <c r="N312">
        <f t="shared" si="70"/>
        <v>-4.0797616319046548E-2</v>
      </c>
      <c r="O312">
        <f t="shared" si="71"/>
        <v>-0.15356406142562462</v>
      </c>
      <c r="P312">
        <f t="shared" si="72"/>
        <v>-8.6897394758957969E-2</v>
      </c>
      <c r="Q312" t="str">
        <f t="shared" si="73"/>
        <v>Sell</v>
      </c>
      <c r="R312" s="3">
        <f t="shared" si="75"/>
        <v>-72758.182938460202</v>
      </c>
      <c r="S312" s="1">
        <f t="shared" si="74"/>
        <v>0</v>
      </c>
      <c r="T312" s="1">
        <f t="shared" si="76"/>
        <v>0</v>
      </c>
      <c r="U312" s="1">
        <f t="shared" si="77"/>
        <v>72758.182938460202</v>
      </c>
    </row>
    <row r="313" spans="1:21" x14ac:dyDescent="0.25">
      <c r="A313" t="s">
        <v>318</v>
      </c>
      <c r="B313">
        <v>33.53</v>
      </c>
      <c r="C313">
        <v>38.090000000000003</v>
      </c>
      <c r="D313">
        <v>36.97</v>
      </c>
      <c r="E313">
        <v>30.97</v>
      </c>
      <c r="F313">
        <v>37.58</v>
      </c>
      <c r="G313">
        <v>35.409999999999997</v>
      </c>
      <c r="H313" s="1">
        <f t="shared" si="65"/>
        <v>257153.23166303558</v>
      </c>
      <c r="J313">
        <f t="shared" si="66"/>
        <v>-0.16258741258741255</v>
      </c>
      <c r="K313">
        <f t="shared" si="67"/>
        <v>-4.8701298701298593E-2</v>
      </c>
      <c r="L313">
        <f t="shared" si="68"/>
        <v>-7.6673326673326686E-2</v>
      </c>
      <c r="M313">
        <f t="shared" si="69"/>
        <v>-0.16138640671540755</v>
      </c>
      <c r="N313">
        <f t="shared" si="70"/>
        <v>1.760086650419709E-2</v>
      </c>
      <c r="O313">
        <f t="shared" si="71"/>
        <v>-4.1158949363661067E-2</v>
      </c>
      <c r="P313">
        <f t="shared" si="72"/>
        <v>3.5514377309665619E-2</v>
      </c>
      <c r="Q313" t="str">
        <f t="shared" si="73"/>
        <v>Sell</v>
      </c>
      <c r="R313" s="3">
        <f t="shared" si="75"/>
        <v>0</v>
      </c>
      <c r="S313" s="1">
        <f t="shared" si="74"/>
        <v>0</v>
      </c>
      <c r="T313" s="1">
        <f t="shared" si="76"/>
        <v>0</v>
      </c>
      <c r="U313" s="1">
        <f t="shared" si="77"/>
        <v>72758.182938460202</v>
      </c>
    </row>
    <row r="314" spans="1:21" x14ac:dyDescent="0.25">
      <c r="A314" t="s">
        <v>319</v>
      </c>
      <c r="B314">
        <v>31.89</v>
      </c>
      <c r="C314">
        <v>34.75</v>
      </c>
      <c r="D314">
        <v>32.24</v>
      </c>
      <c r="E314">
        <v>30.26</v>
      </c>
      <c r="F314">
        <v>33.49</v>
      </c>
      <c r="G314">
        <v>30.41</v>
      </c>
      <c r="H314" s="1">
        <f t="shared" si="65"/>
        <v>220842.41103848949</v>
      </c>
      <c r="J314">
        <f t="shared" si="66"/>
        <v>-0.13740870976467401</v>
      </c>
      <c r="K314">
        <f t="shared" si="67"/>
        <v>-6.0048688125507142E-2</v>
      </c>
      <c r="L314">
        <f t="shared" si="68"/>
        <v>-0.12794157424939132</v>
      </c>
      <c r="M314">
        <f t="shared" si="69"/>
        <v>-0.14543914148545595</v>
      </c>
      <c r="N314">
        <f t="shared" si="70"/>
        <v>-5.4221971194577653E-2</v>
      </c>
      <c r="O314">
        <f t="shared" si="71"/>
        <v>-0.1412030499858796</v>
      </c>
      <c r="P314">
        <f t="shared" si="72"/>
        <v>-1.3261475736488282E-2</v>
      </c>
      <c r="Q314" t="str">
        <f t="shared" si="73"/>
        <v>Sell</v>
      </c>
      <c r="R314" s="3">
        <f t="shared" si="75"/>
        <v>0</v>
      </c>
      <c r="S314" s="1">
        <f t="shared" si="74"/>
        <v>0</v>
      </c>
      <c r="T314" s="1">
        <f t="shared" si="76"/>
        <v>0</v>
      </c>
      <c r="U314" s="1">
        <f t="shared" si="77"/>
        <v>72758.182938460202</v>
      </c>
    </row>
    <row r="315" spans="1:21" x14ac:dyDescent="0.25">
      <c r="A315" t="s">
        <v>320</v>
      </c>
      <c r="B315">
        <v>30.58</v>
      </c>
      <c r="C315">
        <v>32.39</v>
      </c>
      <c r="D315">
        <v>31.71</v>
      </c>
      <c r="E315">
        <v>31.42</v>
      </c>
      <c r="F315">
        <v>33.799999999999997</v>
      </c>
      <c r="G315">
        <v>33.020000000000003</v>
      </c>
      <c r="H315" s="1">
        <f t="shared" si="65"/>
        <v>239796.6594045026</v>
      </c>
      <c r="J315">
        <f t="shared" si="66"/>
        <v>-5.1488833746898374E-2</v>
      </c>
      <c r="K315">
        <f t="shared" si="67"/>
        <v>4.6526054590570274E-3</v>
      </c>
      <c r="L315">
        <f t="shared" si="68"/>
        <v>-1.6439205955335021E-2</v>
      </c>
      <c r="M315">
        <f t="shared" si="69"/>
        <v>3.3212758960868186E-2</v>
      </c>
      <c r="N315">
        <f t="shared" si="70"/>
        <v>0.11147648799736919</v>
      </c>
      <c r="O315">
        <f t="shared" si="71"/>
        <v>8.582703058204548E-2</v>
      </c>
      <c r="P315">
        <f t="shared" si="72"/>
        <v>0.1022662365373805</v>
      </c>
      <c r="Q315" t="str">
        <f t="shared" si="73"/>
        <v/>
      </c>
      <c r="R315" s="3">
        <f t="shared" si="75"/>
        <v>0</v>
      </c>
      <c r="S315" s="1">
        <f t="shared" si="74"/>
        <v>0</v>
      </c>
      <c r="T315" s="1">
        <f t="shared" si="76"/>
        <v>0</v>
      </c>
      <c r="U315" s="1">
        <f t="shared" si="77"/>
        <v>72758.182938460202</v>
      </c>
    </row>
    <row r="316" spans="1:21" x14ac:dyDescent="0.25">
      <c r="A316" t="s">
        <v>321</v>
      </c>
      <c r="B316">
        <v>31.45</v>
      </c>
      <c r="C316">
        <v>34.200000000000003</v>
      </c>
      <c r="D316">
        <v>32.31</v>
      </c>
      <c r="E316">
        <v>30.43</v>
      </c>
      <c r="F316">
        <v>34.6</v>
      </c>
      <c r="G316">
        <v>31.11</v>
      </c>
      <c r="H316" s="1">
        <f t="shared" si="65"/>
        <v>225925.92592592593</v>
      </c>
      <c r="J316">
        <f t="shared" si="66"/>
        <v>-8.1993062125512942E-3</v>
      </c>
      <c r="K316">
        <f t="shared" si="67"/>
        <v>7.8524124881740834E-2</v>
      </c>
      <c r="L316">
        <f t="shared" si="68"/>
        <v>1.8921475875118304E-2</v>
      </c>
      <c r="M316">
        <f t="shared" si="69"/>
        <v>-7.843731072077538E-2</v>
      </c>
      <c r="N316">
        <f t="shared" si="70"/>
        <v>4.7849788007268267E-2</v>
      </c>
      <c r="O316">
        <f t="shared" si="71"/>
        <v>-5.7843731072077638E-2</v>
      </c>
      <c r="P316">
        <f t="shared" si="72"/>
        <v>-7.6765206947195935E-2</v>
      </c>
      <c r="Q316" t="str">
        <f t="shared" si="73"/>
        <v/>
      </c>
      <c r="R316" s="3">
        <f t="shared" si="75"/>
        <v>0</v>
      </c>
      <c r="S316" s="1">
        <f t="shared" si="74"/>
        <v>0</v>
      </c>
      <c r="T316" s="1">
        <f t="shared" si="76"/>
        <v>0</v>
      </c>
      <c r="U316" s="1">
        <f t="shared" si="77"/>
        <v>72758.182938460202</v>
      </c>
    </row>
    <row r="317" spans="1:21" x14ac:dyDescent="0.25">
      <c r="A317" t="s">
        <v>322</v>
      </c>
      <c r="B317">
        <v>30.32</v>
      </c>
      <c r="C317">
        <v>32.32</v>
      </c>
      <c r="D317">
        <v>31.15</v>
      </c>
      <c r="E317">
        <v>29.2</v>
      </c>
      <c r="F317">
        <v>32.049999999999997</v>
      </c>
      <c r="G317">
        <v>30.43</v>
      </c>
      <c r="H317" s="1">
        <f t="shared" si="65"/>
        <v>220987.65432098767</v>
      </c>
      <c r="J317">
        <f t="shared" si="66"/>
        <v>-6.1590838749613179E-2</v>
      </c>
      <c r="K317">
        <f t="shared" si="67"/>
        <v>3.0950170225930084E-4</v>
      </c>
      <c r="L317">
        <f t="shared" si="68"/>
        <v>-3.5902197462086151E-2</v>
      </c>
      <c r="M317">
        <f t="shared" si="69"/>
        <v>-6.1395049823207974E-2</v>
      </c>
      <c r="N317">
        <f t="shared" si="70"/>
        <v>3.0215364834458303E-2</v>
      </c>
      <c r="O317">
        <f t="shared" si="71"/>
        <v>-2.1857923497267749E-2</v>
      </c>
      <c r="P317">
        <f t="shared" si="72"/>
        <v>1.4044273964818402E-2</v>
      </c>
      <c r="Q317" t="str">
        <f t="shared" si="73"/>
        <v/>
      </c>
      <c r="R317" s="3">
        <f t="shared" si="75"/>
        <v>0</v>
      </c>
      <c r="S317" s="1">
        <f t="shared" si="74"/>
        <v>0</v>
      </c>
      <c r="T317" s="1">
        <f t="shared" si="76"/>
        <v>0</v>
      </c>
      <c r="U317" s="1">
        <f t="shared" si="77"/>
        <v>72758.182938460202</v>
      </c>
    </row>
    <row r="318" spans="1:21" x14ac:dyDescent="0.25">
      <c r="A318" t="s">
        <v>323</v>
      </c>
      <c r="B318">
        <v>30.45</v>
      </c>
      <c r="C318">
        <v>32.29</v>
      </c>
      <c r="D318">
        <v>31.42</v>
      </c>
      <c r="E318">
        <v>31.27</v>
      </c>
      <c r="F318">
        <v>32.700000000000003</v>
      </c>
      <c r="G318">
        <v>32</v>
      </c>
      <c r="H318" s="1">
        <f t="shared" si="65"/>
        <v>232389.25199709515</v>
      </c>
      <c r="J318">
        <f t="shared" si="66"/>
        <v>-2.2471910112359529E-2</v>
      </c>
      <c r="K318">
        <f t="shared" si="67"/>
        <v>3.6597110754414144E-2</v>
      </c>
      <c r="L318">
        <f t="shared" si="68"/>
        <v>8.6677367576244984E-3</v>
      </c>
      <c r="M318">
        <f t="shared" si="69"/>
        <v>2.7604337824515275E-2</v>
      </c>
      <c r="N318">
        <f t="shared" si="70"/>
        <v>7.4597436740059253E-2</v>
      </c>
      <c r="O318">
        <f t="shared" si="71"/>
        <v>5.159382188629643E-2</v>
      </c>
      <c r="P318">
        <f t="shared" si="72"/>
        <v>4.292608512867193E-2</v>
      </c>
      <c r="Q318" t="str">
        <f t="shared" si="73"/>
        <v/>
      </c>
      <c r="R318" s="3">
        <f t="shared" si="75"/>
        <v>0</v>
      </c>
      <c r="S318" s="1">
        <f t="shared" si="74"/>
        <v>0</v>
      </c>
      <c r="T318" s="1">
        <f t="shared" si="76"/>
        <v>0</v>
      </c>
      <c r="U318" s="1">
        <f t="shared" si="77"/>
        <v>72758.182938460202</v>
      </c>
    </row>
    <row r="319" spans="1:21" x14ac:dyDescent="0.25">
      <c r="A319" t="s">
        <v>324</v>
      </c>
      <c r="B319">
        <v>31.86</v>
      </c>
      <c r="C319">
        <v>33.130000000000003</v>
      </c>
      <c r="D319">
        <v>32.58</v>
      </c>
      <c r="E319">
        <v>32.74</v>
      </c>
      <c r="F319">
        <v>33.85</v>
      </c>
      <c r="G319">
        <v>33.35</v>
      </c>
      <c r="H319" s="1">
        <f t="shared" si="65"/>
        <v>242193.17356572262</v>
      </c>
      <c r="J319">
        <f t="shared" si="66"/>
        <v>1.4003819223424497E-2</v>
      </c>
      <c r="K319">
        <f t="shared" si="67"/>
        <v>5.4423933800127333E-2</v>
      </c>
      <c r="L319">
        <f t="shared" si="68"/>
        <v>3.6919159770846484E-2</v>
      </c>
      <c r="M319">
        <f t="shared" si="69"/>
        <v>2.3125000000000062E-2</v>
      </c>
      <c r="N319">
        <f t="shared" si="70"/>
        <v>5.7812500000000044E-2</v>
      </c>
      <c r="O319">
        <f t="shared" si="71"/>
        <v>4.2187500000000044E-2</v>
      </c>
      <c r="P319">
        <f t="shared" si="72"/>
        <v>5.2683402291535605E-3</v>
      </c>
      <c r="Q319" t="str">
        <f t="shared" si="73"/>
        <v>Buy</v>
      </c>
      <c r="R319" s="3">
        <f t="shared" si="75"/>
        <v>72758.182938460202</v>
      </c>
      <c r="S319" s="1">
        <f t="shared" si="74"/>
        <v>72758.182938460202</v>
      </c>
      <c r="T319" s="1">
        <f t="shared" si="76"/>
        <v>2181.6546608233944</v>
      </c>
      <c r="U319" s="1">
        <f t="shared" si="77"/>
        <v>0</v>
      </c>
    </row>
    <row r="320" spans="1:21" x14ac:dyDescent="0.25">
      <c r="A320" t="s">
        <v>325</v>
      </c>
      <c r="B320">
        <v>33.08</v>
      </c>
      <c r="C320">
        <v>34.78</v>
      </c>
      <c r="D320">
        <v>33.65</v>
      </c>
      <c r="E320">
        <v>31.65</v>
      </c>
      <c r="F320">
        <v>33.83</v>
      </c>
      <c r="G320">
        <v>31.75</v>
      </c>
      <c r="H320" s="1">
        <f t="shared" si="65"/>
        <v>230573.71096586785</v>
      </c>
      <c r="J320">
        <f t="shared" si="66"/>
        <v>1.5346838551258441E-2</v>
      </c>
      <c r="K320">
        <f t="shared" si="67"/>
        <v>6.7526089625537231E-2</v>
      </c>
      <c r="L320">
        <f t="shared" si="68"/>
        <v>3.2842234499693077E-2</v>
      </c>
      <c r="M320">
        <f t="shared" si="69"/>
        <v>-5.097451274362827E-2</v>
      </c>
      <c r="N320">
        <f t="shared" si="70"/>
        <v>1.4392803598200806E-2</v>
      </c>
      <c r="O320">
        <f t="shared" si="71"/>
        <v>-4.7976011994003039E-2</v>
      </c>
      <c r="P320">
        <f t="shared" si="72"/>
        <v>-8.0818246493696122E-2</v>
      </c>
      <c r="Q320" t="str">
        <f t="shared" si="73"/>
        <v>Buy</v>
      </c>
      <c r="R320" s="3">
        <f t="shared" si="75"/>
        <v>0</v>
      </c>
      <c r="S320" s="1">
        <f t="shared" si="74"/>
        <v>69267.535481142768</v>
      </c>
      <c r="T320" s="1">
        <f t="shared" si="76"/>
        <v>2181.6546608233944</v>
      </c>
      <c r="U320" s="1">
        <f t="shared" si="77"/>
        <v>0</v>
      </c>
    </row>
    <row r="321" spans="1:21" x14ac:dyDescent="0.25">
      <c r="A321" t="s">
        <v>326</v>
      </c>
      <c r="B321">
        <v>31.04</v>
      </c>
      <c r="C321">
        <v>32.659999999999997</v>
      </c>
      <c r="D321">
        <v>32.22</v>
      </c>
      <c r="E321">
        <v>29.01</v>
      </c>
      <c r="F321">
        <v>30.99</v>
      </c>
      <c r="G321">
        <v>30.29</v>
      </c>
      <c r="H321" s="1">
        <f t="shared" si="65"/>
        <v>219970.95134350038</v>
      </c>
      <c r="J321">
        <f t="shared" si="66"/>
        <v>-7.7563150074294193E-2</v>
      </c>
      <c r="K321">
        <f t="shared" si="67"/>
        <v>-2.9420505200594416E-2</v>
      </c>
      <c r="L321">
        <f t="shared" si="68"/>
        <v>-4.2496285289747394E-2</v>
      </c>
      <c r="M321">
        <f t="shared" si="69"/>
        <v>-8.6299212598425143E-2</v>
      </c>
      <c r="N321">
        <f t="shared" si="70"/>
        <v>-2.3937007874015797E-2</v>
      </c>
      <c r="O321">
        <f t="shared" si="71"/>
        <v>-4.5984251968503961E-2</v>
      </c>
      <c r="P321">
        <f t="shared" si="72"/>
        <v>-3.4879666787565669E-3</v>
      </c>
      <c r="Q321" t="str">
        <f t="shared" si="73"/>
        <v>Sell</v>
      </c>
      <c r="R321" s="3">
        <f t="shared" si="75"/>
        <v>-63289.801710486674</v>
      </c>
      <c r="S321" s="1">
        <f t="shared" si="74"/>
        <v>0</v>
      </c>
      <c r="T321" s="1">
        <f t="shared" si="76"/>
        <v>0</v>
      </c>
      <c r="U321" s="1">
        <f t="shared" si="77"/>
        <v>63289.801710486674</v>
      </c>
    </row>
    <row r="322" spans="1:21" x14ac:dyDescent="0.25">
      <c r="A322" t="s">
        <v>327</v>
      </c>
      <c r="B322">
        <v>28.87</v>
      </c>
      <c r="C322">
        <v>31.25</v>
      </c>
      <c r="D322">
        <v>29.88</v>
      </c>
      <c r="E322">
        <v>27.69</v>
      </c>
      <c r="F322">
        <v>30.86</v>
      </c>
      <c r="G322">
        <v>29.12</v>
      </c>
      <c r="H322" s="1">
        <f t="shared" si="65"/>
        <v>211474.21931735659</v>
      </c>
      <c r="J322">
        <f t="shared" si="66"/>
        <v>-0.10397268777157039</v>
      </c>
      <c r="K322">
        <f t="shared" si="67"/>
        <v>-3.0105524518932305E-2</v>
      </c>
      <c r="L322">
        <f t="shared" si="68"/>
        <v>-7.2625698324022339E-2</v>
      </c>
      <c r="M322">
        <f t="shared" si="69"/>
        <v>-8.5836909871244566E-2</v>
      </c>
      <c r="N322">
        <f t="shared" si="70"/>
        <v>1.8818091779465178E-2</v>
      </c>
      <c r="O322">
        <f t="shared" si="71"/>
        <v>-3.8626609442060027E-2</v>
      </c>
      <c r="P322">
        <f t="shared" si="72"/>
        <v>3.3999088881962312E-2</v>
      </c>
      <c r="Q322" t="str">
        <f t="shared" si="73"/>
        <v>Sell</v>
      </c>
      <c r="R322" s="3">
        <f t="shared" si="75"/>
        <v>0</v>
      </c>
      <c r="S322" s="1">
        <f t="shared" si="74"/>
        <v>0</v>
      </c>
      <c r="T322" s="1">
        <f t="shared" si="76"/>
        <v>0</v>
      </c>
      <c r="U322" s="1">
        <f t="shared" si="77"/>
        <v>63289.801710486674</v>
      </c>
    </row>
    <row r="323" spans="1:21" x14ac:dyDescent="0.25">
      <c r="A323" t="s">
        <v>328</v>
      </c>
      <c r="B323">
        <v>28.32</v>
      </c>
      <c r="C323">
        <v>30.85</v>
      </c>
      <c r="D323">
        <v>29.55</v>
      </c>
      <c r="E323">
        <v>27.93</v>
      </c>
      <c r="F323">
        <v>31.04</v>
      </c>
      <c r="G323">
        <v>28.2</v>
      </c>
      <c r="H323" s="1">
        <f t="shared" si="65"/>
        <v>204793.02832244011</v>
      </c>
      <c r="J323">
        <f t="shared" si="66"/>
        <v>-5.2208835341365424E-2</v>
      </c>
      <c r="K323">
        <f t="shared" si="67"/>
        <v>3.2463186077643993E-2</v>
      </c>
      <c r="L323">
        <f t="shared" si="68"/>
        <v>-1.1044176706827252E-2</v>
      </c>
      <c r="M323">
        <f t="shared" si="69"/>
        <v>-4.0865384615384658E-2</v>
      </c>
      <c r="N323">
        <f t="shared" si="70"/>
        <v>6.5934065934065866E-2</v>
      </c>
      <c r="O323">
        <f t="shared" si="71"/>
        <v>-3.1593406593406648E-2</v>
      </c>
      <c r="P323">
        <f t="shared" si="72"/>
        <v>-2.0549229886579395E-2</v>
      </c>
      <c r="Q323" t="str">
        <f t="shared" si="73"/>
        <v/>
      </c>
      <c r="R323" s="3">
        <f t="shared" si="75"/>
        <v>0</v>
      </c>
      <c r="S323" s="1">
        <f t="shared" si="74"/>
        <v>0</v>
      </c>
      <c r="T323" s="1">
        <f t="shared" si="76"/>
        <v>0</v>
      </c>
      <c r="U323" s="1">
        <f t="shared" si="77"/>
        <v>63289.801710486674</v>
      </c>
    </row>
    <row r="324" spans="1:21" x14ac:dyDescent="0.25">
      <c r="A324" t="s">
        <v>329</v>
      </c>
      <c r="B324">
        <v>27.51</v>
      </c>
      <c r="C324">
        <v>29.96</v>
      </c>
      <c r="D324">
        <v>29</v>
      </c>
      <c r="E324">
        <v>27.29</v>
      </c>
      <c r="F324">
        <v>29.68</v>
      </c>
      <c r="G324">
        <v>28.61</v>
      </c>
      <c r="H324" s="1">
        <f t="shared" ref="H324:H387" si="78">$I$2*G324</f>
        <v>207770.51561365288</v>
      </c>
      <c r="J324">
        <f t="shared" ref="J324:J387" si="79">(B324-$D323)/$D323</f>
        <v>-6.9035532994923821E-2</v>
      </c>
      <c r="K324">
        <f t="shared" ref="K324:K387" si="80">(C324-$D323)/$D323</f>
        <v>1.3874788494077838E-2</v>
      </c>
      <c r="L324">
        <f t="shared" ref="L324:L387" si="81">(D324-$D323)/$D323</f>
        <v>-1.861252115059224E-2</v>
      </c>
      <c r="M324">
        <f t="shared" ref="M324:M387" si="82">(E324-$G323)/$G323</f>
        <v>-3.2269503546099296E-2</v>
      </c>
      <c r="N324">
        <f t="shared" ref="N324:N387" si="83">(F324-$G323)/$G323</f>
        <v>5.2482269503546113E-2</v>
      </c>
      <c r="O324">
        <f t="shared" ref="O324:O387" si="84">(G324-$G323)/$G323</f>
        <v>1.4539007092198587E-2</v>
      </c>
      <c r="P324">
        <f t="shared" ref="P324:P387" si="85">O324-L324</f>
        <v>3.3151528242790829E-2</v>
      </c>
      <c r="Q324" t="str">
        <f t="shared" ref="Q324:Q387" si="86">IF(L324&gt;$Q$1,"Buy",IF(L324&lt;$Q$2,"Sell",""))</f>
        <v/>
      </c>
      <c r="R324" s="3">
        <f t="shared" si="75"/>
        <v>0</v>
      </c>
      <c r="S324" s="1">
        <f t="shared" si="74"/>
        <v>0</v>
      </c>
      <c r="T324" s="1">
        <f t="shared" si="76"/>
        <v>0</v>
      </c>
      <c r="U324" s="1">
        <f t="shared" si="77"/>
        <v>63289.801710486674</v>
      </c>
    </row>
    <row r="325" spans="1:21" x14ac:dyDescent="0.25">
      <c r="A325" t="s">
        <v>330</v>
      </c>
      <c r="B325">
        <v>27.78</v>
      </c>
      <c r="C325">
        <v>30.06</v>
      </c>
      <c r="D325">
        <v>29.01</v>
      </c>
      <c r="E325">
        <v>28.26</v>
      </c>
      <c r="F325">
        <v>30.89</v>
      </c>
      <c r="G325">
        <v>30.61</v>
      </c>
      <c r="H325" s="1">
        <f t="shared" si="78"/>
        <v>222294.84386347132</v>
      </c>
      <c r="J325">
        <f t="shared" si="79"/>
        <v>-4.206896551724134E-2</v>
      </c>
      <c r="K325">
        <f t="shared" si="80"/>
        <v>3.6551724137930994E-2</v>
      </c>
      <c r="L325">
        <f t="shared" si="81"/>
        <v>3.4482758620695046E-4</v>
      </c>
      <c r="M325">
        <f t="shared" si="82"/>
        <v>-1.2233484795525966E-2</v>
      </c>
      <c r="N325">
        <f t="shared" si="83"/>
        <v>7.9692415239426814E-2</v>
      </c>
      <c r="O325">
        <f t="shared" si="84"/>
        <v>6.9905627403005946E-2</v>
      </c>
      <c r="P325">
        <f t="shared" si="85"/>
        <v>6.9560799816798996E-2</v>
      </c>
      <c r="Q325" t="str">
        <f t="shared" si="86"/>
        <v/>
      </c>
      <c r="R325" s="3">
        <f t="shared" si="75"/>
        <v>0</v>
      </c>
      <c r="S325" s="1">
        <f t="shared" si="74"/>
        <v>0</v>
      </c>
      <c r="T325" s="1">
        <f t="shared" si="76"/>
        <v>0</v>
      </c>
      <c r="U325" s="1">
        <f t="shared" si="77"/>
        <v>63289.801710486674</v>
      </c>
    </row>
    <row r="326" spans="1:21" x14ac:dyDescent="0.25">
      <c r="A326" t="s">
        <v>331</v>
      </c>
      <c r="B326">
        <v>30.39</v>
      </c>
      <c r="C326">
        <v>32.25</v>
      </c>
      <c r="D326">
        <v>31.17</v>
      </c>
      <c r="E326">
        <v>31.39</v>
      </c>
      <c r="F326">
        <v>32.5</v>
      </c>
      <c r="G326">
        <v>32.43</v>
      </c>
      <c r="H326" s="1">
        <f t="shared" si="78"/>
        <v>235511.98257080611</v>
      </c>
      <c r="J326">
        <f t="shared" si="79"/>
        <v>4.7569803516028922E-2</v>
      </c>
      <c r="K326">
        <f t="shared" si="80"/>
        <v>0.11168562564632879</v>
      </c>
      <c r="L326">
        <f t="shared" si="81"/>
        <v>7.4457083764219237E-2</v>
      </c>
      <c r="M326">
        <f t="shared" si="82"/>
        <v>2.5481868670369199E-2</v>
      </c>
      <c r="N326">
        <f t="shared" si="83"/>
        <v>6.1744527932048369E-2</v>
      </c>
      <c r="O326">
        <f t="shared" si="84"/>
        <v>5.9457693564194718E-2</v>
      </c>
      <c r="P326">
        <f t="shared" si="85"/>
        <v>-1.4999390200024519E-2</v>
      </c>
      <c r="Q326" t="str">
        <f t="shared" si="86"/>
        <v>Buy</v>
      </c>
      <c r="R326" s="3">
        <f t="shared" si="75"/>
        <v>63289.801710486674</v>
      </c>
      <c r="S326" s="1">
        <f t="shared" si="74"/>
        <v>63289.801710486674</v>
      </c>
      <c r="T326" s="1">
        <f t="shared" si="76"/>
        <v>1951.5819213841096</v>
      </c>
      <c r="U326" s="1">
        <f t="shared" si="77"/>
        <v>0</v>
      </c>
    </row>
    <row r="327" spans="1:21" x14ac:dyDescent="0.25">
      <c r="A327" t="s">
        <v>332</v>
      </c>
      <c r="B327">
        <v>31.65</v>
      </c>
      <c r="C327">
        <v>33.15</v>
      </c>
      <c r="D327">
        <v>32.1</v>
      </c>
      <c r="E327">
        <v>31.88</v>
      </c>
      <c r="F327">
        <v>32.71</v>
      </c>
      <c r="G327">
        <v>32.090000000000003</v>
      </c>
      <c r="H327" s="1">
        <f t="shared" si="78"/>
        <v>233042.84676833701</v>
      </c>
      <c r="J327">
        <f t="shared" si="79"/>
        <v>1.5399422521655336E-2</v>
      </c>
      <c r="K327">
        <f t="shared" si="80"/>
        <v>6.3522617901828574E-2</v>
      </c>
      <c r="L327">
        <f t="shared" si="81"/>
        <v>2.9836381135707399E-2</v>
      </c>
      <c r="M327">
        <f t="shared" si="82"/>
        <v>-1.6959605303731137E-2</v>
      </c>
      <c r="N327">
        <f t="shared" si="83"/>
        <v>8.6339808818995112E-3</v>
      </c>
      <c r="O327">
        <f t="shared" si="84"/>
        <v>-1.0484119642306392E-2</v>
      </c>
      <c r="P327">
        <f t="shared" si="85"/>
        <v>-4.0320500778013788E-2</v>
      </c>
      <c r="Q327" t="str">
        <f t="shared" si="86"/>
        <v/>
      </c>
      <c r="R327" s="3">
        <f t="shared" si="75"/>
        <v>0</v>
      </c>
      <c r="S327" s="1">
        <f t="shared" si="74"/>
        <v>62626.263857216079</v>
      </c>
      <c r="T327" s="1">
        <f t="shared" si="76"/>
        <v>1951.5819213841094</v>
      </c>
      <c r="U327" s="1">
        <f t="shared" si="77"/>
        <v>0</v>
      </c>
    </row>
    <row r="328" spans="1:21" x14ac:dyDescent="0.25">
      <c r="A328" t="s">
        <v>333</v>
      </c>
      <c r="B328">
        <v>32.04</v>
      </c>
      <c r="C328">
        <v>33.799999999999997</v>
      </c>
      <c r="D328">
        <v>32.909999999999997</v>
      </c>
      <c r="E328">
        <v>32.06</v>
      </c>
      <c r="F328">
        <v>33.880000000000003</v>
      </c>
      <c r="G328">
        <v>32.72</v>
      </c>
      <c r="H328" s="1">
        <f t="shared" si="78"/>
        <v>237618.01016702977</v>
      </c>
      <c r="J328">
        <f t="shared" si="79"/>
        <v>-1.8691588785047437E-3</v>
      </c>
      <c r="K328">
        <f t="shared" si="80"/>
        <v>5.2959501557632266E-2</v>
      </c>
      <c r="L328">
        <f t="shared" si="81"/>
        <v>2.5233644859812932E-2</v>
      </c>
      <c r="M328">
        <f t="shared" si="82"/>
        <v>-9.3487067622315784E-4</v>
      </c>
      <c r="N328">
        <f t="shared" si="83"/>
        <v>5.5780617014646275E-2</v>
      </c>
      <c r="O328">
        <f t="shared" si="84"/>
        <v>1.9632284200685426E-2</v>
      </c>
      <c r="P328">
        <f t="shared" si="85"/>
        <v>-5.6013606591275057E-3</v>
      </c>
      <c r="Q328" t="str">
        <f t="shared" si="86"/>
        <v/>
      </c>
      <c r="R328" s="3">
        <f t="shared" si="75"/>
        <v>0</v>
      </c>
      <c r="S328" s="1">
        <f t="shared" ref="S328:S391" si="87">IF(R328=0,(S327+R328)*(1+O328),IF(R328&lt;0,0,R328))</f>
        <v>63855.760467688066</v>
      </c>
      <c r="T328" s="1">
        <f t="shared" si="76"/>
        <v>1951.5819213841096</v>
      </c>
      <c r="U328" s="1">
        <f t="shared" si="77"/>
        <v>0</v>
      </c>
    </row>
    <row r="329" spans="1:21" x14ac:dyDescent="0.25">
      <c r="A329" t="s">
        <v>334</v>
      </c>
      <c r="B329">
        <v>32.270000000000003</v>
      </c>
      <c r="C329">
        <v>33.92</v>
      </c>
      <c r="D329">
        <v>33.28</v>
      </c>
      <c r="E329">
        <v>34.24</v>
      </c>
      <c r="F329">
        <v>35.35</v>
      </c>
      <c r="G329">
        <v>35.28</v>
      </c>
      <c r="H329" s="1">
        <f t="shared" si="78"/>
        <v>256209.15032679742</v>
      </c>
      <c r="J329">
        <f t="shared" si="79"/>
        <v>-1.9446976602856079E-2</v>
      </c>
      <c r="K329">
        <f t="shared" si="80"/>
        <v>3.0689759951382716E-2</v>
      </c>
      <c r="L329">
        <f t="shared" si="81"/>
        <v>1.1242783348526424E-2</v>
      </c>
      <c r="M329">
        <f t="shared" si="82"/>
        <v>4.6454767726161465E-2</v>
      </c>
      <c r="N329">
        <f t="shared" si="83"/>
        <v>8.037897310513456E-2</v>
      </c>
      <c r="O329">
        <f t="shared" si="84"/>
        <v>7.8239608801956059E-2</v>
      </c>
      <c r="P329">
        <f t="shared" si="85"/>
        <v>6.6996825453429637E-2</v>
      </c>
      <c r="Q329" t="str">
        <f t="shared" si="86"/>
        <v/>
      </c>
      <c r="R329" s="3">
        <f t="shared" si="75"/>
        <v>0</v>
      </c>
      <c r="S329" s="1">
        <f t="shared" si="87"/>
        <v>68851.810186431394</v>
      </c>
      <c r="T329" s="1">
        <f t="shared" si="76"/>
        <v>1951.5819213841098</v>
      </c>
      <c r="U329" s="1">
        <f t="shared" si="77"/>
        <v>0</v>
      </c>
    </row>
    <row r="330" spans="1:21" x14ac:dyDescent="0.25">
      <c r="A330" t="s">
        <v>335</v>
      </c>
      <c r="B330">
        <v>35.03</v>
      </c>
      <c r="C330">
        <v>36.89</v>
      </c>
      <c r="D330">
        <v>35.58</v>
      </c>
      <c r="E330">
        <v>36.72</v>
      </c>
      <c r="F330">
        <v>39.68</v>
      </c>
      <c r="G330">
        <v>38.56</v>
      </c>
      <c r="H330" s="1">
        <f t="shared" si="78"/>
        <v>280029.04865649965</v>
      </c>
      <c r="J330">
        <f t="shared" si="79"/>
        <v>5.2584134615384616E-2</v>
      </c>
      <c r="K330">
        <f t="shared" si="80"/>
        <v>0.10847355769230767</v>
      </c>
      <c r="L330">
        <f t="shared" si="81"/>
        <v>6.911057692307683E-2</v>
      </c>
      <c r="M330">
        <f t="shared" si="82"/>
        <v>4.0816326530612179E-2</v>
      </c>
      <c r="N330">
        <f t="shared" si="83"/>
        <v>0.12471655328798181</v>
      </c>
      <c r="O330">
        <f t="shared" si="84"/>
        <v>9.2970521541950138E-2</v>
      </c>
      <c r="P330">
        <f t="shared" si="85"/>
        <v>2.3859944618873308E-2</v>
      </c>
      <c r="Q330" t="str">
        <f t="shared" si="86"/>
        <v>Buy</v>
      </c>
      <c r="R330" s="3">
        <f t="shared" si="75"/>
        <v>0</v>
      </c>
      <c r="S330" s="1">
        <f t="shared" si="87"/>
        <v>75252.998888571266</v>
      </c>
      <c r="T330" s="1">
        <f t="shared" si="76"/>
        <v>1951.5819213841096</v>
      </c>
      <c r="U330" s="1">
        <f t="shared" si="77"/>
        <v>0</v>
      </c>
    </row>
    <row r="331" spans="1:21" x14ac:dyDescent="0.25">
      <c r="A331" t="s">
        <v>336</v>
      </c>
      <c r="B331">
        <v>37.71</v>
      </c>
      <c r="C331">
        <v>39.86</v>
      </c>
      <c r="D331">
        <v>38.69</v>
      </c>
      <c r="E331">
        <v>38.04</v>
      </c>
      <c r="F331">
        <v>39.58</v>
      </c>
      <c r="G331">
        <v>38.57</v>
      </c>
      <c r="H331" s="1">
        <f t="shared" si="78"/>
        <v>280101.67029774876</v>
      </c>
      <c r="J331">
        <f t="shared" si="79"/>
        <v>5.9865092748735318E-2</v>
      </c>
      <c r="K331">
        <f t="shared" si="80"/>
        <v>0.12029229904440701</v>
      </c>
      <c r="L331">
        <f t="shared" si="81"/>
        <v>8.7408656548622815E-2</v>
      </c>
      <c r="M331">
        <f t="shared" si="82"/>
        <v>-1.3485477178423317E-2</v>
      </c>
      <c r="N331">
        <f t="shared" si="83"/>
        <v>2.6452282157676244E-2</v>
      </c>
      <c r="O331">
        <f t="shared" si="84"/>
        <v>2.5933609958501063E-4</v>
      </c>
      <c r="P331">
        <f t="shared" si="85"/>
        <v>-8.7149320449037809E-2</v>
      </c>
      <c r="Q331" t="str">
        <f t="shared" si="86"/>
        <v>Buy</v>
      </c>
      <c r="R331" s="3">
        <f t="shared" si="75"/>
        <v>0</v>
      </c>
      <c r="S331" s="1">
        <f t="shared" si="87"/>
        <v>75272.514707785114</v>
      </c>
      <c r="T331" s="1">
        <f t="shared" si="76"/>
        <v>1951.5819213841098</v>
      </c>
      <c r="U331" s="1">
        <f t="shared" si="77"/>
        <v>0</v>
      </c>
    </row>
    <row r="332" spans="1:21" x14ac:dyDescent="0.25">
      <c r="A332" t="s">
        <v>337</v>
      </c>
      <c r="B332">
        <v>37.950000000000003</v>
      </c>
      <c r="C332">
        <v>39.67</v>
      </c>
      <c r="D332">
        <v>39.03</v>
      </c>
      <c r="E332">
        <v>36.909999999999997</v>
      </c>
      <c r="F332">
        <v>39.299999999999997</v>
      </c>
      <c r="G332">
        <v>37.619999999999997</v>
      </c>
      <c r="H332" s="1">
        <f t="shared" si="78"/>
        <v>273202.61437908496</v>
      </c>
      <c r="J332">
        <f t="shared" si="79"/>
        <v>-1.9126389247867536E-2</v>
      </c>
      <c r="K332">
        <f t="shared" si="80"/>
        <v>2.5329542517446475E-2</v>
      </c>
      <c r="L332">
        <f t="shared" si="81"/>
        <v>8.7878004652365838E-3</v>
      </c>
      <c r="M332">
        <f t="shared" si="82"/>
        <v>-4.3038631060409741E-2</v>
      </c>
      <c r="N332">
        <f t="shared" si="83"/>
        <v>1.8926626912107773E-2</v>
      </c>
      <c r="O332">
        <f t="shared" si="84"/>
        <v>-2.4630541871921256E-2</v>
      </c>
      <c r="P332">
        <f t="shared" si="85"/>
        <v>-3.341834233715784E-2</v>
      </c>
      <c r="Q332" t="str">
        <f t="shared" si="86"/>
        <v/>
      </c>
      <c r="R332" s="3">
        <f t="shared" si="75"/>
        <v>0</v>
      </c>
      <c r="S332" s="1">
        <f t="shared" si="87"/>
        <v>73418.511882470208</v>
      </c>
      <c r="T332" s="1">
        <f t="shared" si="76"/>
        <v>1951.5819213841098</v>
      </c>
      <c r="U332" s="1">
        <f t="shared" si="77"/>
        <v>0</v>
      </c>
    </row>
    <row r="333" spans="1:21" x14ac:dyDescent="0.25">
      <c r="A333" t="s">
        <v>338</v>
      </c>
      <c r="B333">
        <v>35.53</v>
      </c>
      <c r="C333">
        <v>37.92</v>
      </c>
      <c r="D333">
        <v>37.200000000000003</v>
      </c>
      <c r="E333">
        <v>35.49</v>
      </c>
      <c r="F333">
        <v>37.1</v>
      </c>
      <c r="G333">
        <v>36.840000000000003</v>
      </c>
      <c r="H333" s="1">
        <f t="shared" si="78"/>
        <v>267538.12636165583</v>
      </c>
      <c r="J333">
        <f t="shared" si="79"/>
        <v>-8.9674609274916731E-2</v>
      </c>
      <c r="K333">
        <f t="shared" si="80"/>
        <v>-2.8439661798616435E-2</v>
      </c>
      <c r="L333">
        <f t="shared" si="81"/>
        <v>-4.6887009992313558E-2</v>
      </c>
      <c r="M333">
        <f t="shared" si="82"/>
        <v>-5.6618819776714395E-2</v>
      </c>
      <c r="N333">
        <f t="shared" si="83"/>
        <v>-1.3822434875066349E-2</v>
      </c>
      <c r="O333">
        <f t="shared" si="84"/>
        <v>-2.0733652312599524E-2</v>
      </c>
      <c r="P333">
        <f t="shared" si="85"/>
        <v>2.6153357679714034E-2</v>
      </c>
      <c r="Q333" t="str">
        <f t="shared" si="86"/>
        <v>Sell</v>
      </c>
      <c r="R333" s="3">
        <f t="shared" si="75"/>
        <v>-69261.642389922068</v>
      </c>
      <c r="S333" s="1">
        <f t="shared" si="87"/>
        <v>0</v>
      </c>
      <c r="T333" s="1">
        <f t="shared" si="76"/>
        <v>0</v>
      </c>
      <c r="U333" s="1">
        <f t="shared" si="77"/>
        <v>69261.642389922068</v>
      </c>
    </row>
    <row r="334" spans="1:21" x14ac:dyDescent="0.25">
      <c r="A334" t="s">
        <v>339</v>
      </c>
      <c r="B334">
        <v>35.869999999999997</v>
      </c>
      <c r="C334">
        <v>37.81</v>
      </c>
      <c r="D334">
        <v>37.03</v>
      </c>
      <c r="E334">
        <v>36.119999999999997</v>
      </c>
      <c r="F334">
        <v>38.07</v>
      </c>
      <c r="G334">
        <v>36.28</v>
      </c>
      <c r="H334" s="1">
        <f t="shared" si="78"/>
        <v>263471.31445170665</v>
      </c>
      <c r="J334">
        <f t="shared" si="79"/>
        <v>-3.5752688172043155E-2</v>
      </c>
      <c r="K334">
        <f t="shared" si="80"/>
        <v>1.6397849462365575E-2</v>
      </c>
      <c r="L334">
        <f t="shared" si="81"/>
        <v>-4.5698924731183248E-3</v>
      </c>
      <c r="M334">
        <f t="shared" si="82"/>
        <v>-1.954397394136824E-2</v>
      </c>
      <c r="N334">
        <f t="shared" si="83"/>
        <v>3.3387622149837044E-2</v>
      </c>
      <c r="O334">
        <f t="shared" si="84"/>
        <v>-1.5200868621064121E-2</v>
      </c>
      <c r="P334">
        <f t="shared" si="85"/>
        <v>-1.0630976147945797E-2</v>
      </c>
      <c r="Q334" t="str">
        <f t="shared" si="86"/>
        <v/>
      </c>
      <c r="R334" s="3">
        <f t="shared" si="75"/>
        <v>0</v>
      </c>
      <c r="S334" s="1">
        <f t="shared" si="87"/>
        <v>0</v>
      </c>
      <c r="T334" s="1">
        <f t="shared" si="76"/>
        <v>0</v>
      </c>
      <c r="U334" s="1">
        <f t="shared" si="77"/>
        <v>69261.642389922068</v>
      </c>
    </row>
    <row r="335" spans="1:21" x14ac:dyDescent="0.25">
      <c r="A335" t="s">
        <v>340</v>
      </c>
      <c r="B335">
        <v>35.200000000000003</v>
      </c>
      <c r="C335">
        <v>37.28</v>
      </c>
      <c r="D335">
        <v>36.090000000000003</v>
      </c>
      <c r="E335">
        <v>34.090000000000003</v>
      </c>
      <c r="F335">
        <v>37.380000000000003</v>
      </c>
      <c r="G335">
        <v>34.47</v>
      </c>
      <c r="H335" s="1">
        <f t="shared" si="78"/>
        <v>250326.79738562094</v>
      </c>
      <c r="J335">
        <f t="shared" si="79"/>
        <v>-4.9419389684039923E-2</v>
      </c>
      <c r="K335">
        <f t="shared" si="80"/>
        <v>6.7512827437213067E-3</v>
      </c>
      <c r="L335">
        <f t="shared" si="81"/>
        <v>-2.5384823116392053E-2</v>
      </c>
      <c r="M335">
        <f t="shared" si="82"/>
        <v>-6.0363836824696739E-2</v>
      </c>
      <c r="N335">
        <f t="shared" si="83"/>
        <v>3.031973539140026E-2</v>
      </c>
      <c r="O335">
        <f t="shared" si="84"/>
        <v>-4.9889746416758605E-2</v>
      </c>
      <c r="P335">
        <f t="shared" si="85"/>
        <v>-2.4504923300366552E-2</v>
      </c>
      <c r="Q335" t="str">
        <f t="shared" si="86"/>
        <v/>
      </c>
      <c r="R335" s="3">
        <f t="shared" si="75"/>
        <v>0</v>
      </c>
      <c r="S335" s="1">
        <f t="shared" si="87"/>
        <v>0</v>
      </c>
      <c r="T335" s="1">
        <f t="shared" si="76"/>
        <v>0</v>
      </c>
      <c r="U335" s="1">
        <f t="shared" si="77"/>
        <v>69261.642389922068</v>
      </c>
    </row>
    <row r="336" spans="1:21" x14ac:dyDescent="0.25">
      <c r="A336" t="s">
        <v>341</v>
      </c>
      <c r="B336">
        <v>34.1</v>
      </c>
      <c r="C336">
        <v>35.74</v>
      </c>
      <c r="D336">
        <v>35.17</v>
      </c>
      <c r="E336">
        <v>34.15</v>
      </c>
      <c r="F336">
        <v>35.85</v>
      </c>
      <c r="G336">
        <v>34.69</v>
      </c>
      <c r="H336" s="1">
        <f t="shared" si="78"/>
        <v>251924.47349310096</v>
      </c>
      <c r="J336">
        <f t="shared" si="79"/>
        <v>-5.5139927957883118E-2</v>
      </c>
      <c r="K336">
        <f t="shared" si="80"/>
        <v>-9.6979772790246992E-3</v>
      </c>
      <c r="L336">
        <f t="shared" si="81"/>
        <v>-2.5491825990579153E-2</v>
      </c>
      <c r="M336">
        <f t="shared" si="82"/>
        <v>-9.2834348709022428E-3</v>
      </c>
      <c r="N336">
        <f t="shared" si="83"/>
        <v>4.0034812880765956E-2</v>
      </c>
      <c r="O336">
        <f t="shared" si="84"/>
        <v>6.3823614737452527E-3</v>
      </c>
      <c r="P336">
        <f t="shared" si="85"/>
        <v>3.1874187464324404E-2</v>
      </c>
      <c r="Q336" t="str">
        <f t="shared" si="86"/>
        <v/>
      </c>
      <c r="R336" s="3">
        <f t="shared" si="75"/>
        <v>0</v>
      </c>
      <c r="S336" s="1">
        <f t="shared" si="87"/>
        <v>0</v>
      </c>
      <c r="T336" s="1">
        <f t="shared" si="76"/>
        <v>0</v>
      </c>
      <c r="U336" s="1">
        <f t="shared" si="77"/>
        <v>69261.642389922068</v>
      </c>
    </row>
    <row r="337" spans="1:21" x14ac:dyDescent="0.25">
      <c r="A337" t="s">
        <v>342</v>
      </c>
      <c r="B337">
        <v>33.57</v>
      </c>
      <c r="C337">
        <v>35.56</v>
      </c>
      <c r="D337">
        <v>35.11</v>
      </c>
      <c r="E337">
        <v>34.43</v>
      </c>
      <c r="F337">
        <v>35.75</v>
      </c>
      <c r="G337">
        <v>34.6</v>
      </c>
      <c r="H337" s="1">
        <f t="shared" si="78"/>
        <v>251270.87872185913</v>
      </c>
      <c r="J337">
        <f t="shared" si="79"/>
        <v>-4.549331816889398E-2</v>
      </c>
      <c r="K337">
        <f t="shared" si="80"/>
        <v>1.1088996303667914E-2</v>
      </c>
      <c r="L337">
        <f t="shared" si="81"/>
        <v>-1.7059994313335875E-3</v>
      </c>
      <c r="M337">
        <f t="shared" si="82"/>
        <v>-7.4949553185355445E-3</v>
      </c>
      <c r="N337">
        <f t="shared" si="83"/>
        <v>3.0556356298645209E-2</v>
      </c>
      <c r="O337">
        <f t="shared" si="84"/>
        <v>-2.594407610262217E-3</v>
      </c>
      <c r="P337">
        <f t="shared" si="85"/>
        <v>-8.8840817892862954E-4</v>
      </c>
      <c r="Q337" t="str">
        <f t="shared" si="86"/>
        <v/>
      </c>
      <c r="R337" s="3">
        <f t="shared" si="75"/>
        <v>0</v>
      </c>
      <c r="S337" s="1">
        <f t="shared" si="87"/>
        <v>0</v>
      </c>
      <c r="T337" s="1">
        <f t="shared" si="76"/>
        <v>0</v>
      </c>
      <c r="U337" s="1">
        <f t="shared" si="77"/>
        <v>69261.642389922068</v>
      </c>
    </row>
    <row r="338" spans="1:21" x14ac:dyDescent="0.25">
      <c r="A338" t="s">
        <v>343</v>
      </c>
      <c r="B338">
        <v>33.58</v>
      </c>
      <c r="C338">
        <v>35.56</v>
      </c>
      <c r="D338">
        <v>35.11</v>
      </c>
      <c r="E338">
        <v>33.369999999999997</v>
      </c>
      <c r="F338">
        <v>35.25</v>
      </c>
      <c r="G338">
        <v>34.619999999999997</v>
      </c>
      <c r="H338" s="1">
        <f t="shared" si="78"/>
        <v>251416.12200435731</v>
      </c>
      <c r="J338">
        <f t="shared" si="79"/>
        <v>-4.3577328396468273E-2</v>
      </c>
      <c r="K338">
        <f t="shared" si="80"/>
        <v>1.2816861293078977E-2</v>
      </c>
      <c r="L338">
        <f t="shared" si="81"/>
        <v>0</v>
      </c>
      <c r="M338">
        <f t="shared" si="82"/>
        <v>-3.5549132947976993E-2</v>
      </c>
      <c r="N338">
        <f t="shared" si="83"/>
        <v>1.8786127167630017E-2</v>
      </c>
      <c r="O338">
        <f t="shared" si="84"/>
        <v>5.7803468208080986E-4</v>
      </c>
      <c r="P338">
        <f t="shared" si="85"/>
        <v>5.7803468208080986E-4</v>
      </c>
      <c r="Q338" t="str">
        <f t="shared" si="86"/>
        <v/>
      </c>
      <c r="R338" s="3">
        <f t="shared" si="75"/>
        <v>0</v>
      </c>
      <c r="S338" s="1">
        <f t="shared" si="87"/>
        <v>0</v>
      </c>
      <c r="T338" s="1">
        <f t="shared" si="76"/>
        <v>0</v>
      </c>
      <c r="U338" s="1">
        <f t="shared" si="77"/>
        <v>69261.642389922068</v>
      </c>
    </row>
    <row r="339" spans="1:21" x14ac:dyDescent="0.25">
      <c r="A339" t="s">
        <v>344</v>
      </c>
      <c r="B339">
        <v>34.04</v>
      </c>
      <c r="C339">
        <v>35.56</v>
      </c>
      <c r="D339">
        <v>35.11</v>
      </c>
      <c r="E339">
        <v>33.72</v>
      </c>
      <c r="F339">
        <v>34.86</v>
      </c>
      <c r="G339">
        <v>34.83</v>
      </c>
      <c r="H339" s="1">
        <f t="shared" si="78"/>
        <v>252941.17647058825</v>
      </c>
      <c r="J339">
        <f t="shared" si="79"/>
        <v>-3.047564796354316E-2</v>
      </c>
      <c r="K339">
        <f t="shared" si="80"/>
        <v>1.2816861293078977E-2</v>
      </c>
      <c r="L339">
        <f t="shared" si="81"/>
        <v>0</v>
      </c>
      <c r="M339">
        <f t="shared" si="82"/>
        <v>-2.5996533795493895E-2</v>
      </c>
      <c r="N339">
        <f t="shared" si="83"/>
        <v>6.9324090121317735E-3</v>
      </c>
      <c r="O339">
        <f t="shared" si="84"/>
        <v>6.0658578856152764E-3</v>
      </c>
      <c r="P339">
        <f t="shared" si="85"/>
        <v>6.0658578856152764E-3</v>
      </c>
      <c r="Q339" t="str">
        <f t="shared" si="86"/>
        <v/>
      </c>
      <c r="R339" s="3">
        <f t="shared" si="75"/>
        <v>0</v>
      </c>
      <c r="S339" s="1">
        <f t="shared" si="87"/>
        <v>0</v>
      </c>
      <c r="T339" s="1">
        <f t="shared" si="76"/>
        <v>0</v>
      </c>
      <c r="U339" s="1">
        <f t="shared" si="77"/>
        <v>69261.642389922068</v>
      </c>
    </row>
    <row r="340" spans="1:21" x14ac:dyDescent="0.25">
      <c r="A340" t="s">
        <v>345</v>
      </c>
      <c r="B340">
        <v>33.03</v>
      </c>
      <c r="C340">
        <v>35.31</v>
      </c>
      <c r="D340">
        <v>34.520000000000003</v>
      </c>
      <c r="E340">
        <v>31.87</v>
      </c>
      <c r="F340">
        <v>34.99</v>
      </c>
      <c r="G340">
        <v>33.24</v>
      </c>
      <c r="H340" s="1">
        <f t="shared" si="78"/>
        <v>241394.33551198262</v>
      </c>
      <c r="J340">
        <f t="shared" si="79"/>
        <v>-5.9242381088009069E-2</v>
      </c>
      <c r="K340">
        <f t="shared" si="80"/>
        <v>5.6963827969240344E-3</v>
      </c>
      <c r="L340">
        <f t="shared" si="81"/>
        <v>-1.6804329250925558E-2</v>
      </c>
      <c r="M340">
        <f t="shared" si="82"/>
        <v>-8.4984209015216694E-2</v>
      </c>
      <c r="N340">
        <f t="shared" si="83"/>
        <v>4.5937410278496611E-3</v>
      </c>
      <c r="O340">
        <f t="shared" si="84"/>
        <v>-4.5650301464254847E-2</v>
      </c>
      <c r="P340">
        <f t="shared" si="85"/>
        <v>-2.8845972213329289E-2</v>
      </c>
      <c r="Q340" t="str">
        <f t="shared" si="86"/>
        <v/>
      </c>
      <c r="R340" s="3">
        <f t="shared" si="75"/>
        <v>0</v>
      </c>
      <c r="S340" s="1">
        <f t="shared" si="87"/>
        <v>0</v>
      </c>
      <c r="T340" s="1">
        <f t="shared" si="76"/>
        <v>0</v>
      </c>
      <c r="U340" s="1">
        <f t="shared" si="77"/>
        <v>69261.642389922068</v>
      </c>
    </row>
    <row r="341" spans="1:21" x14ac:dyDescent="0.25">
      <c r="A341" t="s">
        <v>346</v>
      </c>
      <c r="B341">
        <v>31.67</v>
      </c>
      <c r="C341">
        <v>34.47</v>
      </c>
      <c r="D341">
        <v>32.89</v>
      </c>
      <c r="E341">
        <v>33.130000000000003</v>
      </c>
      <c r="F341">
        <v>34.299999999999997</v>
      </c>
      <c r="G341">
        <v>34.020000000000003</v>
      </c>
      <c r="H341" s="1">
        <f t="shared" si="78"/>
        <v>247058.82352941181</v>
      </c>
      <c r="J341">
        <f t="shared" si="79"/>
        <v>-8.2560834298957164E-2</v>
      </c>
      <c r="K341">
        <f t="shared" si="80"/>
        <v>-1.4484356894555116E-3</v>
      </c>
      <c r="L341">
        <f t="shared" si="81"/>
        <v>-4.7219003476245726E-2</v>
      </c>
      <c r="M341">
        <f t="shared" si="82"/>
        <v>-3.3092659446449886E-3</v>
      </c>
      <c r="N341">
        <f t="shared" si="83"/>
        <v>3.1889290012033548E-2</v>
      </c>
      <c r="O341">
        <f t="shared" si="84"/>
        <v>2.3465703971119165E-2</v>
      </c>
      <c r="P341">
        <f t="shared" si="85"/>
        <v>7.0684707447364895E-2</v>
      </c>
      <c r="Q341" t="str">
        <f t="shared" si="86"/>
        <v>Sell</v>
      </c>
      <c r="R341" s="3">
        <f t="shared" si="75"/>
        <v>0</v>
      </c>
      <c r="S341" s="1">
        <f t="shared" si="87"/>
        <v>0</v>
      </c>
      <c r="T341" s="1">
        <f t="shared" si="76"/>
        <v>0</v>
      </c>
      <c r="U341" s="1">
        <f t="shared" si="77"/>
        <v>69261.642389922068</v>
      </c>
    </row>
    <row r="342" spans="1:21" x14ac:dyDescent="0.25">
      <c r="A342" t="s">
        <v>347</v>
      </c>
      <c r="B342">
        <v>31.42</v>
      </c>
      <c r="C342">
        <v>33.82</v>
      </c>
      <c r="D342">
        <v>31.78</v>
      </c>
      <c r="E342">
        <v>29.95</v>
      </c>
      <c r="F342">
        <v>32.56</v>
      </c>
      <c r="G342">
        <v>30.03</v>
      </c>
      <c r="H342" s="1">
        <f t="shared" si="78"/>
        <v>218082.788671024</v>
      </c>
      <c r="J342">
        <f t="shared" si="79"/>
        <v>-4.4694435998783789E-2</v>
      </c>
      <c r="K342">
        <f t="shared" si="80"/>
        <v>2.8276071754332614E-2</v>
      </c>
      <c r="L342">
        <f t="shared" si="81"/>
        <v>-3.3748859835816339E-2</v>
      </c>
      <c r="M342">
        <f t="shared" si="82"/>
        <v>-0.11963550852439751</v>
      </c>
      <c r="N342">
        <f t="shared" si="83"/>
        <v>-4.2915931804820714E-2</v>
      </c>
      <c r="O342">
        <f t="shared" si="84"/>
        <v>-0.117283950617284</v>
      </c>
      <c r="P342">
        <f t="shared" si="85"/>
        <v>-8.3535090781467661E-2</v>
      </c>
      <c r="Q342" t="str">
        <f t="shared" si="86"/>
        <v/>
      </c>
      <c r="R342" s="3">
        <f t="shared" si="75"/>
        <v>0</v>
      </c>
      <c r="S342" s="1">
        <f t="shared" si="87"/>
        <v>0</v>
      </c>
      <c r="T342" s="1">
        <f t="shared" si="76"/>
        <v>0</v>
      </c>
      <c r="U342" s="1">
        <f t="shared" si="77"/>
        <v>69261.642389922068</v>
      </c>
    </row>
    <row r="343" spans="1:21" x14ac:dyDescent="0.25">
      <c r="A343" t="s">
        <v>348</v>
      </c>
      <c r="B343">
        <v>28.97</v>
      </c>
      <c r="C343">
        <v>31.58</v>
      </c>
      <c r="D343">
        <v>30.17</v>
      </c>
      <c r="E343">
        <v>30.31</v>
      </c>
      <c r="F343">
        <v>32.619999999999997</v>
      </c>
      <c r="G343">
        <v>31.56</v>
      </c>
      <c r="H343" s="1">
        <f t="shared" si="78"/>
        <v>229193.89978213509</v>
      </c>
      <c r="J343">
        <f t="shared" si="79"/>
        <v>-8.8420390182504791E-2</v>
      </c>
      <c r="K343">
        <f t="shared" si="80"/>
        <v>-6.2932662051605678E-3</v>
      </c>
      <c r="L343">
        <f t="shared" si="81"/>
        <v>-5.0660792951541828E-2</v>
      </c>
      <c r="M343">
        <f t="shared" si="82"/>
        <v>9.3240093240092425E-3</v>
      </c>
      <c r="N343">
        <f t="shared" si="83"/>
        <v>8.6247086247086116E-2</v>
      </c>
      <c r="O343">
        <f t="shared" si="84"/>
        <v>5.0949050949050868E-2</v>
      </c>
      <c r="P343">
        <f t="shared" si="85"/>
        <v>0.10160984390059269</v>
      </c>
      <c r="Q343" t="str">
        <f t="shared" si="86"/>
        <v>Sell</v>
      </c>
      <c r="R343" s="3">
        <f t="shared" ref="R343:R406" si="88">IF(Q343="Buy",U342,IF(Q343="Sell",-(S342*(1+M343)),0))</f>
        <v>0</v>
      </c>
      <c r="S343" s="1">
        <f t="shared" si="87"/>
        <v>0</v>
      </c>
      <c r="T343" s="1">
        <f t="shared" si="76"/>
        <v>0</v>
      </c>
      <c r="U343" s="1">
        <f t="shared" si="77"/>
        <v>69261.642389922068</v>
      </c>
    </row>
    <row r="344" spans="1:21" x14ac:dyDescent="0.25">
      <c r="A344" t="s">
        <v>349</v>
      </c>
      <c r="B344">
        <v>29.15</v>
      </c>
      <c r="C344">
        <v>31.44</v>
      </c>
      <c r="D344">
        <v>29.98</v>
      </c>
      <c r="E344">
        <v>28.39</v>
      </c>
      <c r="F344">
        <v>31.18</v>
      </c>
      <c r="G344">
        <v>29.36</v>
      </c>
      <c r="H344" s="1">
        <f t="shared" si="78"/>
        <v>213217.13870733479</v>
      </c>
      <c r="J344">
        <f t="shared" si="79"/>
        <v>-3.3808418959231125E-2</v>
      </c>
      <c r="K344">
        <f t="shared" si="80"/>
        <v>4.2094796155120962E-2</v>
      </c>
      <c r="L344">
        <f t="shared" si="81"/>
        <v>-6.2976466688764096E-3</v>
      </c>
      <c r="M344">
        <f t="shared" si="82"/>
        <v>-0.1004435994930291</v>
      </c>
      <c r="N344">
        <f t="shared" si="83"/>
        <v>-1.2040557667934063E-2</v>
      </c>
      <c r="O344">
        <f t="shared" si="84"/>
        <v>-6.9708491761723682E-2</v>
      </c>
      <c r="P344">
        <f t="shared" si="85"/>
        <v>-6.3410845092847279E-2</v>
      </c>
      <c r="Q344" t="str">
        <f t="shared" si="86"/>
        <v/>
      </c>
      <c r="R344" s="3">
        <f t="shared" si="88"/>
        <v>0</v>
      </c>
      <c r="S344" s="1">
        <f t="shared" si="87"/>
        <v>0</v>
      </c>
      <c r="T344" s="1">
        <f t="shared" si="76"/>
        <v>0</v>
      </c>
      <c r="U344" s="1">
        <f t="shared" si="77"/>
        <v>69261.642389922068</v>
      </c>
    </row>
    <row r="345" spans="1:21" x14ac:dyDescent="0.25">
      <c r="A345" t="s">
        <v>350</v>
      </c>
      <c r="B345">
        <v>28.35</v>
      </c>
      <c r="C345">
        <v>30.51</v>
      </c>
      <c r="D345">
        <v>29.32</v>
      </c>
      <c r="E345">
        <v>28.4</v>
      </c>
      <c r="F345">
        <v>30.52</v>
      </c>
      <c r="G345">
        <v>29.37</v>
      </c>
      <c r="H345" s="1">
        <f t="shared" si="78"/>
        <v>213289.76034858389</v>
      </c>
      <c r="J345">
        <f t="shared" si="79"/>
        <v>-5.4369579719813176E-2</v>
      </c>
      <c r="K345">
        <f t="shared" si="80"/>
        <v>1.7678452301534395E-2</v>
      </c>
      <c r="L345">
        <f t="shared" si="81"/>
        <v>-2.2014676450967316E-2</v>
      </c>
      <c r="M345">
        <f t="shared" si="82"/>
        <v>-3.2697547683923738E-2</v>
      </c>
      <c r="N345">
        <f t="shared" si="83"/>
        <v>3.9509536784741152E-2</v>
      </c>
      <c r="O345">
        <f t="shared" si="84"/>
        <v>3.4059945504092516E-4</v>
      </c>
      <c r="P345">
        <f t="shared" si="85"/>
        <v>2.2355275906008241E-2</v>
      </c>
      <c r="Q345" t="str">
        <f t="shared" si="86"/>
        <v/>
      </c>
      <c r="R345" s="3">
        <f t="shared" si="88"/>
        <v>0</v>
      </c>
      <c r="S345" s="1">
        <f t="shared" si="87"/>
        <v>0</v>
      </c>
      <c r="T345" s="1">
        <f t="shared" si="76"/>
        <v>0</v>
      </c>
      <c r="U345" s="1">
        <f t="shared" si="77"/>
        <v>69261.642389922068</v>
      </c>
    </row>
    <row r="346" spans="1:21" x14ac:dyDescent="0.25">
      <c r="A346" t="s">
        <v>351</v>
      </c>
      <c r="B346">
        <v>30.11</v>
      </c>
      <c r="C346">
        <v>33.619999999999997</v>
      </c>
      <c r="D346">
        <v>31.82</v>
      </c>
      <c r="E346">
        <v>33.33</v>
      </c>
      <c r="F346">
        <v>35.659999999999997</v>
      </c>
      <c r="G346">
        <v>35.020000000000003</v>
      </c>
      <c r="H346" s="1">
        <f t="shared" si="78"/>
        <v>254320.98765432104</v>
      </c>
      <c r="J346">
        <f t="shared" si="79"/>
        <v>2.6944065484311022E-2</v>
      </c>
      <c r="K346">
        <f t="shared" si="80"/>
        <v>0.1466575716234651</v>
      </c>
      <c r="L346">
        <f t="shared" si="81"/>
        <v>8.5266030013642566E-2</v>
      </c>
      <c r="M346">
        <f t="shared" si="82"/>
        <v>0.13483146067415722</v>
      </c>
      <c r="N346">
        <f t="shared" si="83"/>
        <v>0.21416411304051738</v>
      </c>
      <c r="O346">
        <f t="shared" si="84"/>
        <v>0.19237316990125986</v>
      </c>
      <c r="P346">
        <f t="shared" si="85"/>
        <v>0.10710713988761729</v>
      </c>
      <c r="Q346" t="str">
        <f t="shared" si="86"/>
        <v>Buy</v>
      </c>
      <c r="R346" s="3">
        <f t="shared" si="88"/>
        <v>69261.642389922068</v>
      </c>
      <c r="S346" s="1">
        <f t="shared" si="87"/>
        <v>69261.642389922068</v>
      </c>
      <c r="T346" s="1">
        <f t="shared" si="76"/>
        <v>1977.7739117624803</v>
      </c>
      <c r="U346" s="1">
        <f t="shared" si="77"/>
        <v>0</v>
      </c>
    </row>
    <row r="347" spans="1:21" x14ac:dyDescent="0.25">
      <c r="A347" t="s">
        <v>352</v>
      </c>
      <c r="B347">
        <v>34.950000000000003</v>
      </c>
      <c r="C347">
        <v>36.590000000000003</v>
      </c>
      <c r="D347">
        <v>35.58</v>
      </c>
      <c r="E347">
        <v>36.9</v>
      </c>
      <c r="F347">
        <v>38.14</v>
      </c>
      <c r="G347">
        <v>37.72</v>
      </c>
      <c r="H347" s="1">
        <f t="shared" si="78"/>
        <v>273928.83079157589</v>
      </c>
      <c r="J347">
        <f t="shared" si="79"/>
        <v>9.8365807668133326E-2</v>
      </c>
      <c r="K347">
        <f t="shared" si="80"/>
        <v>0.14990571967316163</v>
      </c>
      <c r="L347">
        <f t="shared" si="81"/>
        <v>0.11816467630421112</v>
      </c>
      <c r="M347">
        <f t="shared" si="82"/>
        <v>5.3683609366076392E-2</v>
      </c>
      <c r="N347">
        <f t="shared" si="83"/>
        <v>8.9091947458595014E-2</v>
      </c>
      <c r="O347">
        <f t="shared" si="84"/>
        <v>7.7098800685322544E-2</v>
      </c>
      <c r="P347">
        <f t="shared" si="85"/>
        <v>-4.1065875618888581E-2</v>
      </c>
      <c r="Q347" t="str">
        <f t="shared" si="86"/>
        <v>Buy</v>
      </c>
      <c r="R347" s="3">
        <f t="shared" si="88"/>
        <v>0</v>
      </c>
      <c r="S347" s="1">
        <f t="shared" si="87"/>
        <v>74601.631951680756</v>
      </c>
      <c r="T347" s="1">
        <f t="shared" si="76"/>
        <v>1977.7739117624803</v>
      </c>
      <c r="U347" s="1">
        <f t="shared" si="77"/>
        <v>0</v>
      </c>
    </row>
    <row r="348" spans="1:21" x14ac:dyDescent="0.25">
      <c r="A348" t="s">
        <v>353</v>
      </c>
      <c r="B348">
        <v>36.26</v>
      </c>
      <c r="C348">
        <v>38.090000000000003</v>
      </c>
      <c r="D348">
        <v>37.26</v>
      </c>
      <c r="E348">
        <v>36.01</v>
      </c>
      <c r="F348">
        <v>38.14</v>
      </c>
      <c r="G348">
        <v>37.85</v>
      </c>
      <c r="H348" s="1">
        <f t="shared" si="78"/>
        <v>274872.91212781414</v>
      </c>
      <c r="J348">
        <f t="shared" si="79"/>
        <v>1.9111860595840354E-2</v>
      </c>
      <c r="K348">
        <f t="shared" si="80"/>
        <v>7.0545250140528537E-2</v>
      </c>
      <c r="L348">
        <f t="shared" si="81"/>
        <v>4.7217537942664416E-2</v>
      </c>
      <c r="M348">
        <f t="shared" si="82"/>
        <v>-4.5334040296924734E-2</v>
      </c>
      <c r="N348">
        <f t="shared" si="83"/>
        <v>1.1134676564156992E-2</v>
      </c>
      <c r="O348">
        <f t="shared" si="84"/>
        <v>3.4464475079534081E-3</v>
      </c>
      <c r="P348">
        <f t="shared" si="85"/>
        <v>-4.3771090434711009E-2</v>
      </c>
      <c r="Q348" t="str">
        <f t="shared" si="86"/>
        <v>Buy</v>
      </c>
      <c r="R348" s="3">
        <f t="shared" si="88"/>
        <v>0</v>
      </c>
      <c r="S348" s="1">
        <f t="shared" si="87"/>
        <v>74858.742560209881</v>
      </c>
      <c r="T348" s="1">
        <f t="shared" si="76"/>
        <v>1977.7739117624803</v>
      </c>
      <c r="U348" s="1">
        <f t="shared" si="77"/>
        <v>0</v>
      </c>
    </row>
    <row r="349" spans="1:21" x14ac:dyDescent="0.25">
      <c r="A349" t="s">
        <v>354</v>
      </c>
      <c r="B349">
        <v>36.32</v>
      </c>
      <c r="C349">
        <v>38.96</v>
      </c>
      <c r="D349">
        <v>37.04</v>
      </c>
      <c r="E349">
        <v>35.369999999999997</v>
      </c>
      <c r="F349">
        <v>39.6</v>
      </c>
      <c r="G349">
        <v>35.54</v>
      </c>
      <c r="H349" s="1">
        <f t="shared" si="78"/>
        <v>258097.3129992738</v>
      </c>
      <c r="J349">
        <f t="shared" si="79"/>
        <v>-2.5228126677401982E-2</v>
      </c>
      <c r="K349">
        <f t="shared" si="80"/>
        <v>4.5625335480408022E-2</v>
      </c>
      <c r="L349">
        <f t="shared" si="81"/>
        <v>-5.9044551798174685E-3</v>
      </c>
      <c r="M349">
        <f t="shared" si="82"/>
        <v>-6.5521796565389798E-2</v>
      </c>
      <c r="N349">
        <f t="shared" si="83"/>
        <v>4.6235138705416116E-2</v>
      </c>
      <c r="O349">
        <f t="shared" si="84"/>
        <v>-6.1030383091149332E-2</v>
      </c>
      <c r="P349">
        <f t="shared" si="85"/>
        <v>-5.5125927911331862E-2</v>
      </c>
      <c r="Q349" t="str">
        <f t="shared" si="86"/>
        <v/>
      </c>
      <c r="R349" s="3">
        <f t="shared" si="88"/>
        <v>0</v>
      </c>
      <c r="S349" s="1">
        <f t="shared" si="87"/>
        <v>70290.084824038538</v>
      </c>
      <c r="T349" s="1">
        <f t="shared" si="76"/>
        <v>1977.7739117624801</v>
      </c>
      <c r="U349" s="1">
        <f t="shared" si="77"/>
        <v>0</v>
      </c>
    </row>
    <row r="350" spans="1:21" x14ac:dyDescent="0.25">
      <c r="A350" t="s">
        <v>355</v>
      </c>
      <c r="B350">
        <v>35.03</v>
      </c>
      <c r="C350">
        <v>36.57</v>
      </c>
      <c r="D350">
        <v>35.68</v>
      </c>
      <c r="E350">
        <v>32.590000000000003</v>
      </c>
      <c r="F350">
        <v>34.81</v>
      </c>
      <c r="G350">
        <v>33.619999999999997</v>
      </c>
      <c r="H350" s="1">
        <f t="shared" si="78"/>
        <v>244153.95787944808</v>
      </c>
      <c r="J350">
        <f t="shared" si="79"/>
        <v>-5.4265658747300161E-2</v>
      </c>
      <c r="K350">
        <f t="shared" si="80"/>
        <v>-1.2688984881209472E-2</v>
      </c>
      <c r="L350">
        <f t="shared" si="81"/>
        <v>-3.6717062634989188E-2</v>
      </c>
      <c r="M350">
        <f t="shared" si="82"/>
        <v>-8.3005064715813051E-2</v>
      </c>
      <c r="N350">
        <f t="shared" si="83"/>
        <v>-2.0540236353404528E-2</v>
      </c>
      <c r="O350">
        <f t="shared" si="84"/>
        <v>-5.40236353404615E-2</v>
      </c>
      <c r="P350">
        <f t="shared" si="85"/>
        <v>-1.7306572705472312E-2</v>
      </c>
      <c r="Q350" t="str">
        <f t="shared" si="86"/>
        <v/>
      </c>
      <c r="R350" s="3">
        <f t="shared" si="88"/>
        <v>0</v>
      </c>
      <c r="S350" s="1">
        <f t="shared" si="87"/>
        <v>66492.758913454571</v>
      </c>
      <c r="T350" s="1">
        <f t="shared" si="76"/>
        <v>1977.7739117624799</v>
      </c>
      <c r="U350" s="1">
        <f t="shared" si="77"/>
        <v>0</v>
      </c>
    </row>
    <row r="351" spans="1:21" x14ac:dyDescent="0.25">
      <c r="A351" t="s">
        <v>356</v>
      </c>
      <c r="B351">
        <v>33.380000000000003</v>
      </c>
      <c r="C351">
        <v>34.880000000000003</v>
      </c>
      <c r="D351">
        <v>33.76</v>
      </c>
      <c r="E351">
        <v>34.369999999999997</v>
      </c>
      <c r="F351">
        <v>36.049999999999997</v>
      </c>
      <c r="G351">
        <v>35.880000000000003</v>
      </c>
      <c r="H351" s="1">
        <f t="shared" si="78"/>
        <v>260566.44880174295</v>
      </c>
      <c r="J351">
        <f t="shared" si="79"/>
        <v>-6.4461883408071671E-2</v>
      </c>
      <c r="K351">
        <f t="shared" si="80"/>
        <v>-2.2421524663677049E-2</v>
      </c>
      <c r="L351">
        <f t="shared" si="81"/>
        <v>-5.3811659192825163E-2</v>
      </c>
      <c r="M351">
        <f t="shared" si="82"/>
        <v>2.2308149910767402E-2</v>
      </c>
      <c r="N351">
        <f t="shared" si="83"/>
        <v>7.2278405710886368E-2</v>
      </c>
      <c r="O351">
        <f t="shared" si="84"/>
        <v>6.7221891731112593E-2</v>
      </c>
      <c r="P351">
        <f t="shared" si="85"/>
        <v>0.12103355092393775</v>
      </c>
      <c r="Q351" t="str">
        <f t="shared" si="86"/>
        <v>Sell</v>
      </c>
      <c r="R351" s="3">
        <f t="shared" si="88"/>
        <v>-67976.089347276429</v>
      </c>
      <c r="S351" s="1">
        <f t="shared" si="87"/>
        <v>0</v>
      </c>
      <c r="T351" s="1">
        <f t="shared" si="76"/>
        <v>0</v>
      </c>
      <c r="U351" s="1">
        <f t="shared" si="77"/>
        <v>67976.089347276429</v>
      </c>
    </row>
    <row r="352" spans="1:21" x14ac:dyDescent="0.25">
      <c r="A352" t="s">
        <v>357</v>
      </c>
      <c r="B352">
        <v>35.020000000000003</v>
      </c>
      <c r="C352">
        <v>36.67</v>
      </c>
      <c r="D352">
        <v>35.74</v>
      </c>
      <c r="E352">
        <v>34.93</v>
      </c>
      <c r="F352">
        <v>36.729999999999997</v>
      </c>
      <c r="G352">
        <v>35.36</v>
      </c>
      <c r="H352" s="1">
        <f t="shared" si="78"/>
        <v>256790.12345679014</v>
      </c>
      <c r="J352">
        <f t="shared" si="79"/>
        <v>3.7322274881516744E-2</v>
      </c>
      <c r="K352">
        <f t="shared" si="80"/>
        <v>8.6196682464455096E-2</v>
      </c>
      <c r="L352">
        <f t="shared" si="81"/>
        <v>5.8649289099526186E-2</v>
      </c>
      <c r="M352">
        <f t="shared" si="82"/>
        <v>-2.6477146042363512E-2</v>
      </c>
      <c r="N352">
        <f t="shared" si="83"/>
        <v>2.3690078037903965E-2</v>
      </c>
      <c r="O352">
        <f t="shared" si="84"/>
        <v>-1.4492753623188493E-2</v>
      </c>
      <c r="P352">
        <f t="shared" si="85"/>
        <v>-7.3142042722714684E-2</v>
      </c>
      <c r="Q352" t="str">
        <f t="shared" si="86"/>
        <v>Buy</v>
      </c>
      <c r="R352" s="3">
        <f t="shared" si="88"/>
        <v>67976.089347276429</v>
      </c>
      <c r="S352" s="1">
        <f t="shared" si="87"/>
        <v>67976.089347276429</v>
      </c>
      <c r="T352" s="1">
        <f t="shared" si="76"/>
        <v>1922.4007168347407</v>
      </c>
      <c r="U352" s="1">
        <f t="shared" si="77"/>
        <v>0</v>
      </c>
    </row>
    <row r="353" spans="1:21" x14ac:dyDescent="0.25">
      <c r="A353" t="s">
        <v>358</v>
      </c>
      <c r="B353">
        <v>34.94</v>
      </c>
      <c r="C353">
        <v>36.57</v>
      </c>
      <c r="D353">
        <v>35.58</v>
      </c>
      <c r="E353">
        <v>35.17</v>
      </c>
      <c r="F353">
        <v>36.520000000000003</v>
      </c>
      <c r="G353">
        <v>36.28</v>
      </c>
      <c r="H353" s="1">
        <f t="shared" si="78"/>
        <v>263471.31445170665</v>
      </c>
      <c r="J353">
        <f t="shared" si="79"/>
        <v>-2.2383883603805377E-2</v>
      </c>
      <c r="K353">
        <f t="shared" si="80"/>
        <v>2.322327923894791E-2</v>
      </c>
      <c r="L353">
        <f t="shared" si="81"/>
        <v>-4.4767767207611548E-3</v>
      </c>
      <c r="M353">
        <f t="shared" si="82"/>
        <v>-5.3733031674207503E-3</v>
      </c>
      <c r="N353">
        <f t="shared" si="83"/>
        <v>3.2805429864253499E-2</v>
      </c>
      <c r="O353">
        <f t="shared" si="84"/>
        <v>2.6018099547511362E-2</v>
      </c>
      <c r="P353">
        <f t="shared" si="85"/>
        <v>3.0494876268272516E-2</v>
      </c>
      <c r="Q353" t="str">
        <f t="shared" si="86"/>
        <v/>
      </c>
      <c r="R353" s="3">
        <f t="shared" si="88"/>
        <v>0</v>
      </c>
      <c r="S353" s="1">
        <f t="shared" si="87"/>
        <v>69744.698006764404</v>
      </c>
      <c r="T353" s="1">
        <f t="shared" si="76"/>
        <v>1922.4007168347409</v>
      </c>
      <c r="U353" s="1">
        <f t="shared" si="77"/>
        <v>0</v>
      </c>
    </row>
    <row r="354" spans="1:21" x14ac:dyDescent="0.25">
      <c r="A354" t="s">
        <v>359</v>
      </c>
      <c r="B354">
        <v>35.880000000000003</v>
      </c>
      <c r="C354">
        <v>37.26</v>
      </c>
      <c r="D354">
        <v>36.97</v>
      </c>
      <c r="E354">
        <v>35.94</v>
      </c>
      <c r="F354">
        <v>37.25</v>
      </c>
      <c r="G354">
        <v>37.119999999999997</v>
      </c>
      <c r="H354" s="1">
        <f t="shared" si="78"/>
        <v>269571.53231663036</v>
      </c>
      <c r="J354">
        <f t="shared" si="79"/>
        <v>8.4317032040473385E-3</v>
      </c>
      <c r="K354">
        <f t="shared" si="80"/>
        <v>4.7217537942664416E-2</v>
      </c>
      <c r="L354">
        <f t="shared" si="81"/>
        <v>3.9066891512085457E-2</v>
      </c>
      <c r="M354">
        <f t="shared" si="82"/>
        <v>-9.3715545755237977E-3</v>
      </c>
      <c r="N354">
        <f t="shared" si="83"/>
        <v>2.6736493936052888E-2</v>
      </c>
      <c r="O354">
        <f t="shared" si="84"/>
        <v>2.315325248070552E-2</v>
      </c>
      <c r="P354">
        <f t="shared" si="85"/>
        <v>-1.5913639031379937E-2</v>
      </c>
      <c r="Q354" t="str">
        <f t="shared" si="86"/>
        <v>Buy</v>
      </c>
      <c r="R354" s="3">
        <f t="shared" si="88"/>
        <v>0</v>
      </c>
      <c r="S354" s="1">
        <f t="shared" si="87"/>
        <v>71359.514608905578</v>
      </c>
      <c r="T354" s="1">
        <f t="shared" si="76"/>
        <v>1922.4007168347409</v>
      </c>
      <c r="U354" s="1">
        <f t="shared" si="77"/>
        <v>0</v>
      </c>
    </row>
    <row r="355" spans="1:21" x14ac:dyDescent="0.25">
      <c r="A355" t="s">
        <v>360</v>
      </c>
      <c r="B355">
        <v>36.32</v>
      </c>
      <c r="C355">
        <v>37.79</v>
      </c>
      <c r="D355">
        <v>37.03</v>
      </c>
      <c r="E355">
        <v>36.53</v>
      </c>
      <c r="F355">
        <v>37.340000000000003</v>
      </c>
      <c r="G355">
        <v>36.78</v>
      </c>
      <c r="H355" s="1">
        <f t="shared" si="78"/>
        <v>267102.39651416126</v>
      </c>
      <c r="J355">
        <f t="shared" si="79"/>
        <v>-1.7581823099810618E-2</v>
      </c>
      <c r="K355">
        <f t="shared" si="80"/>
        <v>2.218014606437653E-2</v>
      </c>
      <c r="L355">
        <f t="shared" si="81"/>
        <v>1.6229375169056607E-3</v>
      </c>
      <c r="M355">
        <f t="shared" si="82"/>
        <v>-1.589439655172404E-2</v>
      </c>
      <c r="N355">
        <f t="shared" si="83"/>
        <v>5.9267241379311955E-3</v>
      </c>
      <c r="O355">
        <f t="shared" si="84"/>
        <v>-9.15948275862059E-3</v>
      </c>
      <c r="P355">
        <f t="shared" si="85"/>
        <v>-1.078242027552625E-2</v>
      </c>
      <c r="Q355" t="str">
        <f t="shared" si="86"/>
        <v/>
      </c>
      <c r="R355" s="3">
        <f t="shared" si="88"/>
        <v>0</v>
      </c>
      <c r="S355" s="1">
        <f t="shared" si="87"/>
        <v>70705.898365181769</v>
      </c>
      <c r="T355" s="1">
        <f t="shared" si="76"/>
        <v>1922.4007168347407</v>
      </c>
      <c r="U355" s="1">
        <f t="shared" si="77"/>
        <v>0</v>
      </c>
    </row>
    <row r="356" spans="1:21" x14ac:dyDescent="0.25">
      <c r="A356" t="s">
        <v>361</v>
      </c>
      <c r="B356">
        <v>35.950000000000003</v>
      </c>
      <c r="C356">
        <v>37.79</v>
      </c>
      <c r="D356">
        <v>37.03</v>
      </c>
      <c r="E356">
        <v>35.92</v>
      </c>
      <c r="F356">
        <v>37.19</v>
      </c>
      <c r="G356">
        <v>35.92</v>
      </c>
      <c r="H356" s="1">
        <f t="shared" si="78"/>
        <v>260856.93536673932</v>
      </c>
      <c r="J356">
        <f t="shared" si="79"/>
        <v>-2.9165541452876E-2</v>
      </c>
      <c r="K356">
        <f t="shared" si="80"/>
        <v>2.0523899540912719E-2</v>
      </c>
      <c r="L356">
        <f t="shared" si="81"/>
        <v>0</v>
      </c>
      <c r="M356">
        <f t="shared" si="82"/>
        <v>-2.3382272974442616E-2</v>
      </c>
      <c r="N356">
        <f t="shared" si="83"/>
        <v>1.1147362697117906E-2</v>
      </c>
      <c r="O356">
        <f t="shared" si="84"/>
        <v>-2.3382272974442616E-2</v>
      </c>
      <c r="P356">
        <f t="shared" si="85"/>
        <v>-2.3382272974442616E-2</v>
      </c>
      <c r="Q356" t="str">
        <f t="shared" si="86"/>
        <v/>
      </c>
      <c r="R356" s="3">
        <f t="shared" si="88"/>
        <v>0</v>
      </c>
      <c r="S356" s="1">
        <f t="shared" si="87"/>
        <v>69052.633748703898</v>
      </c>
      <c r="T356" s="1">
        <f t="shared" si="76"/>
        <v>1922.4007168347409</v>
      </c>
      <c r="U356" s="1">
        <f t="shared" si="77"/>
        <v>0</v>
      </c>
    </row>
    <row r="357" spans="1:21" x14ac:dyDescent="0.25">
      <c r="A357" t="s">
        <v>362</v>
      </c>
      <c r="B357">
        <v>35.299999999999997</v>
      </c>
      <c r="C357">
        <v>36.67</v>
      </c>
      <c r="D357">
        <v>36.090000000000003</v>
      </c>
      <c r="E357">
        <v>35.49</v>
      </c>
      <c r="F357">
        <v>36.92</v>
      </c>
      <c r="G357">
        <v>36.81</v>
      </c>
      <c r="H357" s="1">
        <f t="shared" si="78"/>
        <v>267320.26143790851</v>
      </c>
      <c r="J357">
        <f t="shared" si="79"/>
        <v>-4.671887658655155E-2</v>
      </c>
      <c r="K357">
        <f t="shared" si="80"/>
        <v>-9.7218471509586662E-3</v>
      </c>
      <c r="L357">
        <f t="shared" si="81"/>
        <v>-2.5384823116392053E-2</v>
      </c>
      <c r="M357">
        <f t="shared" si="82"/>
        <v>-1.1971046770601328E-2</v>
      </c>
      <c r="N357">
        <f t="shared" si="83"/>
        <v>2.7839643652561245E-2</v>
      </c>
      <c r="O357">
        <f t="shared" si="84"/>
        <v>2.4777282850779524E-2</v>
      </c>
      <c r="P357">
        <f t="shared" si="85"/>
        <v>5.0162105967171577E-2</v>
      </c>
      <c r="Q357" t="str">
        <f t="shared" si="86"/>
        <v/>
      </c>
      <c r="R357" s="3">
        <f t="shared" si="88"/>
        <v>0</v>
      </c>
      <c r="S357" s="1">
        <f t="shared" si="87"/>
        <v>70763.570386686813</v>
      </c>
      <c r="T357" s="1">
        <f t="shared" si="76"/>
        <v>1922.4007168347407</v>
      </c>
      <c r="U357" s="1">
        <f t="shared" si="77"/>
        <v>0</v>
      </c>
    </row>
    <row r="358" spans="1:21" x14ac:dyDescent="0.25">
      <c r="A358" t="s">
        <v>363</v>
      </c>
      <c r="B358">
        <v>35.950000000000003</v>
      </c>
      <c r="C358">
        <v>37.79</v>
      </c>
      <c r="D358">
        <v>37.03</v>
      </c>
      <c r="E358">
        <v>36.03</v>
      </c>
      <c r="F358">
        <v>37.07</v>
      </c>
      <c r="G358">
        <v>36.07</v>
      </c>
      <c r="H358" s="1">
        <f t="shared" si="78"/>
        <v>261946.25998547568</v>
      </c>
      <c r="J358">
        <f t="shared" si="79"/>
        <v>-3.8791909116098794E-3</v>
      </c>
      <c r="K358">
        <f t="shared" si="80"/>
        <v>4.7104461069548229E-2</v>
      </c>
      <c r="L358">
        <f t="shared" si="81"/>
        <v>2.6045996120809024E-2</v>
      </c>
      <c r="M358">
        <f t="shared" si="82"/>
        <v>-2.1189894050529776E-2</v>
      </c>
      <c r="N358">
        <f t="shared" si="83"/>
        <v>7.0632980168431943E-3</v>
      </c>
      <c r="O358">
        <f t="shared" si="84"/>
        <v>-2.01032328171693E-2</v>
      </c>
      <c r="P358">
        <f t="shared" si="85"/>
        <v>-4.614922893797832E-2</v>
      </c>
      <c r="Q358" t="str">
        <f t="shared" si="86"/>
        <v/>
      </c>
      <c r="R358" s="3">
        <f t="shared" si="88"/>
        <v>0</v>
      </c>
      <c r="S358" s="1">
        <f t="shared" si="87"/>
        <v>69340.993856229106</v>
      </c>
      <c r="T358" s="1">
        <f t="shared" si="76"/>
        <v>1922.4007168347409</v>
      </c>
      <c r="U358" s="1">
        <f t="shared" si="77"/>
        <v>0</v>
      </c>
    </row>
    <row r="359" spans="1:21" x14ac:dyDescent="0.25">
      <c r="A359" t="s">
        <v>364</v>
      </c>
      <c r="B359">
        <v>35.369999999999997</v>
      </c>
      <c r="C359">
        <v>36.67</v>
      </c>
      <c r="D359">
        <v>36.39</v>
      </c>
      <c r="E359">
        <v>35.770000000000003</v>
      </c>
      <c r="F359">
        <v>37.76</v>
      </c>
      <c r="G359">
        <v>37.549999999999997</v>
      </c>
      <c r="H359" s="1">
        <f t="shared" si="78"/>
        <v>272694.26289034134</v>
      </c>
      <c r="J359">
        <f t="shared" si="79"/>
        <v>-4.482851741830958E-2</v>
      </c>
      <c r="K359">
        <f t="shared" si="80"/>
        <v>-9.7218471509586662E-3</v>
      </c>
      <c r="L359">
        <f t="shared" si="81"/>
        <v>-1.7283283823926562E-2</v>
      </c>
      <c r="M359">
        <f t="shared" si="82"/>
        <v>-8.3171610756860876E-3</v>
      </c>
      <c r="N359">
        <f t="shared" si="83"/>
        <v>4.6853340726365336E-2</v>
      </c>
      <c r="O359">
        <f t="shared" si="84"/>
        <v>4.1031327973384997E-2</v>
      </c>
      <c r="P359">
        <f t="shared" si="85"/>
        <v>5.8314611797311559E-2</v>
      </c>
      <c r="Q359" t="str">
        <f t="shared" si="86"/>
        <v/>
      </c>
      <c r="R359" s="3">
        <f t="shared" si="88"/>
        <v>0</v>
      </c>
      <c r="S359" s="1">
        <f t="shared" si="87"/>
        <v>72186.146917144506</v>
      </c>
      <c r="T359" s="1">
        <f t="shared" si="76"/>
        <v>1922.4007168347407</v>
      </c>
      <c r="U359" s="1">
        <f t="shared" si="77"/>
        <v>0</v>
      </c>
    </row>
    <row r="360" spans="1:21" x14ac:dyDescent="0.25">
      <c r="A360" t="s">
        <v>365</v>
      </c>
      <c r="B360">
        <v>36.43</v>
      </c>
      <c r="C360">
        <v>38.07</v>
      </c>
      <c r="D360">
        <v>37.369999999999997</v>
      </c>
      <c r="E360">
        <v>37.61</v>
      </c>
      <c r="F360">
        <v>38.5</v>
      </c>
      <c r="G360">
        <v>38.26</v>
      </c>
      <c r="H360" s="1">
        <f t="shared" si="78"/>
        <v>277850.39941902686</v>
      </c>
      <c r="J360">
        <f t="shared" si="79"/>
        <v>1.0992030777685943E-3</v>
      </c>
      <c r="K360">
        <f t="shared" si="80"/>
        <v>4.6166529266281939E-2</v>
      </c>
      <c r="L360">
        <f t="shared" si="81"/>
        <v>2.6930475405331049E-2</v>
      </c>
      <c r="M360">
        <f t="shared" si="82"/>
        <v>1.5978695073236293E-3</v>
      </c>
      <c r="N360">
        <f t="shared" si="83"/>
        <v>2.5299600532623246E-2</v>
      </c>
      <c r="O360">
        <f t="shared" si="84"/>
        <v>1.890812250332892E-2</v>
      </c>
      <c r="P360">
        <f t="shared" si="85"/>
        <v>-8.0223529020021292E-3</v>
      </c>
      <c r="Q360" t="str">
        <f t="shared" si="86"/>
        <v/>
      </c>
      <c r="R360" s="3">
        <f t="shared" si="88"/>
        <v>0</v>
      </c>
      <c r="S360" s="1">
        <f t="shared" si="87"/>
        <v>73551.051426097183</v>
      </c>
      <c r="T360" s="1">
        <f t="shared" si="76"/>
        <v>1922.4007168347409</v>
      </c>
      <c r="U360" s="1">
        <f t="shared" si="77"/>
        <v>0</v>
      </c>
    </row>
    <row r="361" spans="1:21" x14ac:dyDescent="0.25">
      <c r="A361" t="s">
        <v>366</v>
      </c>
      <c r="B361">
        <v>38.07</v>
      </c>
      <c r="C361">
        <v>39.65</v>
      </c>
      <c r="D361">
        <v>39.33</v>
      </c>
      <c r="E361">
        <v>38.880000000000003</v>
      </c>
      <c r="F361">
        <v>39.770000000000003</v>
      </c>
      <c r="G361">
        <v>39.299999999999997</v>
      </c>
      <c r="H361" s="1">
        <f t="shared" si="78"/>
        <v>285403.05010893248</v>
      </c>
      <c r="J361">
        <f t="shared" si="79"/>
        <v>1.8731602890018809E-2</v>
      </c>
      <c r="K361">
        <f t="shared" si="80"/>
        <v>6.1011506556061045E-2</v>
      </c>
      <c r="L361">
        <f t="shared" si="81"/>
        <v>5.2448488092052478E-2</v>
      </c>
      <c r="M361">
        <f t="shared" si="82"/>
        <v>1.6204913748039847E-2</v>
      </c>
      <c r="N361">
        <f t="shared" si="83"/>
        <v>3.9466806063774312E-2</v>
      </c>
      <c r="O361">
        <f t="shared" si="84"/>
        <v>2.7182435964453716E-2</v>
      </c>
      <c r="P361">
        <f t="shared" si="85"/>
        <v>-2.5266052127598762E-2</v>
      </c>
      <c r="Q361" t="str">
        <f t="shared" si="86"/>
        <v>Buy</v>
      </c>
      <c r="R361" s="3">
        <f t="shared" si="88"/>
        <v>0</v>
      </c>
      <c r="S361" s="1">
        <f t="shared" si="87"/>
        <v>75550.348171605307</v>
      </c>
      <c r="T361" s="1">
        <f t="shared" si="76"/>
        <v>1922.4007168347407</v>
      </c>
      <c r="U361" s="1">
        <f t="shared" si="77"/>
        <v>0</v>
      </c>
    </row>
    <row r="362" spans="1:21" x14ac:dyDescent="0.25">
      <c r="A362" t="s">
        <v>367</v>
      </c>
      <c r="B362">
        <v>39.29</v>
      </c>
      <c r="C362">
        <v>40.5</v>
      </c>
      <c r="D362">
        <v>40.46</v>
      </c>
      <c r="E362">
        <v>37.65</v>
      </c>
      <c r="F362">
        <v>39.69</v>
      </c>
      <c r="G362">
        <v>39.51</v>
      </c>
      <c r="H362" s="1">
        <f t="shared" si="78"/>
        <v>286928.10457516339</v>
      </c>
      <c r="J362">
        <f t="shared" si="79"/>
        <v>-1.0170353419781122E-3</v>
      </c>
      <c r="K362">
        <f t="shared" si="80"/>
        <v>2.9748283752860455E-2</v>
      </c>
      <c r="L362">
        <f t="shared" si="81"/>
        <v>2.8731248410882343E-2</v>
      </c>
      <c r="M362">
        <f t="shared" si="82"/>
        <v>-4.1984732824427447E-2</v>
      </c>
      <c r="N362">
        <f t="shared" si="83"/>
        <v>9.9236641221374204E-3</v>
      </c>
      <c r="O362">
        <f t="shared" si="84"/>
        <v>5.3435114503817011E-3</v>
      </c>
      <c r="P362">
        <f t="shared" si="85"/>
        <v>-2.3387736960500644E-2</v>
      </c>
      <c r="Q362" t="str">
        <f t="shared" si="86"/>
        <v/>
      </c>
      <c r="R362" s="3">
        <f t="shared" si="88"/>
        <v>0</v>
      </c>
      <c r="S362" s="1">
        <f t="shared" si="87"/>
        <v>75954.052322140604</v>
      </c>
      <c r="T362" s="1">
        <f t="shared" si="76"/>
        <v>1922.4007168347407</v>
      </c>
      <c r="U362" s="1">
        <f t="shared" si="77"/>
        <v>0</v>
      </c>
    </row>
    <row r="363" spans="1:21" x14ac:dyDescent="0.25">
      <c r="A363" t="s">
        <v>368</v>
      </c>
      <c r="B363">
        <v>38.1</v>
      </c>
      <c r="C363">
        <v>40.590000000000003</v>
      </c>
      <c r="D363">
        <v>39.56</v>
      </c>
      <c r="E363">
        <v>40.03</v>
      </c>
      <c r="F363">
        <v>41.74</v>
      </c>
      <c r="G363">
        <v>41.06</v>
      </c>
      <c r="H363" s="1">
        <f t="shared" si="78"/>
        <v>298184.45896877273</v>
      </c>
      <c r="J363">
        <f t="shared" si="79"/>
        <v>-5.8329214038556586E-2</v>
      </c>
      <c r="K363">
        <f t="shared" si="80"/>
        <v>3.2130499258527572E-3</v>
      </c>
      <c r="L363">
        <f t="shared" si="81"/>
        <v>-2.2244191794364768E-2</v>
      </c>
      <c r="M363">
        <f t="shared" si="82"/>
        <v>1.3161225006327592E-2</v>
      </c>
      <c r="N363">
        <f t="shared" si="83"/>
        <v>5.6441407238673857E-2</v>
      </c>
      <c r="O363">
        <f t="shared" si="84"/>
        <v>3.9230574538091735E-2</v>
      </c>
      <c r="P363">
        <f t="shared" si="85"/>
        <v>6.1474766332456507E-2</v>
      </c>
      <c r="Q363" t="str">
        <f t="shared" si="86"/>
        <v/>
      </c>
      <c r="R363" s="3">
        <f t="shared" si="88"/>
        <v>0</v>
      </c>
      <c r="S363" s="1">
        <f t="shared" si="87"/>
        <v>78933.773433234455</v>
      </c>
      <c r="T363" s="1">
        <f t="shared" si="76"/>
        <v>1922.4007168347407</v>
      </c>
      <c r="U363" s="1">
        <f t="shared" si="77"/>
        <v>0</v>
      </c>
    </row>
    <row r="364" spans="1:21" x14ac:dyDescent="0.25">
      <c r="A364" t="s">
        <v>369</v>
      </c>
      <c r="B364">
        <v>40.380000000000003</v>
      </c>
      <c r="C364">
        <v>41.78</v>
      </c>
      <c r="D364">
        <v>41.48</v>
      </c>
      <c r="E364">
        <v>39.79</v>
      </c>
      <c r="F364">
        <v>41.36</v>
      </c>
      <c r="G364">
        <v>41.22</v>
      </c>
      <c r="H364" s="1">
        <f t="shared" si="78"/>
        <v>299346.40522875817</v>
      </c>
      <c r="J364">
        <f t="shared" si="79"/>
        <v>2.0728008088978771E-2</v>
      </c>
      <c r="K364">
        <f t="shared" si="80"/>
        <v>5.6117290192113214E-2</v>
      </c>
      <c r="L364">
        <f t="shared" si="81"/>
        <v>4.8533872598584292E-2</v>
      </c>
      <c r="M364">
        <f t="shared" si="82"/>
        <v>-3.0930345835362957E-2</v>
      </c>
      <c r="N364">
        <f t="shared" si="83"/>
        <v>7.3063809059911626E-3</v>
      </c>
      <c r="O364">
        <f t="shared" si="84"/>
        <v>3.8967364831952408E-3</v>
      </c>
      <c r="P364">
        <f t="shared" si="85"/>
        <v>-4.4637136115389053E-2</v>
      </c>
      <c r="Q364" t="str">
        <f t="shared" si="86"/>
        <v>Buy</v>
      </c>
      <c r="R364" s="3">
        <f t="shared" si="88"/>
        <v>0</v>
      </c>
      <c r="S364" s="1">
        <f t="shared" si="87"/>
        <v>79241.357547928012</v>
      </c>
      <c r="T364" s="1">
        <f t="shared" si="76"/>
        <v>1922.4007168347407</v>
      </c>
      <c r="U364" s="1">
        <f t="shared" si="77"/>
        <v>0</v>
      </c>
    </row>
    <row r="365" spans="1:21" x14ac:dyDescent="0.25">
      <c r="A365" t="s">
        <v>370</v>
      </c>
      <c r="B365">
        <v>40.42</v>
      </c>
      <c r="C365">
        <v>41.78</v>
      </c>
      <c r="D365">
        <v>41.37</v>
      </c>
      <c r="E365">
        <v>41.09</v>
      </c>
      <c r="F365">
        <v>42.05</v>
      </c>
      <c r="G365">
        <v>41.39</v>
      </c>
      <c r="H365" s="1">
        <f t="shared" si="78"/>
        <v>300580.97312999278</v>
      </c>
      <c r="J365">
        <f t="shared" si="79"/>
        <v>-2.5554484088717341E-2</v>
      </c>
      <c r="K365">
        <f t="shared" si="80"/>
        <v>7.2324011571842884E-3</v>
      </c>
      <c r="L365">
        <f t="shared" si="81"/>
        <v>-2.6518804243008546E-3</v>
      </c>
      <c r="M365">
        <f t="shared" si="82"/>
        <v>-3.1538088306646158E-3</v>
      </c>
      <c r="N365">
        <f t="shared" si="83"/>
        <v>2.0135856380397825E-2</v>
      </c>
      <c r="O365">
        <f t="shared" si="84"/>
        <v>4.1242115477923757E-3</v>
      </c>
      <c r="P365">
        <f t="shared" si="85"/>
        <v>6.7760919720932303E-3</v>
      </c>
      <c r="Q365" t="str">
        <f t="shared" si="86"/>
        <v/>
      </c>
      <c r="R365" s="3">
        <f t="shared" si="88"/>
        <v>0</v>
      </c>
      <c r="S365" s="1">
        <f t="shared" si="87"/>
        <v>79568.165669789931</v>
      </c>
      <c r="T365" s="1">
        <f t="shared" si="76"/>
        <v>1922.4007168347409</v>
      </c>
      <c r="U365" s="1">
        <f t="shared" si="77"/>
        <v>0</v>
      </c>
    </row>
    <row r="366" spans="1:21" x14ac:dyDescent="0.25">
      <c r="A366" t="s">
        <v>371</v>
      </c>
      <c r="B366">
        <v>40.76</v>
      </c>
      <c r="C366">
        <v>42.17</v>
      </c>
      <c r="D366">
        <v>41.73</v>
      </c>
      <c r="E366">
        <v>41.13</v>
      </c>
      <c r="F366">
        <v>41.96</v>
      </c>
      <c r="G366">
        <v>41.9</v>
      </c>
      <c r="H366" s="1">
        <f t="shared" si="78"/>
        <v>304284.67683369643</v>
      </c>
      <c r="J366">
        <f t="shared" si="79"/>
        <v>-1.4744984288131483E-2</v>
      </c>
      <c r="K366">
        <f t="shared" si="80"/>
        <v>1.9337684312303705E-2</v>
      </c>
      <c r="L366">
        <f t="shared" si="81"/>
        <v>8.7019579405366067E-3</v>
      </c>
      <c r="M366">
        <f t="shared" si="82"/>
        <v>-6.2817105581057745E-3</v>
      </c>
      <c r="N366">
        <f t="shared" si="83"/>
        <v>1.3771442377385848E-2</v>
      </c>
      <c r="O366">
        <f t="shared" si="84"/>
        <v>1.2321816863976758E-2</v>
      </c>
      <c r="P366">
        <f t="shared" si="85"/>
        <v>3.6198589234401508E-3</v>
      </c>
      <c r="Q366" t="str">
        <f t="shared" si="86"/>
        <v/>
      </c>
      <c r="R366" s="3">
        <f t="shared" si="88"/>
        <v>0</v>
      </c>
      <c r="S366" s="1">
        <f t="shared" si="87"/>
        <v>80548.590035375644</v>
      </c>
      <c r="T366" s="1">
        <f t="shared" ref="T366:T429" si="89">S366/G366</f>
        <v>1922.4007168347409</v>
      </c>
      <c r="U366" s="1">
        <f t="shared" ref="U366:U429" si="90">U365-R366</f>
        <v>0</v>
      </c>
    </row>
    <row r="367" spans="1:21" x14ac:dyDescent="0.25">
      <c r="A367" t="s">
        <v>372</v>
      </c>
      <c r="B367">
        <v>40.74</v>
      </c>
      <c r="C367">
        <v>42.11</v>
      </c>
      <c r="D367">
        <v>41.62</v>
      </c>
      <c r="E367">
        <v>41.9</v>
      </c>
      <c r="F367">
        <v>42.76</v>
      </c>
      <c r="G367">
        <v>42.61</v>
      </c>
      <c r="H367" s="1">
        <f t="shared" si="78"/>
        <v>309440.813362382</v>
      </c>
      <c r="J367">
        <f t="shared" si="79"/>
        <v>-2.3723939611789958E-2</v>
      </c>
      <c r="K367">
        <f t="shared" si="80"/>
        <v>9.1061586388689816E-3</v>
      </c>
      <c r="L367">
        <f t="shared" si="81"/>
        <v>-2.6359932901988841E-3</v>
      </c>
      <c r="M367">
        <f t="shared" si="82"/>
        <v>0</v>
      </c>
      <c r="N367">
        <f t="shared" si="83"/>
        <v>2.052505966587111E-2</v>
      </c>
      <c r="O367">
        <f t="shared" si="84"/>
        <v>1.6945107398568041E-2</v>
      </c>
      <c r="P367">
        <f t="shared" si="85"/>
        <v>1.9581100688766926E-2</v>
      </c>
      <c r="Q367" t="str">
        <f t="shared" si="86"/>
        <v/>
      </c>
      <c r="R367" s="3">
        <f t="shared" si="88"/>
        <v>0</v>
      </c>
      <c r="S367" s="1">
        <f t="shared" si="87"/>
        <v>81913.494544328307</v>
      </c>
      <c r="T367" s="1">
        <f t="shared" si="89"/>
        <v>1922.4007168347409</v>
      </c>
      <c r="U367" s="1">
        <f t="shared" si="90"/>
        <v>0</v>
      </c>
    </row>
    <row r="368" spans="1:21" x14ac:dyDescent="0.25">
      <c r="A368" t="s">
        <v>373</v>
      </c>
      <c r="B368">
        <v>41.72</v>
      </c>
      <c r="C368">
        <v>43.26</v>
      </c>
      <c r="D368">
        <v>42.58</v>
      </c>
      <c r="E368">
        <v>41.65</v>
      </c>
      <c r="F368">
        <v>43.17</v>
      </c>
      <c r="G368">
        <v>43</v>
      </c>
      <c r="H368" s="1">
        <f t="shared" si="78"/>
        <v>312273.05737109663</v>
      </c>
      <c r="J368">
        <f t="shared" si="79"/>
        <v>2.4026910139356423E-3</v>
      </c>
      <c r="K368">
        <f t="shared" si="80"/>
        <v>3.9404132628543982E-2</v>
      </c>
      <c r="L368">
        <f t="shared" si="81"/>
        <v>2.3065833733781859E-2</v>
      </c>
      <c r="M368">
        <f t="shared" si="82"/>
        <v>-2.2529922553391243E-2</v>
      </c>
      <c r="N368">
        <f t="shared" si="83"/>
        <v>1.31424548228116E-2</v>
      </c>
      <c r="O368">
        <f t="shared" si="84"/>
        <v>9.1527810373151983E-3</v>
      </c>
      <c r="P368">
        <f t="shared" si="85"/>
        <v>-1.3913052696466661E-2</v>
      </c>
      <c r="Q368" t="str">
        <f t="shared" si="86"/>
        <v/>
      </c>
      <c r="R368" s="3">
        <f t="shared" si="88"/>
        <v>0</v>
      </c>
      <c r="S368" s="1">
        <f t="shared" si="87"/>
        <v>82663.230823893842</v>
      </c>
      <c r="T368" s="1">
        <f t="shared" si="89"/>
        <v>1922.4007168347405</v>
      </c>
      <c r="U368" s="1">
        <f t="shared" si="90"/>
        <v>0</v>
      </c>
    </row>
    <row r="369" spans="1:21" x14ac:dyDescent="0.25">
      <c r="A369" t="s">
        <v>374</v>
      </c>
      <c r="B369">
        <v>41</v>
      </c>
      <c r="C369">
        <v>43.34</v>
      </c>
      <c r="D369">
        <v>42.03</v>
      </c>
      <c r="E369">
        <v>39.65</v>
      </c>
      <c r="F369">
        <v>43.06</v>
      </c>
      <c r="G369">
        <v>40.119999999999997</v>
      </c>
      <c r="H369" s="1">
        <f t="shared" si="78"/>
        <v>291358.02469135803</v>
      </c>
      <c r="J369">
        <f t="shared" si="79"/>
        <v>-3.7106622827618563E-2</v>
      </c>
      <c r="K369">
        <f t="shared" si="80"/>
        <v>1.7848755284171094E-2</v>
      </c>
      <c r="L369">
        <f t="shared" si="81"/>
        <v>-1.2916862376702611E-2</v>
      </c>
      <c r="M369">
        <f t="shared" si="82"/>
        <v>-7.7906976744186077E-2</v>
      </c>
      <c r="N369">
        <f t="shared" si="83"/>
        <v>1.3953488372093553E-3</v>
      </c>
      <c r="O369">
        <f t="shared" si="84"/>
        <v>-6.6976744186046572E-2</v>
      </c>
      <c r="P369">
        <f t="shared" si="85"/>
        <v>-5.4059881809343957E-2</v>
      </c>
      <c r="Q369" t="str">
        <f t="shared" si="86"/>
        <v/>
      </c>
      <c r="R369" s="3">
        <f t="shared" si="88"/>
        <v>0</v>
      </c>
      <c r="S369" s="1">
        <f t="shared" si="87"/>
        <v>77126.716759409785</v>
      </c>
      <c r="T369" s="1">
        <f t="shared" si="89"/>
        <v>1922.4007168347405</v>
      </c>
      <c r="U369" s="1">
        <f t="shared" si="90"/>
        <v>0</v>
      </c>
    </row>
    <row r="370" spans="1:21" x14ac:dyDescent="0.25">
      <c r="A370" t="s">
        <v>375</v>
      </c>
      <c r="B370">
        <v>38.880000000000003</v>
      </c>
      <c r="C370">
        <v>42.09</v>
      </c>
      <c r="D370">
        <v>40.93</v>
      </c>
      <c r="E370">
        <v>38.81</v>
      </c>
      <c r="F370">
        <v>41.07</v>
      </c>
      <c r="G370">
        <v>40.61</v>
      </c>
      <c r="H370" s="1">
        <f t="shared" si="78"/>
        <v>294916.48511256359</v>
      </c>
      <c r="J370">
        <f t="shared" si="79"/>
        <v>-7.4946466809421811E-2</v>
      </c>
      <c r="K370">
        <f t="shared" si="80"/>
        <v>1.4275517487509462E-3</v>
      </c>
      <c r="L370">
        <f t="shared" si="81"/>
        <v>-2.6171782060433055E-2</v>
      </c>
      <c r="M370">
        <f t="shared" si="82"/>
        <v>-3.2652043868394695E-2</v>
      </c>
      <c r="N370">
        <f t="shared" si="83"/>
        <v>2.3678963110668069E-2</v>
      </c>
      <c r="O370">
        <f t="shared" si="84"/>
        <v>1.2213359920239333E-2</v>
      </c>
      <c r="P370">
        <f t="shared" si="85"/>
        <v>3.8385141980672388E-2</v>
      </c>
      <c r="Q370" t="str">
        <f t="shared" si="86"/>
        <v/>
      </c>
      <c r="R370" s="3">
        <f t="shared" si="88"/>
        <v>0</v>
      </c>
      <c r="S370" s="1">
        <f t="shared" si="87"/>
        <v>78068.693110658816</v>
      </c>
      <c r="T370" s="1">
        <f t="shared" si="89"/>
        <v>1922.4007168347407</v>
      </c>
      <c r="U370" s="1">
        <f t="shared" si="90"/>
        <v>0</v>
      </c>
    </row>
    <row r="371" spans="1:21" x14ac:dyDescent="0.25">
      <c r="A371" t="s">
        <v>376</v>
      </c>
      <c r="B371">
        <v>39.4</v>
      </c>
      <c r="C371">
        <v>41.04</v>
      </c>
      <c r="D371">
        <v>40.409999999999997</v>
      </c>
      <c r="E371">
        <v>38.97</v>
      </c>
      <c r="F371">
        <v>40.380000000000003</v>
      </c>
      <c r="G371">
        <v>40.33</v>
      </c>
      <c r="H371" s="1">
        <f t="shared" si="78"/>
        <v>292883.079157589</v>
      </c>
      <c r="J371">
        <f t="shared" si="79"/>
        <v>-3.7380894209626217E-2</v>
      </c>
      <c r="K371">
        <f t="shared" si="80"/>
        <v>2.6875152699731108E-3</v>
      </c>
      <c r="L371">
        <f t="shared" si="81"/>
        <v>-1.2704617639873031E-2</v>
      </c>
      <c r="M371">
        <f t="shared" si="82"/>
        <v>-4.0384141836985979E-2</v>
      </c>
      <c r="N371">
        <f t="shared" si="83"/>
        <v>-5.663629647869906E-3</v>
      </c>
      <c r="O371">
        <f t="shared" si="84"/>
        <v>-6.8948534843634854E-3</v>
      </c>
      <c r="P371">
        <f t="shared" si="85"/>
        <v>5.8097641555095456E-3</v>
      </c>
      <c r="Q371" t="str">
        <f t="shared" si="86"/>
        <v/>
      </c>
      <c r="R371" s="3">
        <f t="shared" si="88"/>
        <v>0</v>
      </c>
      <c r="S371" s="1">
        <f t="shared" si="87"/>
        <v>77530.420909945082</v>
      </c>
      <c r="T371" s="1">
        <f t="shared" si="89"/>
        <v>1922.4007168347405</v>
      </c>
      <c r="U371" s="1">
        <f t="shared" si="90"/>
        <v>0</v>
      </c>
    </row>
    <row r="372" spans="1:21" x14ac:dyDescent="0.25">
      <c r="A372" t="s">
        <v>377</v>
      </c>
      <c r="B372">
        <v>39.78</v>
      </c>
      <c r="C372">
        <v>41.04</v>
      </c>
      <c r="D372">
        <v>40.520000000000003</v>
      </c>
      <c r="E372">
        <v>40.79</v>
      </c>
      <c r="F372">
        <v>42.01</v>
      </c>
      <c r="G372">
        <v>41.19</v>
      </c>
      <c r="H372" s="1">
        <f t="shared" si="78"/>
        <v>299128.54030501092</v>
      </c>
      <c r="J372">
        <f t="shared" si="79"/>
        <v>-1.5590200445434188E-2</v>
      </c>
      <c r="K372">
        <f t="shared" si="80"/>
        <v>1.5590200445434363E-2</v>
      </c>
      <c r="L372">
        <f t="shared" si="81"/>
        <v>2.7220984904728174E-3</v>
      </c>
      <c r="M372">
        <f t="shared" si="82"/>
        <v>1.1405901314158216E-2</v>
      </c>
      <c r="N372">
        <f t="shared" si="83"/>
        <v>4.1656335234316881E-2</v>
      </c>
      <c r="O372">
        <f t="shared" si="84"/>
        <v>2.1324076369947917E-2</v>
      </c>
      <c r="P372">
        <f t="shared" si="85"/>
        <v>1.8601977879475099E-2</v>
      </c>
      <c r="Q372" t="str">
        <f t="shared" si="86"/>
        <v/>
      </c>
      <c r="R372" s="3">
        <f t="shared" si="88"/>
        <v>0</v>
      </c>
      <c r="S372" s="1">
        <f t="shared" si="87"/>
        <v>79183.685526422953</v>
      </c>
      <c r="T372" s="1">
        <f t="shared" si="89"/>
        <v>1922.4007168347405</v>
      </c>
      <c r="U372" s="1">
        <f t="shared" si="90"/>
        <v>0</v>
      </c>
    </row>
    <row r="373" spans="1:21" x14ac:dyDescent="0.25">
      <c r="A373" t="s">
        <v>378</v>
      </c>
      <c r="B373">
        <v>40.74</v>
      </c>
      <c r="C373">
        <v>42.03</v>
      </c>
      <c r="D373">
        <v>41.48</v>
      </c>
      <c r="E373">
        <v>41.23</v>
      </c>
      <c r="F373">
        <v>42.5</v>
      </c>
      <c r="G373">
        <v>42.47</v>
      </c>
      <c r="H373" s="1">
        <f t="shared" si="78"/>
        <v>308424.11038489471</v>
      </c>
      <c r="J373">
        <f t="shared" si="79"/>
        <v>5.4294175715695666E-3</v>
      </c>
      <c r="K373">
        <f t="shared" si="80"/>
        <v>3.726554787759126E-2</v>
      </c>
      <c r="L373">
        <f t="shared" si="81"/>
        <v>2.3692003948667169E-2</v>
      </c>
      <c r="M373">
        <f t="shared" si="82"/>
        <v>9.7110949259526943E-4</v>
      </c>
      <c r="N373">
        <f t="shared" si="83"/>
        <v>3.1803835882495808E-2</v>
      </c>
      <c r="O373">
        <f t="shared" si="84"/>
        <v>3.1075503763049312E-2</v>
      </c>
      <c r="P373">
        <f t="shared" si="85"/>
        <v>7.3834998143821433E-3</v>
      </c>
      <c r="Q373" t="str">
        <f t="shared" si="86"/>
        <v/>
      </c>
      <c r="R373" s="3">
        <f t="shared" si="88"/>
        <v>0</v>
      </c>
      <c r="S373" s="1">
        <f t="shared" si="87"/>
        <v>81644.358443971418</v>
      </c>
      <c r="T373" s="1">
        <f t="shared" si="89"/>
        <v>1922.4007168347403</v>
      </c>
      <c r="U373" s="1">
        <f t="shared" si="90"/>
        <v>0</v>
      </c>
    </row>
    <row r="374" spans="1:21" x14ac:dyDescent="0.25">
      <c r="A374" t="s">
        <v>379</v>
      </c>
      <c r="B374">
        <v>41.58</v>
      </c>
      <c r="C374">
        <v>43.26</v>
      </c>
      <c r="D374">
        <v>42.46</v>
      </c>
      <c r="E374">
        <v>42.24</v>
      </c>
      <c r="F374">
        <v>43.56</v>
      </c>
      <c r="G374">
        <v>43.18</v>
      </c>
      <c r="H374" s="1">
        <f t="shared" si="78"/>
        <v>313580.24691358028</v>
      </c>
      <c r="J374">
        <f t="shared" si="79"/>
        <v>2.410800385728096E-3</v>
      </c>
      <c r="K374">
        <f t="shared" si="80"/>
        <v>4.2912246865959527E-2</v>
      </c>
      <c r="L374">
        <f t="shared" si="81"/>
        <v>2.3625843780135103E-2</v>
      </c>
      <c r="M374">
        <f t="shared" si="82"/>
        <v>-5.4155874735106399E-3</v>
      </c>
      <c r="N374">
        <f t="shared" si="83"/>
        <v>2.5665175417942158E-2</v>
      </c>
      <c r="O374">
        <f t="shared" si="84"/>
        <v>1.6717683070402656E-2</v>
      </c>
      <c r="P374">
        <f t="shared" si="85"/>
        <v>-6.9081607097324464E-3</v>
      </c>
      <c r="Q374" t="str">
        <f t="shared" si="86"/>
        <v/>
      </c>
      <c r="R374" s="3">
        <f t="shared" si="88"/>
        <v>0</v>
      </c>
      <c r="S374" s="1">
        <f t="shared" si="87"/>
        <v>83009.26295292408</v>
      </c>
      <c r="T374" s="1">
        <f t="shared" si="89"/>
        <v>1922.4007168347403</v>
      </c>
      <c r="U374" s="1">
        <f t="shared" si="90"/>
        <v>0</v>
      </c>
    </row>
    <row r="375" spans="1:21" x14ac:dyDescent="0.25">
      <c r="A375" t="s">
        <v>380</v>
      </c>
      <c r="B375">
        <v>42.81</v>
      </c>
      <c r="C375">
        <v>44.67</v>
      </c>
      <c r="D375">
        <v>43.48</v>
      </c>
      <c r="E375">
        <v>43.4</v>
      </c>
      <c r="F375">
        <v>44.17</v>
      </c>
      <c r="G375">
        <v>44.06</v>
      </c>
      <c r="H375" s="1">
        <f t="shared" si="78"/>
        <v>319970.9513435004</v>
      </c>
      <c r="J375">
        <f t="shared" si="79"/>
        <v>8.2430522845030954E-3</v>
      </c>
      <c r="K375">
        <f t="shared" si="80"/>
        <v>5.2048987282147921E-2</v>
      </c>
      <c r="L375">
        <f t="shared" si="81"/>
        <v>2.4022609514837399E-2</v>
      </c>
      <c r="M375">
        <f t="shared" si="82"/>
        <v>5.0949513663732949E-3</v>
      </c>
      <c r="N375">
        <f t="shared" si="83"/>
        <v>2.2927281148679989E-2</v>
      </c>
      <c r="O375">
        <f t="shared" si="84"/>
        <v>2.0379805465493343E-2</v>
      </c>
      <c r="P375">
        <f t="shared" si="85"/>
        <v>-3.6428040493440561E-3</v>
      </c>
      <c r="Q375" t="str">
        <f t="shared" si="86"/>
        <v/>
      </c>
      <c r="R375" s="3">
        <f t="shared" si="88"/>
        <v>0</v>
      </c>
      <c r="S375" s="1">
        <f t="shared" si="87"/>
        <v>84700.975583738662</v>
      </c>
      <c r="T375" s="1">
        <f t="shared" si="89"/>
        <v>1922.4007168347403</v>
      </c>
      <c r="U375" s="1">
        <f t="shared" si="90"/>
        <v>0</v>
      </c>
    </row>
    <row r="376" spans="1:21" x14ac:dyDescent="0.25">
      <c r="A376" t="s">
        <v>381</v>
      </c>
      <c r="B376">
        <v>43.62</v>
      </c>
      <c r="C376">
        <v>44.77</v>
      </c>
      <c r="D376">
        <v>44.39</v>
      </c>
      <c r="E376">
        <v>42.63</v>
      </c>
      <c r="F376">
        <v>44.48</v>
      </c>
      <c r="G376">
        <v>43.58</v>
      </c>
      <c r="H376" s="1">
        <f t="shared" si="78"/>
        <v>316485.11256354395</v>
      </c>
      <c r="J376">
        <f t="shared" si="79"/>
        <v>3.219871205151807E-3</v>
      </c>
      <c r="K376">
        <f t="shared" si="80"/>
        <v>2.9668813247470248E-2</v>
      </c>
      <c r="L376">
        <f t="shared" si="81"/>
        <v>2.0929162833486746E-2</v>
      </c>
      <c r="M376">
        <f t="shared" si="82"/>
        <v>-3.2455742169768487E-2</v>
      </c>
      <c r="N376">
        <f t="shared" si="83"/>
        <v>9.5324557421696456E-3</v>
      </c>
      <c r="O376">
        <f t="shared" si="84"/>
        <v>-1.0894235133908397E-2</v>
      </c>
      <c r="P376">
        <f t="shared" si="85"/>
        <v>-3.1823397967395139E-2</v>
      </c>
      <c r="Q376" t="str">
        <f t="shared" si="86"/>
        <v/>
      </c>
      <c r="R376" s="3">
        <f t="shared" si="88"/>
        <v>0</v>
      </c>
      <c r="S376" s="1">
        <f t="shared" si="87"/>
        <v>83778.223239657978</v>
      </c>
      <c r="T376" s="1">
        <f t="shared" si="89"/>
        <v>1922.4007168347403</v>
      </c>
      <c r="U376" s="1">
        <f t="shared" si="90"/>
        <v>0</v>
      </c>
    </row>
    <row r="377" spans="1:21" x14ac:dyDescent="0.25">
      <c r="A377" t="s">
        <v>382</v>
      </c>
      <c r="B377">
        <v>42.44</v>
      </c>
      <c r="C377">
        <v>44.77</v>
      </c>
      <c r="D377">
        <v>43.63</v>
      </c>
      <c r="E377">
        <v>41.17</v>
      </c>
      <c r="F377">
        <v>43.65</v>
      </c>
      <c r="G377">
        <v>43.42</v>
      </c>
      <c r="H377" s="1">
        <f t="shared" si="78"/>
        <v>315323.16630355851</v>
      </c>
      <c r="J377">
        <f t="shared" si="79"/>
        <v>-4.3928812795674767E-2</v>
      </c>
      <c r="K377">
        <f t="shared" si="80"/>
        <v>8.5604865960802554E-3</v>
      </c>
      <c r="L377">
        <f t="shared" si="81"/>
        <v>-1.7120973192160351E-2</v>
      </c>
      <c r="M377">
        <f t="shared" si="82"/>
        <v>-5.5300596603946692E-2</v>
      </c>
      <c r="N377">
        <f t="shared" si="83"/>
        <v>1.6062413951353897E-3</v>
      </c>
      <c r="O377">
        <f t="shared" si="84"/>
        <v>-3.6714089031665122E-3</v>
      </c>
      <c r="P377">
        <f t="shared" si="85"/>
        <v>1.344956428899384E-2</v>
      </c>
      <c r="Q377" t="str">
        <f t="shared" si="86"/>
        <v/>
      </c>
      <c r="R377" s="3">
        <f t="shared" si="88"/>
        <v>0</v>
      </c>
      <c r="S377" s="1">
        <f t="shared" si="87"/>
        <v>83470.639124964422</v>
      </c>
      <c r="T377" s="1">
        <f t="shared" si="89"/>
        <v>1922.4007168347403</v>
      </c>
      <c r="U377" s="1">
        <f t="shared" si="90"/>
        <v>0</v>
      </c>
    </row>
    <row r="378" spans="1:21" x14ac:dyDescent="0.25">
      <c r="A378" t="s">
        <v>383</v>
      </c>
      <c r="B378">
        <v>42.53</v>
      </c>
      <c r="C378">
        <v>44.53</v>
      </c>
      <c r="D378">
        <v>43.45</v>
      </c>
      <c r="E378">
        <v>43.04</v>
      </c>
      <c r="F378">
        <v>43.94</v>
      </c>
      <c r="G378">
        <v>43.1</v>
      </c>
      <c r="H378" s="1">
        <f t="shared" si="78"/>
        <v>312999.27378358756</v>
      </c>
      <c r="J378">
        <f t="shared" si="79"/>
        <v>-2.5212010084804067E-2</v>
      </c>
      <c r="K378">
        <f t="shared" si="80"/>
        <v>2.0628008251203266E-2</v>
      </c>
      <c r="L378">
        <f t="shared" si="81"/>
        <v>-4.1256016502406534E-3</v>
      </c>
      <c r="M378">
        <f t="shared" si="82"/>
        <v>-8.7517273146016251E-3</v>
      </c>
      <c r="N378">
        <f t="shared" si="83"/>
        <v>1.1976047904191524E-2</v>
      </c>
      <c r="O378">
        <f t="shared" si="84"/>
        <v>-7.3698756333486935E-3</v>
      </c>
      <c r="P378">
        <f t="shared" si="85"/>
        <v>-3.2442739831080401E-3</v>
      </c>
      <c r="Q378" t="str">
        <f t="shared" si="86"/>
        <v/>
      </c>
      <c r="R378" s="3">
        <f t="shared" si="88"/>
        <v>0</v>
      </c>
      <c r="S378" s="1">
        <f t="shared" si="87"/>
        <v>82855.470895577309</v>
      </c>
      <c r="T378" s="1">
        <f t="shared" si="89"/>
        <v>1922.4007168347403</v>
      </c>
      <c r="U378" s="1">
        <f t="shared" si="90"/>
        <v>0</v>
      </c>
    </row>
    <row r="379" spans="1:21" x14ac:dyDescent="0.25">
      <c r="A379" t="s">
        <v>384</v>
      </c>
      <c r="B379">
        <v>42.15</v>
      </c>
      <c r="C379">
        <v>44.99</v>
      </c>
      <c r="D379">
        <v>43.73</v>
      </c>
      <c r="E379">
        <v>44.7</v>
      </c>
      <c r="F379">
        <v>45.85</v>
      </c>
      <c r="G379">
        <v>45.1</v>
      </c>
      <c r="H379" s="1">
        <f t="shared" si="78"/>
        <v>327523.60203340597</v>
      </c>
      <c r="J379">
        <f t="shared" si="79"/>
        <v>-2.9919447640966726E-2</v>
      </c>
      <c r="K379">
        <f t="shared" si="80"/>
        <v>3.5443037974683525E-2</v>
      </c>
      <c r="L379">
        <f t="shared" si="81"/>
        <v>6.4441887226695978E-3</v>
      </c>
      <c r="M379">
        <f t="shared" si="82"/>
        <v>3.712296983758704E-2</v>
      </c>
      <c r="N379">
        <f t="shared" si="83"/>
        <v>6.3805104408352672E-2</v>
      </c>
      <c r="O379">
        <f t="shared" si="84"/>
        <v>4.6403712296983757E-2</v>
      </c>
      <c r="P379">
        <f t="shared" si="85"/>
        <v>3.9959523574314162E-2</v>
      </c>
      <c r="Q379" t="str">
        <f t="shared" si="86"/>
        <v/>
      </c>
      <c r="R379" s="3">
        <f t="shared" si="88"/>
        <v>0</v>
      </c>
      <c r="S379" s="1">
        <f t="shared" si="87"/>
        <v>86700.2723292468</v>
      </c>
      <c r="T379" s="1">
        <f t="shared" si="89"/>
        <v>1922.4007168347405</v>
      </c>
      <c r="U379" s="1">
        <f t="shared" si="90"/>
        <v>0</v>
      </c>
    </row>
    <row r="380" spans="1:21" x14ac:dyDescent="0.25">
      <c r="A380" t="s">
        <v>385</v>
      </c>
      <c r="B380">
        <v>43.31</v>
      </c>
      <c r="C380">
        <v>46.15</v>
      </c>
      <c r="D380">
        <v>44.22</v>
      </c>
      <c r="E380">
        <v>44.82</v>
      </c>
      <c r="F380">
        <v>45.75</v>
      </c>
      <c r="G380">
        <v>45.1</v>
      </c>
      <c r="H380" s="1">
        <f t="shared" si="78"/>
        <v>327523.60203340597</v>
      </c>
      <c r="J380">
        <f t="shared" si="79"/>
        <v>-9.6043905785500715E-3</v>
      </c>
      <c r="K380">
        <f t="shared" si="80"/>
        <v>5.533958380974164E-2</v>
      </c>
      <c r="L380">
        <f t="shared" si="81"/>
        <v>1.120512234164194E-2</v>
      </c>
      <c r="M380">
        <f t="shared" si="82"/>
        <v>-6.2084257206208677E-3</v>
      </c>
      <c r="N380">
        <f t="shared" si="83"/>
        <v>1.441241685144121E-2</v>
      </c>
      <c r="O380">
        <f t="shared" si="84"/>
        <v>0</v>
      </c>
      <c r="P380">
        <f t="shared" si="85"/>
        <v>-1.120512234164194E-2</v>
      </c>
      <c r="Q380" t="str">
        <f t="shared" si="86"/>
        <v/>
      </c>
      <c r="R380" s="3">
        <f t="shared" si="88"/>
        <v>0</v>
      </c>
      <c r="S380" s="1">
        <f t="shared" si="87"/>
        <v>86700.2723292468</v>
      </c>
      <c r="T380" s="1">
        <f t="shared" si="89"/>
        <v>1922.4007168347405</v>
      </c>
      <c r="U380" s="1">
        <f t="shared" si="90"/>
        <v>0</v>
      </c>
    </row>
    <row r="381" spans="1:21" x14ac:dyDescent="0.25">
      <c r="A381" t="s">
        <v>386</v>
      </c>
      <c r="B381">
        <v>43.14</v>
      </c>
      <c r="C381">
        <v>46.23</v>
      </c>
      <c r="D381">
        <v>44.38</v>
      </c>
      <c r="E381">
        <v>41.71</v>
      </c>
      <c r="F381">
        <v>46.1</v>
      </c>
      <c r="G381">
        <v>43.46</v>
      </c>
      <c r="H381" s="1">
        <f t="shared" si="78"/>
        <v>315613.65286855487</v>
      </c>
      <c r="J381">
        <f t="shared" si="79"/>
        <v>-2.4423337856173639E-2</v>
      </c>
      <c r="K381">
        <f t="shared" si="80"/>
        <v>4.5454545454545414E-2</v>
      </c>
      <c r="L381">
        <f t="shared" si="81"/>
        <v>3.6182722749887766E-3</v>
      </c>
      <c r="M381">
        <f t="shared" si="82"/>
        <v>-7.5166297117516642E-2</v>
      </c>
      <c r="N381">
        <f t="shared" si="83"/>
        <v>2.2172949002217293E-2</v>
      </c>
      <c r="O381">
        <f t="shared" si="84"/>
        <v>-3.6363636363636376E-2</v>
      </c>
      <c r="P381">
        <f t="shared" si="85"/>
        <v>-3.9981908638625149E-2</v>
      </c>
      <c r="Q381" t="str">
        <f t="shared" si="86"/>
        <v/>
      </c>
      <c r="R381" s="3">
        <f t="shared" si="88"/>
        <v>0</v>
      </c>
      <c r="S381" s="1">
        <f t="shared" si="87"/>
        <v>83547.535153637829</v>
      </c>
      <c r="T381" s="1">
        <f t="shared" si="89"/>
        <v>1922.4007168347407</v>
      </c>
      <c r="U381" s="1">
        <f t="shared" si="90"/>
        <v>0</v>
      </c>
    </row>
    <row r="382" spans="1:21" x14ac:dyDescent="0.25">
      <c r="A382" t="s">
        <v>387</v>
      </c>
      <c r="B382">
        <v>42.92</v>
      </c>
      <c r="C382">
        <v>45.69</v>
      </c>
      <c r="D382">
        <v>44.28</v>
      </c>
      <c r="E382">
        <v>43.07</v>
      </c>
      <c r="F382">
        <v>44.64</v>
      </c>
      <c r="G382">
        <v>44.55</v>
      </c>
      <c r="H382" s="1">
        <f t="shared" si="78"/>
        <v>323529.4117647059</v>
      </c>
      <c r="J382">
        <f t="shared" si="79"/>
        <v>-3.2897701667417775E-2</v>
      </c>
      <c r="K382">
        <f t="shared" si="80"/>
        <v>2.9517800811176095E-2</v>
      </c>
      <c r="L382">
        <f t="shared" si="81"/>
        <v>-2.2532672374943989E-3</v>
      </c>
      <c r="M382">
        <f t="shared" si="82"/>
        <v>-8.9737689829728611E-3</v>
      </c>
      <c r="N382">
        <f t="shared" si="83"/>
        <v>2.7151403589507586E-2</v>
      </c>
      <c r="O382">
        <f t="shared" si="84"/>
        <v>2.508053382420608E-2</v>
      </c>
      <c r="P382">
        <f t="shared" si="85"/>
        <v>2.7333801061700479E-2</v>
      </c>
      <c r="Q382" t="str">
        <f t="shared" si="86"/>
        <v/>
      </c>
      <c r="R382" s="3">
        <f t="shared" si="88"/>
        <v>0</v>
      </c>
      <c r="S382" s="1">
        <f t="shared" si="87"/>
        <v>85642.951934987694</v>
      </c>
      <c r="T382" s="1">
        <f t="shared" si="89"/>
        <v>1922.4007168347407</v>
      </c>
      <c r="U382" s="1">
        <f t="shared" si="90"/>
        <v>0</v>
      </c>
    </row>
    <row r="383" spans="1:21" x14ac:dyDescent="0.25">
      <c r="A383" t="s">
        <v>388</v>
      </c>
      <c r="B383">
        <v>42.95</v>
      </c>
      <c r="C383">
        <v>45.06</v>
      </c>
      <c r="D383">
        <v>44.42</v>
      </c>
      <c r="E383">
        <v>42.06</v>
      </c>
      <c r="F383">
        <v>44.58</v>
      </c>
      <c r="G383">
        <v>42.71</v>
      </c>
      <c r="H383" s="1">
        <f t="shared" si="78"/>
        <v>310167.02977487294</v>
      </c>
      <c r="J383">
        <f t="shared" si="79"/>
        <v>-3.0036133694670241E-2</v>
      </c>
      <c r="K383">
        <f t="shared" si="80"/>
        <v>1.7615176151761544E-2</v>
      </c>
      <c r="L383">
        <f t="shared" si="81"/>
        <v>3.1616982836495159E-3</v>
      </c>
      <c r="M383">
        <f t="shared" si="82"/>
        <v>-5.5892255892255778E-2</v>
      </c>
      <c r="N383">
        <f t="shared" si="83"/>
        <v>6.7340067340069891E-4</v>
      </c>
      <c r="O383">
        <f t="shared" si="84"/>
        <v>-4.1301907968574553E-2</v>
      </c>
      <c r="P383">
        <f t="shared" si="85"/>
        <v>-4.4463606252224071E-2</v>
      </c>
      <c r="Q383" t="str">
        <f t="shared" si="86"/>
        <v/>
      </c>
      <c r="R383" s="3">
        <f t="shared" si="88"/>
        <v>0</v>
      </c>
      <c r="S383" s="1">
        <f t="shared" si="87"/>
        <v>82105.734616011774</v>
      </c>
      <c r="T383" s="1">
        <f t="shared" si="89"/>
        <v>1922.4007168347407</v>
      </c>
      <c r="U383" s="1">
        <f t="shared" si="90"/>
        <v>0</v>
      </c>
    </row>
    <row r="384" spans="1:21" x14ac:dyDescent="0.25">
      <c r="A384" t="s">
        <v>389</v>
      </c>
      <c r="B384">
        <v>42.33</v>
      </c>
      <c r="C384">
        <v>44.88</v>
      </c>
      <c r="D384">
        <v>43.72</v>
      </c>
      <c r="E384">
        <v>43.84</v>
      </c>
      <c r="F384">
        <v>46.16</v>
      </c>
      <c r="G384">
        <v>45.79</v>
      </c>
      <c r="H384" s="1">
        <f t="shared" si="78"/>
        <v>332534.49527959333</v>
      </c>
      <c r="J384">
        <f t="shared" si="79"/>
        <v>-4.7050877982890663E-2</v>
      </c>
      <c r="K384">
        <f t="shared" si="80"/>
        <v>1.0355695632597948E-2</v>
      </c>
      <c r="L384">
        <f t="shared" si="81"/>
        <v>-1.5758667266996911E-2</v>
      </c>
      <c r="M384">
        <f t="shared" si="82"/>
        <v>2.6457504097401136E-2</v>
      </c>
      <c r="N384">
        <f t="shared" si="83"/>
        <v>8.077733551861381E-2</v>
      </c>
      <c r="O384">
        <f t="shared" si="84"/>
        <v>7.2114258955748023E-2</v>
      </c>
      <c r="P384">
        <f t="shared" si="85"/>
        <v>8.7872926222744938E-2</v>
      </c>
      <c r="Q384" t="str">
        <f t="shared" si="86"/>
        <v/>
      </c>
      <c r="R384" s="3">
        <f t="shared" si="88"/>
        <v>0</v>
      </c>
      <c r="S384" s="1">
        <f t="shared" si="87"/>
        <v>88026.728823862766</v>
      </c>
      <c r="T384" s="1">
        <f t="shared" si="89"/>
        <v>1922.4007168347405</v>
      </c>
      <c r="U384" s="1">
        <f t="shared" si="90"/>
        <v>0</v>
      </c>
    </row>
    <row r="385" spans="1:21" x14ac:dyDescent="0.25">
      <c r="A385" t="s">
        <v>390</v>
      </c>
      <c r="B385">
        <v>45.19</v>
      </c>
      <c r="C385">
        <v>47.59</v>
      </c>
      <c r="D385">
        <v>46.53</v>
      </c>
      <c r="E385">
        <v>45.85</v>
      </c>
      <c r="F385">
        <v>47.72</v>
      </c>
      <c r="G385">
        <v>47.57</v>
      </c>
      <c r="H385" s="1">
        <f t="shared" si="78"/>
        <v>345461.14742193179</v>
      </c>
      <c r="J385">
        <f t="shared" si="79"/>
        <v>3.3623055809698051E-2</v>
      </c>
      <c r="K385">
        <f t="shared" si="80"/>
        <v>8.8517840805123621E-2</v>
      </c>
      <c r="L385">
        <f t="shared" si="81"/>
        <v>6.4272644098810672E-2</v>
      </c>
      <c r="M385">
        <f t="shared" si="82"/>
        <v>1.3103297663245746E-3</v>
      </c>
      <c r="N385">
        <f t="shared" si="83"/>
        <v>4.2148940816772215E-2</v>
      </c>
      <c r="O385">
        <f t="shared" si="84"/>
        <v>3.8873116400960937E-2</v>
      </c>
      <c r="P385">
        <f t="shared" si="85"/>
        <v>-2.5399527697849734E-2</v>
      </c>
      <c r="Q385" t="str">
        <f t="shared" si="86"/>
        <v>Buy</v>
      </c>
      <c r="R385" s="3">
        <f t="shared" si="88"/>
        <v>0</v>
      </c>
      <c r="S385" s="1">
        <f t="shared" si="87"/>
        <v>91448.602099828611</v>
      </c>
      <c r="T385" s="1">
        <f t="shared" si="89"/>
        <v>1922.4007168347407</v>
      </c>
      <c r="U385" s="1">
        <f t="shared" si="90"/>
        <v>0</v>
      </c>
    </row>
    <row r="386" spans="1:21" x14ac:dyDescent="0.25">
      <c r="A386" t="s">
        <v>391</v>
      </c>
      <c r="B386">
        <v>45.54</v>
      </c>
      <c r="C386">
        <v>47.89</v>
      </c>
      <c r="D386">
        <v>46.44</v>
      </c>
      <c r="E386">
        <v>44.1</v>
      </c>
      <c r="F386">
        <v>46</v>
      </c>
      <c r="G386">
        <v>45.27</v>
      </c>
      <c r="H386" s="1">
        <f t="shared" si="78"/>
        <v>328758.16993464058</v>
      </c>
      <c r="J386">
        <f t="shared" si="79"/>
        <v>-2.1276595744680892E-2</v>
      </c>
      <c r="K386">
        <f t="shared" si="80"/>
        <v>2.922845476036964E-2</v>
      </c>
      <c r="L386">
        <f t="shared" si="81"/>
        <v>-1.9342359767892416E-3</v>
      </c>
      <c r="M386">
        <f t="shared" si="82"/>
        <v>-7.2945133487492098E-2</v>
      </c>
      <c r="N386">
        <f t="shared" si="83"/>
        <v>-3.3003994113937361E-2</v>
      </c>
      <c r="O386">
        <f t="shared" si="84"/>
        <v>-4.8349800294303073E-2</v>
      </c>
      <c r="P386">
        <f t="shared" si="85"/>
        <v>-4.6415564317513834E-2</v>
      </c>
      <c r="Q386" t="str">
        <f t="shared" si="86"/>
        <v/>
      </c>
      <c r="R386" s="3">
        <f t="shared" si="88"/>
        <v>0</v>
      </c>
      <c r="S386" s="1">
        <f t="shared" si="87"/>
        <v>87027.080451108719</v>
      </c>
      <c r="T386" s="1">
        <f t="shared" si="89"/>
        <v>1922.4007168347407</v>
      </c>
      <c r="U386" s="1">
        <f t="shared" si="90"/>
        <v>0</v>
      </c>
    </row>
    <row r="387" spans="1:21" x14ac:dyDescent="0.25">
      <c r="A387" t="s">
        <v>392</v>
      </c>
      <c r="B387">
        <v>44.52</v>
      </c>
      <c r="C387">
        <v>46.38</v>
      </c>
      <c r="D387">
        <v>45.95</v>
      </c>
      <c r="E387">
        <v>45.12</v>
      </c>
      <c r="F387">
        <v>46.55</v>
      </c>
      <c r="G387">
        <v>46.15</v>
      </c>
      <c r="H387" s="1">
        <f t="shared" si="78"/>
        <v>335148.87436456064</v>
      </c>
      <c r="J387">
        <f t="shared" si="79"/>
        <v>-4.1343669250645879E-2</v>
      </c>
      <c r="K387">
        <f t="shared" si="80"/>
        <v>-1.2919896640825833E-3</v>
      </c>
      <c r="L387">
        <f t="shared" si="81"/>
        <v>-1.0551248923341836E-2</v>
      </c>
      <c r="M387">
        <f t="shared" si="82"/>
        <v>-3.3134526176276931E-3</v>
      </c>
      <c r="N387">
        <f t="shared" si="83"/>
        <v>2.8274795670421779E-2</v>
      </c>
      <c r="O387">
        <f t="shared" si="84"/>
        <v>1.9438922023414962E-2</v>
      </c>
      <c r="P387">
        <f t="shared" si="85"/>
        <v>2.9990170946756798E-2</v>
      </c>
      <c r="Q387" t="str">
        <f t="shared" si="86"/>
        <v/>
      </c>
      <c r="R387" s="3">
        <f t="shared" si="88"/>
        <v>0</v>
      </c>
      <c r="S387" s="1">
        <f t="shared" si="87"/>
        <v>88718.793081923286</v>
      </c>
      <c r="T387" s="1">
        <f t="shared" si="89"/>
        <v>1922.4007168347407</v>
      </c>
      <c r="U387" s="1">
        <f t="shared" si="90"/>
        <v>0</v>
      </c>
    </row>
    <row r="388" spans="1:21" x14ac:dyDescent="0.25">
      <c r="A388" t="s">
        <v>393</v>
      </c>
      <c r="B388">
        <v>45.25</v>
      </c>
      <c r="C388">
        <v>47.59</v>
      </c>
      <c r="D388">
        <v>46.45</v>
      </c>
      <c r="E388">
        <v>45.24</v>
      </c>
      <c r="F388">
        <v>46.83</v>
      </c>
      <c r="G388">
        <v>45.45</v>
      </c>
      <c r="H388" s="1">
        <f t="shared" ref="H388:H451" si="91">$I$2*G388</f>
        <v>330065.35947712424</v>
      </c>
      <c r="J388">
        <f t="shared" ref="J388:J451" si="92">(B388-$D387)/$D387</f>
        <v>-1.5233949945593097E-2</v>
      </c>
      <c r="K388">
        <f t="shared" ref="K388:K451" si="93">(C388-$D387)/$D387</f>
        <v>3.5690968443960837E-2</v>
      </c>
      <c r="L388">
        <f t="shared" ref="L388:L451" si="94">(D388-$D387)/$D387</f>
        <v>1.0881392818280738E-2</v>
      </c>
      <c r="M388">
        <f t="shared" ref="M388:M451" si="95">(E388-$G387)/$G387</f>
        <v>-1.9718309859154855E-2</v>
      </c>
      <c r="N388">
        <f t="shared" ref="N388:N451" si="96">(F388-$G387)/$G387</f>
        <v>1.4734561213434447E-2</v>
      </c>
      <c r="O388">
        <f t="shared" ref="O388:O451" si="97">(G388-$G387)/$G387</f>
        <v>-1.5167930660888316E-2</v>
      </c>
      <c r="P388">
        <f t="shared" ref="P388:P451" si="98">O388-L388</f>
        <v>-2.6049323479169054E-2</v>
      </c>
      <c r="Q388" t="str">
        <f t="shared" ref="Q388:Q451" si="99">IF(L388&gt;$Q$1,"Buy",IF(L388&lt;$Q$2,"Sell",""))</f>
        <v/>
      </c>
      <c r="R388" s="3">
        <f t="shared" si="88"/>
        <v>0</v>
      </c>
      <c r="S388" s="1">
        <f t="shared" si="87"/>
        <v>87373.112580138972</v>
      </c>
      <c r="T388" s="1">
        <f t="shared" si="89"/>
        <v>1922.4007168347407</v>
      </c>
      <c r="U388" s="1">
        <f t="shared" si="90"/>
        <v>0</v>
      </c>
    </row>
    <row r="389" spans="1:21" x14ac:dyDescent="0.25">
      <c r="A389" t="s">
        <v>394</v>
      </c>
      <c r="B389">
        <v>44.48</v>
      </c>
      <c r="C389">
        <v>46.7</v>
      </c>
      <c r="D389">
        <v>45.72</v>
      </c>
      <c r="E389">
        <v>43.77</v>
      </c>
      <c r="F389">
        <v>45.78</v>
      </c>
      <c r="G389">
        <v>44.34</v>
      </c>
      <c r="H389" s="1">
        <f t="shared" si="91"/>
        <v>322004.35729847499</v>
      </c>
      <c r="J389">
        <f t="shared" si="92"/>
        <v>-4.2411194833154052E-2</v>
      </c>
      <c r="K389">
        <f t="shared" si="93"/>
        <v>5.3821313240043052E-3</v>
      </c>
      <c r="L389">
        <f t="shared" si="94"/>
        <v>-1.5715823466092658E-2</v>
      </c>
      <c r="M389">
        <f t="shared" si="95"/>
        <v>-3.6963696369636957E-2</v>
      </c>
      <c r="N389">
        <f t="shared" si="96"/>
        <v>7.2607260726072227E-3</v>
      </c>
      <c r="O389">
        <f t="shared" si="97"/>
        <v>-2.4422442244224407E-2</v>
      </c>
      <c r="P389">
        <f t="shared" si="98"/>
        <v>-8.7066187781317493E-3</v>
      </c>
      <c r="Q389" t="str">
        <f t="shared" si="99"/>
        <v/>
      </c>
      <c r="R389" s="3">
        <f t="shared" si="88"/>
        <v>0</v>
      </c>
      <c r="S389" s="1">
        <f t="shared" si="87"/>
        <v>85239.247784452411</v>
      </c>
      <c r="T389" s="1">
        <f t="shared" si="89"/>
        <v>1922.4007168347407</v>
      </c>
      <c r="U389" s="1">
        <f t="shared" si="90"/>
        <v>0</v>
      </c>
    </row>
    <row r="390" spans="1:21" x14ac:dyDescent="0.25">
      <c r="A390" t="s">
        <v>395</v>
      </c>
      <c r="B390">
        <v>43.8</v>
      </c>
      <c r="C390">
        <v>45.8</v>
      </c>
      <c r="D390">
        <v>44.82</v>
      </c>
      <c r="E390">
        <v>44.9</v>
      </c>
      <c r="F390">
        <v>46.52</v>
      </c>
      <c r="G390">
        <v>46.26</v>
      </c>
      <c r="H390" s="1">
        <f t="shared" si="91"/>
        <v>335947.71241830068</v>
      </c>
      <c r="J390">
        <f t="shared" si="92"/>
        <v>-4.199475065616802E-2</v>
      </c>
      <c r="K390">
        <f t="shared" si="93"/>
        <v>1.7497812773402952E-3</v>
      </c>
      <c r="L390">
        <f t="shared" si="94"/>
        <v>-1.9685039370078709E-2</v>
      </c>
      <c r="M390">
        <f t="shared" si="95"/>
        <v>1.2629679747406294E-2</v>
      </c>
      <c r="N390">
        <f t="shared" si="96"/>
        <v>4.9165539016689207E-2</v>
      </c>
      <c r="O390">
        <f t="shared" si="97"/>
        <v>4.3301759133964696E-2</v>
      </c>
      <c r="P390">
        <f t="shared" si="98"/>
        <v>6.2986798504043401E-2</v>
      </c>
      <c r="Q390" t="str">
        <f t="shared" si="99"/>
        <v/>
      </c>
      <c r="R390" s="3">
        <f t="shared" si="88"/>
        <v>0</v>
      </c>
      <c r="S390" s="1">
        <f t="shared" si="87"/>
        <v>88930.257160775102</v>
      </c>
      <c r="T390" s="1">
        <f t="shared" si="89"/>
        <v>1922.4007168347407</v>
      </c>
      <c r="U390" s="1">
        <f t="shared" si="90"/>
        <v>0</v>
      </c>
    </row>
    <row r="391" spans="1:21" x14ac:dyDescent="0.25">
      <c r="A391" t="s">
        <v>396</v>
      </c>
      <c r="B391">
        <v>45.39</v>
      </c>
      <c r="C391">
        <v>47.48</v>
      </c>
      <c r="D391">
        <v>46.67</v>
      </c>
      <c r="E391">
        <v>47.76</v>
      </c>
      <c r="F391">
        <v>49.94</v>
      </c>
      <c r="G391">
        <v>49.49</v>
      </c>
      <c r="H391" s="1">
        <f t="shared" si="91"/>
        <v>359404.50254175748</v>
      </c>
      <c r="J391">
        <f t="shared" si="92"/>
        <v>1.2717536813922362E-2</v>
      </c>
      <c r="K391">
        <f t="shared" si="93"/>
        <v>5.9348505131637586E-2</v>
      </c>
      <c r="L391">
        <f t="shared" si="94"/>
        <v>4.1276215975011188E-2</v>
      </c>
      <c r="M391">
        <f t="shared" si="95"/>
        <v>3.2425421530479899E-2</v>
      </c>
      <c r="N391">
        <f t="shared" si="96"/>
        <v>7.9550367488110674E-2</v>
      </c>
      <c r="O391">
        <f t="shared" si="97"/>
        <v>6.9822741028966795E-2</v>
      </c>
      <c r="P391">
        <f t="shared" si="98"/>
        <v>2.8546525053955607E-2</v>
      </c>
      <c r="Q391" t="str">
        <f t="shared" si="99"/>
        <v>Buy</v>
      </c>
      <c r="R391" s="3">
        <f t="shared" si="88"/>
        <v>0</v>
      </c>
      <c r="S391" s="1">
        <f t="shared" si="87"/>
        <v>95139.611476151331</v>
      </c>
      <c r="T391" s="1">
        <f t="shared" si="89"/>
        <v>1922.4007168347409</v>
      </c>
      <c r="U391" s="1">
        <f t="shared" si="90"/>
        <v>0</v>
      </c>
    </row>
    <row r="392" spans="1:21" x14ac:dyDescent="0.25">
      <c r="A392" t="s">
        <v>397</v>
      </c>
      <c r="B392">
        <v>48.24</v>
      </c>
      <c r="C392">
        <v>50.78</v>
      </c>
      <c r="D392">
        <v>50.23</v>
      </c>
      <c r="E392">
        <v>49.5</v>
      </c>
      <c r="F392">
        <v>51.07</v>
      </c>
      <c r="G392">
        <v>50.72</v>
      </c>
      <c r="H392" s="1">
        <f t="shared" si="91"/>
        <v>368336.96441539581</v>
      </c>
      <c r="J392">
        <f t="shared" si="92"/>
        <v>3.3640454253267629E-2</v>
      </c>
      <c r="K392">
        <f t="shared" si="93"/>
        <v>8.8065138204413959E-2</v>
      </c>
      <c r="L392">
        <f t="shared" si="94"/>
        <v>7.6280265695307367E-2</v>
      </c>
      <c r="M392">
        <f t="shared" si="95"/>
        <v>2.0206102242873328E-4</v>
      </c>
      <c r="N392">
        <f t="shared" si="96"/>
        <v>3.1925641543746178E-2</v>
      </c>
      <c r="O392">
        <f t="shared" si="97"/>
        <v>2.4853505758739076E-2</v>
      </c>
      <c r="P392">
        <f t="shared" si="98"/>
        <v>-5.1426759936568291E-2</v>
      </c>
      <c r="Q392" t="str">
        <f t="shared" si="99"/>
        <v>Buy</v>
      </c>
      <c r="R392" s="3">
        <f t="shared" si="88"/>
        <v>0</v>
      </c>
      <c r="S392" s="1">
        <f t="shared" ref="S392:S455" si="100">IF(R392=0,(S391+R392)*(1+O392),IF(R392&lt;0,0,R392))</f>
        <v>97504.164357858055</v>
      </c>
      <c r="T392" s="1">
        <f t="shared" si="89"/>
        <v>1922.4007168347409</v>
      </c>
      <c r="U392" s="1">
        <f t="shared" si="90"/>
        <v>0</v>
      </c>
    </row>
    <row r="393" spans="1:21" x14ac:dyDescent="0.25">
      <c r="A393" t="s">
        <v>398</v>
      </c>
      <c r="B393">
        <v>49.5</v>
      </c>
      <c r="C393">
        <v>51.06</v>
      </c>
      <c r="D393">
        <v>50.25</v>
      </c>
      <c r="E393">
        <v>49.94</v>
      </c>
      <c r="F393">
        <v>50.76</v>
      </c>
      <c r="G393">
        <v>50.26</v>
      </c>
      <c r="H393" s="1">
        <f t="shared" si="91"/>
        <v>364996.36891793757</v>
      </c>
      <c r="J393">
        <f t="shared" si="92"/>
        <v>-1.4533147521401491E-2</v>
      </c>
      <c r="K393">
        <f t="shared" si="93"/>
        <v>1.6523989647621053E-2</v>
      </c>
      <c r="L393">
        <f t="shared" si="94"/>
        <v>3.9816842524394044E-4</v>
      </c>
      <c r="M393">
        <f t="shared" si="95"/>
        <v>-1.5378548895899076E-2</v>
      </c>
      <c r="N393">
        <f t="shared" si="96"/>
        <v>7.8864353312301156E-4</v>
      </c>
      <c r="O393">
        <f t="shared" si="97"/>
        <v>-9.069400630914843E-3</v>
      </c>
      <c r="P393">
        <f t="shared" si="98"/>
        <v>-9.4675690561587828E-3</v>
      </c>
      <c r="Q393" t="str">
        <f t="shared" si="99"/>
        <v/>
      </c>
      <c r="R393" s="3">
        <f t="shared" si="88"/>
        <v>0</v>
      </c>
      <c r="S393" s="1">
        <f t="shared" si="100"/>
        <v>96619.860028114068</v>
      </c>
      <c r="T393" s="1">
        <f t="shared" si="89"/>
        <v>1922.4007168347407</v>
      </c>
      <c r="U393" s="1">
        <f t="shared" si="90"/>
        <v>0</v>
      </c>
    </row>
    <row r="394" spans="1:21" x14ac:dyDescent="0.25">
      <c r="A394" t="s">
        <v>399</v>
      </c>
      <c r="B394">
        <v>48.6</v>
      </c>
      <c r="C394">
        <v>51.86</v>
      </c>
      <c r="D394">
        <v>50.93</v>
      </c>
      <c r="E394">
        <v>48.4</v>
      </c>
      <c r="F394">
        <v>52.53</v>
      </c>
      <c r="G394">
        <v>51.65</v>
      </c>
      <c r="H394" s="1">
        <f t="shared" si="91"/>
        <v>375090.7770515614</v>
      </c>
      <c r="J394">
        <f t="shared" si="92"/>
        <v>-3.2835820895522359E-2</v>
      </c>
      <c r="K394">
        <f t="shared" si="93"/>
        <v>3.2039800995024861E-2</v>
      </c>
      <c r="L394">
        <f t="shared" si="94"/>
        <v>1.3532338308457705E-2</v>
      </c>
      <c r="M394">
        <f t="shared" si="95"/>
        <v>-3.7007560684440895E-2</v>
      </c>
      <c r="N394">
        <f t="shared" si="96"/>
        <v>4.5165141265419879E-2</v>
      </c>
      <c r="O394">
        <f t="shared" si="97"/>
        <v>2.7656187823318756E-2</v>
      </c>
      <c r="P394">
        <f t="shared" si="98"/>
        <v>1.412384951486105E-2</v>
      </c>
      <c r="Q394" t="str">
        <f t="shared" si="99"/>
        <v/>
      </c>
      <c r="R394" s="3">
        <f t="shared" si="88"/>
        <v>0</v>
      </c>
      <c r="S394" s="1">
        <f t="shared" si="100"/>
        <v>99291.997024514363</v>
      </c>
      <c r="T394" s="1">
        <f t="shared" si="89"/>
        <v>1922.4007168347409</v>
      </c>
      <c r="U394" s="1">
        <f t="shared" si="90"/>
        <v>0</v>
      </c>
    </row>
    <row r="395" spans="1:21" x14ac:dyDescent="0.25">
      <c r="A395" t="s">
        <v>400</v>
      </c>
      <c r="B395">
        <v>49.33</v>
      </c>
      <c r="C395">
        <v>51.91</v>
      </c>
      <c r="D395">
        <v>50.86</v>
      </c>
      <c r="E395">
        <v>51.09</v>
      </c>
      <c r="F395">
        <v>52.29</v>
      </c>
      <c r="G395">
        <v>51.71</v>
      </c>
      <c r="H395" s="1">
        <f t="shared" si="91"/>
        <v>375526.50689905597</v>
      </c>
      <c r="J395">
        <f t="shared" si="92"/>
        <v>-3.1415668564696672E-2</v>
      </c>
      <c r="K395">
        <f t="shared" si="93"/>
        <v>1.9242096995876631E-2</v>
      </c>
      <c r="L395">
        <f t="shared" si="94"/>
        <v>-1.3744354997054836E-3</v>
      </c>
      <c r="M395">
        <f t="shared" si="95"/>
        <v>-1.0842207163601068E-2</v>
      </c>
      <c r="N395">
        <f t="shared" si="96"/>
        <v>1.2391093901258482E-2</v>
      </c>
      <c r="O395">
        <f t="shared" si="97"/>
        <v>1.1616650532430258E-3</v>
      </c>
      <c r="P395">
        <f t="shared" si="98"/>
        <v>2.5361005529485094E-3</v>
      </c>
      <c r="Q395" t="str">
        <f t="shared" si="99"/>
        <v/>
      </c>
      <c r="R395" s="3">
        <f t="shared" si="88"/>
        <v>0</v>
      </c>
      <c r="S395" s="1">
        <f t="shared" si="100"/>
        <v>99407.341067524467</v>
      </c>
      <c r="T395" s="1">
        <f t="shared" si="89"/>
        <v>1922.4007168347412</v>
      </c>
      <c r="U395" s="1">
        <f t="shared" si="90"/>
        <v>0</v>
      </c>
    </row>
    <row r="396" spans="1:21" x14ac:dyDescent="0.25">
      <c r="A396" t="s">
        <v>401</v>
      </c>
      <c r="B396">
        <v>48.8</v>
      </c>
      <c r="C396">
        <v>51.57</v>
      </c>
      <c r="D396">
        <v>49.59</v>
      </c>
      <c r="E396">
        <v>46.5</v>
      </c>
      <c r="F396">
        <v>50.65</v>
      </c>
      <c r="G396">
        <v>47.54</v>
      </c>
      <c r="H396" s="1">
        <f t="shared" si="91"/>
        <v>345243.28249818448</v>
      </c>
      <c r="J396">
        <f t="shared" si="92"/>
        <v>-4.0503342508847864E-2</v>
      </c>
      <c r="K396">
        <f t="shared" si="93"/>
        <v>1.3959889893826207E-2</v>
      </c>
      <c r="L396">
        <f t="shared" si="94"/>
        <v>-2.4970507274872121E-2</v>
      </c>
      <c r="M396">
        <f t="shared" si="95"/>
        <v>-0.10075420614968093</v>
      </c>
      <c r="N396">
        <f t="shared" si="96"/>
        <v>-2.04989363759428E-2</v>
      </c>
      <c r="O396">
        <f t="shared" si="97"/>
        <v>-8.064204215818993E-2</v>
      </c>
      <c r="P396">
        <f t="shared" si="98"/>
        <v>-5.5671534883317809E-2</v>
      </c>
      <c r="Q396" t="str">
        <f t="shared" si="99"/>
        <v/>
      </c>
      <c r="R396" s="3">
        <f t="shared" si="88"/>
        <v>0</v>
      </c>
      <c r="S396" s="1">
        <f t="shared" si="100"/>
        <v>91390.930078323596</v>
      </c>
      <c r="T396" s="1">
        <f t="shared" si="89"/>
        <v>1922.4007168347412</v>
      </c>
      <c r="U396" s="1">
        <f t="shared" si="90"/>
        <v>0</v>
      </c>
    </row>
    <row r="397" spans="1:21" x14ac:dyDescent="0.25">
      <c r="A397" t="s">
        <v>402</v>
      </c>
      <c r="B397">
        <v>46.58</v>
      </c>
      <c r="C397">
        <v>49.54</v>
      </c>
      <c r="D397">
        <v>47.64</v>
      </c>
      <c r="E397">
        <v>47.67</v>
      </c>
      <c r="F397">
        <v>50.5</v>
      </c>
      <c r="G397">
        <v>48.24</v>
      </c>
      <c r="H397" s="1">
        <f t="shared" si="91"/>
        <v>350326.79738562094</v>
      </c>
      <c r="J397">
        <f t="shared" si="92"/>
        <v>-6.0697721314781308E-2</v>
      </c>
      <c r="K397">
        <f t="shared" si="93"/>
        <v>-1.0082677959266839E-3</v>
      </c>
      <c r="L397">
        <f t="shared" si="94"/>
        <v>-3.9322444041137383E-2</v>
      </c>
      <c r="M397">
        <f t="shared" si="95"/>
        <v>2.7345393352966462E-3</v>
      </c>
      <c r="N397">
        <f t="shared" si="96"/>
        <v>6.2263357172907048E-2</v>
      </c>
      <c r="O397">
        <f t="shared" si="97"/>
        <v>1.4724442574674019E-2</v>
      </c>
      <c r="P397">
        <f t="shared" si="98"/>
        <v>5.4046886615811404E-2</v>
      </c>
      <c r="Q397" t="str">
        <f t="shared" si="99"/>
        <v/>
      </c>
      <c r="R397" s="3">
        <f t="shared" si="88"/>
        <v>0</v>
      </c>
      <c r="S397" s="1">
        <f t="shared" si="100"/>
        <v>92736.61058010791</v>
      </c>
      <c r="T397" s="1">
        <f t="shared" si="89"/>
        <v>1922.4007168347409</v>
      </c>
      <c r="U397" s="1">
        <f t="shared" si="90"/>
        <v>0</v>
      </c>
    </row>
    <row r="398" spans="1:21" x14ac:dyDescent="0.25">
      <c r="A398" t="s">
        <v>403</v>
      </c>
      <c r="B398">
        <v>46.24</v>
      </c>
      <c r="C398">
        <v>49.83</v>
      </c>
      <c r="D398">
        <v>47.13</v>
      </c>
      <c r="E398">
        <v>44.38</v>
      </c>
      <c r="F398">
        <v>47.96</v>
      </c>
      <c r="G398">
        <v>45.24</v>
      </c>
      <c r="H398" s="1">
        <f t="shared" si="91"/>
        <v>328540.30501089327</v>
      </c>
      <c r="J398">
        <f t="shared" si="92"/>
        <v>-2.9387069689336662E-2</v>
      </c>
      <c r="K398">
        <f t="shared" si="93"/>
        <v>4.5969773299748065E-2</v>
      </c>
      <c r="L398">
        <f t="shared" si="94"/>
        <v>-1.0705289672544039E-2</v>
      </c>
      <c r="M398">
        <f t="shared" si="95"/>
        <v>-8.0016583747927014E-2</v>
      </c>
      <c r="N398">
        <f t="shared" si="96"/>
        <v>-5.8043117744610512E-3</v>
      </c>
      <c r="O398">
        <f t="shared" si="97"/>
        <v>-6.2189054726368154E-2</v>
      </c>
      <c r="P398">
        <f t="shared" si="98"/>
        <v>-5.1483765053824113E-2</v>
      </c>
      <c r="Q398" t="str">
        <f t="shared" si="99"/>
        <v/>
      </c>
      <c r="R398" s="3">
        <f t="shared" si="88"/>
        <v>0</v>
      </c>
      <c r="S398" s="1">
        <f t="shared" si="100"/>
        <v>86969.408429603689</v>
      </c>
      <c r="T398" s="1">
        <f t="shared" si="89"/>
        <v>1922.4007168347412</v>
      </c>
      <c r="U398" s="1">
        <f t="shared" si="90"/>
        <v>0</v>
      </c>
    </row>
    <row r="399" spans="1:21" x14ac:dyDescent="0.25">
      <c r="A399" t="s">
        <v>404</v>
      </c>
      <c r="B399">
        <v>45.26</v>
      </c>
      <c r="C399">
        <v>47.38</v>
      </c>
      <c r="D399">
        <v>46.3</v>
      </c>
      <c r="E399">
        <v>45.87</v>
      </c>
      <c r="F399">
        <v>49.01</v>
      </c>
      <c r="G399">
        <v>48.56</v>
      </c>
      <c r="H399" s="1">
        <f t="shared" si="91"/>
        <v>352650.68990559189</v>
      </c>
      <c r="J399">
        <f t="shared" si="92"/>
        <v>-3.9677487799703044E-2</v>
      </c>
      <c r="K399">
        <f t="shared" si="93"/>
        <v>5.3044769785699124E-3</v>
      </c>
      <c r="L399">
        <f t="shared" si="94"/>
        <v>-1.7610863568852223E-2</v>
      </c>
      <c r="M399">
        <f t="shared" si="95"/>
        <v>1.392572944297072E-2</v>
      </c>
      <c r="N399">
        <f t="shared" si="96"/>
        <v>8.3333333333333245E-2</v>
      </c>
      <c r="O399">
        <f t="shared" si="97"/>
        <v>7.3386383731211327E-2</v>
      </c>
      <c r="P399">
        <f t="shared" si="98"/>
        <v>9.0997247300063547E-2</v>
      </c>
      <c r="Q399" t="str">
        <f t="shared" si="99"/>
        <v/>
      </c>
      <c r="R399" s="3">
        <f t="shared" si="88"/>
        <v>0</v>
      </c>
      <c r="S399" s="1">
        <f t="shared" si="100"/>
        <v>93351.778809495037</v>
      </c>
      <c r="T399" s="1">
        <f t="shared" si="89"/>
        <v>1922.4007168347412</v>
      </c>
      <c r="U399" s="1">
        <f t="shared" si="90"/>
        <v>0</v>
      </c>
    </row>
    <row r="400" spans="1:21" x14ac:dyDescent="0.25">
      <c r="A400" t="s">
        <v>405</v>
      </c>
      <c r="B400">
        <v>47.13</v>
      </c>
      <c r="C400">
        <v>49.71</v>
      </c>
      <c r="D400">
        <v>48.52</v>
      </c>
      <c r="E400">
        <v>49.88</v>
      </c>
      <c r="F400">
        <v>51.48</v>
      </c>
      <c r="G400">
        <v>50.91</v>
      </c>
      <c r="H400" s="1">
        <f t="shared" si="91"/>
        <v>369716.77559912857</v>
      </c>
      <c r="J400">
        <f t="shared" si="92"/>
        <v>1.7926565874730141E-2</v>
      </c>
      <c r="K400">
        <f t="shared" si="93"/>
        <v>7.3650107991360778E-2</v>
      </c>
      <c r="L400">
        <f t="shared" si="94"/>
        <v>4.794816414686838E-2</v>
      </c>
      <c r="M400">
        <f t="shared" si="95"/>
        <v>2.7182866556836906E-2</v>
      </c>
      <c r="N400">
        <f t="shared" si="96"/>
        <v>6.0131795716639097E-2</v>
      </c>
      <c r="O400">
        <f t="shared" si="97"/>
        <v>4.8393739703459518E-2</v>
      </c>
      <c r="P400">
        <f t="shared" si="98"/>
        <v>4.455755565911379E-4</v>
      </c>
      <c r="Q400" t="str">
        <f t="shared" si="99"/>
        <v>Buy</v>
      </c>
      <c r="R400" s="3">
        <f t="shared" si="88"/>
        <v>0</v>
      </c>
      <c r="S400" s="1">
        <f t="shared" si="100"/>
        <v>97869.420494056671</v>
      </c>
      <c r="T400" s="1">
        <f t="shared" si="89"/>
        <v>1922.4007168347412</v>
      </c>
      <c r="U400" s="1">
        <f t="shared" si="90"/>
        <v>0</v>
      </c>
    </row>
    <row r="401" spans="1:21" x14ac:dyDescent="0.25">
      <c r="A401" t="s">
        <v>406</v>
      </c>
      <c r="B401">
        <v>50.38</v>
      </c>
      <c r="C401">
        <v>51.64</v>
      </c>
      <c r="D401">
        <v>50.83</v>
      </c>
      <c r="E401">
        <v>50.33</v>
      </c>
      <c r="F401">
        <v>52.12</v>
      </c>
      <c r="G401">
        <v>50.33</v>
      </c>
      <c r="H401" s="1">
        <f t="shared" si="91"/>
        <v>365504.72040668118</v>
      </c>
      <c r="J401">
        <f t="shared" si="92"/>
        <v>3.8334707337180529E-2</v>
      </c>
      <c r="K401">
        <f t="shared" si="93"/>
        <v>6.4303380049464079E-2</v>
      </c>
      <c r="L401">
        <f t="shared" si="94"/>
        <v>4.7609233305853156E-2</v>
      </c>
      <c r="M401">
        <f t="shared" si="95"/>
        <v>-1.139265370261242E-2</v>
      </c>
      <c r="N401">
        <f t="shared" si="96"/>
        <v>2.3767432724415654E-2</v>
      </c>
      <c r="O401">
        <f t="shared" si="97"/>
        <v>-1.139265370261242E-2</v>
      </c>
      <c r="P401">
        <f t="shared" si="98"/>
        <v>-5.9001887008465578E-2</v>
      </c>
      <c r="Q401" t="str">
        <f t="shared" si="99"/>
        <v>Buy</v>
      </c>
      <c r="R401" s="3">
        <f t="shared" si="88"/>
        <v>0</v>
      </c>
      <c r="S401" s="1">
        <f t="shared" si="100"/>
        <v>96754.42807829252</v>
      </c>
      <c r="T401" s="1">
        <f t="shared" si="89"/>
        <v>1922.4007168347412</v>
      </c>
      <c r="U401" s="1">
        <f t="shared" si="90"/>
        <v>0</v>
      </c>
    </row>
    <row r="402" spans="1:21" x14ac:dyDescent="0.25">
      <c r="A402" t="s">
        <v>407</v>
      </c>
      <c r="B402">
        <v>49.69</v>
      </c>
      <c r="C402">
        <v>51.79</v>
      </c>
      <c r="D402">
        <v>51.19</v>
      </c>
      <c r="E402">
        <v>50.38</v>
      </c>
      <c r="F402">
        <v>52.15</v>
      </c>
      <c r="G402">
        <v>52.1</v>
      </c>
      <c r="H402" s="1">
        <f t="shared" si="91"/>
        <v>378358.75090777053</v>
      </c>
      <c r="J402">
        <f t="shared" si="92"/>
        <v>-2.2427700177060802E-2</v>
      </c>
      <c r="K402">
        <f t="shared" si="93"/>
        <v>1.8886484359630158E-2</v>
      </c>
      <c r="L402">
        <f t="shared" si="94"/>
        <v>7.0824316348612913E-3</v>
      </c>
      <c r="M402">
        <f t="shared" si="95"/>
        <v>9.9344327438911722E-4</v>
      </c>
      <c r="N402">
        <f t="shared" si="96"/>
        <v>3.6161335187760789E-2</v>
      </c>
      <c r="O402">
        <f t="shared" si="97"/>
        <v>3.5167891913371808E-2</v>
      </c>
      <c r="P402">
        <f t="shared" si="98"/>
        <v>2.8085460278510516E-2</v>
      </c>
      <c r="Q402" t="str">
        <f t="shared" si="99"/>
        <v/>
      </c>
      <c r="R402" s="3">
        <f t="shared" si="88"/>
        <v>0</v>
      </c>
      <c r="S402" s="1">
        <f t="shared" si="100"/>
        <v>100157.07734709002</v>
      </c>
      <c r="T402" s="1">
        <f t="shared" si="89"/>
        <v>1922.4007168347412</v>
      </c>
      <c r="U402" s="1">
        <f t="shared" si="90"/>
        <v>0</v>
      </c>
    </row>
    <row r="403" spans="1:21" x14ac:dyDescent="0.25">
      <c r="A403" t="s">
        <v>408</v>
      </c>
      <c r="B403">
        <v>50.75</v>
      </c>
      <c r="C403">
        <v>52.44</v>
      </c>
      <c r="D403">
        <v>51.64</v>
      </c>
      <c r="E403">
        <v>51.78</v>
      </c>
      <c r="F403">
        <v>53.15</v>
      </c>
      <c r="G403">
        <v>52.65</v>
      </c>
      <c r="H403" s="1">
        <f t="shared" si="91"/>
        <v>382352.9411764706</v>
      </c>
      <c r="J403">
        <f t="shared" si="92"/>
        <v>-8.5954287946864178E-3</v>
      </c>
      <c r="K403">
        <f t="shared" si="93"/>
        <v>2.441883180308654E-2</v>
      </c>
      <c r="L403">
        <f t="shared" si="94"/>
        <v>8.7907794491112103E-3</v>
      </c>
      <c r="M403">
        <f t="shared" si="95"/>
        <v>-6.1420345489443433E-3</v>
      </c>
      <c r="N403">
        <f t="shared" si="96"/>
        <v>2.0153550863723554E-2</v>
      </c>
      <c r="O403">
        <f t="shared" si="97"/>
        <v>1.0556621880998025E-2</v>
      </c>
      <c r="P403">
        <f t="shared" si="98"/>
        <v>1.7658424318868146E-3</v>
      </c>
      <c r="Q403" t="str">
        <f t="shared" si="99"/>
        <v/>
      </c>
      <c r="R403" s="3">
        <f t="shared" si="88"/>
        <v>0</v>
      </c>
      <c r="S403" s="1">
        <f t="shared" si="100"/>
        <v>101214.39774134912</v>
      </c>
      <c r="T403" s="1">
        <f t="shared" si="89"/>
        <v>1922.4007168347412</v>
      </c>
      <c r="U403" s="1">
        <f t="shared" si="90"/>
        <v>0</v>
      </c>
    </row>
    <row r="404" spans="1:21" x14ac:dyDescent="0.25">
      <c r="A404" t="s">
        <v>409</v>
      </c>
      <c r="B404">
        <v>52.46</v>
      </c>
      <c r="C404">
        <v>54</v>
      </c>
      <c r="D404">
        <v>53.41</v>
      </c>
      <c r="E404">
        <v>52.67</v>
      </c>
      <c r="F404">
        <v>53.78</v>
      </c>
      <c r="G404">
        <v>53.68</v>
      </c>
      <c r="H404" s="1">
        <f t="shared" si="91"/>
        <v>389832.97022512712</v>
      </c>
      <c r="J404">
        <f t="shared" si="92"/>
        <v>1.5879163439194429E-2</v>
      </c>
      <c r="K404">
        <f t="shared" si="93"/>
        <v>4.5701006971340032E-2</v>
      </c>
      <c r="L404">
        <f t="shared" si="94"/>
        <v>3.4275755228504956E-2</v>
      </c>
      <c r="M404">
        <f t="shared" si="95"/>
        <v>3.7986704653377259E-4</v>
      </c>
      <c r="N404">
        <f t="shared" si="96"/>
        <v>2.1462488129154845E-2</v>
      </c>
      <c r="O404">
        <f t="shared" si="97"/>
        <v>1.9563152896486254E-2</v>
      </c>
      <c r="P404">
        <f t="shared" si="98"/>
        <v>-1.4712602332018702E-2</v>
      </c>
      <c r="Q404" t="str">
        <f t="shared" si="99"/>
        <v>Buy</v>
      </c>
      <c r="R404" s="3">
        <f t="shared" si="88"/>
        <v>0</v>
      </c>
      <c r="S404" s="1">
        <f t="shared" si="100"/>
        <v>103194.47047968891</v>
      </c>
      <c r="T404" s="1">
        <f t="shared" si="89"/>
        <v>1922.4007168347414</v>
      </c>
      <c r="U404" s="1">
        <f t="shared" si="90"/>
        <v>0</v>
      </c>
    </row>
    <row r="405" spans="1:21" x14ac:dyDescent="0.25">
      <c r="A405" t="s">
        <v>410</v>
      </c>
      <c r="B405">
        <v>52.75</v>
      </c>
      <c r="C405">
        <v>54.06</v>
      </c>
      <c r="D405">
        <v>53.1</v>
      </c>
      <c r="E405">
        <v>53.24</v>
      </c>
      <c r="F405">
        <v>54.28</v>
      </c>
      <c r="G405">
        <v>53.65</v>
      </c>
      <c r="H405" s="1">
        <f t="shared" si="91"/>
        <v>389615.10530137981</v>
      </c>
      <c r="J405">
        <f t="shared" si="92"/>
        <v>-1.2357236472570617E-2</v>
      </c>
      <c r="K405">
        <f t="shared" si="93"/>
        <v>1.2170005616925777E-2</v>
      </c>
      <c r="L405">
        <f t="shared" si="94"/>
        <v>-5.8041565249952291E-3</v>
      </c>
      <c r="M405">
        <f t="shared" si="95"/>
        <v>-8.1967213114753669E-3</v>
      </c>
      <c r="N405">
        <f t="shared" si="96"/>
        <v>1.117734724292104E-2</v>
      </c>
      <c r="O405">
        <f t="shared" si="97"/>
        <v>-5.5886736214607181E-4</v>
      </c>
      <c r="P405">
        <f t="shared" si="98"/>
        <v>5.2452891628491571E-3</v>
      </c>
      <c r="Q405" t="str">
        <f t="shared" si="99"/>
        <v/>
      </c>
      <c r="R405" s="3">
        <f t="shared" si="88"/>
        <v>0</v>
      </c>
      <c r="S405" s="1">
        <f t="shared" si="100"/>
        <v>103136.79845818387</v>
      </c>
      <c r="T405" s="1">
        <f t="shared" si="89"/>
        <v>1922.4007168347414</v>
      </c>
      <c r="U405" s="1">
        <f t="shared" si="90"/>
        <v>0</v>
      </c>
    </row>
    <row r="406" spans="1:21" x14ac:dyDescent="0.25">
      <c r="A406" t="s">
        <v>411</v>
      </c>
      <c r="B406">
        <v>52.78</v>
      </c>
      <c r="C406">
        <v>54.74</v>
      </c>
      <c r="D406">
        <v>53.9</v>
      </c>
      <c r="E406">
        <v>51.73</v>
      </c>
      <c r="F406">
        <v>54.6</v>
      </c>
      <c r="G406">
        <v>53.28</v>
      </c>
      <c r="H406" s="1">
        <f t="shared" si="91"/>
        <v>386928.10457516345</v>
      </c>
      <c r="J406">
        <f t="shared" si="92"/>
        <v>-6.0263653483992518E-3</v>
      </c>
      <c r="K406">
        <f t="shared" si="93"/>
        <v>3.088512241054615E-2</v>
      </c>
      <c r="L406">
        <f t="shared" si="94"/>
        <v>1.5065913370998062E-2</v>
      </c>
      <c r="M406">
        <f t="shared" si="95"/>
        <v>-3.5787511649580647E-2</v>
      </c>
      <c r="N406">
        <f t="shared" si="96"/>
        <v>1.7707362534948794E-2</v>
      </c>
      <c r="O406">
        <f t="shared" si="97"/>
        <v>-6.8965517241378832E-3</v>
      </c>
      <c r="P406">
        <f t="shared" si="98"/>
        <v>-2.1962465095135945E-2</v>
      </c>
      <c r="Q406" t="str">
        <f t="shared" si="99"/>
        <v/>
      </c>
      <c r="R406" s="3">
        <f t="shared" si="88"/>
        <v>0</v>
      </c>
      <c r="S406" s="1">
        <f t="shared" si="100"/>
        <v>102425.51019295503</v>
      </c>
      <c r="T406" s="1">
        <f t="shared" si="89"/>
        <v>1922.4007168347414</v>
      </c>
      <c r="U406" s="1">
        <f t="shared" si="90"/>
        <v>0</v>
      </c>
    </row>
    <row r="407" spans="1:21" x14ac:dyDescent="0.25">
      <c r="A407" t="s">
        <v>412</v>
      </c>
      <c r="B407">
        <v>51.14</v>
      </c>
      <c r="C407">
        <v>53.76</v>
      </c>
      <c r="D407">
        <v>51.78</v>
      </c>
      <c r="E407">
        <v>51.14</v>
      </c>
      <c r="F407">
        <v>53.48</v>
      </c>
      <c r="G407">
        <v>53.11</v>
      </c>
      <c r="H407" s="1">
        <f t="shared" si="91"/>
        <v>385693.53667392884</v>
      </c>
      <c r="J407">
        <f t="shared" si="92"/>
        <v>-5.12059369202226E-2</v>
      </c>
      <c r="K407">
        <f t="shared" si="93"/>
        <v>-2.5974025974026078E-3</v>
      </c>
      <c r="L407">
        <f t="shared" si="94"/>
        <v>-3.9332096474953573E-2</v>
      </c>
      <c r="M407">
        <f t="shared" si="95"/>
        <v>-4.0165165165165176E-2</v>
      </c>
      <c r="N407">
        <f t="shared" si="96"/>
        <v>3.7537537537536735E-3</v>
      </c>
      <c r="O407">
        <f t="shared" si="97"/>
        <v>-3.1906906906907224E-3</v>
      </c>
      <c r="P407">
        <f t="shared" si="98"/>
        <v>3.6141405784262851E-2</v>
      </c>
      <c r="Q407" t="str">
        <f t="shared" si="99"/>
        <v/>
      </c>
      <c r="R407" s="3">
        <f t="shared" ref="R407:R470" si="101">IF(Q407="Buy",U406,IF(Q407="Sell",-(S406*(1+M407)),0))</f>
        <v>0</v>
      </c>
      <c r="S407" s="1">
        <f t="shared" si="100"/>
        <v>102098.70207109312</v>
      </c>
      <c r="T407" s="1">
        <f t="shared" si="89"/>
        <v>1922.4007168347416</v>
      </c>
      <c r="U407" s="1">
        <f t="shared" si="90"/>
        <v>0</v>
      </c>
    </row>
    <row r="408" spans="1:21" x14ac:dyDescent="0.25">
      <c r="A408" t="s">
        <v>413</v>
      </c>
      <c r="B408">
        <v>51.39</v>
      </c>
      <c r="C408">
        <v>54.09</v>
      </c>
      <c r="D408">
        <v>52.39</v>
      </c>
      <c r="E408">
        <v>51.93</v>
      </c>
      <c r="F408">
        <v>53.84</v>
      </c>
      <c r="G408">
        <v>52.41</v>
      </c>
      <c r="H408" s="1">
        <f t="shared" si="91"/>
        <v>380610.02178649238</v>
      </c>
      <c r="J408">
        <f t="shared" si="92"/>
        <v>-7.5318655851680291E-3</v>
      </c>
      <c r="K408">
        <f t="shared" si="93"/>
        <v>4.4611819235226002E-2</v>
      </c>
      <c r="L408">
        <f t="shared" si="94"/>
        <v>1.1780610274237146E-2</v>
      </c>
      <c r="M408">
        <f t="shared" si="95"/>
        <v>-2.2218038034268493E-2</v>
      </c>
      <c r="N408">
        <f t="shared" si="96"/>
        <v>1.374505742797974E-2</v>
      </c>
      <c r="O408">
        <f t="shared" si="97"/>
        <v>-1.318019205422713E-2</v>
      </c>
      <c r="P408">
        <f t="shared" si="98"/>
        <v>-2.4960802328464274E-2</v>
      </c>
      <c r="Q408" t="str">
        <f t="shared" si="99"/>
        <v/>
      </c>
      <c r="R408" s="3">
        <f t="shared" si="101"/>
        <v>0</v>
      </c>
      <c r="S408" s="1">
        <f t="shared" si="100"/>
        <v>100753.0215693088</v>
      </c>
      <c r="T408" s="1">
        <f t="shared" si="89"/>
        <v>1922.4007168347416</v>
      </c>
      <c r="U408" s="1">
        <f t="shared" si="90"/>
        <v>0</v>
      </c>
    </row>
    <row r="409" spans="1:21" x14ac:dyDescent="0.25">
      <c r="A409" t="s">
        <v>414</v>
      </c>
      <c r="B409">
        <v>48.9</v>
      </c>
      <c r="C409">
        <v>51.51</v>
      </c>
      <c r="D409">
        <v>49.2</v>
      </c>
      <c r="E409">
        <v>48.25</v>
      </c>
      <c r="F409">
        <v>50.9</v>
      </c>
      <c r="G409">
        <v>48.35</v>
      </c>
      <c r="H409" s="1">
        <f t="shared" si="91"/>
        <v>351125.63543936098</v>
      </c>
      <c r="J409">
        <f t="shared" si="92"/>
        <v>-6.6615766367627449E-2</v>
      </c>
      <c r="K409">
        <f t="shared" si="93"/>
        <v>-1.6797098682954811E-2</v>
      </c>
      <c r="L409">
        <f t="shared" si="94"/>
        <v>-6.0889482725710972E-2</v>
      </c>
      <c r="M409">
        <f t="shared" si="95"/>
        <v>-7.9374165235641989E-2</v>
      </c>
      <c r="N409">
        <f t="shared" si="96"/>
        <v>-2.8811295554283498E-2</v>
      </c>
      <c r="O409">
        <f t="shared" si="97"/>
        <v>-7.746613241747749E-2</v>
      </c>
      <c r="P409">
        <f t="shared" si="98"/>
        <v>-1.6576649691766518E-2</v>
      </c>
      <c r="Q409" t="str">
        <f t="shared" si="99"/>
        <v>Sell</v>
      </c>
      <c r="R409" s="3">
        <f t="shared" si="101"/>
        <v>-92755.834587276273</v>
      </c>
      <c r="S409" s="1">
        <f t="shared" si="100"/>
        <v>0</v>
      </c>
      <c r="T409" s="1">
        <f t="shared" si="89"/>
        <v>0</v>
      </c>
      <c r="U409" s="1">
        <f t="shared" si="90"/>
        <v>92755.834587276273</v>
      </c>
    </row>
    <row r="410" spans="1:21" x14ac:dyDescent="0.25">
      <c r="A410" t="s">
        <v>415</v>
      </c>
      <c r="B410">
        <v>46.25</v>
      </c>
      <c r="C410">
        <v>49.86</v>
      </c>
      <c r="D410">
        <v>49.2</v>
      </c>
      <c r="E410">
        <v>45.45</v>
      </c>
      <c r="F410">
        <v>49.24</v>
      </c>
      <c r="G410">
        <v>49.08</v>
      </c>
      <c r="H410" s="1">
        <f t="shared" si="91"/>
        <v>356427.0152505447</v>
      </c>
      <c r="J410">
        <f t="shared" si="92"/>
        <v>-5.9959349593495991E-2</v>
      </c>
      <c r="K410">
        <f t="shared" si="93"/>
        <v>1.3414634146341394E-2</v>
      </c>
      <c r="L410">
        <f t="shared" si="94"/>
        <v>0</v>
      </c>
      <c r="M410">
        <f t="shared" si="95"/>
        <v>-5.997931747673213E-2</v>
      </c>
      <c r="N410">
        <f t="shared" si="96"/>
        <v>1.8407445708376432E-2</v>
      </c>
      <c r="O410">
        <f t="shared" si="97"/>
        <v>1.5098241985522169E-2</v>
      </c>
      <c r="P410">
        <f t="shared" si="98"/>
        <v>1.5098241985522169E-2</v>
      </c>
      <c r="Q410" t="str">
        <f t="shared" si="99"/>
        <v/>
      </c>
      <c r="R410" s="3">
        <f t="shared" si="101"/>
        <v>0</v>
      </c>
      <c r="S410" s="1">
        <f t="shared" si="100"/>
        <v>0</v>
      </c>
      <c r="T410" s="1">
        <f t="shared" si="89"/>
        <v>0</v>
      </c>
      <c r="U410" s="1">
        <f t="shared" si="90"/>
        <v>92755.834587276273</v>
      </c>
    </row>
    <row r="411" spans="1:21" x14ac:dyDescent="0.25">
      <c r="A411" t="s">
        <v>416</v>
      </c>
      <c r="B411">
        <v>44.9</v>
      </c>
      <c r="C411">
        <v>49.14</v>
      </c>
      <c r="D411">
        <v>46.44</v>
      </c>
      <c r="E411">
        <v>43.22</v>
      </c>
      <c r="F411">
        <v>49.03</v>
      </c>
      <c r="G411">
        <v>43.95</v>
      </c>
      <c r="H411" s="1">
        <f t="shared" si="91"/>
        <v>319172.11328976043</v>
      </c>
      <c r="J411">
        <f t="shared" si="92"/>
        <v>-8.7398373983739924E-2</v>
      </c>
      <c r="K411">
        <f t="shared" si="93"/>
        <v>-1.2195121951219974E-3</v>
      </c>
      <c r="L411">
        <f t="shared" si="94"/>
        <v>-5.6097560975609854E-2</v>
      </c>
      <c r="M411">
        <f t="shared" si="95"/>
        <v>-0.11939690301548492</v>
      </c>
      <c r="N411">
        <f t="shared" si="96"/>
        <v>-1.0187449062754106E-3</v>
      </c>
      <c r="O411">
        <f t="shared" si="97"/>
        <v>-0.10452322738386299</v>
      </c>
      <c r="P411">
        <f t="shared" si="98"/>
        <v>-4.8425666408253139E-2</v>
      </c>
      <c r="Q411" t="str">
        <f t="shared" si="99"/>
        <v>Sell</v>
      </c>
      <c r="R411" s="3">
        <f t="shared" si="101"/>
        <v>0</v>
      </c>
      <c r="S411" s="1">
        <f t="shared" si="100"/>
        <v>0</v>
      </c>
      <c r="T411" s="1">
        <f t="shared" si="89"/>
        <v>0</v>
      </c>
      <c r="U411" s="1">
        <f t="shared" si="90"/>
        <v>92755.834587276273</v>
      </c>
    </row>
    <row r="412" spans="1:21" x14ac:dyDescent="0.25">
      <c r="A412" t="s">
        <v>417</v>
      </c>
      <c r="B412">
        <v>43.4</v>
      </c>
      <c r="C412">
        <v>46.49</v>
      </c>
      <c r="D412">
        <v>44.42</v>
      </c>
      <c r="E412">
        <v>43.12</v>
      </c>
      <c r="F412">
        <v>46.58</v>
      </c>
      <c r="G412">
        <v>44.61</v>
      </c>
      <c r="H412" s="1">
        <f t="shared" si="91"/>
        <v>323965.14161220047</v>
      </c>
      <c r="J412">
        <f t="shared" si="92"/>
        <v>-6.5460809646856147E-2</v>
      </c>
      <c r="K412">
        <f t="shared" si="93"/>
        <v>1.0766580534023313E-3</v>
      </c>
      <c r="L412">
        <f t="shared" si="94"/>
        <v>-4.3496985357450391E-2</v>
      </c>
      <c r="M412">
        <f t="shared" si="95"/>
        <v>-1.888509670079648E-2</v>
      </c>
      <c r="N412">
        <f t="shared" si="96"/>
        <v>5.9840728100113656E-2</v>
      </c>
      <c r="O412">
        <f t="shared" si="97"/>
        <v>1.5017064846416303E-2</v>
      </c>
      <c r="P412">
        <f t="shared" si="98"/>
        <v>5.8514050203866692E-2</v>
      </c>
      <c r="Q412" t="str">
        <f t="shared" si="99"/>
        <v>Sell</v>
      </c>
      <c r="R412" s="3">
        <f t="shared" si="101"/>
        <v>0</v>
      </c>
      <c r="S412" s="1">
        <f t="shared" si="100"/>
        <v>0</v>
      </c>
      <c r="T412" s="1">
        <f t="shared" si="89"/>
        <v>0</v>
      </c>
      <c r="U412" s="1">
        <f t="shared" si="90"/>
        <v>92755.834587276273</v>
      </c>
    </row>
    <row r="413" spans="1:21" x14ac:dyDescent="0.25">
      <c r="A413" t="s">
        <v>418</v>
      </c>
      <c r="B413">
        <v>44.44</v>
      </c>
      <c r="C413">
        <v>46.97</v>
      </c>
      <c r="D413">
        <v>45.74</v>
      </c>
      <c r="E413">
        <v>46.1</v>
      </c>
      <c r="F413">
        <v>48.65</v>
      </c>
      <c r="G413">
        <v>48.5</v>
      </c>
      <c r="H413" s="1">
        <f t="shared" si="91"/>
        <v>352214.96005809732</v>
      </c>
      <c r="J413">
        <f t="shared" si="92"/>
        <v>4.5024763619982034E-4</v>
      </c>
      <c r="K413">
        <f t="shared" si="93"/>
        <v>5.7406573615488454E-2</v>
      </c>
      <c r="L413">
        <f t="shared" si="94"/>
        <v>2.9716343989194063E-2</v>
      </c>
      <c r="M413">
        <f t="shared" si="95"/>
        <v>3.3400582828962161E-2</v>
      </c>
      <c r="N413">
        <f t="shared" si="96"/>
        <v>9.0562654113427468E-2</v>
      </c>
      <c r="O413">
        <f t="shared" si="97"/>
        <v>8.7200179331988356E-2</v>
      </c>
      <c r="P413">
        <f t="shared" si="98"/>
        <v>5.748383534279429E-2</v>
      </c>
      <c r="Q413" t="str">
        <f t="shared" si="99"/>
        <v/>
      </c>
      <c r="R413" s="3">
        <f t="shared" si="101"/>
        <v>0</v>
      </c>
      <c r="S413" s="1">
        <f t="shared" si="100"/>
        <v>0</v>
      </c>
      <c r="T413" s="1">
        <f t="shared" si="89"/>
        <v>0</v>
      </c>
      <c r="U413" s="1">
        <f t="shared" si="90"/>
        <v>92755.834587276273</v>
      </c>
    </row>
    <row r="414" spans="1:21" x14ac:dyDescent="0.25">
      <c r="A414" t="s">
        <v>419</v>
      </c>
      <c r="B414">
        <v>45.84</v>
      </c>
      <c r="C414">
        <v>49.16</v>
      </c>
      <c r="D414">
        <v>47.61</v>
      </c>
      <c r="E414">
        <v>46.05</v>
      </c>
      <c r="F414">
        <v>48.85</v>
      </c>
      <c r="G414">
        <v>46.17</v>
      </c>
      <c r="H414" s="1">
        <f t="shared" si="91"/>
        <v>335294.11764705885</v>
      </c>
      <c r="J414">
        <f t="shared" si="92"/>
        <v>2.1862702229995938E-3</v>
      </c>
      <c r="K414">
        <f t="shared" si="93"/>
        <v>7.477044162658493E-2</v>
      </c>
      <c r="L414">
        <f t="shared" si="94"/>
        <v>4.0883253170091768E-2</v>
      </c>
      <c r="M414">
        <f t="shared" si="95"/>
        <v>-5.051546391752583E-2</v>
      </c>
      <c r="N414">
        <f t="shared" si="96"/>
        <v>7.2164948453608537E-3</v>
      </c>
      <c r="O414">
        <f t="shared" si="97"/>
        <v>-4.8041237113402024E-2</v>
      </c>
      <c r="P414">
        <f t="shared" si="98"/>
        <v>-8.8924490283493793E-2</v>
      </c>
      <c r="Q414" t="str">
        <f t="shared" si="99"/>
        <v>Buy</v>
      </c>
      <c r="R414" s="3">
        <f t="shared" si="101"/>
        <v>92755.834587276273</v>
      </c>
      <c r="S414" s="1">
        <f t="shared" si="100"/>
        <v>92755.834587276273</v>
      </c>
      <c r="T414" s="1">
        <f t="shared" si="89"/>
        <v>2009.0065970820071</v>
      </c>
      <c r="U414" s="1">
        <f t="shared" si="90"/>
        <v>0</v>
      </c>
    </row>
    <row r="415" spans="1:21" x14ac:dyDescent="0.25">
      <c r="A415" t="s">
        <v>420</v>
      </c>
      <c r="B415">
        <v>44.97</v>
      </c>
      <c r="C415">
        <v>47.82</v>
      </c>
      <c r="D415">
        <v>45.9</v>
      </c>
      <c r="E415">
        <v>42.12</v>
      </c>
      <c r="F415">
        <v>46.1</v>
      </c>
      <c r="G415">
        <v>42.17</v>
      </c>
      <c r="H415" s="1">
        <f t="shared" si="91"/>
        <v>306245.46114742197</v>
      </c>
      <c r="J415">
        <f t="shared" si="92"/>
        <v>-5.5450535601764349E-2</v>
      </c>
      <c r="K415">
        <f t="shared" si="93"/>
        <v>4.4108380592312721E-3</v>
      </c>
      <c r="L415">
        <f t="shared" si="94"/>
        <v>-3.591682419659737E-2</v>
      </c>
      <c r="M415">
        <f t="shared" si="95"/>
        <v>-8.7719298245614127E-2</v>
      </c>
      <c r="N415">
        <f t="shared" si="96"/>
        <v>-1.5161360190600018E-3</v>
      </c>
      <c r="O415">
        <f t="shared" si="97"/>
        <v>-8.6636343946285457E-2</v>
      </c>
      <c r="P415">
        <f t="shared" si="98"/>
        <v>-5.0719519749688087E-2</v>
      </c>
      <c r="Q415" t="str">
        <f t="shared" si="99"/>
        <v/>
      </c>
      <c r="R415" s="3">
        <f t="shared" si="101"/>
        <v>0</v>
      </c>
      <c r="S415" s="1">
        <f t="shared" si="100"/>
        <v>84719.808198948245</v>
      </c>
      <c r="T415" s="1">
        <f t="shared" si="89"/>
        <v>2009.0065970820071</v>
      </c>
      <c r="U415" s="1">
        <f t="shared" si="90"/>
        <v>0</v>
      </c>
    </row>
    <row r="416" spans="1:21" x14ac:dyDescent="0.25">
      <c r="A416" t="s">
        <v>421</v>
      </c>
      <c r="B416">
        <v>41.12</v>
      </c>
      <c r="C416">
        <v>44.75</v>
      </c>
      <c r="D416">
        <v>42.75</v>
      </c>
      <c r="E416">
        <v>38.44</v>
      </c>
      <c r="F416">
        <v>43.32</v>
      </c>
      <c r="G416">
        <v>40.08</v>
      </c>
      <c r="H416" s="1">
        <f t="shared" si="91"/>
        <v>291067.53812636167</v>
      </c>
      <c r="J416">
        <f t="shared" si="92"/>
        <v>-0.10413943355119828</v>
      </c>
      <c r="K416">
        <f t="shared" si="93"/>
        <v>-2.5054466230936788E-2</v>
      </c>
      <c r="L416">
        <f t="shared" si="94"/>
        <v>-6.8627450980392121E-2</v>
      </c>
      <c r="M416">
        <f t="shared" si="95"/>
        <v>-8.8451505809817491E-2</v>
      </c>
      <c r="N416">
        <f t="shared" si="96"/>
        <v>2.7270571496324367E-2</v>
      </c>
      <c r="O416">
        <f t="shared" si="97"/>
        <v>-4.9561299502015731E-2</v>
      </c>
      <c r="P416">
        <f t="shared" si="98"/>
        <v>1.9066151478376391E-2</v>
      </c>
      <c r="Q416" t="str">
        <f t="shared" si="99"/>
        <v>Sell</v>
      </c>
      <c r="R416" s="3">
        <f t="shared" si="101"/>
        <v>-77226.213591832347</v>
      </c>
      <c r="S416" s="1">
        <f t="shared" si="100"/>
        <v>0</v>
      </c>
      <c r="T416" s="1">
        <f t="shared" si="89"/>
        <v>0</v>
      </c>
      <c r="U416" s="1">
        <f t="shared" si="90"/>
        <v>77226.213591832347</v>
      </c>
    </row>
    <row r="417" spans="1:21" x14ac:dyDescent="0.25">
      <c r="A417" t="s">
        <v>422</v>
      </c>
      <c r="B417">
        <v>37.71</v>
      </c>
      <c r="C417">
        <v>41.49</v>
      </c>
      <c r="D417">
        <v>40.909999999999997</v>
      </c>
      <c r="E417">
        <v>37.51</v>
      </c>
      <c r="F417">
        <v>42.24</v>
      </c>
      <c r="G417">
        <v>41.88</v>
      </c>
      <c r="H417" s="1">
        <f t="shared" si="91"/>
        <v>304139.43355119828</v>
      </c>
      <c r="J417">
        <f t="shared" si="92"/>
        <v>-0.11789473684210525</v>
      </c>
      <c r="K417">
        <f t="shared" si="93"/>
        <v>-2.947368421052627E-2</v>
      </c>
      <c r="L417">
        <f t="shared" si="94"/>
        <v>-4.3040935672514699E-2</v>
      </c>
      <c r="M417">
        <f t="shared" si="95"/>
        <v>-6.4121756487025963E-2</v>
      </c>
      <c r="N417">
        <f t="shared" si="96"/>
        <v>5.3892215568862367E-2</v>
      </c>
      <c r="O417">
        <f t="shared" si="97"/>
        <v>4.4910179640718674E-2</v>
      </c>
      <c r="P417">
        <f t="shared" si="98"/>
        <v>8.795111531323338E-2</v>
      </c>
      <c r="Q417" t="str">
        <f t="shared" si="99"/>
        <v>Sell</v>
      </c>
      <c r="R417" s="3">
        <f t="shared" si="101"/>
        <v>0</v>
      </c>
      <c r="S417" s="1">
        <f t="shared" si="100"/>
        <v>0</v>
      </c>
      <c r="T417" s="1">
        <f t="shared" si="89"/>
        <v>0</v>
      </c>
      <c r="U417" s="1">
        <f t="shared" si="90"/>
        <v>77226.213591832347</v>
      </c>
    </row>
    <row r="418" spans="1:21" x14ac:dyDescent="0.25">
      <c r="A418" t="s">
        <v>423</v>
      </c>
      <c r="B418">
        <v>37.950000000000003</v>
      </c>
      <c r="C418">
        <v>41.67</v>
      </c>
      <c r="D418">
        <v>38.799999999999997</v>
      </c>
      <c r="E418">
        <v>38.130000000000003</v>
      </c>
      <c r="F418">
        <v>42.42</v>
      </c>
      <c r="G418">
        <v>38.299999999999997</v>
      </c>
      <c r="H418" s="1">
        <f t="shared" si="91"/>
        <v>278140.88598402322</v>
      </c>
      <c r="J418">
        <f t="shared" si="92"/>
        <v>-7.2353947690051185E-2</v>
      </c>
      <c r="K418">
        <f t="shared" si="93"/>
        <v>1.8577364947445739E-2</v>
      </c>
      <c r="L418">
        <f t="shared" si="94"/>
        <v>-5.1576631630408203E-2</v>
      </c>
      <c r="M418">
        <f t="shared" si="95"/>
        <v>-8.954154727793695E-2</v>
      </c>
      <c r="N418">
        <f t="shared" si="96"/>
        <v>1.2893982808022902E-2</v>
      </c>
      <c r="O418">
        <f t="shared" si="97"/>
        <v>-8.548233046800395E-2</v>
      </c>
      <c r="P418">
        <f t="shared" si="98"/>
        <v>-3.3905698837595748E-2</v>
      </c>
      <c r="Q418" t="str">
        <f t="shared" si="99"/>
        <v>Sell</v>
      </c>
      <c r="R418" s="3">
        <f t="shared" si="101"/>
        <v>0</v>
      </c>
      <c r="S418" s="1">
        <f t="shared" si="100"/>
        <v>0</v>
      </c>
      <c r="T418" s="1">
        <f t="shared" si="89"/>
        <v>0</v>
      </c>
      <c r="U418" s="1">
        <f t="shared" si="90"/>
        <v>77226.213591832347</v>
      </c>
    </row>
    <row r="419" spans="1:21" x14ac:dyDescent="0.25">
      <c r="A419" t="s">
        <v>424</v>
      </c>
      <c r="B419">
        <v>38.17</v>
      </c>
      <c r="C419">
        <v>41.2</v>
      </c>
      <c r="D419">
        <v>40.229999999999997</v>
      </c>
      <c r="E419">
        <v>40.97</v>
      </c>
      <c r="F419">
        <v>43.58</v>
      </c>
      <c r="G419">
        <v>42.81</v>
      </c>
      <c r="H419" s="1">
        <f t="shared" si="91"/>
        <v>310893.24618736387</v>
      </c>
      <c r="J419">
        <f t="shared" si="92"/>
        <v>-1.6237113402061739E-2</v>
      </c>
      <c r="K419">
        <f t="shared" si="93"/>
        <v>6.1855670103092932E-2</v>
      </c>
      <c r="L419">
        <f t="shared" si="94"/>
        <v>3.6855670103092777E-2</v>
      </c>
      <c r="M419">
        <f t="shared" si="95"/>
        <v>6.9712793733681513E-2</v>
      </c>
      <c r="N419">
        <f t="shared" si="96"/>
        <v>0.1378590078328982</v>
      </c>
      <c r="O419">
        <f t="shared" si="97"/>
        <v>0.11775456919060066</v>
      </c>
      <c r="P419">
        <f t="shared" si="98"/>
        <v>8.0898899087507886E-2</v>
      </c>
      <c r="Q419" t="str">
        <f t="shared" si="99"/>
        <v>Buy</v>
      </c>
      <c r="R419" s="3">
        <f t="shared" si="101"/>
        <v>77226.213591832347</v>
      </c>
      <c r="S419" s="1">
        <f t="shared" si="100"/>
        <v>77226.213591832347</v>
      </c>
      <c r="T419" s="1">
        <f t="shared" si="89"/>
        <v>1803.929306046072</v>
      </c>
      <c r="U419" s="1">
        <f t="shared" si="90"/>
        <v>0</v>
      </c>
    </row>
    <row r="420" spans="1:21" x14ac:dyDescent="0.25">
      <c r="A420" t="s">
        <v>425</v>
      </c>
      <c r="B420">
        <v>42.27</v>
      </c>
      <c r="C420">
        <v>44.45</v>
      </c>
      <c r="D420">
        <v>43.46</v>
      </c>
      <c r="E420">
        <v>42.15</v>
      </c>
      <c r="F420">
        <v>44.75</v>
      </c>
      <c r="G420">
        <v>42.44</v>
      </c>
      <c r="H420" s="1">
        <f t="shared" si="91"/>
        <v>308206.24546114745</v>
      </c>
      <c r="J420">
        <f t="shared" si="92"/>
        <v>5.0708426547352879E-2</v>
      </c>
      <c r="K420">
        <f t="shared" si="93"/>
        <v>0.10489684315187686</v>
      </c>
      <c r="L420">
        <f t="shared" si="94"/>
        <v>8.0288342033308577E-2</v>
      </c>
      <c r="M420">
        <f t="shared" si="95"/>
        <v>-1.5416958654520058E-2</v>
      </c>
      <c r="N420">
        <f t="shared" si="96"/>
        <v>4.5316514832982893E-2</v>
      </c>
      <c r="O420">
        <f t="shared" si="97"/>
        <v>-8.6428404578370605E-3</v>
      </c>
      <c r="P420">
        <f t="shared" si="98"/>
        <v>-8.8931182491145636E-2</v>
      </c>
      <c r="Q420" t="str">
        <f t="shared" si="99"/>
        <v>Buy</v>
      </c>
      <c r="R420" s="3">
        <f t="shared" si="101"/>
        <v>0</v>
      </c>
      <c r="S420" s="1">
        <f t="shared" si="100"/>
        <v>76558.759748595301</v>
      </c>
      <c r="T420" s="1">
        <f t="shared" si="89"/>
        <v>1803.9293060460723</v>
      </c>
      <c r="U420" s="1">
        <f t="shared" si="90"/>
        <v>0</v>
      </c>
    </row>
    <row r="421" spans="1:21" x14ac:dyDescent="0.25">
      <c r="A421" t="s">
        <v>426</v>
      </c>
      <c r="B421">
        <v>42.64</v>
      </c>
      <c r="C421">
        <v>44.62</v>
      </c>
      <c r="D421">
        <v>43.92</v>
      </c>
      <c r="E421">
        <v>44.07</v>
      </c>
      <c r="F421">
        <v>46.13</v>
      </c>
      <c r="G421">
        <v>45.39</v>
      </c>
      <c r="H421" s="1">
        <f t="shared" si="91"/>
        <v>329629.62962962966</v>
      </c>
      <c r="J421">
        <f t="shared" si="92"/>
        <v>-1.8867924528301893E-2</v>
      </c>
      <c r="K421">
        <f t="shared" si="93"/>
        <v>2.6691210308329421E-2</v>
      </c>
      <c r="L421">
        <f t="shared" si="94"/>
        <v>1.05844454670962E-2</v>
      </c>
      <c r="M421">
        <f t="shared" si="95"/>
        <v>3.8407163053722965E-2</v>
      </c>
      <c r="N421">
        <f t="shared" si="96"/>
        <v>8.6946277097078348E-2</v>
      </c>
      <c r="O421">
        <f t="shared" si="97"/>
        <v>6.9509896324222498E-2</v>
      </c>
      <c r="P421">
        <f t="shared" si="98"/>
        <v>5.8925450857126298E-2</v>
      </c>
      <c r="Q421" t="str">
        <f t="shared" si="99"/>
        <v/>
      </c>
      <c r="R421" s="3">
        <f t="shared" si="101"/>
        <v>0</v>
      </c>
      <c r="S421" s="1">
        <f t="shared" si="100"/>
        <v>81880.351201431215</v>
      </c>
      <c r="T421" s="1">
        <f t="shared" si="89"/>
        <v>1803.929306046072</v>
      </c>
      <c r="U421" s="1">
        <f t="shared" si="90"/>
        <v>0</v>
      </c>
    </row>
    <row r="422" spans="1:21" x14ac:dyDescent="0.25">
      <c r="A422" t="s">
        <v>427</v>
      </c>
      <c r="B422">
        <v>44.19</v>
      </c>
      <c r="C422">
        <v>46.28</v>
      </c>
      <c r="D422">
        <v>45.59</v>
      </c>
      <c r="E422">
        <v>42.53</v>
      </c>
      <c r="F422">
        <v>44.33</v>
      </c>
      <c r="G422">
        <v>44.26</v>
      </c>
      <c r="H422" s="1">
        <f t="shared" si="91"/>
        <v>321423.38416848221</v>
      </c>
      <c r="J422">
        <f t="shared" si="92"/>
        <v>6.1475409836064662E-3</v>
      </c>
      <c r="K422">
        <f t="shared" si="93"/>
        <v>5.3734061930783228E-2</v>
      </c>
      <c r="L422">
        <f t="shared" si="94"/>
        <v>3.8023679417122078E-2</v>
      </c>
      <c r="M422">
        <f t="shared" si="95"/>
        <v>-6.3009473452302261E-2</v>
      </c>
      <c r="N422">
        <f t="shared" si="96"/>
        <v>-2.3353161489314878E-2</v>
      </c>
      <c r="O422">
        <f t="shared" si="97"/>
        <v>-2.4895351398986618E-2</v>
      </c>
      <c r="P422">
        <f t="shared" si="98"/>
        <v>-6.2919030816108695E-2</v>
      </c>
      <c r="Q422" t="str">
        <f t="shared" si="99"/>
        <v>Buy</v>
      </c>
      <c r="R422" s="3">
        <f t="shared" si="101"/>
        <v>0</v>
      </c>
      <c r="S422" s="1">
        <f t="shared" si="100"/>
        <v>79841.911085599146</v>
      </c>
      <c r="T422" s="1">
        <f t="shared" si="89"/>
        <v>1803.929306046072</v>
      </c>
      <c r="U422" s="1">
        <f t="shared" si="90"/>
        <v>0</v>
      </c>
    </row>
    <row r="423" spans="1:21" x14ac:dyDescent="0.25">
      <c r="A423" t="s">
        <v>428</v>
      </c>
      <c r="B423">
        <v>43.14</v>
      </c>
      <c r="C423">
        <v>44.95</v>
      </c>
      <c r="D423">
        <v>44.25</v>
      </c>
      <c r="E423">
        <v>43.69</v>
      </c>
      <c r="F423">
        <v>45.76</v>
      </c>
      <c r="G423">
        <v>45.67</v>
      </c>
      <c r="H423" s="1">
        <f t="shared" si="91"/>
        <v>331663.03558460425</v>
      </c>
      <c r="J423">
        <f t="shared" si="92"/>
        <v>-5.3739855231410456E-2</v>
      </c>
      <c r="K423">
        <f t="shared" si="93"/>
        <v>-1.4038166264531707E-2</v>
      </c>
      <c r="L423">
        <f t="shared" si="94"/>
        <v>-2.9392410616363312E-2</v>
      </c>
      <c r="M423">
        <f t="shared" si="95"/>
        <v>-1.2878445549028476E-2</v>
      </c>
      <c r="N423">
        <f t="shared" si="96"/>
        <v>3.3890646181653862E-2</v>
      </c>
      <c r="O423">
        <f t="shared" si="97"/>
        <v>3.1857207410754713E-2</v>
      </c>
      <c r="P423">
        <f t="shared" si="98"/>
        <v>6.1249618027118022E-2</v>
      </c>
      <c r="Q423" t="str">
        <f t="shared" si="99"/>
        <v/>
      </c>
      <c r="R423" s="3">
        <f t="shared" si="101"/>
        <v>0</v>
      </c>
      <c r="S423" s="1">
        <f t="shared" si="100"/>
        <v>82385.451407124128</v>
      </c>
      <c r="T423" s="1">
        <f t="shared" si="89"/>
        <v>1803.9293060460723</v>
      </c>
      <c r="U423" s="1">
        <f t="shared" si="90"/>
        <v>0</v>
      </c>
    </row>
    <row r="424" spans="1:21" x14ac:dyDescent="0.25">
      <c r="A424" t="s">
        <v>429</v>
      </c>
      <c r="B424">
        <v>45.02</v>
      </c>
      <c r="C424">
        <v>47.04</v>
      </c>
      <c r="D424">
        <v>46.65</v>
      </c>
      <c r="E424">
        <v>45.8</v>
      </c>
      <c r="F424">
        <v>47.99</v>
      </c>
      <c r="G424">
        <v>46.42</v>
      </c>
      <c r="H424" s="1">
        <f t="shared" si="91"/>
        <v>337109.65867828619</v>
      </c>
      <c r="J424">
        <f t="shared" si="92"/>
        <v>1.7401129943502895E-2</v>
      </c>
      <c r="K424">
        <f t="shared" si="93"/>
        <v>6.3050847457627096E-2</v>
      </c>
      <c r="L424">
        <f t="shared" si="94"/>
        <v>5.4237288135593191E-2</v>
      </c>
      <c r="M424">
        <f t="shared" si="95"/>
        <v>2.8465075541930251E-3</v>
      </c>
      <c r="N424">
        <f t="shared" si="96"/>
        <v>5.0799211736369615E-2</v>
      </c>
      <c r="O424">
        <f t="shared" si="97"/>
        <v>1.6422158966498793E-2</v>
      </c>
      <c r="P424">
        <f t="shared" si="98"/>
        <v>-3.7815129169094394E-2</v>
      </c>
      <c r="Q424" t="str">
        <f t="shared" si="99"/>
        <v>Buy</v>
      </c>
      <c r="R424" s="3">
        <f t="shared" si="101"/>
        <v>0</v>
      </c>
      <c r="S424" s="1">
        <f t="shared" si="100"/>
        <v>83738.398386658679</v>
      </c>
      <c r="T424" s="1">
        <f t="shared" si="89"/>
        <v>1803.9293060460723</v>
      </c>
      <c r="U424" s="1">
        <f t="shared" si="90"/>
        <v>0</v>
      </c>
    </row>
    <row r="425" spans="1:21" x14ac:dyDescent="0.25">
      <c r="A425" t="s">
        <v>430</v>
      </c>
      <c r="B425">
        <v>45.02</v>
      </c>
      <c r="C425">
        <v>47.74</v>
      </c>
      <c r="D425">
        <v>46.92</v>
      </c>
      <c r="E425">
        <v>44.31</v>
      </c>
      <c r="F425">
        <v>47.87</v>
      </c>
      <c r="G425">
        <v>47.01</v>
      </c>
      <c r="H425" s="1">
        <f t="shared" si="91"/>
        <v>341394.33551198256</v>
      </c>
      <c r="J425">
        <f t="shared" si="92"/>
        <v>-3.4941050375133877E-2</v>
      </c>
      <c r="K425">
        <f t="shared" si="93"/>
        <v>2.3365487674169419E-2</v>
      </c>
      <c r="L425">
        <f t="shared" si="94"/>
        <v>5.7877813504823824E-3</v>
      </c>
      <c r="M425">
        <f t="shared" si="95"/>
        <v>-4.5454545454545442E-2</v>
      </c>
      <c r="N425">
        <f t="shared" si="96"/>
        <v>3.1236535975872375E-2</v>
      </c>
      <c r="O425">
        <f t="shared" si="97"/>
        <v>1.2710038776389408E-2</v>
      </c>
      <c r="P425">
        <f t="shared" si="98"/>
        <v>6.9222574259070252E-3</v>
      </c>
      <c r="Q425" t="str">
        <f t="shared" si="99"/>
        <v/>
      </c>
      <c r="R425" s="3">
        <f t="shared" si="101"/>
        <v>0</v>
      </c>
      <c r="S425" s="1">
        <f t="shared" si="100"/>
        <v>84802.71667722585</v>
      </c>
      <c r="T425" s="1">
        <f t="shared" si="89"/>
        <v>1803.9293060460723</v>
      </c>
      <c r="U425" s="1">
        <f t="shared" si="90"/>
        <v>0</v>
      </c>
    </row>
    <row r="426" spans="1:21" x14ac:dyDescent="0.25">
      <c r="A426" t="s">
        <v>431</v>
      </c>
      <c r="B426">
        <v>43.76</v>
      </c>
      <c r="C426">
        <v>47.15</v>
      </c>
      <c r="D426">
        <v>45.3</v>
      </c>
      <c r="E426">
        <v>42.47</v>
      </c>
      <c r="F426">
        <v>45.25</v>
      </c>
      <c r="G426">
        <v>42.69</v>
      </c>
      <c r="H426" s="1">
        <f t="shared" si="91"/>
        <v>310021.78649237473</v>
      </c>
      <c r="J426">
        <f t="shared" si="92"/>
        <v>-6.7348678601875614E-2</v>
      </c>
      <c r="K426">
        <f t="shared" si="93"/>
        <v>4.9019607843136586E-3</v>
      </c>
      <c r="L426">
        <f t="shared" si="94"/>
        <v>-3.4526854219948944E-2</v>
      </c>
      <c r="M426">
        <f t="shared" si="95"/>
        <v>-9.6575196766645374E-2</v>
      </c>
      <c r="N426">
        <f t="shared" si="96"/>
        <v>-3.7438842799404341E-2</v>
      </c>
      <c r="O426">
        <f t="shared" si="97"/>
        <v>-9.1895341416719858E-2</v>
      </c>
      <c r="P426">
        <f t="shared" si="98"/>
        <v>-5.7368487196770915E-2</v>
      </c>
      <c r="Q426" t="str">
        <f t="shared" si="99"/>
        <v/>
      </c>
      <c r="R426" s="3">
        <f t="shared" si="101"/>
        <v>0</v>
      </c>
      <c r="S426" s="1">
        <f t="shared" si="100"/>
        <v>77009.742075106813</v>
      </c>
      <c r="T426" s="1">
        <f t="shared" si="89"/>
        <v>1803.929306046072</v>
      </c>
      <c r="U426" s="1">
        <f t="shared" si="90"/>
        <v>0</v>
      </c>
    </row>
    <row r="427" spans="1:21" x14ac:dyDescent="0.25">
      <c r="A427" t="s">
        <v>432</v>
      </c>
      <c r="B427">
        <v>42.48</v>
      </c>
      <c r="C427">
        <v>44.4</v>
      </c>
      <c r="D427">
        <v>43.76</v>
      </c>
      <c r="E427">
        <v>41.7</v>
      </c>
      <c r="F427">
        <v>43.78</v>
      </c>
      <c r="G427">
        <v>43.24</v>
      </c>
      <c r="H427" s="1">
        <f t="shared" si="91"/>
        <v>314015.97676107485</v>
      </c>
      <c r="J427">
        <f t="shared" si="92"/>
        <v>-6.2251655629139084E-2</v>
      </c>
      <c r="K427">
        <f t="shared" si="93"/>
        <v>-1.9867549668874142E-2</v>
      </c>
      <c r="L427">
        <f t="shared" si="94"/>
        <v>-3.3995584988962456E-2</v>
      </c>
      <c r="M427">
        <f t="shared" si="95"/>
        <v>-2.3190442726633752E-2</v>
      </c>
      <c r="N427">
        <f t="shared" si="96"/>
        <v>2.5532911688920204E-2</v>
      </c>
      <c r="O427">
        <f t="shared" si="97"/>
        <v>1.2883579292574474E-2</v>
      </c>
      <c r="P427">
        <f t="shared" si="98"/>
        <v>4.6879164281536934E-2</v>
      </c>
      <c r="Q427" t="str">
        <f t="shared" si="99"/>
        <v/>
      </c>
      <c r="R427" s="3">
        <f t="shared" si="101"/>
        <v>0</v>
      </c>
      <c r="S427" s="1">
        <f t="shared" si="100"/>
        <v>78001.903193432168</v>
      </c>
      <c r="T427" s="1">
        <f t="shared" si="89"/>
        <v>1803.9293060460723</v>
      </c>
      <c r="U427" s="1">
        <f t="shared" si="90"/>
        <v>0</v>
      </c>
    </row>
    <row r="428" spans="1:21" x14ac:dyDescent="0.25">
      <c r="A428" t="s">
        <v>433</v>
      </c>
      <c r="B428">
        <v>42.44</v>
      </c>
      <c r="C428">
        <v>44.97</v>
      </c>
      <c r="D428">
        <v>43.97</v>
      </c>
      <c r="E428">
        <v>44.15</v>
      </c>
      <c r="F428">
        <v>46.44</v>
      </c>
      <c r="G428">
        <v>45.54</v>
      </c>
      <c r="H428" s="1">
        <f t="shared" si="91"/>
        <v>330718.95424836606</v>
      </c>
      <c r="J428">
        <f t="shared" si="92"/>
        <v>-3.0164533820840958E-2</v>
      </c>
      <c r="K428">
        <f t="shared" si="93"/>
        <v>2.7650822669104225E-2</v>
      </c>
      <c r="L428">
        <f t="shared" si="94"/>
        <v>4.7989031078610796E-3</v>
      </c>
      <c r="M428">
        <f t="shared" si="95"/>
        <v>2.1045328399629894E-2</v>
      </c>
      <c r="N428">
        <f t="shared" si="96"/>
        <v>7.4005550416281124E-2</v>
      </c>
      <c r="O428">
        <f t="shared" si="97"/>
        <v>5.3191489361702059E-2</v>
      </c>
      <c r="P428">
        <f t="shared" si="98"/>
        <v>4.8392586253840977E-2</v>
      </c>
      <c r="Q428" t="str">
        <f t="shared" si="99"/>
        <v/>
      </c>
      <c r="R428" s="3">
        <f t="shared" si="101"/>
        <v>0</v>
      </c>
      <c r="S428" s="1">
        <f t="shared" si="100"/>
        <v>82150.940597338122</v>
      </c>
      <c r="T428" s="1">
        <f t="shared" si="89"/>
        <v>1803.929306046072</v>
      </c>
      <c r="U428" s="1">
        <f t="shared" si="90"/>
        <v>0</v>
      </c>
    </row>
    <row r="429" spans="1:21" x14ac:dyDescent="0.25">
      <c r="A429" t="s">
        <v>434</v>
      </c>
      <c r="B429">
        <v>44.71</v>
      </c>
      <c r="C429">
        <v>46.55</v>
      </c>
      <c r="D429">
        <v>45.69</v>
      </c>
      <c r="E429">
        <v>44.58</v>
      </c>
      <c r="F429">
        <v>46.62</v>
      </c>
      <c r="G429">
        <v>44.95</v>
      </c>
      <c r="H429" s="1">
        <f t="shared" si="91"/>
        <v>326434.27741466963</v>
      </c>
      <c r="J429">
        <f t="shared" si="92"/>
        <v>1.6829656584034614E-2</v>
      </c>
      <c r="K429">
        <f t="shared" si="93"/>
        <v>5.8676370252444814E-2</v>
      </c>
      <c r="L429">
        <f t="shared" si="94"/>
        <v>3.9117580168296542E-2</v>
      </c>
      <c r="M429">
        <f t="shared" si="95"/>
        <v>-2.1080368906455881E-2</v>
      </c>
      <c r="N429">
        <f t="shared" si="96"/>
        <v>2.371541501976281E-2</v>
      </c>
      <c r="O429">
        <f t="shared" si="97"/>
        <v>-1.2955643390425918E-2</v>
      </c>
      <c r="P429">
        <f t="shared" si="98"/>
        <v>-5.2073223558722459E-2</v>
      </c>
      <c r="Q429" t="str">
        <f t="shared" si="99"/>
        <v>Buy</v>
      </c>
      <c r="R429" s="3">
        <f t="shared" si="101"/>
        <v>0</v>
      </c>
      <c r="S429" s="1">
        <f t="shared" si="100"/>
        <v>81086.622306770951</v>
      </c>
      <c r="T429" s="1">
        <f t="shared" si="89"/>
        <v>1803.9293060460723</v>
      </c>
      <c r="U429" s="1">
        <f t="shared" si="90"/>
        <v>0</v>
      </c>
    </row>
    <row r="430" spans="1:21" x14ac:dyDescent="0.25">
      <c r="A430" t="s">
        <v>435</v>
      </c>
      <c r="B430">
        <v>43.14</v>
      </c>
      <c r="C430">
        <v>46.53</v>
      </c>
      <c r="D430">
        <v>44.52</v>
      </c>
      <c r="E430">
        <v>42.62</v>
      </c>
      <c r="F430">
        <v>45.56</v>
      </c>
      <c r="G430">
        <v>42.68</v>
      </c>
      <c r="H430" s="1">
        <f t="shared" si="91"/>
        <v>309949.16485112568</v>
      </c>
      <c r="J430">
        <f t="shared" si="92"/>
        <v>-5.5810899540380765E-2</v>
      </c>
      <c r="K430">
        <f t="shared" si="93"/>
        <v>1.8384766907419643E-2</v>
      </c>
      <c r="L430">
        <f t="shared" si="94"/>
        <v>-2.5607353906762852E-2</v>
      </c>
      <c r="M430">
        <f t="shared" si="95"/>
        <v>-5.183537263626263E-2</v>
      </c>
      <c r="N430">
        <f t="shared" si="96"/>
        <v>1.3570634037819787E-2</v>
      </c>
      <c r="O430">
        <f t="shared" si="97"/>
        <v>-5.0500556173526209E-2</v>
      </c>
      <c r="P430">
        <f t="shared" si="98"/>
        <v>-2.4893202266763358E-2</v>
      </c>
      <c r="Q430" t="str">
        <f t="shared" si="99"/>
        <v/>
      </c>
      <c r="R430" s="3">
        <f t="shared" si="101"/>
        <v>0</v>
      </c>
      <c r="S430" s="1">
        <f t="shared" si="100"/>
        <v>76991.702782046355</v>
      </c>
      <c r="T430" s="1">
        <f t="shared" ref="T430:T493" si="102">S430/G430</f>
        <v>1803.929306046072</v>
      </c>
      <c r="U430" s="1">
        <f t="shared" ref="U430:U493" si="103">U429-R430</f>
        <v>0</v>
      </c>
    </row>
    <row r="431" spans="1:21" x14ac:dyDescent="0.25">
      <c r="A431" t="s">
        <v>436</v>
      </c>
      <c r="B431">
        <v>42.05</v>
      </c>
      <c r="C431">
        <v>44.45</v>
      </c>
      <c r="D431">
        <v>43.59</v>
      </c>
      <c r="E431">
        <v>40.83</v>
      </c>
      <c r="F431">
        <v>43.09</v>
      </c>
      <c r="G431">
        <v>42.45</v>
      </c>
      <c r="H431" s="1">
        <f t="shared" si="91"/>
        <v>308278.86710239656</v>
      </c>
      <c r="J431">
        <f t="shared" si="92"/>
        <v>-5.5480682839173533E-2</v>
      </c>
      <c r="K431">
        <f t="shared" si="93"/>
        <v>-1.5723270440251636E-3</v>
      </c>
      <c r="L431">
        <f t="shared" si="94"/>
        <v>-2.0889487870619939E-2</v>
      </c>
      <c r="M431">
        <f t="shared" si="95"/>
        <v>-4.3345829428303687E-2</v>
      </c>
      <c r="N431">
        <f t="shared" si="96"/>
        <v>9.6063730084349503E-3</v>
      </c>
      <c r="O431">
        <f t="shared" si="97"/>
        <v>-5.3889409559511924E-3</v>
      </c>
      <c r="P431">
        <f t="shared" si="98"/>
        <v>1.5500546914668747E-2</v>
      </c>
      <c r="Q431" t="str">
        <f t="shared" si="99"/>
        <v/>
      </c>
      <c r="R431" s="3">
        <f t="shared" si="101"/>
        <v>0</v>
      </c>
      <c r="S431" s="1">
        <f t="shared" si="100"/>
        <v>76576.799041655759</v>
      </c>
      <c r="T431" s="1">
        <f t="shared" si="102"/>
        <v>1803.929306046072</v>
      </c>
      <c r="U431" s="1">
        <f t="shared" si="103"/>
        <v>0</v>
      </c>
    </row>
    <row r="432" spans="1:21" x14ac:dyDescent="0.25">
      <c r="A432" t="s">
        <v>437</v>
      </c>
      <c r="B432">
        <v>41.51</v>
      </c>
      <c r="C432">
        <v>43.65</v>
      </c>
      <c r="D432">
        <v>42.55</v>
      </c>
      <c r="E432">
        <v>41.76</v>
      </c>
      <c r="F432">
        <v>44.49</v>
      </c>
      <c r="G432">
        <v>44.33</v>
      </c>
      <c r="H432" s="1">
        <f t="shared" si="91"/>
        <v>321931.73565722589</v>
      </c>
      <c r="J432">
        <f t="shared" si="92"/>
        <v>-4.7717366368433246E-2</v>
      </c>
      <c r="K432">
        <f t="shared" si="93"/>
        <v>1.3764624913969986E-3</v>
      </c>
      <c r="L432">
        <f t="shared" si="94"/>
        <v>-2.3858683184216706E-2</v>
      </c>
      <c r="M432">
        <f t="shared" si="95"/>
        <v>-1.6254416961130856E-2</v>
      </c>
      <c r="N432">
        <f t="shared" si="96"/>
        <v>4.8056537102473477E-2</v>
      </c>
      <c r="O432">
        <f t="shared" si="97"/>
        <v>4.4287396937573505E-2</v>
      </c>
      <c r="P432">
        <f t="shared" si="98"/>
        <v>6.8146080121790215E-2</v>
      </c>
      <c r="Q432" t="str">
        <f t="shared" si="99"/>
        <v/>
      </c>
      <c r="R432" s="3">
        <f t="shared" si="101"/>
        <v>0</v>
      </c>
      <c r="S432" s="1">
        <f t="shared" si="100"/>
        <v>79968.186137022363</v>
      </c>
      <c r="T432" s="1">
        <f t="shared" si="102"/>
        <v>1803.9293060460718</v>
      </c>
      <c r="U432" s="1">
        <f t="shared" si="103"/>
        <v>0</v>
      </c>
    </row>
    <row r="433" spans="1:21" x14ac:dyDescent="0.25">
      <c r="A433" t="s">
        <v>438</v>
      </c>
      <c r="B433">
        <v>42.95</v>
      </c>
      <c r="C433">
        <v>44.95</v>
      </c>
      <c r="D433">
        <v>44.64</v>
      </c>
      <c r="E433">
        <v>42.86</v>
      </c>
      <c r="F433">
        <v>44.77</v>
      </c>
      <c r="G433">
        <v>44.3</v>
      </c>
      <c r="H433" s="1">
        <f t="shared" si="91"/>
        <v>321713.87073347857</v>
      </c>
      <c r="J433">
        <f t="shared" si="92"/>
        <v>9.4007050528791009E-3</v>
      </c>
      <c r="K433">
        <f t="shared" si="93"/>
        <v>5.6404230317273936E-2</v>
      </c>
      <c r="L433">
        <f t="shared" si="94"/>
        <v>4.9118683901292683E-2</v>
      </c>
      <c r="M433">
        <f t="shared" si="95"/>
        <v>-3.3160387999097651E-2</v>
      </c>
      <c r="N433">
        <f t="shared" si="96"/>
        <v>9.9255583126551961E-3</v>
      </c>
      <c r="O433">
        <f t="shared" si="97"/>
        <v>-6.7674261222650889E-4</v>
      </c>
      <c r="P433">
        <f t="shared" si="98"/>
        <v>-4.9795426513519189E-2</v>
      </c>
      <c r="Q433" t="str">
        <f t="shared" si="99"/>
        <v>Buy</v>
      </c>
      <c r="R433" s="3">
        <f t="shared" si="101"/>
        <v>0</v>
      </c>
      <c r="S433" s="1">
        <f t="shared" si="100"/>
        <v>79914.068257840976</v>
      </c>
      <c r="T433" s="1">
        <f t="shared" si="102"/>
        <v>1803.9293060460718</v>
      </c>
      <c r="U433" s="1">
        <f t="shared" si="103"/>
        <v>0</v>
      </c>
    </row>
    <row r="434" spans="1:21" x14ac:dyDescent="0.25">
      <c r="A434" t="s">
        <v>439</v>
      </c>
      <c r="B434">
        <v>43.06</v>
      </c>
      <c r="C434">
        <v>44.97</v>
      </c>
      <c r="D434">
        <v>43.93</v>
      </c>
      <c r="E434">
        <v>42.48</v>
      </c>
      <c r="F434">
        <v>43.9</v>
      </c>
      <c r="G434">
        <v>43.67</v>
      </c>
      <c r="H434" s="1">
        <f t="shared" si="91"/>
        <v>317138.70733478578</v>
      </c>
      <c r="J434">
        <f t="shared" si="92"/>
        <v>-3.539426523297487E-2</v>
      </c>
      <c r="K434">
        <f t="shared" si="93"/>
        <v>7.3924731182795312E-3</v>
      </c>
      <c r="L434">
        <f t="shared" si="94"/>
        <v>-1.5905017921146972E-2</v>
      </c>
      <c r="M434">
        <f t="shared" si="95"/>
        <v>-4.1083521444695272E-2</v>
      </c>
      <c r="N434">
        <f t="shared" si="96"/>
        <v>-9.0293453724604646E-3</v>
      </c>
      <c r="O434">
        <f t="shared" si="97"/>
        <v>-1.4221218961625181E-2</v>
      </c>
      <c r="P434">
        <f t="shared" si="98"/>
        <v>1.6837989595217904E-3</v>
      </c>
      <c r="Q434" t="str">
        <f t="shared" si="99"/>
        <v/>
      </c>
      <c r="R434" s="3">
        <f t="shared" si="101"/>
        <v>0</v>
      </c>
      <c r="S434" s="1">
        <f t="shared" si="100"/>
        <v>78777.59279503196</v>
      </c>
      <c r="T434" s="1">
        <f t="shared" si="102"/>
        <v>1803.9293060460718</v>
      </c>
      <c r="U434" s="1">
        <f t="shared" si="103"/>
        <v>0</v>
      </c>
    </row>
    <row r="435" spans="1:21" x14ac:dyDescent="0.25">
      <c r="A435" t="s">
        <v>440</v>
      </c>
      <c r="B435">
        <v>43.21</v>
      </c>
      <c r="C435">
        <v>44.97</v>
      </c>
      <c r="D435">
        <v>44.64</v>
      </c>
      <c r="E435">
        <v>44.26</v>
      </c>
      <c r="F435">
        <v>46.3</v>
      </c>
      <c r="G435">
        <v>45.63</v>
      </c>
      <c r="H435" s="1">
        <f t="shared" si="91"/>
        <v>331372.54901960789</v>
      </c>
      <c r="J435">
        <f t="shared" si="92"/>
        <v>-1.6389710903710424E-2</v>
      </c>
      <c r="K435">
        <f t="shared" si="93"/>
        <v>2.3674026860915073E-2</v>
      </c>
      <c r="L435">
        <f t="shared" si="94"/>
        <v>1.6162076030047823E-2</v>
      </c>
      <c r="M435">
        <f t="shared" si="95"/>
        <v>1.3510419051980679E-2</v>
      </c>
      <c r="N435">
        <f t="shared" si="96"/>
        <v>6.0224410350354828E-2</v>
      </c>
      <c r="O435">
        <f t="shared" si="97"/>
        <v>4.4882070070986962E-2</v>
      </c>
      <c r="P435">
        <f t="shared" si="98"/>
        <v>2.871999404093914E-2</v>
      </c>
      <c r="Q435" t="str">
        <f t="shared" si="99"/>
        <v/>
      </c>
      <c r="R435" s="3">
        <f t="shared" si="101"/>
        <v>0</v>
      </c>
      <c r="S435" s="1">
        <f t="shared" si="100"/>
        <v>82313.294234882254</v>
      </c>
      <c r="T435" s="1">
        <f t="shared" si="102"/>
        <v>1803.9293060460716</v>
      </c>
      <c r="U435" s="1">
        <f t="shared" si="103"/>
        <v>0</v>
      </c>
    </row>
    <row r="436" spans="1:21" x14ac:dyDescent="0.25">
      <c r="A436" t="s">
        <v>441</v>
      </c>
      <c r="B436">
        <v>45.51</v>
      </c>
      <c r="C436">
        <v>47.43</v>
      </c>
      <c r="D436">
        <v>46.68</v>
      </c>
      <c r="E436">
        <v>47.21</v>
      </c>
      <c r="F436">
        <v>48.01</v>
      </c>
      <c r="G436">
        <v>47.95</v>
      </c>
      <c r="H436" s="1">
        <f t="shared" si="91"/>
        <v>348220.76978939731</v>
      </c>
      <c r="J436">
        <f t="shared" si="92"/>
        <v>1.9489247311827898E-2</v>
      </c>
      <c r="K436">
        <f t="shared" si="93"/>
        <v>6.2499999999999979E-2</v>
      </c>
      <c r="L436">
        <f t="shared" si="94"/>
        <v>4.5698924731182776E-2</v>
      </c>
      <c r="M436">
        <f t="shared" si="95"/>
        <v>3.4626342318649972E-2</v>
      </c>
      <c r="N436">
        <f t="shared" si="96"/>
        <v>5.2158667543282827E-2</v>
      </c>
      <c r="O436">
        <f t="shared" si="97"/>
        <v>5.0843743151435465E-2</v>
      </c>
      <c r="P436">
        <f t="shared" si="98"/>
        <v>5.1448184202526892E-3</v>
      </c>
      <c r="Q436" t="str">
        <f t="shared" si="99"/>
        <v>Buy</v>
      </c>
      <c r="R436" s="3">
        <f t="shared" si="101"/>
        <v>0</v>
      </c>
      <c r="S436" s="1">
        <f t="shared" si="100"/>
        <v>86498.410224909137</v>
      </c>
      <c r="T436" s="1">
        <f t="shared" si="102"/>
        <v>1803.9293060460716</v>
      </c>
      <c r="U436" s="1">
        <f t="shared" si="103"/>
        <v>0</v>
      </c>
    </row>
    <row r="437" spans="1:21" x14ac:dyDescent="0.25">
      <c r="A437" t="s">
        <v>442</v>
      </c>
      <c r="B437">
        <v>47.6</v>
      </c>
      <c r="C437">
        <v>49.7</v>
      </c>
      <c r="D437">
        <v>48.53</v>
      </c>
      <c r="E437">
        <v>50.35</v>
      </c>
      <c r="F437">
        <v>51.64</v>
      </c>
      <c r="G437">
        <v>50.71</v>
      </c>
      <c r="H437" s="1">
        <f t="shared" si="91"/>
        <v>368264.34277414676</v>
      </c>
      <c r="J437">
        <f t="shared" si="92"/>
        <v>1.9708654670094295E-2</v>
      </c>
      <c r="K437">
        <f t="shared" si="93"/>
        <v>6.4695801199657302E-2</v>
      </c>
      <c r="L437">
        <f t="shared" si="94"/>
        <v>3.9631533847472179E-2</v>
      </c>
      <c r="M437">
        <f t="shared" si="95"/>
        <v>5.0052137643378486E-2</v>
      </c>
      <c r="N437">
        <f t="shared" si="96"/>
        <v>7.6955161626694427E-2</v>
      </c>
      <c r="O437">
        <f t="shared" si="97"/>
        <v>5.7559958289885249E-2</v>
      </c>
      <c r="P437">
        <f t="shared" si="98"/>
        <v>1.792842444241307E-2</v>
      </c>
      <c r="Q437" t="str">
        <f t="shared" si="99"/>
        <v>Buy</v>
      </c>
      <c r="R437" s="3">
        <f t="shared" si="101"/>
        <v>0</v>
      </c>
      <c r="S437" s="1">
        <f t="shared" si="100"/>
        <v>91477.255109596284</v>
      </c>
      <c r="T437" s="1">
        <f t="shared" si="102"/>
        <v>1803.9293060460714</v>
      </c>
      <c r="U437" s="1">
        <f t="shared" si="103"/>
        <v>0</v>
      </c>
    </row>
    <row r="438" spans="1:21" x14ac:dyDescent="0.25">
      <c r="A438" t="s">
        <v>443</v>
      </c>
      <c r="B438">
        <v>49.51</v>
      </c>
      <c r="C438">
        <v>51.4</v>
      </c>
      <c r="D438">
        <v>50.98</v>
      </c>
      <c r="E438">
        <v>50.05</v>
      </c>
      <c r="F438">
        <v>51.49</v>
      </c>
      <c r="G438">
        <v>51.08</v>
      </c>
      <c r="H438" s="1">
        <f t="shared" si="91"/>
        <v>370951.34350036312</v>
      </c>
      <c r="J438">
        <f t="shared" si="92"/>
        <v>2.0193694621883307E-2</v>
      </c>
      <c r="K438">
        <f t="shared" si="93"/>
        <v>5.9138677106944107E-2</v>
      </c>
      <c r="L438">
        <f t="shared" si="94"/>
        <v>5.0484236554708337E-2</v>
      </c>
      <c r="M438">
        <f t="shared" si="95"/>
        <v>-1.3015184381778814E-2</v>
      </c>
      <c r="N438">
        <f t="shared" si="96"/>
        <v>1.5381581542102172E-2</v>
      </c>
      <c r="O438">
        <f t="shared" si="97"/>
        <v>7.2963912443304562E-3</v>
      </c>
      <c r="P438">
        <f t="shared" si="98"/>
        <v>-4.3187845310377879E-2</v>
      </c>
      <c r="Q438" t="str">
        <f t="shared" si="99"/>
        <v>Buy</v>
      </c>
      <c r="R438" s="3">
        <f t="shared" si="101"/>
        <v>0</v>
      </c>
      <c r="S438" s="1">
        <f t="shared" si="100"/>
        <v>92144.708952833331</v>
      </c>
      <c r="T438" s="1">
        <f t="shared" si="102"/>
        <v>1803.9293060460716</v>
      </c>
      <c r="U438" s="1">
        <f t="shared" si="103"/>
        <v>0</v>
      </c>
    </row>
    <row r="439" spans="1:21" x14ac:dyDescent="0.25">
      <c r="A439" t="s">
        <v>444</v>
      </c>
      <c r="B439">
        <v>50.69</v>
      </c>
      <c r="C439">
        <v>51.73</v>
      </c>
      <c r="D439">
        <v>51.21</v>
      </c>
      <c r="E439">
        <v>52.05</v>
      </c>
      <c r="F439">
        <v>52.77</v>
      </c>
      <c r="G439">
        <v>52.68</v>
      </c>
      <c r="H439" s="1">
        <f t="shared" si="91"/>
        <v>382570.80610021792</v>
      </c>
      <c r="J439">
        <f t="shared" si="92"/>
        <v>-5.6885052961945697E-3</v>
      </c>
      <c r="K439">
        <f t="shared" si="93"/>
        <v>1.4711651628089448E-2</v>
      </c>
      <c r="L439">
        <f t="shared" si="94"/>
        <v>4.5115731659475088E-3</v>
      </c>
      <c r="M439">
        <f t="shared" si="95"/>
        <v>1.8989819890368027E-2</v>
      </c>
      <c r="N439">
        <f t="shared" si="96"/>
        <v>3.3085356303837216E-2</v>
      </c>
      <c r="O439">
        <f t="shared" si="97"/>
        <v>3.1323414252153514E-2</v>
      </c>
      <c r="P439">
        <f t="shared" si="98"/>
        <v>2.6811841086206004E-2</v>
      </c>
      <c r="Q439" t="str">
        <f t="shared" si="99"/>
        <v/>
      </c>
      <c r="R439" s="3">
        <f t="shared" si="101"/>
        <v>0</v>
      </c>
      <c r="S439" s="1">
        <f t="shared" si="100"/>
        <v>95030.995842507036</v>
      </c>
      <c r="T439" s="1">
        <f t="shared" si="102"/>
        <v>1803.9293060460714</v>
      </c>
      <c r="U439" s="1">
        <f t="shared" si="103"/>
        <v>0</v>
      </c>
    </row>
    <row r="440" spans="1:21" x14ac:dyDescent="0.25">
      <c r="A440" t="s">
        <v>445</v>
      </c>
      <c r="B440">
        <v>52.45</v>
      </c>
      <c r="C440">
        <v>54.12</v>
      </c>
      <c r="D440">
        <v>53.34</v>
      </c>
      <c r="E440">
        <v>51.66</v>
      </c>
      <c r="F440">
        <v>53.73</v>
      </c>
      <c r="G440">
        <v>53.63</v>
      </c>
      <c r="H440" s="1">
        <f t="shared" si="91"/>
        <v>389469.86201888166</v>
      </c>
      <c r="J440">
        <f t="shared" si="92"/>
        <v>2.421402069908225E-2</v>
      </c>
      <c r="K440">
        <f t="shared" si="93"/>
        <v>5.6824838898652537E-2</v>
      </c>
      <c r="L440">
        <f t="shared" si="94"/>
        <v>4.1593438781488037E-2</v>
      </c>
      <c r="M440">
        <f t="shared" si="95"/>
        <v>-1.9362186788154958E-2</v>
      </c>
      <c r="N440">
        <f t="shared" si="96"/>
        <v>1.9931662870159399E-2</v>
      </c>
      <c r="O440">
        <f t="shared" si="97"/>
        <v>1.8033409263477653E-2</v>
      </c>
      <c r="P440">
        <f t="shared" si="98"/>
        <v>-2.3560029518010384E-2</v>
      </c>
      <c r="Q440" t="str">
        <f t="shared" si="99"/>
        <v>Buy</v>
      </c>
      <c r="R440" s="3">
        <f t="shared" si="101"/>
        <v>0</v>
      </c>
      <c r="S440" s="1">
        <f t="shared" si="100"/>
        <v>96744.728683250811</v>
      </c>
      <c r="T440" s="1">
        <f t="shared" si="102"/>
        <v>1803.9293060460714</v>
      </c>
      <c r="U440" s="1">
        <f t="shared" si="103"/>
        <v>0</v>
      </c>
    </row>
    <row r="441" spans="1:21" x14ac:dyDescent="0.25">
      <c r="A441" t="s">
        <v>446</v>
      </c>
      <c r="B441">
        <v>52.69</v>
      </c>
      <c r="C441">
        <v>54.3</v>
      </c>
      <c r="D441">
        <v>53.46</v>
      </c>
      <c r="E441">
        <v>52.49</v>
      </c>
      <c r="F441">
        <v>53.62</v>
      </c>
      <c r="G441">
        <v>53.42</v>
      </c>
      <c r="H441" s="1">
        <f t="shared" si="91"/>
        <v>387944.80755265075</v>
      </c>
      <c r="J441">
        <f t="shared" si="92"/>
        <v>-1.2185976752905992E-2</v>
      </c>
      <c r="K441">
        <f t="shared" si="93"/>
        <v>1.7997750281214728E-2</v>
      </c>
      <c r="L441">
        <f t="shared" si="94"/>
        <v>2.2497187851518081E-3</v>
      </c>
      <c r="M441">
        <f t="shared" si="95"/>
        <v>-2.1256759276524342E-2</v>
      </c>
      <c r="N441">
        <f t="shared" si="96"/>
        <v>-1.8646280067136146E-4</v>
      </c>
      <c r="O441">
        <f t="shared" si="97"/>
        <v>-3.9157188140966038E-3</v>
      </c>
      <c r="P441">
        <f t="shared" si="98"/>
        <v>-6.1654375992484124E-3</v>
      </c>
      <c r="Q441" t="str">
        <f t="shared" si="99"/>
        <v/>
      </c>
      <c r="R441" s="3">
        <f t="shared" si="101"/>
        <v>0</v>
      </c>
      <c r="S441" s="1">
        <f t="shared" si="100"/>
        <v>96365.903528981144</v>
      </c>
      <c r="T441" s="1">
        <f t="shared" si="102"/>
        <v>1803.9293060460716</v>
      </c>
      <c r="U441" s="1">
        <f t="shared" si="103"/>
        <v>0</v>
      </c>
    </row>
    <row r="442" spans="1:21" x14ac:dyDescent="0.25">
      <c r="A442" t="s">
        <v>447</v>
      </c>
      <c r="B442">
        <v>52.69</v>
      </c>
      <c r="C442">
        <v>54.41</v>
      </c>
      <c r="D442">
        <v>53.64</v>
      </c>
      <c r="E442">
        <v>54.06</v>
      </c>
      <c r="F442">
        <v>55.5</v>
      </c>
      <c r="G442">
        <v>55.26</v>
      </c>
      <c r="H442" s="1">
        <f t="shared" si="91"/>
        <v>401307.18954248365</v>
      </c>
      <c r="J442">
        <f t="shared" si="92"/>
        <v>-1.4403292181070016E-2</v>
      </c>
      <c r="K442">
        <f t="shared" si="93"/>
        <v>1.7770295548073245E-2</v>
      </c>
      <c r="L442">
        <f t="shared" si="94"/>
        <v>3.3670033670033617E-3</v>
      </c>
      <c r="M442">
        <f t="shared" si="95"/>
        <v>1.1980531636091361E-2</v>
      </c>
      <c r="N442">
        <f t="shared" si="96"/>
        <v>3.8936727817296859E-2</v>
      </c>
      <c r="O442">
        <f t="shared" si="97"/>
        <v>3.4444028453762564E-2</v>
      </c>
      <c r="P442">
        <f t="shared" si="98"/>
        <v>3.1077025086759202E-2</v>
      </c>
      <c r="Q442" t="str">
        <f t="shared" si="99"/>
        <v/>
      </c>
      <c r="R442" s="3">
        <f t="shared" si="101"/>
        <v>0</v>
      </c>
      <c r="S442" s="1">
        <f t="shared" si="100"/>
        <v>99685.133452105918</v>
      </c>
      <c r="T442" s="1">
        <f t="shared" si="102"/>
        <v>1803.9293060460716</v>
      </c>
      <c r="U442" s="1">
        <f t="shared" si="103"/>
        <v>0</v>
      </c>
    </row>
    <row r="443" spans="1:21" x14ac:dyDescent="0.25">
      <c r="A443" t="s">
        <v>448</v>
      </c>
      <c r="B443">
        <v>54.13</v>
      </c>
      <c r="C443">
        <v>56.3</v>
      </c>
      <c r="D443">
        <v>54.94</v>
      </c>
      <c r="E443">
        <v>52.88</v>
      </c>
      <c r="F443">
        <v>55.47</v>
      </c>
      <c r="G443">
        <v>53.31</v>
      </c>
      <c r="H443" s="1">
        <f t="shared" si="91"/>
        <v>387145.96949891071</v>
      </c>
      <c r="J443">
        <f t="shared" si="92"/>
        <v>9.134973900074608E-3</v>
      </c>
      <c r="K443">
        <f t="shared" si="93"/>
        <v>4.9589858314690469E-2</v>
      </c>
      <c r="L443">
        <f t="shared" si="94"/>
        <v>2.4235645041014116E-2</v>
      </c>
      <c r="M443">
        <f t="shared" si="95"/>
        <v>-4.3069127759681428E-2</v>
      </c>
      <c r="N443">
        <f t="shared" si="96"/>
        <v>3.8002171552660308E-3</v>
      </c>
      <c r="O443">
        <f t="shared" si="97"/>
        <v>-3.5287730727470067E-2</v>
      </c>
      <c r="P443">
        <f t="shared" si="98"/>
        <v>-5.9523375768484182E-2</v>
      </c>
      <c r="Q443" t="str">
        <f t="shared" si="99"/>
        <v/>
      </c>
      <c r="R443" s="3">
        <f t="shared" si="101"/>
        <v>0</v>
      </c>
      <c r="S443" s="1">
        <f t="shared" si="100"/>
        <v>96167.471305316081</v>
      </c>
      <c r="T443" s="1">
        <f t="shared" si="102"/>
        <v>1803.9293060460716</v>
      </c>
      <c r="U443" s="1">
        <f t="shared" si="103"/>
        <v>0</v>
      </c>
    </row>
    <row r="444" spans="1:21" x14ac:dyDescent="0.25">
      <c r="A444" t="s">
        <v>449</v>
      </c>
      <c r="B444">
        <v>53.4</v>
      </c>
      <c r="C444">
        <v>56.17</v>
      </c>
      <c r="D444">
        <v>54.68</v>
      </c>
      <c r="E444">
        <v>54.62</v>
      </c>
      <c r="F444">
        <v>55.88</v>
      </c>
      <c r="G444">
        <v>55.67</v>
      </c>
      <c r="H444" s="1">
        <f t="shared" si="91"/>
        <v>404284.67683369649</v>
      </c>
      <c r="J444">
        <f t="shared" si="92"/>
        <v>-2.8030578813250804E-2</v>
      </c>
      <c r="K444">
        <f t="shared" si="93"/>
        <v>2.2388059701492612E-2</v>
      </c>
      <c r="L444">
        <f t="shared" si="94"/>
        <v>-4.7324353840552972E-3</v>
      </c>
      <c r="M444">
        <f t="shared" si="95"/>
        <v>2.4573250797223695E-2</v>
      </c>
      <c r="N444">
        <f t="shared" si="96"/>
        <v>4.8208591258675673E-2</v>
      </c>
      <c r="O444">
        <f t="shared" si="97"/>
        <v>4.4269367848433674E-2</v>
      </c>
      <c r="P444">
        <f t="shared" si="98"/>
        <v>4.9001803232488969E-2</v>
      </c>
      <c r="Q444" t="str">
        <f t="shared" si="99"/>
        <v/>
      </c>
      <c r="R444" s="3">
        <f t="shared" si="101"/>
        <v>0</v>
      </c>
      <c r="S444" s="1">
        <f t="shared" si="100"/>
        <v>100424.74446758481</v>
      </c>
      <c r="T444" s="1">
        <f t="shared" si="102"/>
        <v>1803.9293060460716</v>
      </c>
      <c r="U444" s="1">
        <f t="shared" si="103"/>
        <v>0</v>
      </c>
    </row>
    <row r="445" spans="1:21" x14ac:dyDescent="0.25">
      <c r="A445" t="s">
        <v>450</v>
      </c>
      <c r="B445">
        <v>54.85</v>
      </c>
      <c r="C445">
        <v>56.23</v>
      </c>
      <c r="D445">
        <v>55.6</v>
      </c>
      <c r="E445">
        <v>54.95</v>
      </c>
      <c r="F445">
        <v>55.99</v>
      </c>
      <c r="G445">
        <v>55.9</v>
      </c>
      <c r="H445" s="1">
        <f t="shared" si="91"/>
        <v>405954.97458242561</v>
      </c>
      <c r="J445">
        <f t="shared" si="92"/>
        <v>3.108997805413345E-3</v>
      </c>
      <c r="K445">
        <f t="shared" si="93"/>
        <v>2.8346744696415457E-2</v>
      </c>
      <c r="L445">
        <f t="shared" si="94"/>
        <v>1.6825164594001494E-2</v>
      </c>
      <c r="M445">
        <f t="shared" si="95"/>
        <v>-1.293335728399495E-2</v>
      </c>
      <c r="N445">
        <f t="shared" si="96"/>
        <v>5.7481587928866588E-3</v>
      </c>
      <c r="O445">
        <f t="shared" si="97"/>
        <v>4.1314891323872257E-3</v>
      </c>
      <c r="P445">
        <f t="shared" si="98"/>
        <v>-1.2693675461614269E-2</v>
      </c>
      <c r="Q445" t="str">
        <f t="shared" si="99"/>
        <v/>
      </c>
      <c r="R445" s="3">
        <f t="shared" si="101"/>
        <v>0</v>
      </c>
      <c r="S445" s="1">
        <f t="shared" si="100"/>
        <v>100839.64820797539</v>
      </c>
      <c r="T445" s="1">
        <f t="shared" si="102"/>
        <v>1803.9293060460714</v>
      </c>
      <c r="U445" s="1">
        <f t="shared" si="103"/>
        <v>0</v>
      </c>
    </row>
    <row r="446" spans="1:21" x14ac:dyDescent="0.25">
      <c r="A446" t="s">
        <v>451</v>
      </c>
      <c r="B446">
        <v>54.7</v>
      </c>
      <c r="C446">
        <v>56.09</v>
      </c>
      <c r="D446">
        <v>55.34</v>
      </c>
      <c r="E446">
        <v>53.38</v>
      </c>
      <c r="F446">
        <v>55.69</v>
      </c>
      <c r="G446">
        <v>54.38</v>
      </c>
      <c r="H446" s="1">
        <f t="shared" si="91"/>
        <v>394916.48511256359</v>
      </c>
      <c r="J446">
        <f t="shared" si="92"/>
        <v>-1.6187050359712206E-2</v>
      </c>
      <c r="K446">
        <f t="shared" si="93"/>
        <v>8.8129496402878059E-3</v>
      </c>
      <c r="L446">
        <f t="shared" si="94"/>
        <v>-4.6762589928057196E-3</v>
      </c>
      <c r="M446">
        <f t="shared" si="95"/>
        <v>-4.5080500894454312E-2</v>
      </c>
      <c r="N446">
        <f t="shared" si="96"/>
        <v>-3.7567084078712139E-3</v>
      </c>
      <c r="O446">
        <f t="shared" si="97"/>
        <v>-2.7191413237924796E-2</v>
      </c>
      <c r="P446">
        <f t="shared" si="98"/>
        <v>-2.2515154245119077E-2</v>
      </c>
      <c r="Q446" t="str">
        <f t="shared" si="99"/>
        <v/>
      </c>
      <c r="R446" s="3">
        <f t="shared" si="101"/>
        <v>0</v>
      </c>
      <c r="S446" s="1">
        <f t="shared" si="100"/>
        <v>98097.675662785361</v>
      </c>
      <c r="T446" s="1">
        <f t="shared" si="102"/>
        <v>1803.9293060460714</v>
      </c>
      <c r="U446" s="1">
        <f t="shared" si="103"/>
        <v>0</v>
      </c>
    </row>
    <row r="447" spans="1:21" x14ac:dyDescent="0.25">
      <c r="A447" t="s">
        <v>452</v>
      </c>
      <c r="B447">
        <v>52.95</v>
      </c>
      <c r="C447">
        <v>55.87</v>
      </c>
      <c r="D447">
        <v>54.4</v>
      </c>
      <c r="E447">
        <v>52.19</v>
      </c>
      <c r="F447">
        <v>54.66</v>
      </c>
      <c r="G447">
        <v>53.19</v>
      </c>
      <c r="H447" s="1">
        <f t="shared" si="91"/>
        <v>386274.50980392157</v>
      </c>
      <c r="J447">
        <f t="shared" si="92"/>
        <v>-4.318756776292014E-2</v>
      </c>
      <c r="K447">
        <f t="shared" si="93"/>
        <v>9.5771593783880379E-3</v>
      </c>
      <c r="L447">
        <f t="shared" si="94"/>
        <v>-1.6985905312613025E-2</v>
      </c>
      <c r="M447">
        <f t="shared" si="95"/>
        <v>-4.027215888194198E-2</v>
      </c>
      <c r="N447">
        <f t="shared" si="96"/>
        <v>5.1489518205221413E-3</v>
      </c>
      <c r="O447">
        <f t="shared" si="97"/>
        <v>-2.1883045237219654E-2</v>
      </c>
      <c r="P447">
        <f t="shared" si="98"/>
        <v>-4.8971399246066291E-3</v>
      </c>
      <c r="Q447" t="str">
        <f t="shared" si="99"/>
        <v/>
      </c>
      <c r="R447" s="3">
        <f t="shared" si="101"/>
        <v>0</v>
      </c>
      <c r="S447" s="1">
        <f t="shared" si="100"/>
        <v>95950.999788590532</v>
      </c>
      <c r="T447" s="1">
        <f t="shared" si="102"/>
        <v>1803.9293060460714</v>
      </c>
      <c r="U447" s="1">
        <f t="shared" si="103"/>
        <v>0</v>
      </c>
    </row>
    <row r="448" spans="1:21" x14ac:dyDescent="0.25">
      <c r="A448" t="s">
        <v>453</v>
      </c>
      <c r="B448">
        <v>51.61</v>
      </c>
      <c r="C448">
        <v>54.63</v>
      </c>
      <c r="D448">
        <v>54.23</v>
      </c>
      <c r="E448">
        <v>52.01</v>
      </c>
      <c r="F448">
        <v>54.62</v>
      </c>
      <c r="G448">
        <v>54.53</v>
      </c>
      <c r="H448" s="1">
        <f t="shared" si="91"/>
        <v>396005.80973129999</v>
      </c>
      <c r="J448">
        <f t="shared" si="92"/>
        <v>-5.1286764705882337E-2</v>
      </c>
      <c r="K448">
        <f t="shared" si="93"/>
        <v>4.2279411764706617E-3</v>
      </c>
      <c r="L448">
        <f t="shared" si="94"/>
        <v>-3.1250000000000314E-3</v>
      </c>
      <c r="M448">
        <f t="shared" si="95"/>
        <v>-2.2184621169392738E-2</v>
      </c>
      <c r="N448">
        <f t="shared" si="96"/>
        <v>2.6884752773077641E-2</v>
      </c>
      <c r="O448">
        <f t="shared" si="97"/>
        <v>2.5192705395751146E-2</v>
      </c>
      <c r="P448">
        <f t="shared" si="98"/>
        <v>2.8317705395751177E-2</v>
      </c>
      <c r="Q448" t="str">
        <f t="shared" si="99"/>
        <v/>
      </c>
      <c r="R448" s="3">
        <f t="shared" si="101"/>
        <v>0</v>
      </c>
      <c r="S448" s="1">
        <f t="shared" si="100"/>
        <v>98368.265058692283</v>
      </c>
      <c r="T448" s="1">
        <f t="shared" si="102"/>
        <v>1803.9293060460716</v>
      </c>
      <c r="U448" s="1">
        <f t="shared" si="103"/>
        <v>0</v>
      </c>
    </row>
    <row r="449" spans="1:21" x14ac:dyDescent="0.25">
      <c r="A449" t="s">
        <v>454</v>
      </c>
      <c r="B449">
        <v>53.18</v>
      </c>
      <c r="C449">
        <v>55.14</v>
      </c>
      <c r="D449">
        <v>53.42</v>
      </c>
      <c r="E449">
        <v>51.97</v>
      </c>
      <c r="F449">
        <v>54.81</v>
      </c>
      <c r="G449">
        <v>52.55</v>
      </c>
      <c r="H449" s="1">
        <f t="shared" si="91"/>
        <v>381626.72476397967</v>
      </c>
      <c r="J449">
        <f t="shared" si="92"/>
        <v>-1.9361976765627831E-2</v>
      </c>
      <c r="K449">
        <f t="shared" si="93"/>
        <v>1.6780379863544234E-2</v>
      </c>
      <c r="L449">
        <f t="shared" si="94"/>
        <v>-1.4936382076341421E-2</v>
      </c>
      <c r="M449">
        <f t="shared" si="95"/>
        <v>-4.6946634879882675E-2</v>
      </c>
      <c r="N449">
        <f t="shared" si="96"/>
        <v>5.1347881899871835E-3</v>
      </c>
      <c r="O449">
        <f t="shared" si="97"/>
        <v>-3.6310287914909298E-2</v>
      </c>
      <c r="P449">
        <f t="shared" si="98"/>
        <v>-2.1373905838567877E-2</v>
      </c>
      <c r="Q449" t="str">
        <f t="shared" si="99"/>
        <v/>
      </c>
      <c r="R449" s="3">
        <f t="shared" si="101"/>
        <v>0</v>
      </c>
      <c r="S449" s="1">
        <f t="shared" si="100"/>
        <v>94796.485032721059</v>
      </c>
      <c r="T449" s="1">
        <f t="shared" si="102"/>
        <v>1803.9293060460716</v>
      </c>
      <c r="U449" s="1">
        <f t="shared" si="103"/>
        <v>0</v>
      </c>
    </row>
    <row r="450" spans="1:21" x14ac:dyDescent="0.25">
      <c r="A450" t="s">
        <v>455</v>
      </c>
      <c r="B450">
        <v>52.8</v>
      </c>
      <c r="C450">
        <v>54.79</v>
      </c>
      <c r="D450">
        <v>54.49</v>
      </c>
      <c r="E450">
        <v>52.86</v>
      </c>
      <c r="F450">
        <v>55.16</v>
      </c>
      <c r="G450">
        <v>54.53</v>
      </c>
      <c r="H450" s="1">
        <f t="shared" si="91"/>
        <v>396005.80973129999</v>
      </c>
      <c r="J450">
        <f t="shared" si="92"/>
        <v>-1.1606140022463582E-2</v>
      </c>
      <c r="K450">
        <f t="shared" si="93"/>
        <v>2.5645825533508002E-2</v>
      </c>
      <c r="L450">
        <f t="shared" si="94"/>
        <v>2.0029951329090231E-2</v>
      </c>
      <c r="M450">
        <f t="shared" si="95"/>
        <v>5.8991436726927174E-3</v>
      </c>
      <c r="N450">
        <f t="shared" si="96"/>
        <v>4.966698382492863E-2</v>
      </c>
      <c r="O450">
        <f t="shared" si="97"/>
        <v>3.7678401522359732E-2</v>
      </c>
      <c r="P450">
        <f t="shared" si="98"/>
        <v>1.7648450193269501E-2</v>
      </c>
      <c r="Q450" t="str">
        <f t="shared" si="99"/>
        <v/>
      </c>
      <c r="R450" s="3">
        <f t="shared" si="101"/>
        <v>0</v>
      </c>
      <c r="S450" s="1">
        <f t="shared" si="100"/>
        <v>98368.265058692283</v>
      </c>
      <c r="T450" s="1">
        <f t="shared" si="102"/>
        <v>1803.9293060460716</v>
      </c>
      <c r="U450" s="1">
        <f t="shared" si="103"/>
        <v>0</v>
      </c>
    </row>
    <row r="451" spans="1:21" x14ac:dyDescent="0.25">
      <c r="A451" t="s">
        <v>456</v>
      </c>
      <c r="B451">
        <v>53.85</v>
      </c>
      <c r="C451">
        <v>55.09</v>
      </c>
      <c r="D451">
        <v>54.82</v>
      </c>
      <c r="E451">
        <v>54.28</v>
      </c>
      <c r="F451">
        <v>55.74</v>
      </c>
      <c r="G451">
        <v>55.61</v>
      </c>
      <c r="H451" s="1">
        <f t="shared" si="91"/>
        <v>403848.94698620192</v>
      </c>
      <c r="J451">
        <f t="shared" si="92"/>
        <v>-1.1745274362268316E-2</v>
      </c>
      <c r="K451">
        <f t="shared" si="93"/>
        <v>1.1011194714626563E-2</v>
      </c>
      <c r="L451">
        <f t="shared" si="94"/>
        <v>6.0561570930445638E-3</v>
      </c>
      <c r="M451">
        <f t="shared" si="95"/>
        <v>-4.5846323124885385E-3</v>
      </c>
      <c r="N451">
        <f t="shared" si="96"/>
        <v>2.2189620392444542E-2</v>
      </c>
      <c r="O451">
        <f t="shared" si="97"/>
        <v>1.9805611589950454E-2</v>
      </c>
      <c r="P451">
        <f t="shared" si="98"/>
        <v>1.3749454496905889E-2</v>
      </c>
      <c r="Q451" t="str">
        <f t="shared" si="99"/>
        <v/>
      </c>
      <c r="R451" s="3">
        <f t="shared" si="101"/>
        <v>0</v>
      </c>
      <c r="S451" s="1">
        <f t="shared" si="100"/>
        <v>100316.50870922205</v>
      </c>
      <c r="T451" s="1">
        <f t="shared" si="102"/>
        <v>1803.9293060460718</v>
      </c>
      <c r="U451" s="1">
        <f t="shared" si="103"/>
        <v>0</v>
      </c>
    </row>
    <row r="452" spans="1:21" x14ac:dyDescent="0.25">
      <c r="A452" t="s">
        <v>457</v>
      </c>
      <c r="B452">
        <v>54.79</v>
      </c>
      <c r="C452">
        <v>56.33</v>
      </c>
      <c r="D452">
        <v>55.61</v>
      </c>
      <c r="E452">
        <v>54.38</v>
      </c>
      <c r="F452">
        <v>55.83</v>
      </c>
      <c r="G452">
        <v>54.88</v>
      </c>
      <c r="H452" s="1">
        <f t="shared" ref="H452:H515" si="104">$I$2*G452</f>
        <v>398547.56717501819</v>
      </c>
      <c r="J452">
        <f t="shared" ref="J452:J515" si="105">(B452-$D451)/$D451</f>
        <v>-5.4724553082818568E-4</v>
      </c>
      <c r="K452">
        <f t="shared" ref="K452:K515" si="106">(C452-$D451)/$D451</f>
        <v>2.754469171835093E-2</v>
      </c>
      <c r="L452">
        <f t="shared" ref="L452:L515" si="107">(D452-$D451)/$D451</f>
        <v>1.4410798978474993E-2</v>
      </c>
      <c r="M452">
        <f t="shared" ref="M452:M515" si="108">(E452-$G451)/$G451</f>
        <v>-2.2118324042438353E-2</v>
      </c>
      <c r="N452">
        <f t="shared" ref="N452:N515" si="109">(F452-$G451)/$G451</f>
        <v>3.9561229994605086E-3</v>
      </c>
      <c r="O452">
        <f t="shared" ref="O452:O515" si="110">(G452-$G451)/$G451</f>
        <v>-1.3127135407300788E-2</v>
      </c>
      <c r="P452">
        <f t="shared" ref="P452:P515" si="111">O452-L452</f>
        <v>-2.7537934385775779E-2</v>
      </c>
      <c r="Q452" t="str">
        <f t="shared" ref="Q452:Q515" si="112">IF(L452&gt;$Q$1,"Buy",IF(L452&lt;$Q$2,"Sell",""))</f>
        <v/>
      </c>
      <c r="R452" s="3">
        <f t="shared" si="101"/>
        <v>0</v>
      </c>
      <c r="S452" s="1">
        <f t="shared" si="100"/>
        <v>98999.640315808414</v>
      </c>
      <c r="T452" s="1">
        <f t="shared" si="102"/>
        <v>1803.9293060460716</v>
      </c>
      <c r="U452" s="1">
        <f t="shared" si="103"/>
        <v>0</v>
      </c>
    </row>
    <row r="453" spans="1:21" x14ac:dyDescent="0.25">
      <c r="A453" t="s">
        <v>458</v>
      </c>
      <c r="B453">
        <v>54.16</v>
      </c>
      <c r="C453">
        <v>56.33</v>
      </c>
      <c r="D453">
        <v>55.03</v>
      </c>
      <c r="E453">
        <v>53.99</v>
      </c>
      <c r="F453">
        <v>55.2</v>
      </c>
      <c r="G453">
        <v>54.31</v>
      </c>
      <c r="H453" s="1">
        <f t="shared" si="104"/>
        <v>394408.13362381997</v>
      </c>
      <c r="J453">
        <f t="shared" si="105"/>
        <v>-2.6074447041898992E-2</v>
      </c>
      <c r="K453">
        <f t="shared" si="106"/>
        <v>1.2947311634598073E-2</v>
      </c>
      <c r="L453">
        <f t="shared" si="107"/>
        <v>-1.0429778816759544E-2</v>
      </c>
      <c r="M453">
        <f t="shared" si="108"/>
        <v>-1.6217201166180768E-2</v>
      </c>
      <c r="N453">
        <f t="shared" si="109"/>
        <v>5.8309037900874687E-3</v>
      </c>
      <c r="O453">
        <f t="shared" si="110"/>
        <v>-1.03862973760933E-2</v>
      </c>
      <c r="P453">
        <f t="shared" si="111"/>
        <v>4.3481440666244542E-5</v>
      </c>
      <c r="Q453" t="str">
        <f t="shared" si="112"/>
        <v/>
      </c>
      <c r="R453" s="3">
        <f t="shared" si="101"/>
        <v>0</v>
      </c>
      <c r="S453" s="1">
        <f t="shared" si="100"/>
        <v>97971.400611362158</v>
      </c>
      <c r="T453" s="1">
        <f t="shared" si="102"/>
        <v>1803.9293060460716</v>
      </c>
      <c r="U453" s="1">
        <f t="shared" si="103"/>
        <v>0</v>
      </c>
    </row>
    <row r="454" spans="1:21" x14ac:dyDescent="0.25">
      <c r="A454" t="s">
        <v>459</v>
      </c>
      <c r="B454">
        <v>52.98</v>
      </c>
      <c r="C454">
        <v>54.62</v>
      </c>
      <c r="D454">
        <v>54.35</v>
      </c>
      <c r="E454">
        <v>53.35</v>
      </c>
      <c r="F454">
        <v>54.9</v>
      </c>
      <c r="G454">
        <v>53.83</v>
      </c>
      <c r="H454" s="1">
        <f t="shared" si="104"/>
        <v>390922.29484386352</v>
      </c>
      <c r="J454">
        <f t="shared" si="105"/>
        <v>-3.7252407777575942E-2</v>
      </c>
      <c r="K454">
        <f t="shared" si="106"/>
        <v>-7.4504815555152407E-3</v>
      </c>
      <c r="L454">
        <f t="shared" si="107"/>
        <v>-1.2356896238415405E-2</v>
      </c>
      <c r="M454">
        <f t="shared" si="108"/>
        <v>-1.7676302706683866E-2</v>
      </c>
      <c r="N454">
        <f t="shared" si="109"/>
        <v>1.0863561038482716E-2</v>
      </c>
      <c r="O454">
        <f t="shared" si="110"/>
        <v>-8.8381513533419987E-3</v>
      </c>
      <c r="P454">
        <f t="shared" si="111"/>
        <v>3.5187448850734059E-3</v>
      </c>
      <c r="Q454" t="str">
        <f t="shared" si="112"/>
        <v/>
      </c>
      <c r="R454" s="3">
        <f t="shared" si="101"/>
        <v>0</v>
      </c>
      <c r="S454" s="1">
        <f t="shared" si="100"/>
        <v>97105.514544460035</v>
      </c>
      <c r="T454" s="1">
        <f t="shared" si="102"/>
        <v>1803.9293060460716</v>
      </c>
      <c r="U454" s="1">
        <f t="shared" si="103"/>
        <v>0</v>
      </c>
    </row>
    <row r="455" spans="1:21" x14ac:dyDescent="0.25">
      <c r="A455" t="s">
        <v>460</v>
      </c>
      <c r="B455">
        <v>50.94</v>
      </c>
      <c r="C455">
        <v>53.19</v>
      </c>
      <c r="D455">
        <v>53.8</v>
      </c>
      <c r="E455">
        <v>48.4</v>
      </c>
      <c r="F455">
        <v>50.74</v>
      </c>
      <c r="G455">
        <v>50.66</v>
      </c>
      <c r="H455" s="1">
        <f t="shared" si="104"/>
        <v>367901.23456790124</v>
      </c>
      <c r="J455">
        <f t="shared" si="105"/>
        <v>-6.2741490340386452E-2</v>
      </c>
      <c r="K455">
        <f t="shared" si="106"/>
        <v>-2.1343146274149103E-2</v>
      </c>
      <c r="L455">
        <f t="shared" si="107"/>
        <v>-1.011959521619143E-2</v>
      </c>
      <c r="M455">
        <f t="shared" si="108"/>
        <v>-0.10087311907858071</v>
      </c>
      <c r="N455">
        <f t="shared" si="109"/>
        <v>-5.7402935166264095E-2</v>
      </c>
      <c r="O455">
        <f t="shared" si="110"/>
        <v>-5.888909530001861E-2</v>
      </c>
      <c r="P455">
        <f t="shared" si="111"/>
        <v>-4.8769500083827182E-2</v>
      </c>
      <c r="Q455" t="str">
        <f t="shared" si="112"/>
        <v/>
      </c>
      <c r="R455" s="3">
        <f t="shared" si="101"/>
        <v>0</v>
      </c>
      <c r="S455" s="1">
        <f t="shared" si="100"/>
        <v>91387.058644293982</v>
      </c>
      <c r="T455" s="1">
        <f t="shared" si="102"/>
        <v>1803.9293060460716</v>
      </c>
      <c r="U455" s="1">
        <f t="shared" si="103"/>
        <v>0</v>
      </c>
    </row>
    <row r="456" spans="1:21" x14ac:dyDescent="0.25">
      <c r="A456" t="s">
        <v>461</v>
      </c>
      <c r="B456">
        <v>50.02</v>
      </c>
      <c r="C456">
        <v>51.31</v>
      </c>
      <c r="D456">
        <v>50.69</v>
      </c>
      <c r="E456">
        <v>51.38</v>
      </c>
      <c r="F456">
        <v>53.04</v>
      </c>
      <c r="G456">
        <v>51.9</v>
      </c>
      <c r="H456" s="1">
        <f t="shared" si="104"/>
        <v>376906.31808278867</v>
      </c>
      <c r="J456">
        <f t="shared" si="105"/>
        <v>-7.0260223048327033E-2</v>
      </c>
      <c r="K456">
        <f t="shared" si="106"/>
        <v>-4.62825278810408E-2</v>
      </c>
      <c r="L456">
        <f t="shared" si="107"/>
        <v>-5.7806691449814117E-2</v>
      </c>
      <c r="M456">
        <f t="shared" si="108"/>
        <v>1.421239636794327E-2</v>
      </c>
      <c r="N456">
        <f t="shared" si="109"/>
        <v>4.6979865771812138E-2</v>
      </c>
      <c r="O456">
        <f t="shared" si="110"/>
        <v>2.4476904855902135E-2</v>
      </c>
      <c r="P456">
        <f t="shared" si="111"/>
        <v>8.2283596305716245E-2</v>
      </c>
      <c r="Q456" t="str">
        <f t="shared" si="112"/>
        <v>Sell</v>
      </c>
      <c r="R456" s="3">
        <f t="shared" si="101"/>
        <v>-92685.88774464716</v>
      </c>
      <c r="S456" s="1">
        <f t="shared" ref="S456:S519" si="113">IF(R456=0,(S455+R456)*(1+O456),IF(R456&lt;0,0,R456))</f>
        <v>0</v>
      </c>
      <c r="T456" s="1">
        <f t="shared" si="102"/>
        <v>0</v>
      </c>
      <c r="U456" s="1">
        <f t="shared" si="103"/>
        <v>92685.88774464716</v>
      </c>
    </row>
    <row r="457" spans="1:21" x14ac:dyDescent="0.25">
      <c r="A457" t="s">
        <v>462</v>
      </c>
      <c r="B457">
        <v>50.09</v>
      </c>
      <c r="C457">
        <v>52.29</v>
      </c>
      <c r="D457">
        <v>51.36</v>
      </c>
      <c r="E457">
        <v>47.88</v>
      </c>
      <c r="F457">
        <v>51.33</v>
      </c>
      <c r="G457">
        <v>48</v>
      </c>
      <c r="H457" s="1">
        <f t="shared" si="104"/>
        <v>348583.87799564272</v>
      </c>
      <c r="J457">
        <f t="shared" si="105"/>
        <v>-1.1836654172420484E-2</v>
      </c>
      <c r="K457">
        <f t="shared" si="106"/>
        <v>3.1564411126454951E-2</v>
      </c>
      <c r="L457">
        <f t="shared" si="107"/>
        <v>1.3217597159203032E-2</v>
      </c>
      <c r="M457">
        <f t="shared" si="108"/>
        <v>-7.745664739884385E-2</v>
      </c>
      <c r="N457">
        <f t="shared" si="109"/>
        <v>-1.0982658959537577E-2</v>
      </c>
      <c r="O457">
        <f t="shared" si="110"/>
        <v>-7.5144508670520208E-2</v>
      </c>
      <c r="P457">
        <f t="shared" si="111"/>
        <v>-8.8362105829723245E-2</v>
      </c>
      <c r="Q457" t="str">
        <f t="shared" si="112"/>
        <v/>
      </c>
      <c r="R457" s="3">
        <f t="shared" si="101"/>
        <v>0</v>
      </c>
      <c r="S457" s="1">
        <f t="shared" si="113"/>
        <v>0</v>
      </c>
      <c r="T457" s="1">
        <f t="shared" si="102"/>
        <v>0</v>
      </c>
      <c r="U457" s="1">
        <f t="shared" si="103"/>
        <v>92685.88774464716</v>
      </c>
    </row>
    <row r="458" spans="1:21" x14ac:dyDescent="0.25">
      <c r="A458" t="s">
        <v>463</v>
      </c>
      <c r="B458">
        <v>46.1</v>
      </c>
      <c r="C458">
        <v>49.17</v>
      </c>
      <c r="D458">
        <v>48.25</v>
      </c>
      <c r="E458">
        <v>45</v>
      </c>
      <c r="F458">
        <v>48.12</v>
      </c>
      <c r="G458">
        <v>47.76</v>
      </c>
      <c r="H458" s="1">
        <f t="shared" si="104"/>
        <v>346840.95860566449</v>
      </c>
      <c r="J458">
        <f t="shared" si="105"/>
        <v>-0.10241433021806849</v>
      </c>
      <c r="K458">
        <f t="shared" si="106"/>
        <v>-4.2640186915887807E-2</v>
      </c>
      <c r="L458">
        <f t="shared" si="107"/>
        <v>-6.0552959501557625E-2</v>
      </c>
      <c r="M458">
        <f t="shared" si="108"/>
        <v>-6.25E-2</v>
      </c>
      <c r="N458">
        <f t="shared" si="109"/>
        <v>2.4999999999999467E-3</v>
      </c>
      <c r="O458">
        <f t="shared" si="110"/>
        <v>-5.0000000000000417E-3</v>
      </c>
      <c r="P458">
        <f t="shared" si="111"/>
        <v>5.5552959501557586E-2</v>
      </c>
      <c r="Q458" t="str">
        <f t="shared" si="112"/>
        <v>Sell</v>
      </c>
      <c r="R458" s="3">
        <f t="shared" si="101"/>
        <v>0</v>
      </c>
      <c r="S458" s="1">
        <f t="shared" si="113"/>
        <v>0</v>
      </c>
      <c r="T458" s="1">
        <f t="shared" si="102"/>
        <v>0</v>
      </c>
      <c r="U458" s="1">
        <f t="shared" si="103"/>
        <v>92685.88774464716</v>
      </c>
    </row>
    <row r="459" spans="1:21" x14ac:dyDescent="0.25">
      <c r="A459" t="s">
        <v>464</v>
      </c>
      <c r="B459">
        <v>45.22</v>
      </c>
      <c r="C459">
        <v>48.21</v>
      </c>
      <c r="D459">
        <v>46.02</v>
      </c>
      <c r="E459">
        <v>43.66</v>
      </c>
      <c r="F459">
        <v>46.58</v>
      </c>
      <c r="G459">
        <v>44.12</v>
      </c>
      <c r="H459" s="1">
        <f t="shared" si="104"/>
        <v>320406.68119099492</v>
      </c>
      <c r="J459">
        <f t="shared" si="105"/>
        <v>-6.2797927461139921E-2</v>
      </c>
      <c r="K459">
        <f t="shared" si="106"/>
        <v>-8.2901554404143311E-4</v>
      </c>
      <c r="L459">
        <f t="shared" si="107"/>
        <v>-4.6217616580310816E-2</v>
      </c>
      <c r="M459">
        <f t="shared" si="108"/>
        <v>-8.5845896147403719E-2</v>
      </c>
      <c r="N459">
        <f t="shared" si="109"/>
        <v>-2.4706867671691786E-2</v>
      </c>
      <c r="O459">
        <f t="shared" si="110"/>
        <v>-7.6214405360134019E-2</v>
      </c>
      <c r="P459">
        <f t="shared" si="111"/>
        <v>-2.9996788779823202E-2</v>
      </c>
      <c r="Q459" t="str">
        <f t="shared" si="112"/>
        <v>Sell</v>
      </c>
      <c r="R459" s="3">
        <f t="shared" si="101"/>
        <v>0</v>
      </c>
      <c r="S459" s="1">
        <f t="shared" si="113"/>
        <v>0</v>
      </c>
      <c r="T459" s="1">
        <f t="shared" si="102"/>
        <v>0</v>
      </c>
      <c r="U459" s="1">
        <f t="shared" si="103"/>
        <v>92685.88774464716</v>
      </c>
    </row>
    <row r="460" spans="1:21" x14ac:dyDescent="0.25">
      <c r="A460" t="s">
        <v>465</v>
      </c>
      <c r="B460">
        <v>44</v>
      </c>
      <c r="C460">
        <v>46.15</v>
      </c>
      <c r="D460">
        <v>44.78</v>
      </c>
      <c r="E460">
        <v>44.03</v>
      </c>
      <c r="F460">
        <v>46.33</v>
      </c>
      <c r="G460">
        <v>45.06</v>
      </c>
      <c r="H460" s="1">
        <f t="shared" si="104"/>
        <v>327233.11546840961</v>
      </c>
      <c r="J460">
        <f t="shared" si="105"/>
        <v>-4.38939591481965E-2</v>
      </c>
      <c r="K460">
        <f t="shared" si="106"/>
        <v>2.824858757062048E-3</v>
      </c>
      <c r="L460">
        <f t="shared" si="107"/>
        <v>-2.6944806605823598E-2</v>
      </c>
      <c r="M460">
        <f t="shared" si="108"/>
        <v>-2.0398912058022735E-3</v>
      </c>
      <c r="N460">
        <f t="shared" si="109"/>
        <v>5.0090661831369017E-2</v>
      </c>
      <c r="O460">
        <f t="shared" si="110"/>
        <v>2.1305530371713618E-2</v>
      </c>
      <c r="P460">
        <f t="shared" si="111"/>
        <v>4.8250336977537216E-2</v>
      </c>
      <c r="Q460" t="str">
        <f t="shared" si="112"/>
        <v/>
      </c>
      <c r="R460" s="3">
        <f t="shared" si="101"/>
        <v>0</v>
      </c>
      <c r="S460" s="1">
        <f t="shared" si="113"/>
        <v>0</v>
      </c>
      <c r="T460" s="1">
        <f t="shared" si="102"/>
        <v>0</v>
      </c>
      <c r="U460" s="1">
        <f t="shared" si="103"/>
        <v>92685.88774464716</v>
      </c>
    </row>
    <row r="461" spans="1:21" x14ac:dyDescent="0.25">
      <c r="A461" t="s">
        <v>466</v>
      </c>
      <c r="B461">
        <v>44.44</v>
      </c>
      <c r="C461">
        <v>47.19</v>
      </c>
      <c r="D461">
        <v>45.23</v>
      </c>
      <c r="E461">
        <v>46.21</v>
      </c>
      <c r="F461">
        <v>48.44</v>
      </c>
      <c r="G461">
        <v>47.99</v>
      </c>
      <c r="H461" s="1">
        <f t="shared" si="104"/>
        <v>348511.25635439367</v>
      </c>
      <c r="J461">
        <f t="shared" si="105"/>
        <v>-7.5926753014739484E-3</v>
      </c>
      <c r="K461">
        <f t="shared" si="106"/>
        <v>5.381866904868237E-2</v>
      </c>
      <c r="L461">
        <f t="shared" si="107"/>
        <v>1.0049129075480029E-2</v>
      </c>
      <c r="M461">
        <f t="shared" si="108"/>
        <v>2.5521526853084744E-2</v>
      </c>
      <c r="N461">
        <f t="shared" si="109"/>
        <v>7.5011096316022971E-2</v>
      </c>
      <c r="O461">
        <f t="shared" si="110"/>
        <v>6.5024411895250767E-2</v>
      </c>
      <c r="P461">
        <f t="shared" si="111"/>
        <v>5.4975282819770738E-2</v>
      </c>
      <c r="Q461" t="str">
        <f t="shared" si="112"/>
        <v/>
      </c>
      <c r="R461" s="3">
        <f t="shared" si="101"/>
        <v>0</v>
      </c>
      <c r="S461" s="1">
        <f t="shared" si="113"/>
        <v>0</v>
      </c>
      <c r="T461" s="1">
        <f t="shared" si="102"/>
        <v>0</v>
      </c>
      <c r="U461" s="1">
        <f t="shared" si="103"/>
        <v>92685.88774464716</v>
      </c>
    </row>
    <row r="462" spans="1:21" x14ac:dyDescent="0.25">
      <c r="A462" t="s">
        <v>467</v>
      </c>
      <c r="B462">
        <v>46.64</v>
      </c>
      <c r="C462">
        <v>48.37</v>
      </c>
      <c r="D462">
        <v>47.17</v>
      </c>
      <c r="E462">
        <v>45.87</v>
      </c>
      <c r="F462">
        <v>47.58</v>
      </c>
      <c r="G462">
        <v>47.17</v>
      </c>
      <c r="H462" s="1">
        <f t="shared" si="104"/>
        <v>342556.28177196806</v>
      </c>
      <c r="J462">
        <f t="shared" si="105"/>
        <v>3.1173999557815694E-2</v>
      </c>
      <c r="K462">
        <f t="shared" si="106"/>
        <v>6.9422949369887257E-2</v>
      </c>
      <c r="L462">
        <f t="shared" si="107"/>
        <v>4.2891885916427258E-2</v>
      </c>
      <c r="M462">
        <f t="shared" si="108"/>
        <v>-4.4175869972911119E-2</v>
      </c>
      <c r="N462">
        <f t="shared" si="109"/>
        <v>-8.5434465513649447E-3</v>
      </c>
      <c r="O462">
        <f t="shared" si="110"/>
        <v>-1.708689310272974E-2</v>
      </c>
      <c r="P462">
        <f t="shared" si="111"/>
        <v>-5.9978779019156998E-2</v>
      </c>
      <c r="Q462" t="str">
        <f t="shared" si="112"/>
        <v>Buy</v>
      </c>
      <c r="R462" s="3">
        <f t="shared" si="101"/>
        <v>92685.88774464716</v>
      </c>
      <c r="S462" s="1">
        <f t="shared" si="113"/>
        <v>92685.88774464716</v>
      </c>
      <c r="T462" s="1">
        <f t="shared" si="102"/>
        <v>1964.9329604546779</v>
      </c>
      <c r="U462" s="1">
        <f t="shared" si="103"/>
        <v>0</v>
      </c>
    </row>
    <row r="463" spans="1:21" x14ac:dyDescent="0.25">
      <c r="A463" t="s">
        <v>468</v>
      </c>
      <c r="B463">
        <v>46.68</v>
      </c>
      <c r="C463">
        <v>48.04</v>
      </c>
      <c r="D463">
        <v>47.07</v>
      </c>
      <c r="E463">
        <v>46.1</v>
      </c>
      <c r="F463">
        <v>48.14</v>
      </c>
      <c r="G463">
        <v>46.19</v>
      </c>
      <c r="H463" s="1">
        <f t="shared" si="104"/>
        <v>335439.36092955701</v>
      </c>
      <c r="J463">
        <f t="shared" si="105"/>
        <v>-1.038795844816625E-2</v>
      </c>
      <c r="K463">
        <f t="shared" si="106"/>
        <v>1.8443926224295047E-2</v>
      </c>
      <c r="L463">
        <f t="shared" si="107"/>
        <v>-2.1199915200339498E-3</v>
      </c>
      <c r="M463">
        <f t="shared" si="108"/>
        <v>-2.2683909264362947E-2</v>
      </c>
      <c r="N463">
        <f t="shared" si="109"/>
        <v>2.0563917744328999E-2</v>
      </c>
      <c r="O463">
        <f t="shared" si="110"/>
        <v>-2.07759168963325E-2</v>
      </c>
      <c r="P463">
        <f t="shared" si="111"/>
        <v>-1.8655925376298552E-2</v>
      </c>
      <c r="Q463" t="str">
        <f t="shared" si="112"/>
        <v/>
      </c>
      <c r="R463" s="3">
        <f t="shared" si="101"/>
        <v>0</v>
      </c>
      <c r="S463" s="1">
        <f t="shared" si="113"/>
        <v>90760.253443401569</v>
      </c>
      <c r="T463" s="1">
        <f t="shared" si="102"/>
        <v>1964.9329604546779</v>
      </c>
      <c r="U463" s="1">
        <f t="shared" si="103"/>
        <v>0</v>
      </c>
    </row>
    <row r="464" spans="1:21" x14ac:dyDescent="0.25">
      <c r="A464" t="s">
        <v>469</v>
      </c>
      <c r="B464">
        <v>45.08</v>
      </c>
      <c r="C464">
        <v>47.7</v>
      </c>
      <c r="D464">
        <v>46.33</v>
      </c>
      <c r="E464">
        <v>43.67</v>
      </c>
      <c r="F464">
        <v>46.49</v>
      </c>
      <c r="G464">
        <v>46.35</v>
      </c>
      <c r="H464" s="1">
        <f t="shared" si="104"/>
        <v>336601.30718954251</v>
      </c>
      <c r="J464">
        <f t="shared" si="105"/>
        <v>-4.2277459103462971E-2</v>
      </c>
      <c r="K464">
        <f t="shared" si="106"/>
        <v>1.3384321223709424E-2</v>
      </c>
      <c r="L464">
        <f t="shared" si="107"/>
        <v>-1.5721266199277713E-2</v>
      </c>
      <c r="M464">
        <f t="shared" si="108"/>
        <v>-5.455726347694298E-2</v>
      </c>
      <c r="N464">
        <f t="shared" si="109"/>
        <v>6.4949123186837905E-3</v>
      </c>
      <c r="O464">
        <f t="shared" si="110"/>
        <v>3.4639532366313856E-3</v>
      </c>
      <c r="P464">
        <f t="shared" si="111"/>
        <v>1.91852194359091E-2</v>
      </c>
      <c r="Q464" t="str">
        <f t="shared" si="112"/>
        <v/>
      </c>
      <c r="R464" s="3">
        <f t="shared" si="101"/>
        <v>0</v>
      </c>
      <c r="S464" s="1">
        <f t="shared" si="113"/>
        <v>91074.642717074326</v>
      </c>
      <c r="T464" s="1">
        <f t="shared" si="102"/>
        <v>1964.9329604546779</v>
      </c>
      <c r="U464" s="1">
        <f t="shared" si="103"/>
        <v>0</v>
      </c>
    </row>
    <row r="465" spans="1:21" x14ac:dyDescent="0.25">
      <c r="A465" t="s">
        <v>470</v>
      </c>
      <c r="B465">
        <v>45.94</v>
      </c>
      <c r="C465">
        <v>47.61</v>
      </c>
      <c r="D465">
        <v>47.11</v>
      </c>
      <c r="E465">
        <v>46.92</v>
      </c>
      <c r="F465">
        <v>49.43</v>
      </c>
      <c r="G465">
        <v>49.03</v>
      </c>
      <c r="H465" s="1">
        <f t="shared" si="104"/>
        <v>356063.90704429924</v>
      </c>
      <c r="J465">
        <f t="shared" si="105"/>
        <v>-8.4178717893373754E-3</v>
      </c>
      <c r="K465">
        <f t="shared" si="106"/>
        <v>2.7627886898338037E-2</v>
      </c>
      <c r="L465">
        <f t="shared" si="107"/>
        <v>1.6835743578674751E-2</v>
      </c>
      <c r="M465">
        <f t="shared" si="108"/>
        <v>1.2297734627831722E-2</v>
      </c>
      <c r="N465">
        <f t="shared" si="109"/>
        <v>6.6450916936353785E-2</v>
      </c>
      <c r="O465">
        <f t="shared" si="110"/>
        <v>5.7820927723840336E-2</v>
      </c>
      <c r="P465">
        <f t="shared" si="111"/>
        <v>4.0985184145165582E-2</v>
      </c>
      <c r="Q465" t="str">
        <f t="shared" si="112"/>
        <v/>
      </c>
      <c r="R465" s="3">
        <f t="shared" si="101"/>
        <v>0</v>
      </c>
      <c r="S465" s="1">
        <f t="shared" si="113"/>
        <v>96340.663051092866</v>
      </c>
      <c r="T465" s="1">
        <f t="shared" si="102"/>
        <v>1964.9329604546781</v>
      </c>
      <c r="U465" s="1">
        <f t="shared" si="103"/>
        <v>0</v>
      </c>
    </row>
    <row r="466" spans="1:21" x14ac:dyDescent="0.25">
      <c r="A466" t="s">
        <v>471</v>
      </c>
      <c r="B466">
        <v>47.68</v>
      </c>
      <c r="C466">
        <v>50.3</v>
      </c>
      <c r="D466">
        <v>48.91</v>
      </c>
      <c r="E466">
        <v>48.06</v>
      </c>
      <c r="F466">
        <v>49.97</v>
      </c>
      <c r="G466">
        <v>48.22</v>
      </c>
      <c r="H466" s="1">
        <f t="shared" si="104"/>
        <v>350181.55410312273</v>
      </c>
      <c r="J466">
        <f t="shared" si="105"/>
        <v>1.2099341965612402E-2</v>
      </c>
      <c r="K466">
        <f t="shared" si="106"/>
        <v>6.7713861175971085E-2</v>
      </c>
      <c r="L466">
        <f t="shared" si="107"/>
        <v>3.820844831246014E-2</v>
      </c>
      <c r="M466">
        <f t="shared" si="108"/>
        <v>-1.9783805833163345E-2</v>
      </c>
      <c r="N466">
        <f t="shared" si="109"/>
        <v>1.9171935549663423E-2</v>
      </c>
      <c r="O466">
        <f t="shared" si="110"/>
        <v>-1.6520497654497292E-2</v>
      </c>
      <c r="P466">
        <f t="shared" si="111"/>
        <v>-5.4728945966957432E-2</v>
      </c>
      <c r="Q466" t="str">
        <f t="shared" si="112"/>
        <v>Buy</v>
      </c>
      <c r="R466" s="3">
        <f t="shared" si="101"/>
        <v>0</v>
      </c>
      <c r="S466" s="1">
        <f t="shared" si="113"/>
        <v>94749.06735312457</v>
      </c>
      <c r="T466" s="1">
        <f t="shared" si="102"/>
        <v>1964.9329604546781</v>
      </c>
      <c r="U466" s="1">
        <f t="shared" si="103"/>
        <v>0</v>
      </c>
    </row>
    <row r="467" spans="1:21" x14ac:dyDescent="0.25">
      <c r="A467" t="s">
        <v>472</v>
      </c>
      <c r="B467">
        <v>47.95</v>
      </c>
      <c r="C467">
        <v>50.31</v>
      </c>
      <c r="D467">
        <v>49.1</v>
      </c>
      <c r="E467">
        <v>50.31</v>
      </c>
      <c r="F467">
        <v>51.72</v>
      </c>
      <c r="G467">
        <v>50.88</v>
      </c>
      <c r="H467" s="1">
        <f t="shared" si="104"/>
        <v>369498.91067538131</v>
      </c>
      <c r="J467">
        <f t="shared" si="105"/>
        <v>-1.9627887957472782E-2</v>
      </c>
      <c r="K467">
        <f t="shared" si="106"/>
        <v>2.8624003271314778E-2</v>
      </c>
      <c r="L467">
        <f t="shared" si="107"/>
        <v>3.8846861582499457E-3</v>
      </c>
      <c r="M467">
        <f t="shared" si="108"/>
        <v>4.3343011198672822E-2</v>
      </c>
      <c r="N467">
        <f t="shared" si="109"/>
        <v>7.2583990045624228E-2</v>
      </c>
      <c r="O467">
        <f t="shared" si="110"/>
        <v>5.5163832434674487E-2</v>
      </c>
      <c r="P467">
        <f t="shared" si="111"/>
        <v>5.1279146276424541E-2</v>
      </c>
      <c r="Q467" t="str">
        <f t="shared" si="112"/>
        <v/>
      </c>
      <c r="R467" s="3">
        <f t="shared" si="101"/>
        <v>0</v>
      </c>
      <c r="S467" s="1">
        <f t="shared" si="113"/>
        <v>99975.789027934006</v>
      </c>
      <c r="T467" s="1">
        <f t="shared" si="102"/>
        <v>1964.9329604546776</v>
      </c>
      <c r="U467" s="1">
        <f t="shared" si="103"/>
        <v>0</v>
      </c>
    </row>
    <row r="468" spans="1:21" x14ac:dyDescent="0.25">
      <c r="A468" t="s">
        <v>473</v>
      </c>
      <c r="B468">
        <v>50.75</v>
      </c>
      <c r="C468">
        <v>51.99</v>
      </c>
      <c r="D468">
        <v>51.34</v>
      </c>
      <c r="E468">
        <v>50.86</v>
      </c>
      <c r="F468">
        <v>51.62</v>
      </c>
      <c r="G468">
        <v>51.4</v>
      </c>
      <c r="H468" s="1">
        <f t="shared" si="104"/>
        <v>373275.23602033406</v>
      </c>
      <c r="J468">
        <f t="shared" si="105"/>
        <v>3.3604887983706692E-2</v>
      </c>
      <c r="K468">
        <f t="shared" si="106"/>
        <v>5.8859470468431783E-2</v>
      </c>
      <c r="L468">
        <f t="shared" si="107"/>
        <v>4.5621181262729162E-2</v>
      </c>
      <c r="M468">
        <f t="shared" si="108"/>
        <v>-3.9308176100635075E-4</v>
      </c>
      <c r="N468">
        <f t="shared" si="109"/>
        <v>1.4544025157232602E-2</v>
      </c>
      <c r="O468">
        <f t="shared" si="110"/>
        <v>1.0220125786163443E-2</v>
      </c>
      <c r="P468">
        <f t="shared" si="111"/>
        <v>-3.5401055476565718E-2</v>
      </c>
      <c r="Q468" t="str">
        <f t="shared" si="112"/>
        <v>Buy</v>
      </c>
      <c r="R468" s="3">
        <f t="shared" si="101"/>
        <v>0</v>
      </c>
      <c r="S468" s="1">
        <f t="shared" si="113"/>
        <v>100997.55416737043</v>
      </c>
      <c r="T468" s="1">
        <f t="shared" si="102"/>
        <v>1964.9329604546776</v>
      </c>
      <c r="U468" s="1">
        <f t="shared" si="103"/>
        <v>0</v>
      </c>
    </row>
    <row r="469" spans="1:21" x14ac:dyDescent="0.25">
      <c r="A469" t="s">
        <v>474</v>
      </c>
      <c r="B469">
        <v>50.79</v>
      </c>
      <c r="C469">
        <v>51.84</v>
      </c>
      <c r="D469">
        <v>51.24</v>
      </c>
      <c r="E469">
        <v>50.72</v>
      </c>
      <c r="F469">
        <v>51.58</v>
      </c>
      <c r="G469">
        <v>50.8</v>
      </c>
      <c r="H469" s="1">
        <f t="shared" si="104"/>
        <v>368917.93754538853</v>
      </c>
      <c r="J469">
        <f t="shared" si="105"/>
        <v>-1.0712894429294979E-2</v>
      </c>
      <c r="K469">
        <f t="shared" si="106"/>
        <v>9.7389949357226321E-3</v>
      </c>
      <c r="L469">
        <f t="shared" si="107"/>
        <v>-1.9477989871445542E-3</v>
      </c>
      <c r="M469">
        <f t="shared" si="108"/>
        <v>-1.3229571984435792E-2</v>
      </c>
      <c r="N469">
        <f t="shared" si="109"/>
        <v>3.5019455252918233E-3</v>
      </c>
      <c r="O469">
        <f t="shared" si="110"/>
        <v>-1.1673151750972791E-2</v>
      </c>
      <c r="P469">
        <f t="shared" si="111"/>
        <v>-9.7253527638282364E-3</v>
      </c>
      <c r="Q469" t="str">
        <f t="shared" si="112"/>
        <v/>
      </c>
      <c r="R469" s="3">
        <f t="shared" si="101"/>
        <v>0</v>
      </c>
      <c r="S469" s="1">
        <f t="shared" si="113"/>
        <v>99818.59439109762</v>
      </c>
      <c r="T469" s="1">
        <f t="shared" si="102"/>
        <v>1964.9329604546776</v>
      </c>
      <c r="U469" s="1">
        <f t="shared" si="103"/>
        <v>0</v>
      </c>
    </row>
    <row r="470" spans="1:21" x14ac:dyDescent="0.25">
      <c r="A470" t="s">
        <v>475</v>
      </c>
      <c r="B470">
        <v>50.75</v>
      </c>
      <c r="C470">
        <v>51.85</v>
      </c>
      <c r="D470">
        <v>51.29</v>
      </c>
      <c r="E470">
        <v>51.15</v>
      </c>
      <c r="F470">
        <v>52.05</v>
      </c>
      <c r="G470">
        <v>51.29</v>
      </c>
      <c r="H470" s="1">
        <f t="shared" si="104"/>
        <v>372476.39796659409</v>
      </c>
      <c r="J470">
        <f t="shared" si="105"/>
        <v>-9.5628415300546832E-3</v>
      </c>
      <c r="K470">
        <f t="shared" si="106"/>
        <v>1.1904761904761894E-2</v>
      </c>
      <c r="L470">
        <f t="shared" si="107"/>
        <v>9.7580015612796947E-4</v>
      </c>
      <c r="M470">
        <f t="shared" si="108"/>
        <v>6.8897637795275876E-3</v>
      </c>
      <c r="N470">
        <f t="shared" si="109"/>
        <v>2.4606299212598427E-2</v>
      </c>
      <c r="O470">
        <f t="shared" si="110"/>
        <v>9.6456692913386224E-3</v>
      </c>
      <c r="P470">
        <f t="shared" si="111"/>
        <v>8.6698691352106536E-3</v>
      </c>
      <c r="Q470" t="str">
        <f t="shared" si="112"/>
        <v/>
      </c>
      <c r="R470" s="3">
        <f t="shared" si="101"/>
        <v>0</v>
      </c>
      <c r="S470" s="1">
        <f t="shared" si="113"/>
        <v>100781.41154172043</v>
      </c>
      <c r="T470" s="1">
        <f t="shared" si="102"/>
        <v>1964.9329604546779</v>
      </c>
      <c r="U470" s="1">
        <f t="shared" si="103"/>
        <v>0</v>
      </c>
    </row>
    <row r="471" spans="1:21" x14ac:dyDescent="0.25">
      <c r="A471" t="s">
        <v>476</v>
      </c>
      <c r="B471">
        <v>50.68</v>
      </c>
      <c r="C471">
        <v>52.09</v>
      </c>
      <c r="D471">
        <v>51.19</v>
      </c>
      <c r="E471">
        <v>50.15</v>
      </c>
      <c r="F471">
        <v>52.15</v>
      </c>
      <c r="G471">
        <v>50.79</v>
      </c>
      <c r="H471" s="1">
        <f t="shared" si="104"/>
        <v>368845.31590413948</v>
      </c>
      <c r="J471">
        <f t="shared" si="105"/>
        <v>-1.1893156560733075E-2</v>
      </c>
      <c r="K471">
        <f t="shared" si="106"/>
        <v>1.5597582374731999E-2</v>
      </c>
      <c r="L471">
        <f t="shared" si="107"/>
        <v>-1.9496977968415173E-3</v>
      </c>
      <c r="M471">
        <f t="shared" si="108"/>
        <v>-2.2226554883992992E-2</v>
      </c>
      <c r="N471">
        <f t="shared" si="109"/>
        <v>1.6767401052836799E-2</v>
      </c>
      <c r="O471">
        <f t="shared" si="110"/>
        <v>-9.7484889842074478E-3</v>
      </c>
      <c r="P471">
        <f t="shared" si="111"/>
        <v>-7.7987911873659303E-3</v>
      </c>
      <c r="Q471" t="str">
        <f t="shared" si="112"/>
        <v/>
      </c>
      <c r="R471" s="3">
        <f t="shared" ref="R471:R534" si="114">IF(Q471="Buy",U470,IF(Q471="Sell",-(S470*(1+M471)),0))</f>
        <v>0</v>
      </c>
      <c r="S471" s="1">
        <f t="shared" si="113"/>
        <v>99798.945061493097</v>
      </c>
      <c r="T471" s="1">
        <f t="shared" si="102"/>
        <v>1964.9329604546781</v>
      </c>
      <c r="U471" s="1">
        <f t="shared" si="103"/>
        <v>0</v>
      </c>
    </row>
    <row r="472" spans="1:21" x14ac:dyDescent="0.25">
      <c r="A472" t="s">
        <v>477</v>
      </c>
      <c r="B472">
        <v>50.65</v>
      </c>
      <c r="C472">
        <v>51.69</v>
      </c>
      <c r="D472">
        <v>51.29</v>
      </c>
      <c r="E472">
        <v>50.26</v>
      </c>
      <c r="F472">
        <v>51.49</v>
      </c>
      <c r="G472">
        <v>51.06</v>
      </c>
      <c r="H472" s="1">
        <f t="shared" si="104"/>
        <v>370806.10021786497</v>
      </c>
      <c r="J472">
        <f t="shared" si="105"/>
        <v>-1.054893533893337E-2</v>
      </c>
      <c r="K472">
        <f t="shared" si="106"/>
        <v>9.7675327212346161E-3</v>
      </c>
      <c r="L472">
        <f t="shared" si="107"/>
        <v>1.9535065442469511E-3</v>
      </c>
      <c r="M472">
        <f t="shared" si="108"/>
        <v>-1.0435125024611167E-2</v>
      </c>
      <c r="N472">
        <f t="shared" si="109"/>
        <v>1.3782240598543076E-2</v>
      </c>
      <c r="O472">
        <f t="shared" si="110"/>
        <v>5.3160070880095122E-3</v>
      </c>
      <c r="P472">
        <f t="shared" si="111"/>
        <v>3.3625005437625611E-3</v>
      </c>
      <c r="Q472" t="str">
        <f t="shared" si="112"/>
        <v/>
      </c>
      <c r="R472" s="3">
        <f t="shared" si="114"/>
        <v>0</v>
      </c>
      <c r="S472" s="1">
        <f t="shared" si="113"/>
        <v>100329.47696081588</v>
      </c>
      <c r="T472" s="1">
        <f t="shared" si="102"/>
        <v>1964.9329604546783</v>
      </c>
      <c r="U472" s="1">
        <f t="shared" si="103"/>
        <v>0</v>
      </c>
    </row>
    <row r="473" spans="1:21" x14ac:dyDescent="0.25">
      <c r="A473" t="s">
        <v>478</v>
      </c>
      <c r="B473">
        <v>50.75</v>
      </c>
      <c r="C473">
        <v>51.72</v>
      </c>
      <c r="D473">
        <v>50.95</v>
      </c>
      <c r="E473">
        <v>48.69</v>
      </c>
      <c r="F473">
        <v>50.33</v>
      </c>
      <c r="G473">
        <v>49.46</v>
      </c>
      <c r="H473" s="1">
        <f t="shared" si="104"/>
        <v>359186.63761801022</v>
      </c>
      <c r="J473">
        <f t="shared" si="105"/>
        <v>-1.0528368102944028E-2</v>
      </c>
      <c r="K473">
        <f t="shared" si="106"/>
        <v>8.3837005264183993E-3</v>
      </c>
      <c r="L473">
        <f t="shared" si="107"/>
        <v>-6.6289725092609922E-3</v>
      </c>
      <c r="M473">
        <f t="shared" si="108"/>
        <v>-4.641598119858998E-2</v>
      </c>
      <c r="N473">
        <f t="shared" si="109"/>
        <v>-1.4296905601253504E-2</v>
      </c>
      <c r="O473">
        <f t="shared" si="110"/>
        <v>-3.1335683509596576E-2</v>
      </c>
      <c r="P473">
        <f t="shared" si="111"/>
        <v>-2.4706711000335585E-2</v>
      </c>
      <c r="Q473" t="str">
        <f t="shared" si="112"/>
        <v/>
      </c>
      <c r="R473" s="3">
        <f t="shared" si="114"/>
        <v>0</v>
      </c>
      <c r="S473" s="1">
        <f t="shared" si="113"/>
        <v>97185.584224088394</v>
      </c>
      <c r="T473" s="1">
        <f t="shared" si="102"/>
        <v>1964.9329604546783</v>
      </c>
      <c r="U473" s="1">
        <f t="shared" si="103"/>
        <v>0</v>
      </c>
    </row>
    <row r="474" spans="1:21" x14ac:dyDescent="0.25">
      <c r="A474" t="s">
        <v>479</v>
      </c>
      <c r="B474">
        <v>50.18</v>
      </c>
      <c r="C474">
        <v>51.48</v>
      </c>
      <c r="D474">
        <v>51.03</v>
      </c>
      <c r="E474">
        <v>50.26</v>
      </c>
      <c r="F474">
        <v>52.19</v>
      </c>
      <c r="G474">
        <v>51.99</v>
      </c>
      <c r="H474" s="1">
        <f t="shared" si="104"/>
        <v>377559.91285403055</v>
      </c>
      <c r="J474">
        <f t="shared" si="105"/>
        <v>-1.5112855740922533E-2</v>
      </c>
      <c r="K474">
        <f t="shared" si="106"/>
        <v>1.0402355250245221E-2</v>
      </c>
      <c r="L474">
        <f t="shared" si="107"/>
        <v>1.5701668302256779E-3</v>
      </c>
      <c r="M474">
        <f t="shared" si="108"/>
        <v>1.6174686615446767E-2</v>
      </c>
      <c r="N474">
        <f t="shared" si="109"/>
        <v>5.5196118075212228E-2</v>
      </c>
      <c r="O474">
        <f t="shared" si="110"/>
        <v>5.1152446421350611E-2</v>
      </c>
      <c r="P474">
        <f t="shared" si="111"/>
        <v>4.9582279591124934E-2</v>
      </c>
      <c r="Q474" t="str">
        <f t="shared" si="112"/>
        <v/>
      </c>
      <c r="R474" s="3">
        <f t="shared" si="114"/>
        <v>0</v>
      </c>
      <c r="S474" s="1">
        <f t="shared" si="113"/>
        <v>102156.86461403874</v>
      </c>
      <c r="T474" s="1">
        <f t="shared" si="102"/>
        <v>1964.9329604546786</v>
      </c>
      <c r="U474" s="1">
        <f t="shared" si="103"/>
        <v>0</v>
      </c>
    </row>
    <row r="475" spans="1:21" x14ac:dyDescent="0.25">
      <c r="A475" t="s">
        <v>480</v>
      </c>
      <c r="B475">
        <v>51.04</v>
      </c>
      <c r="C475">
        <v>52.44</v>
      </c>
      <c r="D475">
        <v>51.44</v>
      </c>
      <c r="E475">
        <v>51.4</v>
      </c>
      <c r="F475">
        <v>52.49</v>
      </c>
      <c r="G475">
        <v>52.45</v>
      </c>
      <c r="H475" s="1">
        <f t="shared" si="104"/>
        <v>380900.5083514888</v>
      </c>
      <c r="J475">
        <f t="shared" si="105"/>
        <v>1.9596315892608289E-4</v>
      </c>
      <c r="K475">
        <f t="shared" si="106"/>
        <v>2.763080540858312E-2</v>
      </c>
      <c r="L475">
        <f t="shared" si="107"/>
        <v>8.0344895159709297E-3</v>
      </c>
      <c r="M475">
        <f t="shared" si="108"/>
        <v>-1.1348336218503624E-2</v>
      </c>
      <c r="N475">
        <f t="shared" si="109"/>
        <v>9.6172340834775917E-3</v>
      </c>
      <c r="O475">
        <f t="shared" si="110"/>
        <v>8.8478553567994007E-3</v>
      </c>
      <c r="P475">
        <f t="shared" si="111"/>
        <v>8.1336584082847101E-4</v>
      </c>
      <c r="Q475" t="str">
        <f t="shared" si="112"/>
        <v/>
      </c>
      <c r="R475" s="3">
        <f t="shared" si="114"/>
        <v>0</v>
      </c>
      <c r="S475" s="1">
        <f t="shared" si="113"/>
        <v>103060.7337758479</v>
      </c>
      <c r="T475" s="1">
        <f t="shared" si="102"/>
        <v>1964.9329604546786</v>
      </c>
      <c r="U475" s="1">
        <f t="shared" si="103"/>
        <v>0</v>
      </c>
    </row>
    <row r="476" spans="1:21" x14ac:dyDescent="0.25">
      <c r="A476" t="s">
        <v>481</v>
      </c>
      <c r="B476">
        <v>51.25</v>
      </c>
      <c r="C476">
        <v>53.98</v>
      </c>
      <c r="D476">
        <v>51.86</v>
      </c>
      <c r="E476">
        <v>51.72</v>
      </c>
      <c r="F476">
        <v>53.71</v>
      </c>
      <c r="G476">
        <v>52.51</v>
      </c>
      <c r="H476" s="1">
        <f t="shared" si="104"/>
        <v>381336.23819898331</v>
      </c>
      <c r="J476">
        <f t="shared" si="105"/>
        <v>-3.6936236391912469E-3</v>
      </c>
      <c r="K476">
        <f t="shared" si="106"/>
        <v>4.9377916018662503E-2</v>
      </c>
      <c r="L476">
        <f t="shared" si="107"/>
        <v>8.1648522550544656E-3</v>
      </c>
      <c r="M476">
        <f t="shared" si="108"/>
        <v>-1.3918017159199313E-2</v>
      </c>
      <c r="N476">
        <f t="shared" si="109"/>
        <v>2.4022878932316454E-2</v>
      </c>
      <c r="O476">
        <f t="shared" si="110"/>
        <v>1.1439466158245026E-3</v>
      </c>
      <c r="P476">
        <f t="shared" si="111"/>
        <v>-7.0209056392299633E-3</v>
      </c>
      <c r="Q476" t="str">
        <f t="shared" si="112"/>
        <v/>
      </c>
      <c r="R476" s="3">
        <f t="shared" si="114"/>
        <v>0</v>
      </c>
      <c r="S476" s="1">
        <f t="shared" si="113"/>
        <v>103178.62975347516</v>
      </c>
      <c r="T476" s="1">
        <f t="shared" si="102"/>
        <v>1964.9329604546786</v>
      </c>
      <c r="U476" s="1">
        <f t="shared" si="103"/>
        <v>0</v>
      </c>
    </row>
    <row r="477" spans="1:21" x14ac:dyDescent="0.25">
      <c r="A477" t="s">
        <v>482</v>
      </c>
      <c r="B477">
        <v>52.9</v>
      </c>
      <c r="C477">
        <v>54.01</v>
      </c>
      <c r="D477">
        <v>53.33</v>
      </c>
      <c r="E477">
        <v>52.47</v>
      </c>
      <c r="F477">
        <v>53.56</v>
      </c>
      <c r="G477">
        <v>52.57</v>
      </c>
      <c r="H477" s="1">
        <f t="shared" si="104"/>
        <v>381771.96804647788</v>
      </c>
      <c r="J477">
        <f t="shared" si="105"/>
        <v>2.0053991515618957E-2</v>
      </c>
      <c r="K477">
        <f t="shared" si="106"/>
        <v>4.1457770921712274E-2</v>
      </c>
      <c r="L477">
        <f t="shared" si="107"/>
        <v>2.8345545699961412E-2</v>
      </c>
      <c r="M477">
        <f t="shared" si="108"/>
        <v>-7.6175966482573123E-4</v>
      </c>
      <c r="N477">
        <f t="shared" si="109"/>
        <v>1.9996191201675954E-2</v>
      </c>
      <c r="O477">
        <f t="shared" si="110"/>
        <v>1.1426394972386645E-3</v>
      </c>
      <c r="P477">
        <f t="shared" si="111"/>
        <v>-2.7202906202722747E-2</v>
      </c>
      <c r="Q477" t="str">
        <f t="shared" si="112"/>
        <v/>
      </c>
      <c r="R477" s="3">
        <f t="shared" si="114"/>
        <v>0</v>
      </c>
      <c r="S477" s="1">
        <f t="shared" si="113"/>
        <v>103296.52573110245</v>
      </c>
      <c r="T477" s="1">
        <f t="shared" si="102"/>
        <v>1964.9329604546786</v>
      </c>
      <c r="U477" s="1">
        <f t="shared" si="103"/>
        <v>0</v>
      </c>
    </row>
    <row r="478" spans="1:21" x14ac:dyDescent="0.25">
      <c r="A478" t="s">
        <v>483</v>
      </c>
      <c r="B478">
        <v>52.92</v>
      </c>
      <c r="C478">
        <v>54.31</v>
      </c>
      <c r="D478">
        <v>53.39</v>
      </c>
      <c r="E478">
        <v>52.5</v>
      </c>
      <c r="F478">
        <v>54.25</v>
      </c>
      <c r="G478">
        <v>54.18</v>
      </c>
      <c r="H478" s="1">
        <f t="shared" si="104"/>
        <v>393464.05228758173</v>
      </c>
      <c r="J478">
        <f t="shared" si="105"/>
        <v>-7.6879804987811098E-3</v>
      </c>
      <c r="K478">
        <f t="shared" si="106"/>
        <v>1.8376148509281907E-2</v>
      </c>
      <c r="L478">
        <f t="shared" si="107"/>
        <v>1.1250703168948486E-3</v>
      </c>
      <c r="M478">
        <f t="shared" si="108"/>
        <v>-1.3315579227696458E-3</v>
      </c>
      <c r="N478">
        <f t="shared" si="109"/>
        <v>3.1957390146471365E-2</v>
      </c>
      <c r="O478">
        <f t="shared" si="110"/>
        <v>3.0625832223701719E-2</v>
      </c>
      <c r="P478">
        <f t="shared" si="111"/>
        <v>2.950076190680687E-2</v>
      </c>
      <c r="Q478" t="str">
        <f t="shared" si="112"/>
        <v/>
      </c>
      <c r="R478" s="3">
        <f t="shared" si="114"/>
        <v>0</v>
      </c>
      <c r="S478" s="1">
        <f t="shared" si="113"/>
        <v>106460.06779743447</v>
      </c>
      <c r="T478" s="1">
        <f t="shared" si="102"/>
        <v>1964.9329604546783</v>
      </c>
      <c r="U478" s="1">
        <f t="shared" si="103"/>
        <v>0</v>
      </c>
    </row>
    <row r="479" spans="1:21" x14ac:dyDescent="0.25">
      <c r="A479" t="s">
        <v>484</v>
      </c>
      <c r="B479">
        <v>53.83</v>
      </c>
      <c r="C479">
        <v>54.72</v>
      </c>
      <c r="D479">
        <v>53.81</v>
      </c>
      <c r="E479">
        <v>53.88</v>
      </c>
      <c r="F479">
        <v>54.62</v>
      </c>
      <c r="G479">
        <v>54.61</v>
      </c>
      <c r="H479" s="1">
        <f t="shared" si="104"/>
        <v>396586.78286129271</v>
      </c>
      <c r="J479">
        <f t="shared" si="105"/>
        <v>8.2412436785914544E-3</v>
      </c>
      <c r="K479">
        <f t="shared" si="106"/>
        <v>2.4911032028469719E-2</v>
      </c>
      <c r="L479">
        <f t="shared" si="107"/>
        <v>7.8666416932010059E-3</v>
      </c>
      <c r="M479">
        <f t="shared" si="108"/>
        <v>-5.5370985603543218E-3</v>
      </c>
      <c r="N479">
        <f t="shared" si="109"/>
        <v>8.1210778885197066E-3</v>
      </c>
      <c r="O479">
        <f t="shared" si="110"/>
        <v>7.9365079365079309E-3</v>
      </c>
      <c r="P479">
        <f t="shared" si="111"/>
        <v>6.986624330692498E-5</v>
      </c>
      <c r="Q479" t="str">
        <f t="shared" si="112"/>
        <v/>
      </c>
      <c r="R479" s="3">
        <f t="shared" si="114"/>
        <v>0</v>
      </c>
      <c r="S479" s="1">
        <f t="shared" si="113"/>
        <v>107304.98897042999</v>
      </c>
      <c r="T479" s="1">
        <f t="shared" si="102"/>
        <v>1964.9329604546783</v>
      </c>
      <c r="U479" s="1">
        <f t="shared" si="103"/>
        <v>0</v>
      </c>
    </row>
    <row r="480" spans="1:21" x14ac:dyDescent="0.25">
      <c r="A480" t="s">
        <v>485</v>
      </c>
      <c r="B480">
        <v>54.14</v>
      </c>
      <c r="C480">
        <v>55.34</v>
      </c>
      <c r="D480">
        <v>55.32</v>
      </c>
      <c r="E480">
        <v>54.73</v>
      </c>
      <c r="F480">
        <v>56.17</v>
      </c>
      <c r="G480">
        <v>55.1</v>
      </c>
      <c r="H480" s="1">
        <f t="shared" si="104"/>
        <v>400145.24328249821</v>
      </c>
      <c r="J480">
        <f t="shared" si="105"/>
        <v>6.1326890912469486E-3</v>
      </c>
      <c r="K480">
        <f t="shared" si="106"/>
        <v>2.8433376695781474E-2</v>
      </c>
      <c r="L480">
        <f t="shared" si="107"/>
        <v>2.8061698569039173E-2</v>
      </c>
      <c r="M480">
        <f t="shared" si="108"/>
        <v>2.1973997436366497E-3</v>
      </c>
      <c r="N480">
        <f t="shared" si="109"/>
        <v>2.8566196667277097E-2</v>
      </c>
      <c r="O480">
        <f t="shared" si="110"/>
        <v>8.9727156198498807E-3</v>
      </c>
      <c r="P480">
        <f t="shared" si="111"/>
        <v>-1.9088982949189294E-2</v>
      </c>
      <c r="Q480" t="str">
        <f t="shared" si="112"/>
        <v/>
      </c>
      <c r="R480" s="3">
        <f t="shared" si="114"/>
        <v>0</v>
      </c>
      <c r="S480" s="1">
        <f t="shared" si="113"/>
        <v>108267.80612105277</v>
      </c>
      <c r="T480" s="1">
        <f t="shared" si="102"/>
        <v>1964.9329604546781</v>
      </c>
      <c r="U480" s="1">
        <f t="shared" si="103"/>
        <v>0</v>
      </c>
    </row>
    <row r="481" spans="1:21" x14ac:dyDescent="0.25">
      <c r="A481" t="s">
        <v>486</v>
      </c>
      <c r="B481">
        <v>54.31</v>
      </c>
      <c r="C481">
        <v>56.64</v>
      </c>
      <c r="D481">
        <v>55.49</v>
      </c>
      <c r="E481">
        <v>52.76</v>
      </c>
      <c r="F481">
        <v>55.83</v>
      </c>
      <c r="G481">
        <v>54.51</v>
      </c>
      <c r="H481" s="1">
        <f t="shared" si="104"/>
        <v>395860.56644880178</v>
      </c>
      <c r="J481">
        <f t="shared" si="105"/>
        <v>-1.8257411424439589E-2</v>
      </c>
      <c r="K481">
        <f t="shared" si="106"/>
        <v>2.3861171366594366E-2</v>
      </c>
      <c r="L481">
        <f t="shared" si="107"/>
        <v>3.0730296456977892E-3</v>
      </c>
      <c r="M481">
        <f t="shared" si="108"/>
        <v>-4.246823956442837E-2</v>
      </c>
      <c r="N481">
        <f t="shared" si="109"/>
        <v>1.3248638838475442E-2</v>
      </c>
      <c r="O481">
        <f t="shared" si="110"/>
        <v>-1.0707803992740534E-2</v>
      </c>
      <c r="P481">
        <f t="shared" si="111"/>
        <v>-1.3780833638438322E-2</v>
      </c>
      <c r="Q481" t="str">
        <f t="shared" si="112"/>
        <v/>
      </c>
      <c r="R481" s="3">
        <f t="shared" si="114"/>
        <v>0</v>
      </c>
      <c r="S481" s="1">
        <f t="shared" si="113"/>
        <v>107108.4956743845</v>
      </c>
      <c r="T481" s="1">
        <f t="shared" si="102"/>
        <v>1964.9329604546781</v>
      </c>
      <c r="U481" s="1">
        <f t="shared" si="103"/>
        <v>0</v>
      </c>
    </row>
    <row r="482" spans="1:21" x14ac:dyDescent="0.25">
      <c r="A482" t="s">
        <v>487</v>
      </c>
      <c r="B482">
        <v>54.44</v>
      </c>
      <c r="C482">
        <v>56.69</v>
      </c>
      <c r="D482">
        <v>55.23</v>
      </c>
      <c r="E482">
        <v>53.97</v>
      </c>
      <c r="F482">
        <v>57.04</v>
      </c>
      <c r="G482">
        <v>56.54</v>
      </c>
      <c r="H482" s="1">
        <f t="shared" si="104"/>
        <v>410602.75962236751</v>
      </c>
      <c r="J482">
        <f t="shared" si="105"/>
        <v>-1.8922328347450067E-2</v>
      </c>
      <c r="K482">
        <f t="shared" si="106"/>
        <v>2.1625518111371339E-2</v>
      </c>
      <c r="L482">
        <f t="shared" si="107"/>
        <v>-4.6855289241305659E-3</v>
      </c>
      <c r="M482">
        <f t="shared" si="108"/>
        <v>-9.9064391854705412E-3</v>
      </c>
      <c r="N482">
        <f t="shared" si="109"/>
        <v>4.6413502109704664E-2</v>
      </c>
      <c r="O482">
        <f t="shared" si="110"/>
        <v>3.7240873234268966E-2</v>
      </c>
      <c r="P482">
        <f t="shared" si="111"/>
        <v>4.1926402158399531E-2</v>
      </c>
      <c r="Q482" t="str">
        <f t="shared" si="112"/>
        <v/>
      </c>
      <c r="R482" s="3">
        <f t="shared" si="114"/>
        <v>0</v>
      </c>
      <c r="S482" s="1">
        <f t="shared" si="113"/>
        <v>111097.3095841075</v>
      </c>
      <c r="T482" s="1">
        <f t="shared" si="102"/>
        <v>1964.9329604546781</v>
      </c>
      <c r="U482" s="1">
        <f t="shared" si="103"/>
        <v>0</v>
      </c>
    </row>
    <row r="483" spans="1:21" x14ac:dyDescent="0.25">
      <c r="A483" t="s">
        <v>488</v>
      </c>
      <c r="B483">
        <v>55.01</v>
      </c>
      <c r="C483">
        <v>57.27</v>
      </c>
      <c r="D483">
        <v>56.4</v>
      </c>
      <c r="E483">
        <v>54.84</v>
      </c>
      <c r="F483">
        <v>56.29</v>
      </c>
      <c r="G483">
        <v>55.19</v>
      </c>
      <c r="H483" s="1">
        <f t="shared" si="104"/>
        <v>400798.83805374004</v>
      </c>
      <c r="J483">
        <f t="shared" si="105"/>
        <v>-3.9833423863841911E-3</v>
      </c>
      <c r="K483">
        <f t="shared" si="106"/>
        <v>3.6936447582835534E-2</v>
      </c>
      <c r="L483">
        <f t="shared" si="107"/>
        <v>2.1184139054861519E-2</v>
      </c>
      <c r="M483">
        <f t="shared" si="108"/>
        <v>-3.006720905553583E-2</v>
      </c>
      <c r="N483">
        <f t="shared" si="109"/>
        <v>-4.4216483905199855E-3</v>
      </c>
      <c r="O483">
        <f t="shared" si="110"/>
        <v>-2.387690130880795E-2</v>
      </c>
      <c r="P483">
        <f t="shared" si="111"/>
        <v>-4.5061040363669466E-2</v>
      </c>
      <c r="Q483" t="str">
        <f t="shared" si="112"/>
        <v/>
      </c>
      <c r="R483" s="3">
        <f t="shared" si="114"/>
        <v>0</v>
      </c>
      <c r="S483" s="1">
        <f t="shared" si="113"/>
        <v>108444.65008749368</v>
      </c>
      <c r="T483" s="1">
        <f t="shared" si="102"/>
        <v>1964.9329604546781</v>
      </c>
      <c r="U483" s="1">
        <f t="shared" si="103"/>
        <v>0</v>
      </c>
    </row>
    <row r="484" spans="1:21" x14ac:dyDescent="0.25">
      <c r="A484" t="s">
        <v>489</v>
      </c>
      <c r="B484">
        <v>54.39</v>
      </c>
      <c r="C484">
        <v>56.91</v>
      </c>
      <c r="D484">
        <v>55.47</v>
      </c>
      <c r="E484">
        <v>54.19</v>
      </c>
      <c r="F484">
        <v>56.4</v>
      </c>
      <c r="G484">
        <v>56.21</v>
      </c>
      <c r="H484" s="1">
        <f t="shared" si="104"/>
        <v>408206.24546114745</v>
      </c>
      <c r="J484">
        <f t="shared" si="105"/>
        <v>-3.5638297872340394E-2</v>
      </c>
      <c r="K484">
        <f t="shared" si="106"/>
        <v>9.0425531914893262E-3</v>
      </c>
      <c r="L484">
        <f t="shared" si="107"/>
        <v>-1.6489361702127656E-2</v>
      </c>
      <c r="M484">
        <f t="shared" si="108"/>
        <v>-1.811922449719152E-2</v>
      </c>
      <c r="N484">
        <f t="shared" si="109"/>
        <v>2.1924261641601755E-2</v>
      </c>
      <c r="O484">
        <f t="shared" si="110"/>
        <v>1.8481608987135408E-2</v>
      </c>
      <c r="P484">
        <f t="shared" si="111"/>
        <v>3.4970970689263067E-2</v>
      </c>
      <c r="Q484" t="str">
        <f t="shared" si="112"/>
        <v/>
      </c>
      <c r="R484" s="3">
        <f t="shared" si="114"/>
        <v>0</v>
      </c>
      <c r="S484" s="1">
        <f t="shared" si="113"/>
        <v>110448.88170715744</v>
      </c>
      <c r="T484" s="1">
        <f t="shared" si="102"/>
        <v>1964.9329604546779</v>
      </c>
      <c r="U484" s="1">
        <f t="shared" si="103"/>
        <v>0</v>
      </c>
    </row>
    <row r="485" spans="1:21" x14ac:dyDescent="0.25">
      <c r="A485" t="s">
        <v>490</v>
      </c>
      <c r="B485">
        <v>55.46</v>
      </c>
      <c r="C485">
        <v>57.73</v>
      </c>
      <c r="D485">
        <v>57.01</v>
      </c>
      <c r="E485">
        <v>55.99</v>
      </c>
      <c r="F485">
        <v>58.03</v>
      </c>
      <c r="G485">
        <v>57.78</v>
      </c>
      <c r="H485" s="1">
        <f t="shared" si="104"/>
        <v>419607.84313725494</v>
      </c>
      <c r="J485">
        <f t="shared" si="105"/>
        <v>-1.8027762754638563E-4</v>
      </c>
      <c r="K485">
        <f t="shared" si="106"/>
        <v>4.0742743825491222E-2</v>
      </c>
      <c r="L485">
        <f t="shared" si="107"/>
        <v>2.7762754642148894E-2</v>
      </c>
      <c r="M485">
        <f t="shared" si="108"/>
        <v>-3.9138943248532088E-3</v>
      </c>
      <c r="N485">
        <f t="shared" si="109"/>
        <v>3.2378580323785808E-2</v>
      </c>
      <c r="O485">
        <f t="shared" si="110"/>
        <v>2.7930973136452594E-2</v>
      </c>
      <c r="P485">
        <f t="shared" si="111"/>
        <v>1.6821849430369989E-4</v>
      </c>
      <c r="Q485" t="str">
        <f t="shared" si="112"/>
        <v/>
      </c>
      <c r="R485" s="3">
        <f t="shared" si="114"/>
        <v>0</v>
      </c>
      <c r="S485" s="1">
        <f t="shared" si="113"/>
        <v>113533.82645507128</v>
      </c>
      <c r="T485" s="1">
        <f t="shared" si="102"/>
        <v>1964.9329604546776</v>
      </c>
      <c r="U485" s="1">
        <f t="shared" si="103"/>
        <v>0</v>
      </c>
    </row>
    <row r="486" spans="1:21" x14ac:dyDescent="0.25">
      <c r="A486" t="s">
        <v>491</v>
      </c>
      <c r="B486">
        <v>56.32</v>
      </c>
      <c r="C486">
        <v>58.33</v>
      </c>
      <c r="D486">
        <v>57.72</v>
      </c>
      <c r="E486">
        <v>57.47</v>
      </c>
      <c r="F486">
        <v>58.48</v>
      </c>
      <c r="G486">
        <v>57.88</v>
      </c>
      <c r="H486" s="1">
        <f t="shared" si="104"/>
        <v>420334.05954974587</v>
      </c>
      <c r="J486">
        <f t="shared" si="105"/>
        <v>-1.2103139800035042E-2</v>
      </c>
      <c r="K486">
        <f t="shared" si="106"/>
        <v>2.3153832660936683E-2</v>
      </c>
      <c r="L486">
        <f t="shared" si="107"/>
        <v>1.2453955446412925E-2</v>
      </c>
      <c r="M486">
        <f t="shared" si="108"/>
        <v>-5.365178262374563E-3</v>
      </c>
      <c r="N486">
        <f t="shared" si="109"/>
        <v>1.2114918656974658E-2</v>
      </c>
      <c r="O486">
        <f t="shared" si="110"/>
        <v>1.7307026652821291E-3</v>
      </c>
      <c r="P486">
        <f t="shared" si="111"/>
        <v>-1.0723252781130796E-2</v>
      </c>
      <c r="Q486" t="str">
        <f t="shared" si="112"/>
        <v/>
      </c>
      <c r="R486" s="3">
        <f t="shared" si="114"/>
        <v>0</v>
      </c>
      <c r="S486" s="1">
        <f t="shared" si="113"/>
        <v>113730.31975111675</v>
      </c>
      <c r="T486" s="1">
        <f t="shared" si="102"/>
        <v>1964.9329604546776</v>
      </c>
      <c r="U486" s="1">
        <f t="shared" si="103"/>
        <v>0</v>
      </c>
    </row>
    <row r="487" spans="1:21" x14ac:dyDescent="0.25">
      <c r="A487" t="s">
        <v>492</v>
      </c>
      <c r="B487">
        <v>57.07</v>
      </c>
      <c r="C487">
        <v>58.33</v>
      </c>
      <c r="D487">
        <v>57.72</v>
      </c>
      <c r="E487">
        <v>58.6</v>
      </c>
      <c r="F487">
        <v>59.74</v>
      </c>
      <c r="G487">
        <v>58.94</v>
      </c>
      <c r="H487" s="1">
        <f t="shared" si="104"/>
        <v>428031.95352214965</v>
      </c>
      <c r="J487">
        <f t="shared" si="105"/>
        <v>-1.1261261261261236E-2</v>
      </c>
      <c r="K487">
        <f t="shared" si="106"/>
        <v>1.0568260568260558E-2</v>
      </c>
      <c r="L487">
        <f t="shared" si="107"/>
        <v>0</v>
      </c>
      <c r="M487">
        <f t="shared" si="108"/>
        <v>1.243953006219763E-2</v>
      </c>
      <c r="N487">
        <f t="shared" si="109"/>
        <v>3.2135452660677251E-2</v>
      </c>
      <c r="O487">
        <f t="shared" si="110"/>
        <v>1.8313752591568679E-2</v>
      </c>
      <c r="P487">
        <f t="shared" si="111"/>
        <v>1.8313752591568679E-2</v>
      </c>
      <c r="Q487" t="str">
        <f t="shared" si="112"/>
        <v/>
      </c>
      <c r="R487" s="3">
        <f t="shared" si="114"/>
        <v>0</v>
      </c>
      <c r="S487" s="1">
        <f t="shared" si="113"/>
        <v>115813.1486891987</v>
      </c>
      <c r="T487" s="1">
        <f t="shared" si="102"/>
        <v>1964.9329604546776</v>
      </c>
      <c r="U487" s="1">
        <f t="shared" si="103"/>
        <v>0</v>
      </c>
    </row>
    <row r="488" spans="1:21" x14ac:dyDescent="0.25">
      <c r="A488" t="s">
        <v>493</v>
      </c>
      <c r="B488">
        <v>59.66</v>
      </c>
      <c r="C488">
        <v>61.02</v>
      </c>
      <c r="D488">
        <v>60.63</v>
      </c>
      <c r="E488">
        <v>58.42</v>
      </c>
      <c r="F488">
        <v>59.38</v>
      </c>
      <c r="G488">
        <v>58.76</v>
      </c>
      <c r="H488" s="1">
        <f t="shared" si="104"/>
        <v>426724.76397966594</v>
      </c>
      <c r="J488">
        <f t="shared" si="105"/>
        <v>3.3610533610533573E-2</v>
      </c>
      <c r="K488">
        <f t="shared" si="106"/>
        <v>5.7172557172557245E-2</v>
      </c>
      <c r="L488">
        <f t="shared" si="107"/>
        <v>5.0415800415800481E-2</v>
      </c>
      <c r="M488">
        <f t="shared" si="108"/>
        <v>-8.8225313878519864E-3</v>
      </c>
      <c r="N488">
        <f t="shared" si="109"/>
        <v>7.4652188666441271E-3</v>
      </c>
      <c r="O488">
        <f t="shared" si="110"/>
        <v>-3.0539531727180138E-3</v>
      </c>
      <c r="P488">
        <f t="shared" si="111"/>
        <v>-5.3469753588518493E-2</v>
      </c>
      <c r="Q488" t="str">
        <f t="shared" si="112"/>
        <v>Buy</v>
      </c>
      <c r="R488" s="3">
        <f t="shared" si="114"/>
        <v>0</v>
      </c>
      <c r="S488" s="1">
        <f t="shared" si="113"/>
        <v>115459.46075631685</v>
      </c>
      <c r="T488" s="1">
        <f t="shared" si="102"/>
        <v>1964.9329604546776</v>
      </c>
      <c r="U488" s="1">
        <f t="shared" si="103"/>
        <v>0</v>
      </c>
    </row>
    <row r="489" spans="1:21" x14ac:dyDescent="0.25">
      <c r="A489" t="s">
        <v>494</v>
      </c>
      <c r="B489">
        <v>57.58</v>
      </c>
      <c r="C489">
        <v>59.75</v>
      </c>
      <c r="D489">
        <v>58.78</v>
      </c>
      <c r="E489">
        <v>59.37</v>
      </c>
      <c r="F489">
        <v>60.94</v>
      </c>
      <c r="G489">
        <v>60.83</v>
      </c>
      <c r="H489" s="1">
        <f t="shared" si="104"/>
        <v>441757.44371822808</v>
      </c>
      <c r="J489">
        <f t="shared" si="105"/>
        <v>-5.0305129473857894E-2</v>
      </c>
      <c r="K489">
        <f t="shared" si="106"/>
        <v>-1.4514266864588529E-2</v>
      </c>
      <c r="L489">
        <f t="shared" si="107"/>
        <v>-3.0512947385782637E-2</v>
      </c>
      <c r="M489">
        <f t="shared" si="108"/>
        <v>1.0381211708645328E-2</v>
      </c>
      <c r="N489">
        <f t="shared" si="109"/>
        <v>3.7100068073519399E-2</v>
      </c>
      <c r="O489">
        <f t="shared" si="110"/>
        <v>3.5228046289993202E-2</v>
      </c>
      <c r="P489">
        <f t="shared" si="111"/>
        <v>6.5740993675775836E-2</v>
      </c>
      <c r="Q489" t="str">
        <f t="shared" si="112"/>
        <v/>
      </c>
      <c r="R489" s="3">
        <f t="shared" si="114"/>
        <v>0</v>
      </c>
      <c r="S489" s="1">
        <f t="shared" si="113"/>
        <v>119526.87198445803</v>
      </c>
      <c r="T489" s="1">
        <f t="shared" si="102"/>
        <v>1964.9329604546776</v>
      </c>
      <c r="U489" s="1">
        <f t="shared" si="103"/>
        <v>0</v>
      </c>
    </row>
    <row r="490" spans="1:21" x14ac:dyDescent="0.25">
      <c r="A490" t="s">
        <v>495</v>
      </c>
      <c r="B490">
        <v>60.59</v>
      </c>
      <c r="C490">
        <v>62.44</v>
      </c>
      <c r="D490">
        <v>61.45</v>
      </c>
      <c r="E490">
        <v>60.33</v>
      </c>
      <c r="F490">
        <v>61.54</v>
      </c>
      <c r="G490">
        <v>61.52</v>
      </c>
      <c r="H490" s="1">
        <f t="shared" si="104"/>
        <v>446768.33696441544</v>
      </c>
      <c r="J490">
        <f t="shared" si="105"/>
        <v>3.0792786662130013E-2</v>
      </c>
      <c r="K490">
        <f t="shared" si="106"/>
        <v>6.2266076896903652E-2</v>
      </c>
      <c r="L490">
        <f t="shared" si="107"/>
        <v>4.5423613473970767E-2</v>
      </c>
      <c r="M490">
        <f t="shared" si="108"/>
        <v>-8.2196284727930301E-3</v>
      </c>
      <c r="N490">
        <f t="shared" si="109"/>
        <v>1.1671872431366116E-2</v>
      </c>
      <c r="O490">
        <f t="shared" si="110"/>
        <v>1.1343087292454462E-2</v>
      </c>
      <c r="P490">
        <f t="shared" si="111"/>
        <v>-3.4080526181516302E-2</v>
      </c>
      <c r="Q490" t="str">
        <f t="shared" si="112"/>
        <v>Buy</v>
      </c>
      <c r="R490" s="3">
        <f t="shared" si="114"/>
        <v>0</v>
      </c>
      <c r="S490" s="1">
        <f t="shared" si="113"/>
        <v>120882.67572717178</v>
      </c>
      <c r="T490" s="1">
        <f t="shared" si="102"/>
        <v>1964.9329604546776</v>
      </c>
      <c r="U490" s="1">
        <f t="shared" si="103"/>
        <v>0</v>
      </c>
    </row>
    <row r="491" spans="1:21" x14ac:dyDescent="0.25">
      <c r="A491" t="s">
        <v>496</v>
      </c>
      <c r="B491">
        <v>60.27</v>
      </c>
      <c r="C491">
        <v>62.16</v>
      </c>
      <c r="D491">
        <v>61.1</v>
      </c>
      <c r="E491">
        <v>60.92</v>
      </c>
      <c r="F491">
        <v>61.65</v>
      </c>
      <c r="G491">
        <v>61.25</v>
      </c>
      <c r="H491" s="1">
        <f t="shared" si="104"/>
        <v>444807.55265068996</v>
      </c>
      <c r="J491">
        <f t="shared" si="105"/>
        <v>-1.9202603742880384E-2</v>
      </c>
      <c r="K491">
        <f t="shared" si="106"/>
        <v>1.1554109031733014E-2</v>
      </c>
      <c r="L491">
        <f t="shared" si="107"/>
        <v>-5.6956875508543756E-3</v>
      </c>
      <c r="M491">
        <f t="shared" si="108"/>
        <v>-9.7529258777633524E-3</v>
      </c>
      <c r="N491">
        <f t="shared" si="109"/>
        <v>2.1131339401819806E-3</v>
      </c>
      <c r="O491">
        <f t="shared" si="110"/>
        <v>-4.3888166449935484E-3</v>
      </c>
      <c r="P491">
        <f t="shared" si="111"/>
        <v>1.3068709058608272E-3</v>
      </c>
      <c r="Q491" t="str">
        <f t="shared" si="112"/>
        <v/>
      </c>
      <c r="R491" s="3">
        <f t="shared" si="114"/>
        <v>0</v>
      </c>
      <c r="S491" s="1">
        <f t="shared" si="113"/>
        <v>120352.14382784901</v>
      </c>
      <c r="T491" s="1">
        <f t="shared" si="102"/>
        <v>1964.9329604546776</v>
      </c>
      <c r="U491" s="1">
        <f t="shared" si="103"/>
        <v>0</v>
      </c>
    </row>
    <row r="492" spans="1:21" x14ac:dyDescent="0.25">
      <c r="A492" t="s">
        <v>497</v>
      </c>
      <c r="B492">
        <v>60.56</v>
      </c>
      <c r="C492">
        <v>62.44</v>
      </c>
      <c r="D492">
        <v>61.51</v>
      </c>
      <c r="E492">
        <v>60.33</v>
      </c>
      <c r="F492">
        <v>61.57</v>
      </c>
      <c r="G492">
        <v>61.28</v>
      </c>
      <c r="H492" s="1">
        <f t="shared" si="104"/>
        <v>445025.41757443722</v>
      </c>
      <c r="J492">
        <f t="shared" si="105"/>
        <v>-8.8379705400981855E-3</v>
      </c>
      <c r="K492">
        <f t="shared" si="106"/>
        <v>2.1931260229132509E-2</v>
      </c>
      <c r="L492">
        <f t="shared" si="107"/>
        <v>6.7103109656300583E-3</v>
      </c>
      <c r="M492">
        <f t="shared" si="108"/>
        <v>-1.5020408163265334E-2</v>
      </c>
      <c r="N492">
        <f t="shared" si="109"/>
        <v>5.2244897959183717E-3</v>
      </c>
      <c r="O492">
        <f t="shared" si="110"/>
        <v>4.8979591836736545E-4</v>
      </c>
      <c r="P492">
        <f t="shared" si="111"/>
        <v>-6.2205150472626931E-3</v>
      </c>
      <c r="Q492" t="str">
        <f t="shared" si="112"/>
        <v/>
      </c>
      <c r="R492" s="3">
        <f t="shared" si="114"/>
        <v>0</v>
      </c>
      <c r="S492" s="1">
        <f t="shared" si="113"/>
        <v>120411.09181666265</v>
      </c>
      <c r="T492" s="1">
        <f t="shared" si="102"/>
        <v>1964.9329604546776</v>
      </c>
      <c r="U492" s="1">
        <f t="shared" si="103"/>
        <v>0</v>
      </c>
    </row>
    <row r="493" spans="1:21" x14ac:dyDescent="0.25">
      <c r="A493" t="s">
        <v>498</v>
      </c>
      <c r="B493">
        <v>60.76</v>
      </c>
      <c r="C493">
        <v>62.42</v>
      </c>
      <c r="D493">
        <v>61.51</v>
      </c>
      <c r="E493">
        <v>62.19</v>
      </c>
      <c r="F493">
        <v>63.58</v>
      </c>
      <c r="G493">
        <v>63.36</v>
      </c>
      <c r="H493" s="1">
        <f t="shared" si="104"/>
        <v>460130.71895424841</v>
      </c>
      <c r="J493">
        <f t="shared" si="105"/>
        <v>-1.2193139326938709E-2</v>
      </c>
      <c r="K493">
        <f t="shared" si="106"/>
        <v>1.4794342383352361E-2</v>
      </c>
      <c r="L493">
        <f t="shared" si="107"/>
        <v>0</v>
      </c>
      <c r="M493">
        <f t="shared" si="108"/>
        <v>1.4849869451697072E-2</v>
      </c>
      <c r="N493">
        <f t="shared" si="109"/>
        <v>3.7532637075717967E-2</v>
      </c>
      <c r="O493">
        <f t="shared" si="110"/>
        <v>3.3942558746736261E-2</v>
      </c>
      <c r="P493">
        <f t="shared" si="111"/>
        <v>3.3942558746736261E-2</v>
      </c>
      <c r="Q493" t="str">
        <f t="shared" si="112"/>
        <v/>
      </c>
      <c r="R493" s="3">
        <f t="shared" si="114"/>
        <v>0</v>
      </c>
      <c r="S493" s="1">
        <f t="shared" si="113"/>
        <v>124498.15237440838</v>
      </c>
      <c r="T493" s="1">
        <f t="shared" si="102"/>
        <v>1964.9329604546779</v>
      </c>
      <c r="U493" s="1">
        <f t="shared" si="103"/>
        <v>0</v>
      </c>
    </row>
    <row r="494" spans="1:21" x14ac:dyDescent="0.25">
      <c r="A494" t="s">
        <v>499</v>
      </c>
      <c r="B494">
        <v>62.27</v>
      </c>
      <c r="C494">
        <v>64.42</v>
      </c>
      <c r="D494">
        <v>64.09</v>
      </c>
      <c r="E494">
        <v>62.25</v>
      </c>
      <c r="F494">
        <v>64.38</v>
      </c>
      <c r="G494">
        <v>64.209999999999994</v>
      </c>
      <c r="H494" s="1">
        <f t="shared" si="104"/>
        <v>466303.55846042122</v>
      </c>
      <c r="J494">
        <f t="shared" si="105"/>
        <v>1.2355714517964642E-2</v>
      </c>
      <c r="K494">
        <f t="shared" si="106"/>
        <v>4.730938058852225E-2</v>
      </c>
      <c r="L494">
        <f t="shared" si="107"/>
        <v>4.1944399284669247E-2</v>
      </c>
      <c r="M494">
        <f t="shared" si="108"/>
        <v>-1.7518939393939385E-2</v>
      </c>
      <c r="N494">
        <f t="shared" si="109"/>
        <v>1.6098484848484786E-2</v>
      </c>
      <c r="O494">
        <f t="shared" si="110"/>
        <v>1.3415404040403952E-2</v>
      </c>
      <c r="P494">
        <f t="shared" si="111"/>
        <v>-2.8528995244265297E-2</v>
      </c>
      <c r="Q494" t="str">
        <f t="shared" si="112"/>
        <v>Buy</v>
      </c>
      <c r="R494" s="3">
        <f t="shared" si="114"/>
        <v>0</v>
      </c>
      <c r="S494" s="1">
        <f t="shared" si="113"/>
        <v>126168.34539079486</v>
      </c>
      <c r="T494" s="1">
        <f t="shared" ref="T494:T557" si="115">S494/G494</f>
        <v>1964.9329604546779</v>
      </c>
      <c r="U494" s="1">
        <f t="shared" ref="U494:U557" si="116">U493-R494</f>
        <v>0</v>
      </c>
    </row>
    <row r="495" spans="1:21" x14ac:dyDescent="0.25">
      <c r="A495" t="s">
        <v>500</v>
      </c>
      <c r="B495">
        <v>64.02</v>
      </c>
      <c r="C495">
        <v>65.75</v>
      </c>
      <c r="D495">
        <v>64.94</v>
      </c>
      <c r="E495">
        <v>63.55</v>
      </c>
      <c r="F495">
        <v>65.61</v>
      </c>
      <c r="G495">
        <v>64.62</v>
      </c>
      <c r="H495" s="1">
        <f t="shared" si="104"/>
        <v>469281.04575163405</v>
      </c>
      <c r="J495">
        <f t="shared" si="105"/>
        <v>-1.0922140739586111E-3</v>
      </c>
      <c r="K495">
        <f t="shared" si="106"/>
        <v>2.5901076611015705E-2</v>
      </c>
      <c r="L495">
        <f t="shared" si="107"/>
        <v>1.3262599469495932E-2</v>
      </c>
      <c r="M495">
        <f t="shared" si="108"/>
        <v>-1.0278772776825987E-2</v>
      </c>
      <c r="N495">
        <f t="shared" si="109"/>
        <v>2.1803457405388658E-2</v>
      </c>
      <c r="O495">
        <f t="shared" si="110"/>
        <v>6.3852982401496781E-3</v>
      </c>
      <c r="P495">
        <f t="shared" si="111"/>
        <v>-6.8773012293462535E-3</v>
      </c>
      <c r="Q495" t="str">
        <f t="shared" si="112"/>
        <v/>
      </c>
      <c r="R495" s="3">
        <f t="shared" si="114"/>
        <v>0</v>
      </c>
      <c r="S495" s="1">
        <f t="shared" si="113"/>
        <v>126973.96790458131</v>
      </c>
      <c r="T495" s="1">
        <f t="shared" si="115"/>
        <v>1964.9329604546781</v>
      </c>
      <c r="U495" s="1">
        <f t="shared" si="116"/>
        <v>0</v>
      </c>
    </row>
    <row r="496" spans="1:21" x14ac:dyDescent="0.25">
      <c r="A496" t="s">
        <v>501</v>
      </c>
      <c r="B496">
        <v>63.68</v>
      </c>
      <c r="C496">
        <v>65.61</v>
      </c>
      <c r="D496">
        <v>64.59</v>
      </c>
      <c r="E496">
        <v>61.12</v>
      </c>
      <c r="F496">
        <v>63.93</v>
      </c>
      <c r="G496">
        <v>63.5</v>
      </c>
      <c r="H496" s="1">
        <f t="shared" si="104"/>
        <v>461147.42193173571</v>
      </c>
      <c r="J496">
        <f t="shared" si="105"/>
        <v>-1.9402525408068957E-2</v>
      </c>
      <c r="K496">
        <f t="shared" si="106"/>
        <v>1.0317215891592266E-2</v>
      </c>
      <c r="L496">
        <f t="shared" si="107"/>
        <v>-5.3895903911301869E-3</v>
      </c>
      <c r="M496">
        <f t="shared" si="108"/>
        <v>-5.4162797895388533E-2</v>
      </c>
      <c r="N496">
        <f t="shared" si="109"/>
        <v>-1.0677808727948077E-2</v>
      </c>
      <c r="O496">
        <f t="shared" si="110"/>
        <v>-1.7332095326524365E-2</v>
      </c>
      <c r="P496">
        <f t="shared" si="111"/>
        <v>-1.1942504935394178E-2</v>
      </c>
      <c r="Q496" t="str">
        <f t="shared" si="112"/>
        <v/>
      </c>
      <c r="R496" s="3">
        <f t="shared" si="114"/>
        <v>0</v>
      </c>
      <c r="S496" s="1">
        <f t="shared" si="113"/>
        <v>124773.24298887207</v>
      </c>
      <c r="T496" s="1">
        <f t="shared" si="115"/>
        <v>1964.9329604546781</v>
      </c>
      <c r="U496" s="1">
        <f t="shared" si="116"/>
        <v>0</v>
      </c>
    </row>
    <row r="497" spans="1:21" x14ac:dyDescent="0.25">
      <c r="A497" t="s">
        <v>502</v>
      </c>
      <c r="B497">
        <v>63.02</v>
      </c>
      <c r="C497">
        <v>64.680000000000007</v>
      </c>
      <c r="D497">
        <v>64.349999999999994</v>
      </c>
      <c r="E497">
        <v>62.81</v>
      </c>
      <c r="F497">
        <v>64.900000000000006</v>
      </c>
      <c r="G497">
        <v>64.569999999999993</v>
      </c>
      <c r="H497" s="1">
        <f t="shared" si="104"/>
        <v>468917.93754538853</v>
      </c>
      <c r="J497">
        <f t="shared" si="105"/>
        <v>-2.4307168292305312E-2</v>
      </c>
      <c r="K497">
        <f t="shared" si="106"/>
        <v>1.3934045517882553E-3</v>
      </c>
      <c r="L497">
        <f t="shared" si="107"/>
        <v>-3.7157454714353473E-3</v>
      </c>
      <c r="M497">
        <f t="shared" si="108"/>
        <v>-1.0866141732283429E-2</v>
      </c>
      <c r="N497">
        <f t="shared" si="109"/>
        <v>2.2047244094488279E-2</v>
      </c>
      <c r="O497">
        <f t="shared" si="110"/>
        <v>1.6850393700787294E-2</v>
      </c>
      <c r="P497">
        <f t="shared" si="111"/>
        <v>2.0566139172222643E-2</v>
      </c>
      <c r="Q497" t="str">
        <f t="shared" si="112"/>
        <v/>
      </c>
      <c r="R497" s="3">
        <f t="shared" si="114"/>
        <v>0</v>
      </c>
      <c r="S497" s="1">
        <f t="shared" si="113"/>
        <v>126875.72125655857</v>
      </c>
      <c r="T497" s="1">
        <f t="shared" si="115"/>
        <v>1964.9329604546783</v>
      </c>
      <c r="U497" s="1">
        <f t="shared" si="116"/>
        <v>0</v>
      </c>
    </row>
    <row r="498" spans="1:21" x14ac:dyDescent="0.25">
      <c r="A498" t="s">
        <v>503</v>
      </c>
      <c r="B498">
        <v>64.180000000000007</v>
      </c>
      <c r="C498">
        <v>65.989999999999995</v>
      </c>
      <c r="D498">
        <v>64.94</v>
      </c>
      <c r="E498">
        <v>64.53</v>
      </c>
      <c r="F498">
        <v>65.64</v>
      </c>
      <c r="G498">
        <v>65.39</v>
      </c>
      <c r="H498" s="1">
        <f t="shared" si="104"/>
        <v>474872.91212781414</v>
      </c>
      <c r="J498">
        <f t="shared" si="105"/>
        <v>-2.6418026418024475E-3</v>
      </c>
      <c r="K498">
        <f t="shared" si="106"/>
        <v>2.5485625485625496E-2</v>
      </c>
      <c r="L498">
        <f t="shared" si="107"/>
        <v>9.1686091686092232E-3</v>
      </c>
      <c r="M498">
        <f t="shared" si="108"/>
        <v>-6.1948273191872461E-4</v>
      </c>
      <c r="N498">
        <f t="shared" si="109"/>
        <v>1.6571163078829294E-2</v>
      </c>
      <c r="O498">
        <f t="shared" si="110"/>
        <v>1.2699396004336495E-2</v>
      </c>
      <c r="P498">
        <f t="shared" si="111"/>
        <v>3.5307868357272714E-3</v>
      </c>
      <c r="Q498" t="str">
        <f t="shared" si="112"/>
        <v/>
      </c>
      <c r="R498" s="3">
        <f t="shared" si="114"/>
        <v>0</v>
      </c>
      <c r="S498" s="1">
        <f t="shared" si="113"/>
        <v>128486.96628413141</v>
      </c>
      <c r="T498" s="1">
        <f t="shared" si="115"/>
        <v>1964.9329604546783</v>
      </c>
      <c r="U498" s="1">
        <f t="shared" si="116"/>
        <v>0</v>
      </c>
    </row>
    <row r="499" spans="1:21" x14ac:dyDescent="0.25">
      <c r="A499" t="s">
        <v>504</v>
      </c>
      <c r="B499">
        <v>64.88</v>
      </c>
      <c r="C499">
        <v>66.650000000000006</v>
      </c>
      <c r="D499">
        <v>65.7</v>
      </c>
      <c r="E499">
        <v>64.900000000000006</v>
      </c>
      <c r="F499">
        <v>67.040000000000006</v>
      </c>
      <c r="G499">
        <v>65.349999999999994</v>
      </c>
      <c r="H499" s="1">
        <f t="shared" si="104"/>
        <v>474582.42556281772</v>
      </c>
      <c r="J499">
        <f t="shared" si="105"/>
        <v>-9.2392978133665345E-4</v>
      </c>
      <c r="K499">
        <f t="shared" si="106"/>
        <v>2.6331998768093747E-2</v>
      </c>
      <c r="L499">
        <f t="shared" si="107"/>
        <v>1.1703110563597246E-2</v>
      </c>
      <c r="M499">
        <f t="shared" si="108"/>
        <v>-7.49350053524996E-3</v>
      </c>
      <c r="N499">
        <f t="shared" si="109"/>
        <v>2.523321608808695E-2</v>
      </c>
      <c r="O499">
        <f t="shared" si="110"/>
        <v>-6.1171432940826203E-4</v>
      </c>
      <c r="P499">
        <f t="shared" si="111"/>
        <v>-1.2314824893005508E-2</v>
      </c>
      <c r="Q499" t="str">
        <f t="shared" si="112"/>
        <v/>
      </c>
      <c r="R499" s="3">
        <f t="shared" si="114"/>
        <v>0</v>
      </c>
      <c r="S499" s="1">
        <f t="shared" si="113"/>
        <v>128408.36896571322</v>
      </c>
      <c r="T499" s="1">
        <f t="shared" si="115"/>
        <v>1964.9329604546783</v>
      </c>
      <c r="U499" s="1">
        <f t="shared" si="116"/>
        <v>0</v>
      </c>
    </row>
    <row r="500" spans="1:21" x14ac:dyDescent="0.25">
      <c r="A500" t="s">
        <v>505</v>
      </c>
      <c r="B500">
        <v>64.83</v>
      </c>
      <c r="C500">
        <v>66.97</v>
      </c>
      <c r="D500">
        <v>65.7</v>
      </c>
      <c r="E500">
        <v>65.28</v>
      </c>
      <c r="F500">
        <v>67.040000000000006</v>
      </c>
      <c r="G500">
        <v>65.709999999999994</v>
      </c>
      <c r="H500" s="1">
        <f t="shared" si="104"/>
        <v>477196.80464778503</v>
      </c>
      <c r="J500">
        <f t="shared" si="105"/>
        <v>-1.3242009132420161E-2</v>
      </c>
      <c r="K500">
        <f t="shared" si="106"/>
        <v>1.9330289193302829E-2</v>
      </c>
      <c r="L500">
        <f t="shared" si="107"/>
        <v>0</v>
      </c>
      <c r="M500">
        <f t="shared" si="108"/>
        <v>-1.0711553175209363E-3</v>
      </c>
      <c r="N500">
        <f t="shared" si="109"/>
        <v>2.5860749808722449E-2</v>
      </c>
      <c r="O500">
        <f t="shared" si="110"/>
        <v>5.5087987758224858E-3</v>
      </c>
      <c r="P500">
        <f t="shared" si="111"/>
        <v>5.5087987758224858E-3</v>
      </c>
      <c r="Q500" t="str">
        <f t="shared" si="112"/>
        <v/>
      </c>
      <c r="R500" s="3">
        <f t="shared" si="114"/>
        <v>0</v>
      </c>
      <c r="S500" s="1">
        <f t="shared" si="113"/>
        <v>129115.7448314769</v>
      </c>
      <c r="T500" s="1">
        <f t="shared" si="115"/>
        <v>1964.9329604546783</v>
      </c>
      <c r="U500" s="1">
        <f t="shared" si="116"/>
        <v>0</v>
      </c>
    </row>
    <row r="501" spans="1:21" x14ac:dyDescent="0.25">
      <c r="A501" t="s">
        <v>506</v>
      </c>
      <c r="B501">
        <v>64.19</v>
      </c>
      <c r="C501">
        <v>66.599999999999994</v>
      </c>
      <c r="D501">
        <v>65.150000000000006</v>
      </c>
      <c r="E501">
        <v>63.23</v>
      </c>
      <c r="F501">
        <v>65.790000000000006</v>
      </c>
      <c r="G501">
        <v>64.349999999999994</v>
      </c>
      <c r="H501" s="1">
        <f t="shared" si="104"/>
        <v>467320.26143790851</v>
      </c>
      <c r="J501">
        <f t="shared" si="105"/>
        <v>-2.2983257229832649E-2</v>
      </c>
      <c r="K501">
        <f t="shared" si="106"/>
        <v>1.3698630136986171E-2</v>
      </c>
      <c r="L501">
        <f t="shared" si="107"/>
        <v>-8.371385083713807E-3</v>
      </c>
      <c r="M501">
        <f t="shared" si="108"/>
        <v>-3.7741591842946239E-2</v>
      </c>
      <c r="N501">
        <f t="shared" si="109"/>
        <v>1.2174707046113608E-3</v>
      </c>
      <c r="O501">
        <f t="shared" si="110"/>
        <v>-2.069700197838989E-2</v>
      </c>
      <c r="P501">
        <f t="shared" si="111"/>
        <v>-1.2325616894676083E-2</v>
      </c>
      <c r="Q501" t="str">
        <f t="shared" si="112"/>
        <v/>
      </c>
      <c r="R501" s="3">
        <f t="shared" si="114"/>
        <v>0</v>
      </c>
      <c r="S501" s="1">
        <f t="shared" si="113"/>
        <v>126443.43600525854</v>
      </c>
      <c r="T501" s="1">
        <f t="shared" si="115"/>
        <v>1964.9329604546783</v>
      </c>
      <c r="U501" s="1">
        <f t="shared" si="116"/>
        <v>0</v>
      </c>
    </row>
    <row r="502" spans="1:21" x14ac:dyDescent="0.25">
      <c r="A502" t="s">
        <v>507</v>
      </c>
      <c r="B502">
        <v>63.49</v>
      </c>
      <c r="C502">
        <v>65.62</v>
      </c>
      <c r="D502">
        <v>64.5</v>
      </c>
      <c r="E502">
        <v>62.58</v>
      </c>
      <c r="F502">
        <v>65.36</v>
      </c>
      <c r="G502">
        <v>62.76</v>
      </c>
      <c r="H502" s="1">
        <f t="shared" si="104"/>
        <v>455773.42047930288</v>
      </c>
      <c r="J502">
        <f t="shared" si="105"/>
        <v>-2.5479662317728375E-2</v>
      </c>
      <c r="K502">
        <f t="shared" si="106"/>
        <v>7.2141212586339038E-3</v>
      </c>
      <c r="L502">
        <f t="shared" si="107"/>
        <v>-9.9769762087491276E-3</v>
      </c>
      <c r="M502">
        <f t="shared" si="108"/>
        <v>-2.7505827505827446E-2</v>
      </c>
      <c r="N502">
        <f t="shared" si="109"/>
        <v>1.5695415695415778E-2</v>
      </c>
      <c r="O502">
        <f t="shared" si="110"/>
        <v>-2.4708624708624654E-2</v>
      </c>
      <c r="P502">
        <f t="shared" si="111"/>
        <v>-1.4731648499875526E-2</v>
      </c>
      <c r="Q502" t="str">
        <f t="shared" si="112"/>
        <v/>
      </c>
      <c r="R502" s="3">
        <f t="shared" si="114"/>
        <v>0</v>
      </c>
      <c r="S502" s="1">
        <f t="shared" si="113"/>
        <v>123319.1925981356</v>
      </c>
      <c r="T502" s="1">
        <f t="shared" si="115"/>
        <v>1964.9329604546783</v>
      </c>
      <c r="U502" s="1">
        <f t="shared" si="116"/>
        <v>0</v>
      </c>
    </row>
    <row r="503" spans="1:21" x14ac:dyDescent="0.25">
      <c r="A503" t="s">
        <v>508</v>
      </c>
      <c r="B503">
        <v>60.01</v>
      </c>
      <c r="C503">
        <v>62.77</v>
      </c>
      <c r="D503">
        <v>61.76</v>
      </c>
      <c r="E503">
        <v>59.83</v>
      </c>
      <c r="F503">
        <v>61.5</v>
      </c>
      <c r="G503">
        <v>61.26</v>
      </c>
      <c r="H503" s="1">
        <f t="shared" si="104"/>
        <v>444880.17429193901</v>
      </c>
      <c r="J503">
        <f t="shared" si="105"/>
        <v>-6.9612403100775225E-2</v>
      </c>
      <c r="K503">
        <f t="shared" si="106"/>
        <v>-2.6821705426356542E-2</v>
      </c>
      <c r="L503">
        <f t="shared" si="107"/>
        <v>-4.2480620155038791E-2</v>
      </c>
      <c r="M503">
        <f t="shared" si="108"/>
        <v>-4.6685787125557675E-2</v>
      </c>
      <c r="N503">
        <f t="shared" si="109"/>
        <v>-2.0076481835564021E-2</v>
      </c>
      <c r="O503">
        <f t="shared" si="110"/>
        <v>-2.390057361376673E-2</v>
      </c>
      <c r="P503">
        <f t="shared" si="111"/>
        <v>1.8580046541272061E-2</v>
      </c>
      <c r="Q503" t="str">
        <f t="shared" si="112"/>
        <v>Sell</v>
      </c>
      <c r="R503" s="3">
        <f t="shared" si="114"/>
        <v>-117561.9390240034</v>
      </c>
      <c r="S503" s="1">
        <f t="shared" si="113"/>
        <v>0</v>
      </c>
      <c r="T503" s="1">
        <f t="shared" si="115"/>
        <v>0</v>
      </c>
      <c r="U503" s="1">
        <f t="shared" si="116"/>
        <v>117561.9390240034</v>
      </c>
    </row>
    <row r="504" spans="1:21" x14ac:dyDescent="0.25">
      <c r="A504" t="s">
        <v>509</v>
      </c>
      <c r="B504">
        <v>60.32</v>
      </c>
      <c r="C504">
        <v>62.34</v>
      </c>
      <c r="D504">
        <v>61.3</v>
      </c>
      <c r="E504">
        <v>60.78</v>
      </c>
      <c r="F504">
        <v>64.150000000000006</v>
      </c>
      <c r="G504">
        <v>63.28</v>
      </c>
      <c r="H504" s="1">
        <f t="shared" si="104"/>
        <v>459549.74582425569</v>
      </c>
      <c r="J504">
        <f t="shared" si="105"/>
        <v>-2.3316062176165768E-2</v>
      </c>
      <c r="K504">
        <f t="shared" si="106"/>
        <v>9.3911917098446467E-3</v>
      </c>
      <c r="L504">
        <f t="shared" si="107"/>
        <v>-7.4481865284974236E-3</v>
      </c>
      <c r="M504">
        <f t="shared" si="108"/>
        <v>-7.8354554358471586E-3</v>
      </c>
      <c r="N504">
        <f t="shared" si="109"/>
        <v>4.7175971269996862E-2</v>
      </c>
      <c r="O504">
        <f t="shared" si="110"/>
        <v>3.2974208292523718E-2</v>
      </c>
      <c r="P504">
        <f t="shared" si="111"/>
        <v>4.042239482102114E-2</v>
      </c>
      <c r="Q504" t="str">
        <f t="shared" si="112"/>
        <v/>
      </c>
      <c r="R504" s="3">
        <f t="shared" si="114"/>
        <v>0</v>
      </c>
      <c r="S504" s="1">
        <f t="shared" si="113"/>
        <v>0</v>
      </c>
      <c r="T504" s="1">
        <f t="shared" si="115"/>
        <v>0</v>
      </c>
      <c r="U504" s="1">
        <f t="shared" si="116"/>
        <v>117561.9390240034</v>
      </c>
    </row>
    <row r="505" spans="1:21" x14ac:dyDescent="0.25">
      <c r="A505" t="s">
        <v>510</v>
      </c>
      <c r="B505">
        <v>61.84</v>
      </c>
      <c r="C505">
        <v>64.39</v>
      </c>
      <c r="D505">
        <v>63.85</v>
      </c>
      <c r="E505">
        <v>63</v>
      </c>
      <c r="F505">
        <v>64.790000000000006</v>
      </c>
      <c r="G505">
        <v>64.72</v>
      </c>
      <c r="H505" s="1">
        <f t="shared" si="104"/>
        <v>470007.26216412493</v>
      </c>
      <c r="J505">
        <f t="shared" si="105"/>
        <v>8.8091353996738384E-3</v>
      </c>
      <c r="K505">
        <f t="shared" si="106"/>
        <v>5.0407830342577543E-2</v>
      </c>
      <c r="L505">
        <f t="shared" si="107"/>
        <v>4.1598694942903823E-2</v>
      </c>
      <c r="M505">
        <f t="shared" si="108"/>
        <v>-4.4247787610619651E-3</v>
      </c>
      <c r="N505">
        <f t="shared" si="109"/>
        <v>2.3862199747155581E-2</v>
      </c>
      <c r="O505">
        <f t="shared" si="110"/>
        <v>2.2756005056889975E-2</v>
      </c>
      <c r="P505">
        <f t="shared" si="111"/>
        <v>-1.8842689886013848E-2</v>
      </c>
      <c r="Q505" t="str">
        <f t="shared" si="112"/>
        <v>Buy</v>
      </c>
      <c r="R505" s="3">
        <f t="shared" si="114"/>
        <v>117561.9390240034</v>
      </c>
      <c r="S505" s="1">
        <f t="shared" si="113"/>
        <v>117561.9390240034</v>
      </c>
      <c r="T505" s="1">
        <f t="shared" si="115"/>
        <v>1816.4700096415852</v>
      </c>
      <c r="U505" s="1">
        <f t="shared" si="116"/>
        <v>0</v>
      </c>
    </row>
    <row r="506" spans="1:21" x14ac:dyDescent="0.25">
      <c r="A506" t="s">
        <v>511</v>
      </c>
      <c r="B506">
        <v>64.69</v>
      </c>
      <c r="C506">
        <v>66.569999999999993</v>
      </c>
      <c r="D506">
        <v>65.91</v>
      </c>
      <c r="E506">
        <v>67.52</v>
      </c>
      <c r="F506">
        <v>68.790000000000006</v>
      </c>
      <c r="G506">
        <v>68.569999999999993</v>
      </c>
      <c r="H506" s="1">
        <f t="shared" si="104"/>
        <v>497966.59404502541</v>
      </c>
      <c r="J506">
        <f t="shared" si="105"/>
        <v>1.3155833985904405E-2</v>
      </c>
      <c r="K506">
        <f t="shared" si="106"/>
        <v>4.2599843382928611E-2</v>
      </c>
      <c r="L506">
        <f t="shared" si="107"/>
        <v>3.2263116679718012E-2</v>
      </c>
      <c r="M506">
        <f t="shared" si="108"/>
        <v>4.3263288009888712E-2</v>
      </c>
      <c r="N506">
        <f t="shared" si="109"/>
        <v>6.2886279357231262E-2</v>
      </c>
      <c r="O506">
        <f t="shared" si="110"/>
        <v>5.9487021013596944E-2</v>
      </c>
      <c r="P506">
        <f t="shared" si="111"/>
        <v>2.7223904333878932E-2</v>
      </c>
      <c r="Q506" t="str">
        <f t="shared" si="112"/>
        <v>Buy</v>
      </c>
      <c r="R506" s="3">
        <f t="shared" si="114"/>
        <v>0</v>
      </c>
      <c r="S506" s="1">
        <f t="shared" si="113"/>
        <v>124555.34856112349</v>
      </c>
      <c r="T506" s="1">
        <f t="shared" si="115"/>
        <v>1816.4700096415854</v>
      </c>
      <c r="U506" s="1">
        <f t="shared" si="116"/>
        <v>0</v>
      </c>
    </row>
    <row r="507" spans="1:21" x14ac:dyDescent="0.25">
      <c r="A507" t="s">
        <v>512</v>
      </c>
      <c r="B507">
        <v>65.400000000000006</v>
      </c>
      <c r="C507">
        <v>68.91</v>
      </c>
      <c r="D507">
        <v>67.569999999999993</v>
      </c>
      <c r="E507">
        <v>63.92</v>
      </c>
      <c r="F507">
        <v>68.42</v>
      </c>
      <c r="G507">
        <v>66.319999999999993</v>
      </c>
      <c r="H507" s="1">
        <f t="shared" si="104"/>
        <v>481626.72476397967</v>
      </c>
      <c r="J507">
        <f t="shared" si="105"/>
        <v>-7.737824305871506E-3</v>
      </c>
      <c r="K507">
        <f t="shared" si="106"/>
        <v>4.5516613563950842E-2</v>
      </c>
      <c r="L507">
        <f t="shared" si="107"/>
        <v>2.5185859505386082E-2</v>
      </c>
      <c r="M507">
        <f t="shared" si="108"/>
        <v>-6.7813912789849676E-2</v>
      </c>
      <c r="N507">
        <f t="shared" si="109"/>
        <v>-2.1875455738659981E-3</v>
      </c>
      <c r="O507">
        <f t="shared" si="110"/>
        <v>-3.2813183607991833E-2</v>
      </c>
      <c r="P507">
        <f t="shared" si="111"/>
        <v>-5.7999043113377918E-2</v>
      </c>
      <c r="Q507" t="str">
        <f t="shared" si="112"/>
        <v/>
      </c>
      <c r="R507" s="3">
        <f t="shared" si="114"/>
        <v>0</v>
      </c>
      <c r="S507" s="1">
        <f t="shared" si="113"/>
        <v>120468.29103942993</v>
      </c>
      <c r="T507" s="1">
        <f t="shared" si="115"/>
        <v>1816.4700096415852</v>
      </c>
      <c r="U507" s="1">
        <f t="shared" si="116"/>
        <v>0</v>
      </c>
    </row>
    <row r="508" spans="1:21" x14ac:dyDescent="0.25">
      <c r="A508" t="s">
        <v>513</v>
      </c>
      <c r="B508">
        <v>65.56</v>
      </c>
      <c r="C508">
        <v>67.489999999999995</v>
      </c>
      <c r="D508">
        <v>66.87</v>
      </c>
      <c r="E508">
        <v>65.64</v>
      </c>
      <c r="F508">
        <v>67.930000000000007</v>
      </c>
      <c r="G508">
        <v>67.05</v>
      </c>
      <c r="H508" s="1">
        <f t="shared" si="104"/>
        <v>486928.10457516339</v>
      </c>
      <c r="J508">
        <f t="shared" si="105"/>
        <v>-2.9746929110551889E-2</v>
      </c>
      <c r="K508">
        <f t="shared" si="106"/>
        <v>-1.1839573775343836E-3</v>
      </c>
      <c r="L508">
        <f t="shared" si="107"/>
        <v>-1.0359627053425909E-2</v>
      </c>
      <c r="M508">
        <f t="shared" si="108"/>
        <v>-1.0253317249698321E-2</v>
      </c>
      <c r="N508">
        <f t="shared" si="109"/>
        <v>2.4276236429433259E-2</v>
      </c>
      <c r="O508">
        <f t="shared" si="110"/>
        <v>1.1007237635705731E-2</v>
      </c>
      <c r="P508">
        <f t="shared" si="111"/>
        <v>2.136686468913164E-2</v>
      </c>
      <c r="Q508" t="str">
        <f t="shared" si="112"/>
        <v/>
      </c>
      <c r="R508" s="3">
        <f t="shared" si="114"/>
        <v>0</v>
      </c>
      <c r="S508" s="1">
        <f t="shared" si="113"/>
        <v>121794.3141464683</v>
      </c>
      <c r="T508" s="1">
        <f t="shared" si="115"/>
        <v>1816.4700096415854</v>
      </c>
      <c r="U508" s="1">
        <f t="shared" si="116"/>
        <v>0</v>
      </c>
    </row>
    <row r="509" spans="1:21" x14ac:dyDescent="0.25">
      <c r="A509" t="s">
        <v>514</v>
      </c>
      <c r="B509">
        <v>65.930000000000007</v>
      </c>
      <c r="C509">
        <v>67.459999999999994</v>
      </c>
      <c r="D509">
        <v>67.13</v>
      </c>
      <c r="E509">
        <v>66.739999999999995</v>
      </c>
      <c r="F509">
        <v>68.06</v>
      </c>
      <c r="G509">
        <v>67.38</v>
      </c>
      <c r="H509" s="1">
        <f t="shared" si="104"/>
        <v>489324.61873638345</v>
      </c>
      <c r="J509">
        <f t="shared" si="105"/>
        <v>-1.4057125766412408E-2</v>
      </c>
      <c r="K509">
        <f t="shared" si="106"/>
        <v>8.8230895767906267E-3</v>
      </c>
      <c r="L509">
        <f t="shared" si="107"/>
        <v>3.8881411694330925E-3</v>
      </c>
      <c r="M509">
        <f t="shared" si="108"/>
        <v>-4.6234153616704294E-3</v>
      </c>
      <c r="N509">
        <f t="shared" si="109"/>
        <v>1.5063385533184268E-2</v>
      </c>
      <c r="O509">
        <f t="shared" si="110"/>
        <v>4.9217002237136216E-3</v>
      </c>
      <c r="P509">
        <f t="shared" si="111"/>
        <v>1.0335590542805292E-3</v>
      </c>
      <c r="Q509" t="str">
        <f t="shared" si="112"/>
        <v/>
      </c>
      <c r="R509" s="3">
        <f t="shared" si="114"/>
        <v>0</v>
      </c>
      <c r="S509" s="1">
        <f t="shared" si="113"/>
        <v>122393.74924965002</v>
      </c>
      <c r="T509" s="1">
        <f t="shared" si="115"/>
        <v>1816.4700096415854</v>
      </c>
      <c r="U509" s="1">
        <f t="shared" si="116"/>
        <v>0</v>
      </c>
    </row>
    <row r="510" spans="1:21" x14ac:dyDescent="0.25">
      <c r="A510" t="s">
        <v>515</v>
      </c>
      <c r="B510">
        <v>65.989999999999995</v>
      </c>
      <c r="C510">
        <v>68.209999999999994</v>
      </c>
      <c r="D510">
        <v>68.010000000000005</v>
      </c>
      <c r="E510">
        <v>65.14</v>
      </c>
      <c r="F510">
        <v>66.680000000000007</v>
      </c>
      <c r="G510">
        <v>66.37</v>
      </c>
      <c r="H510" s="1">
        <f t="shared" si="104"/>
        <v>481989.83297022519</v>
      </c>
      <c r="J510">
        <f t="shared" si="105"/>
        <v>-1.6981975271860579E-2</v>
      </c>
      <c r="K510">
        <f t="shared" si="106"/>
        <v>1.6088187099657356E-2</v>
      </c>
      <c r="L510">
        <f t="shared" si="107"/>
        <v>1.3108893192313566E-2</v>
      </c>
      <c r="M510">
        <f t="shared" si="108"/>
        <v>-3.3244286138319902E-2</v>
      </c>
      <c r="N510">
        <f t="shared" si="109"/>
        <v>-1.0388839418224825E-2</v>
      </c>
      <c r="O510">
        <f t="shared" si="110"/>
        <v>-1.4989611160581642E-2</v>
      </c>
      <c r="P510">
        <f t="shared" si="111"/>
        <v>-2.8098504352895209E-2</v>
      </c>
      <c r="Q510" t="str">
        <f t="shared" si="112"/>
        <v/>
      </c>
      <c r="R510" s="3">
        <f t="shared" si="114"/>
        <v>0</v>
      </c>
      <c r="S510" s="1">
        <f t="shared" si="113"/>
        <v>120559.11453991204</v>
      </c>
      <c r="T510" s="1">
        <f t="shared" si="115"/>
        <v>1816.4700096415856</v>
      </c>
      <c r="U510" s="1">
        <f t="shared" si="116"/>
        <v>0</v>
      </c>
    </row>
    <row r="511" spans="1:21" x14ac:dyDescent="0.25">
      <c r="A511" t="s">
        <v>516</v>
      </c>
      <c r="B511">
        <v>65.569999999999993</v>
      </c>
      <c r="C511">
        <v>67.75</v>
      </c>
      <c r="D511">
        <v>66.510000000000005</v>
      </c>
      <c r="E511">
        <v>66.010000000000005</v>
      </c>
      <c r="F511">
        <v>67.599999999999994</v>
      </c>
      <c r="G511">
        <v>66.349999999999994</v>
      </c>
      <c r="H511" s="1">
        <f t="shared" si="104"/>
        <v>481844.58968772693</v>
      </c>
      <c r="J511">
        <f t="shared" si="105"/>
        <v>-3.5877076900455988E-2</v>
      </c>
      <c r="K511">
        <f t="shared" si="106"/>
        <v>-3.8229672107043832E-3</v>
      </c>
      <c r="L511">
        <f t="shared" si="107"/>
        <v>-2.2055580061755623E-2</v>
      </c>
      <c r="M511">
        <f t="shared" si="108"/>
        <v>-5.4241374114810817E-3</v>
      </c>
      <c r="N511">
        <f t="shared" si="109"/>
        <v>1.8532469489226905E-2</v>
      </c>
      <c r="O511">
        <f t="shared" si="110"/>
        <v>-3.0134096730465921E-4</v>
      </c>
      <c r="P511">
        <f t="shared" si="111"/>
        <v>2.1754239094450963E-2</v>
      </c>
      <c r="Q511" t="str">
        <f t="shared" si="112"/>
        <v/>
      </c>
      <c r="R511" s="3">
        <f t="shared" si="114"/>
        <v>0</v>
      </c>
      <c r="S511" s="1">
        <f t="shared" si="113"/>
        <v>120522.7851397192</v>
      </c>
      <c r="T511" s="1">
        <f t="shared" si="115"/>
        <v>1816.4700096415856</v>
      </c>
      <c r="U511" s="1">
        <f t="shared" si="116"/>
        <v>0</v>
      </c>
    </row>
    <row r="512" spans="1:21" x14ac:dyDescent="0.25">
      <c r="A512" t="s">
        <v>517</v>
      </c>
      <c r="B512">
        <v>65.510000000000005</v>
      </c>
      <c r="C512">
        <v>68.069999999999993</v>
      </c>
      <c r="D512">
        <v>66.72</v>
      </c>
      <c r="E512">
        <v>64.930000000000007</v>
      </c>
      <c r="F512">
        <v>67.599999999999994</v>
      </c>
      <c r="G512">
        <v>67.5</v>
      </c>
      <c r="H512" s="1">
        <f t="shared" si="104"/>
        <v>490196.07843137259</v>
      </c>
      <c r="J512">
        <f t="shared" si="105"/>
        <v>-1.5035333032626672E-2</v>
      </c>
      <c r="K512">
        <f t="shared" si="106"/>
        <v>2.3455119530897427E-2</v>
      </c>
      <c r="L512">
        <f t="shared" si="107"/>
        <v>3.1574199368515068E-3</v>
      </c>
      <c r="M512">
        <f t="shared" si="108"/>
        <v>-2.1401657874905614E-2</v>
      </c>
      <c r="N512">
        <f t="shared" si="109"/>
        <v>1.8839487565938208E-2</v>
      </c>
      <c r="O512">
        <f t="shared" si="110"/>
        <v>1.7332328560663236E-2</v>
      </c>
      <c r="P512">
        <f t="shared" si="111"/>
        <v>1.4174908623811728E-2</v>
      </c>
      <c r="Q512" t="str">
        <f t="shared" si="112"/>
        <v/>
      </c>
      <c r="R512" s="3">
        <f t="shared" si="114"/>
        <v>0</v>
      </c>
      <c r="S512" s="1">
        <f t="shared" si="113"/>
        <v>122611.72565080703</v>
      </c>
      <c r="T512" s="1">
        <f t="shared" si="115"/>
        <v>1816.4700096415856</v>
      </c>
      <c r="U512" s="1">
        <f t="shared" si="116"/>
        <v>0</v>
      </c>
    </row>
    <row r="513" spans="1:21" x14ac:dyDescent="0.25">
      <c r="A513" t="s">
        <v>518</v>
      </c>
      <c r="B513">
        <v>66.28</v>
      </c>
      <c r="C513">
        <v>68.22</v>
      </c>
      <c r="D513">
        <v>67.5</v>
      </c>
      <c r="E513">
        <v>66.900000000000006</v>
      </c>
      <c r="F513">
        <v>68.38</v>
      </c>
      <c r="G513">
        <v>67.84</v>
      </c>
      <c r="H513" s="1">
        <f t="shared" si="104"/>
        <v>492665.21423384175</v>
      </c>
      <c r="J513">
        <f t="shared" si="105"/>
        <v>-6.5947242206234671E-3</v>
      </c>
      <c r="K513">
        <f t="shared" si="106"/>
        <v>2.2482014388489208E-2</v>
      </c>
      <c r="L513">
        <f t="shared" si="107"/>
        <v>1.1690647482014406E-2</v>
      </c>
      <c r="M513">
        <f t="shared" si="108"/>
        <v>-8.8888888888888039E-3</v>
      </c>
      <c r="N513">
        <f t="shared" si="109"/>
        <v>1.303703703703697E-2</v>
      </c>
      <c r="O513">
        <f t="shared" si="110"/>
        <v>5.0370370370370872E-3</v>
      </c>
      <c r="P513">
        <f t="shared" si="111"/>
        <v>-6.6536104449773188E-3</v>
      </c>
      <c r="Q513" t="str">
        <f t="shared" si="112"/>
        <v/>
      </c>
      <c r="R513" s="3">
        <f t="shared" si="114"/>
        <v>0</v>
      </c>
      <c r="S513" s="1">
        <f t="shared" si="113"/>
        <v>123229.32545408518</v>
      </c>
      <c r="T513" s="1">
        <f t="shared" si="115"/>
        <v>1816.4700096415856</v>
      </c>
      <c r="U513" s="1">
        <f t="shared" si="116"/>
        <v>0</v>
      </c>
    </row>
    <row r="514" spans="1:21" x14ac:dyDescent="0.25">
      <c r="A514" t="s">
        <v>519</v>
      </c>
      <c r="B514">
        <v>67.180000000000007</v>
      </c>
      <c r="C514">
        <v>69.239999999999995</v>
      </c>
      <c r="D514">
        <v>68.37</v>
      </c>
      <c r="E514">
        <v>67.900000000000006</v>
      </c>
      <c r="F514">
        <v>69.239999999999995</v>
      </c>
      <c r="G514">
        <v>69.11</v>
      </c>
      <c r="H514" s="1">
        <f t="shared" si="104"/>
        <v>501888.16267247644</v>
      </c>
      <c r="J514">
        <f t="shared" si="105"/>
        <v>-4.7407407407406401E-3</v>
      </c>
      <c r="K514">
        <f t="shared" si="106"/>
        <v>2.5777777777777702E-2</v>
      </c>
      <c r="L514">
        <f t="shared" si="107"/>
        <v>1.2888888888888957E-2</v>
      </c>
      <c r="M514">
        <f t="shared" si="108"/>
        <v>8.8443396226418447E-4</v>
      </c>
      <c r="N514">
        <f t="shared" si="109"/>
        <v>2.0636792452830063E-2</v>
      </c>
      <c r="O514">
        <f t="shared" si="110"/>
        <v>1.872051886792447E-2</v>
      </c>
      <c r="P514">
        <f t="shared" si="111"/>
        <v>5.8316299790355138E-3</v>
      </c>
      <c r="Q514" t="str">
        <f t="shared" si="112"/>
        <v/>
      </c>
      <c r="R514" s="3">
        <f t="shared" si="114"/>
        <v>0</v>
      </c>
      <c r="S514" s="1">
        <f t="shared" si="113"/>
        <v>125536.24236632999</v>
      </c>
      <c r="T514" s="1">
        <f t="shared" si="115"/>
        <v>1816.4700096415856</v>
      </c>
      <c r="U514" s="1">
        <f t="shared" si="116"/>
        <v>0</v>
      </c>
    </row>
    <row r="515" spans="1:21" x14ac:dyDescent="0.25">
      <c r="A515" t="s">
        <v>520</v>
      </c>
      <c r="B515">
        <v>66.84</v>
      </c>
      <c r="C515">
        <v>69.260000000000005</v>
      </c>
      <c r="D515">
        <v>67.97</v>
      </c>
      <c r="E515">
        <v>67.58</v>
      </c>
      <c r="F515">
        <v>68.959999999999994</v>
      </c>
      <c r="G515">
        <v>68.209999999999994</v>
      </c>
      <c r="H515" s="1">
        <f t="shared" si="104"/>
        <v>495352.2149600581</v>
      </c>
      <c r="J515">
        <f t="shared" si="105"/>
        <v>-2.2378236068451091E-2</v>
      </c>
      <c r="K515">
        <f t="shared" si="106"/>
        <v>1.3017405294719914E-2</v>
      </c>
      <c r="L515">
        <f t="shared" si="107"/>
        <v>-5.8505192335820628E-3</v>
      </c>
      <c r="M515">
        <f t="shared" si="108"/>
        <v>-2.2138619591954872E-2</v>
      </c>
      <c r="N515">
        <f t="shared" si="109"/>
        <v>-2.1704529011721267E-3</v>
      </c>
      <c r="O515">
        <f t="shared" si="110"/>
        <v>-1.302271740703235E-2</v>
      </c>
      <c r="P515">
        <f t="shared" si="111"/>
        <v>-7.1721981734502874E-3</v>
      </c>
      <c r="Q515" t="str">
        <f t="shared" si="112"/>
        <v/>
      </c>
      <c r="R515" s="3">
        <f t="shared" si="114"/>
        <v>0</v>
      </c>
      <c r="S515" s="1">
        <f t="shared" si="113"/>
        <v>123901.41935765256</v>
      </c>
      <c r="T515" s="1">
        <f t="shared" si="115"/>
        <v>1816.4700096415859</v>
      </c>
      <c r="U515" s="1">
        <f t="shared" si="116"/>
        <v>0</v>
      </c>
    </row>
    <row r="516" spans="1:21" x14ac:dyDescent="0.25">
      <c r="A516" t="s">
        <v>521</v>
      </c>
      <c r="B516">
        <v>66.97</v>
      </c>
      <c r="C516">
        <v>69.41</v>
      </c>
      <c r="D516">
        <v>68.400000000000006</v>
      </c>
      <c r="E516">
        <v>66.86</v>
      </c>
      <c r="F516">
        <v>69.06</v>
      </c>
      <c r="G516">
        <v>67.56</v>
      </c>
      <c r="H516" s="1">
        <f t="shared" ref="H516:H579" si="117">$I$2*G516</f>
        <v>490631.80827886716</v>
      </c>
      <c r="J516">
        <f t="shared" ref="J516:J579" si="118">(B516-$D515)/$D515</f>
        <v>-1.4712373105781962E-2</v>
      </c>
      <c r="K516">
        <f t="shared" ref="K516:K579" si="119">(C516-$D515)/$D515</f>
        <v>2.1185817272325994E-2</v>
      </c>
      <c r="L516">
        <f t="shared" ref="L516:L579" si="120">(D516-$D515)/$D515</f>
        <v>6.3263204354863448E-3</v>
      </c>
      <c r="M516">
        <f t="shared" ref="M516:M579" si="121">(E516-$G515)/$G515</f>
        <v>-1.9791819381322306E-2</v>
      </c>
      <c r="N516">
        <f t="shared" ref="N516:N579" si="122">(F516-$G515)/$G515</f>
        <v>1.2461515906758666E-2</v>
      </c>
      <c r="O516">
        <f t="shared" ref="O516:O579" si="123">(G516-$G515)/$G515</f>
        <v>-9.5293945169328768E-3</v>
      </c>
      <c r="P516">
        <f t="shared" ref="P516:P579" si="124">O516-L516</f>
        <v>-1.585571495241922E-2</v>
      </c>
      <c r="Q516" t="str">
        <f t="shared" ref="Q516:Q579" si="125">IF(L516&gt;$Q$1,"Buy",IF(L516&lt;$Q$2,"Sell",""))</f>
        <v/>
      </c>
      <c r="R516" s="3">
        <f t="shared" si="114"/>
        <v>0</v>
      </c>
      <c r="S516" s="1">
        <f t="shared" si="113"/>
        <v>122720.71385138553</v>
      </c>
      <c r="T516" s="1">
        <f t="shared" si="115"/>
        <v>1816.4700096415856</v>
      </c>
      <c r="U516" s="1">
        <f t="shared" si="116"/>
        <v>0</v>
      </c>
    </row>
    <row r="517" spans="1:21" x14ac:dyDescent="0.25">
      <c r="A517" t="s">
        <v>522</v>
      </c>
      <c r="B517">
        <v>67.22</v>
      </c>
      <c r="C517">
        <v>69.16</v>
      </c>
      <c r="D517">
        <v>68.75</v>
      </c>
      <c r="E517">
        <v>66.42</v>
      </c>
      <c r="F517">
        <v>68.53</v>
      </c>
      <c r="G517">
        <v>67.19</v>
      </c>
      <c r="H517" s="1">
        <f t="shared" si="117"/>
        <v>487944.80755265069</v>
      </c>
      <c r="J517">
        <f t="shared" si="118"/>
        <v>-1.7251461988304191E-2</v>
      </c>
      <c r="K517">
        <f t="shared" si="119"/>
        <v>1.1111111111110978E-2</v>
      </c>
      <c r="L517">
        <f t="shared" si="120"/>
        <v>5.1169590643274018E-3</v>
      </c>
      <c r="M517">
        <f t="shared" si="121"/>
        <v>-1.6873889875666081E-2</v>
      </c>
      <c r="N517">
        <f t="shared" si="122"/>
        <v>1.4357608052101819E-2</v>
      </c>
      <c r="O517">
        <f t="shared" si="123"/>
        <v>-5.4766133806987052E-3</v>
      </c>
      <c r="P517">
        <f t="shared" si="124"/>
        <v>-1.0593572445026107E-2</v>
      </c>
      <c r="Q517" t="str">
        <f t="shared" si="125"/>
        <v/>
      </c>
      <c r="R517" s="3">
        <f t="shared" si="114"/>
        <v>0</v>
      </c>
      <c r="S517" s="1">
        <f t="shared" si="113"/>
        <v>122048.61994781814</v>
      </c>
      <c r="T517" s="1">
        <f t="shared" si="115"/>
        <v>1816.4700096415856</v>
      </c>
      <c r="U517" s="1">
        <f t="shared" si="116"/>
        <v>0</v>
      </c>
    </row>
    <row r="518" spans="1:21" x14ac:dyDescent="0.25">
      <c r="A518" t="s">
        <v>523</v>
      </c>
      <c r="B518">
        <v>66.94</v>
      </c>
      <c r="C518">
        <v>68.73</v>
      </c>
      <c r="D518">
        <v>68.5</v>
      </c>
      <c r="E518">
        <v>66.12</v>
      </c>
      <c r="F518">
        <v>68.099999999999994</v>
      </c>
      <c r="G518">
        <v>67.89</v>
      </c>
      <c r="H518" s="1">
        <f t="shared" si="117"/>
        <v>493028.32244008721</v>
      </c>
      <c r="J518">
        <f t="shared" si="118"/>
        <v>-2.6327272727272762E-2</v>
      </c>
      <c r="K518">
        <f t="shared" si="119"/>
        <v>-2.9090909090903302E-4</v>
      </c>
      <c r="L518">
        <f t="shared" si="120"/>
        <v>-3.6363636363636364E-3</v>
      </c>
      <c r="M518">
        <f t="shared" si="121"/>
        <v>-1.5924988837624547E-2</v>
      </c>
      <c r="N518">
        <f t="shared" si="122"/>
        <v>1.3543682095549884E-2</v>
      </c>
      <c r="O518">
        <f t="shared" si="123"/>
        <v>1.0418216996576914E-2</v>
      </c>
      <c r="P518">
        <f t="shared" si="124"/>
        <v>1.4054580632940551E-2</v>
      </c>
      <c r="Q518" t="str">
        <f t="shared" si="125"/>
        <v/>
      </c>
      <c r="R518" s="3">
        <f t="shared" si="114"/>
        <v>0</v>
      </c>
      <c r="S518" s="1">
        <f t="shared" si="113"/>
        <v>123320.14895456725</v>
      </c>
      <c r="T518" s="1">
        <f t="shared" si="115"/>
        <v>1816.4700096415856</v>
      </c>
      <c r="U518" s="1">
        <f t="shared" si="116"/>
        <v>0</v>
      </c>
    </row>
    <row r="519" spans="1:21" x14ac:dyDescent="0.25">
      <c r="A519" t="s">
        <v>524</v>
      </c>
      <c r="B519">
        <v>66.8</v>
      </c>
      <c r="C519">
        <v>69.05</v>
      </c>
      <c r="D519">
        <v>67.87</v>
      </c>
      <c r="E519">
        <v>67.819999999999993</v>
      </c>
      <c r="F519">
        <v>68.81</v>
      </c>
      <c r="G519">
        <v>68.569999999999993</v>
      </c>
      <c r="H519" s="1">
        <f t="shared" si="117"/>
        <v>497966.59404502541</v>
      </c>
      <c r="J519">
        <f t="shared" si="118"/>
        <v>-2.4817518248175224E-2</v>
      </c>
      <c r="K519">
        <f t="shared" si="119"/>
        <v>8.0291970802919294E-3</v>
      </c>
      <c r="L519">
        <f t="shared" si="120"/>
        <v>-9.1970802919707374E-3</v>
      </c>
      <c r="M519">
        <f t="shared" si="121"/>
        <v>-1.0310796877302606E-3</v>
      </c>
      <c r="N519">
        <f t="shared" si="122"/>
        <v>1.3551333038739162E-2</v>
      </c>
      <c r="O519">
        <f t="shared" si="123"/>
        <v>1.0016202680807079E-2</v>
      </c>
      <c r="P519">
        <f t="shared" si="124"/>
        <v>1.9213282972777815E-2</v>
      </c>
      <c r="Q519" t="str">
        <f t="shared" si="125"/>
        <v/>
      </c>
      <c r="R519" s="3">
        <f t="shared" si="114"/>
        <v>0</v>
      </c>
      <c r="S519" s="1">
        <f t="shared" si="113"/>
        <v>124555.34856112351</v>
      </c>
      <c r="T519" s="1">
        <f t="shared" si="115"/>
        <v>1816.4700096415856</v>
      </c>
      <c r="U519" s="1">
        <f t="shared" si="116"/>
        <v>0</v>
      </c>
    </row>
    <row r="520" spans="1:21" x14ac:dyDescent="0.25">
      <c r="A520" t="s">
        <v>525</v>
      </c>
      <c r="B520">
        <v>67.150000000000006</v>
      </c>
      <c r="C520">
        <v>69.489999999999995</v>
      </c>
      <c r="D520">
        <v>68.75</v>
      </c>
      <c r="E520">
        <v>65.75</v>
      </c>
      <c r="F520">
        <v>68.709999999999994</v>
      </c>
      <c r="G520">
        <v>68.69</v>
      </c>
      <c r="H520" s="1">
        <f t="shared" si="117"/>
        <v>498838.05374001455</v>
      </c>
      <c r="J520">
        <f t="shared" si="118"/>
        <v>-1.0608516281125665E-2</v>
      </c>
      <c r="K520">
        <f t="shared" si="119"/>
        <v>2.3869161632532641E-2</v>
      </c>
      <c r="L520">
        <f t="shared" si="120"/>
        <v>1.2965964343597987E-2</v>
      </c>
      <c r="M520">
        <f t="shared" si="121"/>
        <v>-4.1125856788683003E-2</v>
      </c>
      <c r="N520">
        <f t="shared" si="122"/>
        <v>2.0417092022750557E-3</v>
      </c>
      <c r="O520">
        <f t="shared" si="123"/>
        <v>1.7500364590929643E-3</v>
      </c>
      <c r="P520">
        <f t="shared" si="124"/>
        <v>-1.1215927884505022E-2</v>
      </c>
      <c r="Q520" t="str">
        <f t="shared" si="125"/>
        <v/>
      </c>
      <c r="R520" s="3">
        <f t="shared" si="114"/>
        <v>0</v>
      </c>
      <c r="S520" s="1">
        <f t="shared" ref="S520:S583" si="126">IF(R520=0,(S519+R520)*(1+O520),IF(R520&lt;0,0,R520))</f>
        <v>124773.32496228052</v>
      </c>
      <c r="T520" s="1">
        <f t="shared" si="115"/>
        <v>1816.4700096415856</v>
      </c>
      <c r="U520" s="1">
        <f t="shared" si="116"/>
        <v>0</v>
      </c>
    </row>
    <row r="521" spans="1:21" x14ac:dyDescent="0.25">
      <c r="A521" t="s">
        <v>526</v>
      </c>
      <c r="B521">
        <v>66.22</v>
      </c>
      <c r="C521">
        <v>68.599999999999994</v>
      </c>
      <c r="D521">
        <v>67.48</v>
      </c>
      <c r="E521">
        <v>65.489999999999995</v>
      </c>
      <c r="F521">
        <v>67.680000000000007</v>
      </c>
      <c r="G521">
        <v>66.89</v>
      </c>
      <c r="H521" s="1">
        <f t="shared" si="117"/>
        <v>485766.15831517795</v>
      </c>
      <c r="J521">
        <f t="shared" si="118"/>
        <v>-3.6800000000000013E-2</v>
      </c>
      <c r="K521">
        <f t="shared" si="119"/>
        <v>-2.1818181818182643E-3</v>
      </c>
      <c r="L521">
        <f t="shared" si="120"/>
        <v>-1.8472727272727214E-2</v>
      </c>
      <c r="M521">
        <f t="shared" si="121"/>
        <v>-4.6586111515504486E-2</v>
      </c>
      <c r="N521">
        <f t="shared" si="122"/>
        <v>-1.4703741447080957E-2</v>
      </c>
      <c r="O521">
        <f t="shared" si="123"/>
        <v>-2.6204687727471206E-2</v>
      </c>
      <c r="P521">
        <f t="shared" si="124"/>
        <v>-7.731960454743992E-3</v>
      </c>
      <c r="Q521" t="str">
        <f t="shared" si="125"/>
        <v/>
      </c>
      <c r="R521" s="3">
        <f t="shared" si="114"/>
        <v>0</v>
      </c>
      <c r="S521" s="1">
        <f t="shared" si="126"/>
        <v>121503.67894492566</v>
      </c>
      <c r="T521" s="1">
        <f t="shared" si="115"/>
        <v>1816.4700096415856</v>
      </c>
      <c r="U521" s="1">
        <f t="shared" si="116"/>
        <v>0</v>
      </c>
    </row>
    <row r="522" spans="1:21" x14ac:dyDescent="0.25">
      <c r="A522" t="s">
        <v>527</v>
      </c>
      <c r="B522">
        <v>66.23</v>
      </c>
      <c r="C522">
        <v>67.959999999999994</v>
      </c>
      <c r="D522">
        <v>67.430000000000007</v>
      </c>
      <c r="E522">
        <v>64.75</v>
      </c>
      <c r="F522">
        <v>67.36</v>
      </c>
      <c r="G522">
        <v>64.94</v>
      </c>
      <c r="H522" s="1">
        <f t="shared" si="117"/>
        <v>471604.93827160494</v>
      </c>
      <c r="J522">
        <f t="shared" si="118"/>
        <v>-1.8524007113218732E-2</v>
      </c>
      <c r="K522">
        <f t="shared" si="119"/>
        <v>7.113218731475841E-3</v>
      </c>
      <c r="L522">
        <f t="shared" si="120"/>
        <v>-7.4096028452870705E-4</v>
      </c>
      <c r="M522">
        <f t="shared" si="121"/>
        <v>-3.1992824039467793E-2</v>
      </c>
      <c r="N522">
        <f t="shared" si="122"/>
        <v>7.0264613544625334E-3</v>
      </c>
      <c r="O522">
        <f t="shared" si="123"/>
        <v>-2.9152339662131901E-2</v>
      </c>
      <c r="P522">
        <f t="shared" si="124"/>
        <v>-2.8411379377603192E-2</v>
      </c>
      <c r="Q522" t="str">
        <f t="shared" si="125"/>
        <v/>
      </c>
      <c r="R522" s="3">
        <f t="shared" si="114"/>
        <v>0</v>
      </c>
      <c r="S522" s="1">
        <f t="shared" si="126"/>
        <v>117961.56242612455</v>
      </c>
      <c r="T522" s="1">
        <f t="shared" si="115"/>
        <v>1816.4700096415854</v>
      </c>
      <c r="U522" s="1">
        <f t="shared" si="116"/>
        <v>0</v>
      </c>
    </row>
    <row r="523" spans="1:21" x14ac:dyDescent="0.25">
      <c r="A523" t="s">
        <v>528</v>
      </c>
      <c r="B523">
        <v>63.63</v>
      </c>
      <c r="C523">
        <v>66.59</v>
      </c>
      <c r="D523">
        <v>65.5</v>
      </c>
      <c r="E523">
        <v>63.72</v>
      </c>
      <c r="F523">
        <v>66.8</v>
      </c>
      <c r="G523">
        <v>65.86</v>
      </c>
      <c r="H523" s="1">
        <f t="shared" si="117"/>
        <v>478286.12926652149</v>
      </c>
      <c r="J523">
        <f t="shared" si="118"/>
        <v>-5.6354738247071094E-2</v>
      </c>
      <c r="K523">
        <f t="shared" si="119"/>
        <v>-1.2457363191457857E-2</v>
      </c>
      <c r="L523">
        <f t="shared" si="120"/>
        <v>-2.8622274951801967E-2</v>
      </c>
      <c r="M523">
        <f t="shared" si="121"/>
        <v>-1.8786572220511225E-2</v>
      </c>
      <c r="N523">
        <f t="shared" si="122"/>
        <v>2.8641823221435162E-2</v>
      </c>
      <c r="O523">
        <f t="shared" si="123"/>
        <v>1.4166923313828177E-2</v>
      </c>
      <c r="P523">
        <f t="shared" si="124"/>
        <v>4.2789198265630143E-2</v>
      </c>
      <c r="Q523" t="str">
        <f t="shared" si="125"/>
        <v/>
      </c>
      <c r="R523" s="3">
        <f t="shared" si="114"/>
        <v>0</v>
      </c>
      <c r="S523" s="1">
        <f t="shared" si="126"/>
        <v>119632.71483499481</v>
      </c>
      <c r="T523" s="1">
        <f t="shared" si="115"/>
        <v>1816.4700096415854</v>
      </c>
      <c r="U523" s="1">
        <f t="shared" si="116"/>
        <v>0</v>
      </c>
    </row>
    <row r="524" spans="1:21" x14ac:dyDescent="0.25">
      <c r="A524" t="s">
        <v>529</v>
      </c>
      <c r="B524">
        <v>65.2</v>
      </c>
      <c r="C524">
        <v>66.88</v>
      </c>
      <c r="D524">
        <v>66.69</v>
      </c>
      <c r="E524">
        <v>66.290000000000006</v>
      </c>
      <c r="F524">
        <v>68.14</v>
      </c>
      <c r="G524">
        <v>67.900000000000006</v>
      </c>
      <c r="H524" s="1">
        <f t="shared" si="117"/>
        <v>493100.94408133632</v>
      </c>
      <c r="J524">
        <f t="shared" si="118"/>
        <v>-4.580152671755682E-3</v>
      </c>
      <c r="K524">
        <f t="shared" si="119"/>
        <v>2.1068702290076267E-2</v>
      </c>
      <c r="L524">
        <f t="shared" si="120"/>
        <v>1.8167938931297676E-2</v>
      </c>
      <c r="M524">
        <f t="shared" si="121"/>
        <v>6.5290009110234868E-3</v>
      </c>
      <c r="N524">
        <f t="shared" si="122"/>
        <v>3.461888855147284E-2</v>
      </c>
      <c r="O524">
        <f t="shared" si="123"/>
        <v>3.0974795019738936E-2</v>
      </c>
      <c r="P524">
        <f t="shared" si="124"/>
        <v>1.280685608844126E-2</v>
      </c>
      <c r="Q524" t="str">
        <f t="shared" si="125"/>
        <v/>
      </c>
      <c r="R524" s="3">
        <f t="shared" si="114"/>
        <v>0</v>
      </c>
      <c r="S524" s="1">
        <f t="shared" si="126"/>
        <v>123338.31365466367</v>
      </c>
      <c r="T524" s="1">
        <f t="shared" si="115"/>
        <v>1816.4700096415854</v>
      </c>
      <c r="U524" s="1">
        <f t="shared" si="116"/>
        <v>0</v>
      </c>
    </row>
    <row r="525" spans="1:21" x14ac:dyDescent="0.25">
      <c r="A525" t="s">
        <v>530</v>
      </c>
      <c r="B525">
        <v>66.209999999999994</v>
      </c>
      <c r="C525">
        <v>69.66</v>
      </c>
      <c r="D525">
        <v>68.150000000000006</v>
      </c>
      <c r="E525">
        <v>68.5</v>
      </c>
      <c r="F525">
        <v>71.349999999999994</v>
      </c>
      <c r="G525">
        <v>70.930000000000007</v>
      </c>
      <c r="H525" s="1">
        <f t="shared" si="117"/>
        <v>515105.30137981125</v>
      </c>
      <c r="J525">
        <f t="shared" si="118"/>
        <v>-7.1974808816914681E-3</v>
      </c>
      <c r="K525">
        <f t="shared" si="119"/>
        <v>4.453441295546557E-2</v>
      </c>
      <c r="L525">
        <f t="shared" si="120"/>
        <v>2.1892337681811487E-2</v>
      </c>
      <c r="M525">
        <f t="shared" si="121"/>
        <v>8.836524300441741E-3</v>
      </c>
      <c r="N525">
        <f t="shared" si="122"/>
        <v>5.0810014727540327E-2</v>
      </c>
      <c r="O525">
        <f t="shared" si="123"/>
        <v>4.4624447717231237E-2</v>
      </c>
      <c r="P525">
        <f t="shared" si="124"/>
        <v>2.273211003541975E-2</v>
      </c>
      <c r="Q525" t="str">
        <f t="shared" si="125"/>
        <v/>
      </c>
      <c r="R525" s="3">
        <f t="shared" si="114"/>
        <v>0</v>
      </c>
      <c r="S525" s="1">
        <f t="shared" si="126"/>
        <v>128842.21778387768</v>
      </c>
      <c r="T525" s="1">
        <f t="shared" si="115"/>
        <v>1816.4700096415856</v>
      </c>
      <c r="U525" s="1">
        <f t="shared" si="116"/>
        <v>0</v>
      </c>
    </row>
    <row r="526" spans="1:21" x14ac:dyDescent="0.25">
      <c r="A526" t="s">
        <v>531</v>
      </c>
      <c r="B526">
        <v>69.59</v>
      </c>
      <c r="C526">
        <v>71.3</v>
      </c>
      <c r="D526">
        <v>70.599999999999994</v>
      </c>
      <c r="E526">
        <v>71.040000000000006</v>
      </c>
      <c r="F526">
        <v>71.97</v>
      </c>
      <c r="G526">
        <v>71.62</v>
      </c>
      <c r="H526" s="1">
        <f t="shared" si="117"/>
        <v>520116.19462599861</v>
      </c>
      <c r="J526">
        <f t="shared" si="118"/>
        <v>2.1129860601614051E-2</v>
      </c>
      <c r="K526">
        <f t="shared" si="119"/>
        <v>4.6221570066030684E-2</v>
      </c>
      <c r="L526">
        <f t="shared" si="120"/>
        <v>3.5950110051357127E-2</v>
      </c>
      <c r="M526">
        <f t="shared" si="121"/>
        <v>1.5508247568024732E-3</v>
      </c>
      <c r="N526">
        <f t="shared" si="122"/>
        <v>1.4662343155223346E-2</v>
      </c>
      <c r="O526">
        <f t="shared" si="123"/>
        <v>9.7279007472155319E-3</v>
      </c>
      <c r="P526">
        <f t="shared" si="124"/>
        <v>-2.6222209304141597E-2</v>
      </c>
      <c r="Q526" t="str">
        <f t="shared" si="125"/>
        <v>Buy</v>
      </c>
      <c r="R526" s="3">
        <f t="shared" si="114"/>
        <v>0</v>
      </c>
      <c r="S526" s="1">
        <f t="shared" si="126"/>
        <v>130095.58209053037</v>
      </c>
      <c r="T526" s="1">
        <f t="shared" si="115"/>
        <v>1816.4700096415856</v>
      </c>
      <c r="U526" s="1">
        <f t="shared" si="116"/>
        <v>0</v>
      </c>
    </row>
    <row r="527" spans="1:21" x14ac:dyDescent="0.25">
      <c r="A527" t="s">
        <v>532</v>
      </c>
      <c r="B527">
        <v>70.88</v>
      </c>
      <c r="C527">
        <v>72.36</v>
      </c>
      <c r="D527">
        <v>71.92</v>
      </c>
      <c r="E527">
        <v>71.319999999999993</v>
      </c>
      <c r="F527">
        <v>72.2</v>
      </c>
      <c r="G527">
        <v>71.709999999999994</v>
      </c>
      <c r="H527" s="1">
        <f t="shared" si="117"/>
        <v>520769.78939724038</v>
      </c>
      <c r="J527">
        <f t="shared" si="118"/>
        <v>3.9660056657223964E-3</v>
      </c>
      <c r="K527">
        <f t="shared" si="119"/>
        <v>2.4929178470255033E-2</v>
      </c>
      <c r="L527">
        <f t="shared" si="120"/>
        <v>1.8696883852691325E-2</v>
      </c>
      <c r="M527">
        <f t="shared" si="121"/>
        <v>-4.1887740854511498E-3</v>
      </c>
      <c r="N527">
        <f t="shared" si="122"/>
        <v>8.098296565205226E-3</v>
      </c>
      <c r="O527">
        <f t="shared" si="123"/>
        <v>1.2566322256351466E-3</v>
      </c>
      <c r="P527">
        <f t="shared" si="124"/>
        <v>-1.7440251627056178E-2</v>
      </c>
      <c r="Q527" t="str">
        <f t="shared" si="125"/>
        <v/>
      </c>
      <c r="R527" s="3">
        <f t="shared" si="114"/>
        <v>0</v>
      </c>
      <c r="S527" s="1">
        <f t="shared" si="126"/>
        <v>130259.06439139809</v>
      </c>
      <c r="T527" s="1">
        <f t="shared" si="115"/>
        <v>1816.4700096415856</v>
      </c>
      <c r="U527" s="1">
        <f t="shared" si="116"/>
        <v>0</v>
      </c>
    </row>
    <row r="528" spans="1:21" x14ac:dyDescent="0.25">
      <c r="A528" t="s">
        <v>533</v>
      </c>
      <c r="B528">
        <v>70.569999999999993</v>
      </c>
      <c r="C528">
        <v>72.22</v>
      </c>
      <c r="D528">
        <v>71.569999999999993</v>
      </c>
      <c r="E528">
        <v>70.22</v>
      </c>
      <c r="F528">
        <v>71.75</v>
      </c>
      <c r="G528">
        <v>70.489999999999995</v>
      </c>
      <c r="H528" s="1">
        <f t="shared" si="117"/>
        <v>511909.94916485116</v>
      </c>
      <c r="J528">
        <f t="shared" si="118"/>
        <v>-1.8770856507230375E-2</v>
      </c>
      <c r="K528">
        <f t="shared" si="119"/>
        <v>4.171301446051128E-3</v>
      </c>
      <c r="L528">
        <f t="shared" si="120"/>
        <v>-4.8665183537264815E-3</v>
      </c>
      <c r="M528">
        <f t="shared" si="121"/>
        <v>-2.0778134151443244E-2</v>
      </c>
      <c r="N528">
        <f t="shared" si="122"/>
        <v>5.5780225909923657E-4</v>
      </c>
      <c r="O528">
        <f t="shared" si="123"/>
        <v>-1.7012968902524041E-2</v>
      </c>
      <c r="P528">
        <f t="shared" si="124"/>
        <v>-1.2146450548797559E-2</v>
      </c>
      <c r="Q528" t="str">
        <f t="shared" si="125"/>
        <v/>
      </c>
      <c r="R528" s="3">
        <f t="shared" si="114"/>
        <v>0</v>
      </c>
      <c r="S528" s="1">
        <f t="shared" si="126"/>
        <v>128042.97097963536</v>
      </c>
      <c r="T528" s="1">
        <f t="shared" si="115"/>
        <v>1816.4700096415856</v>
      </c>
      <c r="U528" s="1">
        <f t="shared" si="116"/>
        <v>0</v>
      </c>
    </row>
    <row r="529" spans="1:21" x14ac:dyDescent="0.25">
      <c r="A529" t="s">
        <v>534</v>
      </c>
      <c r="B529">
        <v>70.88</v>
      </c>
      <c r="C529">
        <v>72.33</v>
      </c>
      <c r="D529">
        <v>71.92</v>
      </c>
      <c r="E529">
        <v>70.569999999999993</v>
      </c>
      <c r="F529">
        <v>72.8</v>
      </c>
      <c r="G529">
        <v>72.55</v>
      </c>
      <c r="H529" s="1">
        <f t="shared" si="117"/>
        <v>526870.00726216414</v>
      </c>
      <c r="J529">
        <f t="shared" si="118"/>
        <v>-9.6409109962274381E-3</v>
      </c>
      <c r="K529">
        <f t="shared" si="119"/>
        <v>1.0618974430627431E-2</v>
      </c>
      <c r="L529">
        <f t="shared" si="120"/>
        <v>4.8903171719995604E-3</v>
      </c>
      <c r="M529">
        <f t="shared" si="121"/>
        <v>1.1349127535820443E-3</v>
      </c>
      <c r="N529">
        <f t="shared" si="122"/>
        <v>3.2770605759682256E-2</v>
      </c>
      <c r="O529">
        <f t="shared" si="123"/>
        <v>2.9224003404738297E-2</v>
      </c>
      <c r="P529">
        <f t="shared" si="124"/>
        <v>2.4333686232738738E-2</v>
      </c>
      <c r="Q529" t="str">
        <f t="shared" si="125"/>
        <v/>
      </c>
      <c r="R529" s="3">
        <f t="shared" si="114"/>
        <v>0</v>
      </c>
      <c r="S529" s="1">
        <f t="shared" si="126"/>
        <v>131784.89919949704</v>
      </c>
      <c r="T529" s="1">
        <f t="shared" si="115"/>
        <v>1816.4700096415859</v>
      </c>
      <c r="U529" s="1">
        <f t="shared" si="116"/>
        <v>0</v>
      </c>
    </row>
    <row r="530" spans="1:21" x14ac:dyDescent="0.25">
      <c r="A530" t="s">
        <v>535</v>
      </c>
      <c r="B530">
        <v>72.64</v>
      </c>
      <c r="C530">
        <v>74.510000000000005</v>
      </c>
      <c r="D530">
        <v>73.55</v>
      </c>
      <c r="E530">
        <v>73.849999999999994</v>
      </c>
      <c r="F530">
        <v>75.150000000000006</v>
      </c>
      <c r="G530">
        <v>74.75</v>
      </c>
      <c r="H530" s="1">
        <f t="shared" si="117"/>
        <v>542846.76833696442</v>
      </c>
      <c r="J530">
        <f t="shared" si="118"/>
        <v>1.0011123470522788E-2</v>
      </c>
      <c r="K530">
        <f t="shared" si="119"/>
        <v>3.6012235817575129E-2</v>
      </c>
      <c r="L530">
        <f t="shared" si="120"/>
        <v>2.2664071190211282E-2</v>
      </c>
      <c r="M530">
        <f t="shared" si="121"/>
        <v>1.7918676774638143E-2</v>
      </c>
      <c r="N530">
        <f t="shared" si="122"/>
        <v>3.5837353549276481E-2</v>
      </c>
      <c r="O530">
        <f t="shared" si="123"/>
        <v>3.0323914541695422E-2</v>
      </c>
      <c r="P530">
        <f t="shared" si="124"/>
        <v>7.6598433514841399E-3</v>
      </c>
      <c r="Q530" t="str">
        <f t="shared" si="125"/>
        <v/>
      </c>
      <c r="R530" s="3">
        <f t="shared" si="114"/>
        <v>0</v>
      </c>
      <c r="S530" s="1">
        <f t="shared" si="126"/>
        <v>135781.13322070852</v>
      </c>
      <c r="T530" s="1">
        <f t="shared" si="115"/>
        <v>1816.4700096415856</v>
      </c>
      <c r="U530" s="1">
        <f t="shared" si="116"/>
        <v>0</v>
      </c>
    </row>
    <row r="531" spans="1:21" x14ac:dyDescent="0.25">
      <c r="A531" t="s">
        <v>536</v>
      </c>
      <c r="B531">
        <v>74.5</v>
      </c>
      <c r="C531">
        <v>76.28</v>
      </c>
      <c r="D531">
        <v>75.87</v>
      </c>
      <c r="E531">
        <v>75.040000000000006</v>
      </c>
      <c r="F531">
        <v>76.41</v>
      </c>
      <c r="G531">
        <v>75.150000000000006</v>
      </c>
      <c r="H531" s="1">
        <f t="shared" si="117"/>
        <v>545751.63398692815</v>
      </c>
      <c r="J531">
        <f t="shared" si="118"/>
        <v>1.2916383412644498E-2</v>
      </c>
      <c r="K531">
        <f t="shared" si="119"/>
        <v>3.7117607070020452E-2</v>
      </c>
      <c r="L531">
        <f t="shared" si="120"/>
        <v>3.1543167912984463E-2</v>
      </c>
      <c r="M531">
        <f t="shared" si="121"/>
        <v>3.8795986622074414E-3</v>
      </c>
      <c r="N531">
        <f t="shared" si="122"/>
        <v>2.2207357859531728E-2</v>
      </c>
      <c r="O531">
        <f t="shared" si="123"/>
        <v>5.351170568561949E-3</v>
      </c>
      <c r="P531">
        <f t="shared" si="124"/>
        <v>-2.6191997344422513E-2</v>
      </c>
      <c r="Q531" t="str">
        <f t="shared" si="125"/>
        <v>Buy</v>
      </c>
      <c r="R531" s="3">
        <f t="shared" si="114"/>
        <v>0</v>
      </c>
      <c r="S531" s="1">
        <f t="shared" si="126"/>
        <v>136507.72122456518</v>
      </c>
      <c r="T531" s="1">
        <f t="shared" si="115"/>
        <v>1816.4700096415856</v>
      </c>
      <c r="U531" s="1">
        <f t="shared" si="116"/>
        <v>0</v>
      </c>
    </row>
    <row r="532" spans="1:21" x14ac:dyDescent="0.25">
      <c r="A532" t="s">
        <v>537</v>
      </c>
      <c r="B532">
        <v>74.38</v>
      </c>
      <c r="C532">
        <v>76.28</v>
      </c>
      <c r="D532">
        <v>75.87</v>
      </c>
      <c r="E532">
        <v>74.3</v>
      </c>
      <c r="F532">
        <v>76.17</v>
      </c>
      <c r="G532">
        <v>75.05</v>
      </c>
      <c r="H532" s="1">
        <f t="shared" si="117"/>
        <v>545025.41757443722</v>
      </c>
      <c r="J532">
        <f t="shared" si="118"/>
        <v>-1.9638855937788441E-2</v>
      </c>
      <c r="K532">
        <f t="shared" si="119"/>
        <v>5.4039804929484191E-3</v>
      </c>
      <c r="L532">
        <f t="shared" si="120"/>
        <v>0</v>
      </c>
      <c r="M532">
        <f t="shared" si="121"/>
        <v>-1.1310711909514418E-2</v>
      </c>
      <c r="N532">
        <f t="shared" si="122"/>
        <v>1.3572854291417111E-2</v>
      </c>
      <c r="O532">
        <f t="shared" si="123"/>
        <v>-1.3306719893547375E-3</v>
      </c>
      <c r="P532">
        <f t="shared" si="124"/>
        <v>-1.3306719893547375E-3</v>
      </c>
      <c r="Q532" t="str">
        <f t="shared" si="125"/>
        <v/>
      </c>
      <c r="R532" s="3">
        <f t="shared" si="114"/>
        <v>0</v>
      </c>
      <c r="S532" s="1">
        <f t="shared" si="126"/>
        <v>136326.074223601</v>
      </c>
      <c r="T532" s="1">
        <f t="shared" si="115"/>
        <v>1816.4700096415856</v>
      </c>
      <c r="U532" s="1">
        <f t="shared" si="116"/>
        <v>0</v>
      </c>
    </row>
    <row r="533" spans="1:21" x14ac:dyDescent="0.25">
      <c r="A533" t="s">
        <v>538</v>
      </c>
      <c r="B533">
        <v>74.069999999999993</v>
      </c>
      <c r="C533">
        <v>76.14</v>
      </c>
      <c r="D533">
        <v>75.47</v>
      </c>
      <c r="E533">
        <v>74.33</v>
      </c>
      <c r="F533">
        <v>75.97</v>
      </c>
      <c r="G533">
        <v>75.72</v>
      </c>
      <c r="H533" s="1">
        <f t="shared" si="117"/>
        <v>549891.06753812637</v>
      </c>
      <c r="J533">
        <f t="shared" si="118"/>
        <v>-2.3724792408066579E-2</v>
      </c>
      <c r="K533">
        <f t="shared" si="119"/>
        <v>3.5587188612099118E-3</v>
      </c>
      <c r="L533">
        <f t="shared" si="120"/>
        <v>-5.2721760906815031E-3</v>
      </c>
      <c r="M533">
        <f t="shared" si="121"/>
        <v>-9.5936042638241018E-3</v>
      </c>
      <c r="N533">
        <f t="shared" si="122"/>
        <v>1.2258494337108617E-2</v>
      </c>
      <c r="O533">
        <f t="shared" si="123"/>
        <v>8.9273817455030203E-3</v>
      </c>
      <c r="P533">
        <f t="shared" si="124"/>
        <v>1.4199557836184522E-2</v>
      </c>
      <c r="Q533" t="str">
        <f t="shared" si="125"/>
        <v/>
      </c>
      <c r="R533" s="3">
        <f t="shared" si="114"/>
        <v>0</v>
      </c>
      <c r="S533" s="1">
        <f t="shared" si="126"/>
        <v>137543.10913006088</v>
      </c>
      <c r="T533" s="1">
        <f t="shared" si="115"/>
        <v>1816.4700096415859</v>
      </c>
      <c r="U533" s="1">
        <f t="shared" si="116"/>
        <v>0</v>
      </c>
    </row>
    <row r="534" spans="1:21" x14ac:dyDescent="0.25">
      <c r="A534" t="s">
        <v>539</v>
      </c>
      <c r="B534">
        <v>74.33</v>
      </c>
      <c r="C534">
        <v>76.58</v>
      </c>
      <c r="D534">
        <v>75.47</v>
      </c>
      <c r="E534">
        <v>75.08</v>
      </c>
      <c r="F534">
        <v>76.44</v>
      </c>
      <c r="G534">
        <v>76.040000000000006</v>
      </c>
      <c r="H534" s="1">
        <f t="shared" si="117"/>
        <v>552214.96005809738</v>
      </c>
      <c r="J534">
        <f t="shared" si="118"/>
        <v>-1.5105339870147085E-2</v>
      </c>
      <c r="K534">
        <f t="shared" si="119"/>
        <v>1.4707830926195832E-2</v>
      </c>
      <c r="L534">
        <f t="shared" si="120"/>
        <v>0</v>
      </c>
      <c r="M534">
        <f t="shared" si="121"/>
        <v>-8.452192287374545E-3</v>
      </c>
      <c r="N534">
        <f t="shared" si="122"/>
        <v>9.5087163232963397E-3</v>
      </c>
      <c r="O534">
        <f t="shared" si="123"/>
        <v>4.2260961436873662E-3</v>
      </c>
      <c r="P534">
        <f t="shared" si="124"/>
        <v>4.2260961436873662E-3</v>
      </c>
      <c r="Q534" t="str">
        <f t="shared" si="125"/>
        <v/>
      </c>
      <c r="R534" s="3">
        <f t="shared" si="114"/>
        <v>0</v>
      </c>
      <c r="S534" s="1">
        <f t="shared" si="126"/>
        <v>138124.37953314619</v>
      </c>
      <c r="T534" s="1">
        <f t="shared" si="115"/>
        <v>1816.4700096415856</v>
      </c>
      <c r="U534" s="1">
        <f t="shared" si="116"/>
        <v>0</v>
      </c>
    </row>
    <row r="535" spans="1:21" x14ac:dyDescent="0.25">
      <c r="A535" t="s">
        <v>540</v>
      </c>
      <c r="B535">
        <v>73.709999999999994</v>
      </c>
      <c r="C535">
        <v>76.42</v>
      </c>
      <c r="D535">
        <v>74.88</v>
      </c>
      <c r="E535">
        <v>73.86</v>
      </c>
      <c r="F535">
        <v>75.930000000000007</v>
      </c>
      <c r="G535">
        <v>75.25</v>
      </c>
      <c r="H535" s="1">
        <f t="shared" si="117"/>
        <v>546477.85039941908</v>
      </c>
      <c r="J535">
        <f t="shared" si="118"/>
        <v>-2.3320524711806085E-2</v>
      </c>
      <c r="K535">
        <f t="shared" si="119"/>
        <v>1.2587783225122603E-2</v>
      </c>
      <c r="L535">
        <f t="shared" si="120"/>
        <v>-7.8176758977077446E-3</v>
      </c>
      <c r="M535">
        <f t="shared" si="121"/>
        <v>-2.8669121514992197E-2</v>
      </c>
      <c r="N535">
        <f t="shared" si="122"/>
        <v>-1.4466070489216126E-3</v>
      </c>
      <c r="O535">
        <f t="shared" si="123"/>
        <v>-1.0389268805891718E-2</v>
      </c>
      <c r="P535">
        <f t="shared" si="124"/>
        <v>-2.5715929081839735E-3</v>
      </c>
      <c r="Q535" t="str">
        <f t="shared" si="125"/>
        <v/>
      </c>
      <c r="R535" s="3">
        <f t="shared" ref="R535:R598" si="127">IF(Q535="Buy",U534,IF(Q535="Sell",-(S534*(1+M535)),0))</f>
        <v>0</v>
      </c>
      <c r="S535" s="1">
        <f t="shared" si="126"/>
        <v>136689.36822552932</v>
      </c>
      <c r="T535" s="1">
        <f t="shared" si="115"/>
        <v>1816.4700096415856</v>
      </c>
      <c r="U535" s="1">
        <f t="shared" si="116"/>
        <v>0</v>
      </c>
    </row>
    <row r="536" spans="1:21" x14ac:dyDescent="0.25">
      <c r="A536" t="s">
        <v>541</v>
      </c>
      <c r="B536">
        <v>73.62</v>
      </c>
      <c r="C536">
        <v>75.900000000000006</v>
      </c>
      <c r="D536">
        <v>74.53</v>
      </c>
      <c r="E536">
        <v>74.290000000000006</v>
      </c>
      <c r="F536">
        <v>76.05</v>
      </c>
      <c r="G536">
        <v>74.45</v>
      </c>
      <c r="H536" s="1">
        <f t="shared" si="117"/>
        <v>540668.11909949174</v>
      </c>
      <c r="J536">
        <f t="shared" si="118"/>
        <v>-1.6826923076922958E-2</v>
      </c>
      <c r="K536">
        <f t="shared" si="119"/>
        <v>1.3621794871795009E-2</v>
      </c>
      <c r="L536">
        <f t="shared" si="120"/>
        <v>-4.6741452991452236E-3</v>
      </c>
      <c r="M536">
        <f t="shared" si="121"/>
        <v>-1.2757475083056396E-2</v>
      </c>
      <c r="N536">
        <f t="shared" si="122"/>
        <v>1.0631229235880361E-2</v>
      </c>
      <c r="O536">
        <f t="shared" si="123"/>
        <v>-1.0631229235880361E-2</v>
      </c>
      <c r="P536">
        <f t="shared" si="124"/>
        <v>-5.9570839367351375E-3</v>
      </c>
      <c r="Q536" t="str">
        <f t="shared" si="125"/>
        <v/>
      </c>
      <c r="R536" s="3">
        <f t="shared" si="127"/>
        <v>0</v>
      </c>
      <c r="S536" s="1">
        <f t="shared" si="126"/>
        <v>135236.19221781607</v>
      </c>
      <c r="T536" s="1">
        <f t="shared" si="115"/>
        <v>1816.4700096415859</v>
      </c>
      <c r="U536" s="1">
        <f t="shared" si="116"/>
        <v>0</v>
      </c>
    </row>
    <row r="537" spans="1:21" x14ac:dyDescent="0.25">
      <c r="A537" t="s">
        <v>542</v>
      </c>
      <c r="B537">
        <v>72.760000000000005</v>
      </c>
      <c r="C537">
        <v>75.44</v>
      </c>
      <c r="D537">
        <v>73.709999999999994</v>
      </c>
      <c r="E537">
        <v>72.56</v>
      </c>
      <c r="F537">
        <v>75.930000000000007</v>
      </c>
      <c r="G537">
        <v>72.78</v>
      </c>
      <c r="H537" s="1">
        <f t="shared" si="117"/>
        <v>528540.30501089327</v>
      </c>
      <c r="J537">
        <f t="shared" si="118"/>
        <v>-2.3748825976116945E-2</v>
      </c>
      <c r="K537">
        <f t="shared" si="119"/>
        <v>1.220984838320135E-2</v>
      </c>
      <c r="L537">
        <f t="shared" si="120"/>
        <v>-1.1002280960687071E-2</v>
      </c>
      <c r="M537">
        <f t="shared" si="121"/>
        <v>-2.5386165211551383E-2</v>
      </c>
      <c r="N537">
        <f t="shared" si="122"/>
        <v>1.9879113498992664E-2</v>
      </c>
      <c r="O537">
        <f t="shared" si="123"/>
        <v>-2.2431161853593038E-2</v>
      </c>
      <c r="P537">
        <f t="shared" si="124"/>
        <v>-1.1428880892905967E-2</v>
      </c>
      <c r="Q537" t="str">
        <f t="shared" si="125"/>
        <v/>
      </c>
      <c r="R537" s="3">
        <f t="shared" si="127"/>
        <v>0</v>
      </c>
      <c r="S537" s="1">
        <f t="shared" si="126"/>
        <v>132202.68730171461</v>
      </c>
      <c r="T537" s="1">
        <f t="shared" si="115"/>
        <v>1816.4700096415856</v>
      </c>
      <c r="U537" s="1">
        <f t="shared" si="116"/>
        <v>0</v>
      </c>
    </row>
    <row r="538" spans="1:21" x14ac:dyDescent="0.25">
      <c r="A538" t="s">
        <v>543</v>
      </c>
      <c r="B538">
        <v>71.44</v>
      </c>
      <c r="C538">
        <v>74.45</v>
      </c>
      <c r="D538">
        <v>72.78</v>
      </c>
      <c r="E538">
        <v>71.38</v>
      </c>
      <c r="F538">
        <v>74.39</v>
      </c>
      <c r="G538">
        <v>72.61</v>
      </c>
      <c r="H538" s="1">
        <f t="shared" si="117"/>
        <v>527305.73710965877</v>
      </c>
      <c r="J538">
        <f t="shared" si="118"/>
        <v>-3.0796364129697412E-2</v>
      </c>
      <c r="K538">
        <f t="shared" si="119"/>
        <v>1.003934337267683E-2</v>
      </c>
      <c r="L538">
        <f t="shared" si="120"/>
        <v>-1.2617012617012518E-2</v>
      </c>
      <c r="M538">
        <f t="shared" si="121"/>
        <v>-1.923605386095089E-2</v>
      </c>
      <c r="N538">
        <f t="shared" si="122"/>
        <v>2.2121461940093425E-2</v>
      </c>
      <c r="O538">
        <f t="shared" si="123"/>
        <v>-2.3358065402583361E-3</v>
      </c>
      <c r="P538">
        <f t="shared" si="124"/>
        <v>1.0281206076754182E-2</v>
      </c>
      <c r="Q538" t="str">
        <f t="shared" si="125"/>
        <v/>
      </c>
      <c r="R538" s="3">
        <f t="shared" si="127"/>
        <v>0</v>
      </c>
      <c r="S538" s="1">
        <f t="shared" si="126"/>
        <v>131893.88740007553</v>
      </c>
      <c r="T538" s="1">
        <f t="shared" si="115"/>
        <v>1816.4700096415856</v>
      </c>
      <c r="U538" s="1">
        <f t="shared" si="116"/>
        <v>0</v>
      </c>
    </row>
    <row r="539" spans="1:21" x14ac:dyDescent="0.25">
      <c r="A539" t="s">
        <v>544</v>
      </c>
      <c r="B539">
        <v>71.44</v>
      </c>
      <c r="C539">
        <v>74.11</v>
      </c>
      <c r="D539">
        <v>72.78</v>
      </c>
      <c r="E539">
        <v>71.41</v>
      </c>
      <c r="F539">
        <v>73.930000000000007</v>
      </c>
      <c r="G539">
        <v>71.989999999999995</v>
      </c>
      <c r="H539" s="1">
        <f t="shared" si="117"/>
        <v>522803.19535221497</v>
      </c>
      <c r="J539">
        <f t="shared" si="118"/>
        <v>-1.8411651552624395E-2</v>
      </c>
      <c r="K539">
        <f t="shared" si="119"/>
        <v>1.8274251167903245E-2</v>
      </c>
      <c r="L539">
        <f t="shared" si="120"/>
        <v>0</v>
      </c>
      <c r="M539">
        <f t="shared" si="121"/>
        <v>-1.6526649221870304E-2</v>
      </c>
      <c r="N539">
        <f t="shared" si="122"/>
        <v>1.8179314144057393E-2</v>
      </c>
      <c r="O539">
        <f t="shared" si="123"/>
        <v>-8.5387687646330326E-3</v>
      </c>
      <c r="P539">
        <f t="shared" si="124"/>
        <v>-8.5387687646330326E-3</v>
      </c>
      <c r="Q539" t="str">
        <f t="shared" si="125"/>
        <v/>
      </c>
      <c r="R539" s="3">
        <f t="shared" si="127"/>
        <v>0</v>
      </c>
      <c r="S539" s="1">
        <f t="shared" si="126"/>
        <v>130767.67599409775</v>
      </c>
      <c r="T539" s="1">
        <f t="shared" si="115"/>
        <v>1816.4700096415859</v>
      </c>
      <c r="U539" s="1">
        <f t="shared" si="116"/>
        <v>0</v>
      </c>
    </row>
    <row r="540" spans="1:21" x14ac:dyDescent="0.25">
      <c r="A540" t="s">
        <v>545</v>
      </c>
      <c r="B540">
        <v>70.94</v>
      </c>
      <c r="C540">
        <v>73.66</v>
      </c>
      <c r="D540">
        <v>72.849999999999994</v>
      </c>
      <c r="E540">
        <v>70.88</v>
      </c>
      <c r="F540">
        <v>73.78</v>
      </c>
      <c r="G540">
        <v>73.58</v>
      </c>
      <c r="H540" s="1">
        <f t="shared" si="117"/>
        <v>534350.03631082061</v>
      </c>
      <c r="J540">
        <f t="shared" si="118"/>
        <v>-2.5281670788678254E-2</v>
      </c>
      <c r="K540">
        <f t="shared" si="119"/>
        <v>1.2091233855454733E-2</v>
      </c>
      <c r="L540">
        <f t="shared" si="120"/>
        <v>9.6180269304744679E-4</v>
      </c>
      <c r="M540">
        <f t="shared" si="121"/>
        <v>-1.5418808167801076E-2</v>
      </c>
      <c r="N540">
        <f t="shared" si="122"/>
        <v>2.4864564522850484E-2</v>
      </c>
      <c r="O540">
        <f t="shared" si="123"/>
        <v>2.2086400889012411E-2</v>
      </c>
      <c r="P540">
        <f t="shared" si="124"/>
        <v>2.1124598195964964E-2</v>
      </c>
      <c r="Q540" t="str">
        <f t="shared" si="125"/>
        <v/>
      </c>
      <c r="R540" s="3">
        <f t="shared" si="127"/>
        <v>0</v>
      </c>
      <c r="S540" s="1">
        <f t="shared" si="126"/>
        <v>133655.86330942789</v>
      </c>
      <c r="T540" s="1">
        <f t="shared" si="115"/>
        <v>1816.4700096415859</v>
      </c>
      <c r="U540" s="1">
        <f t="shared" si="116"/>
        <v>0</v>
      </c>
    </row>
    <row r="541" spans="1:21" x14ac:dyDescent="0.25">
      <c r="A541" t="s">
        <v>546</v>
      </c>
      <c r="B541">
        <v>71.83</v>
      </c>
      <c r="C541">
        <v>74.16</v>
      </c>
      <c r="D541">
        <v>73.06</v>
      </c>
      <c r="E541">
        <v>71.62</v>
      </c>
      <c r="F541">
        <v>74.069999999999993</v>
      </c>
      <c r="G541">
        <v>73.72</v>
      </c>
      <c r="H541" s="1">
        <f t="shared" si="117"/>
        <v>535366.73928830796</v>
      </c>
      <c r="J541">
        <f t="shared" si="118"/>
        <v>-1.4001372683596377E-2</v>
      </c>
      <c r="K541">
        <f t="shared" si="119"/>
        <v>1.7982155113246429E-2</v>
      </c>
      <c r="L541">
        <f t="shared" si="120"/>
        <v>2.882635552505257E-3</v>
      </c>
      <c r="M541">
        <f t="shared" si="121"/>
        <v>-2.6637673280782738E-2</v>
      </c>
      <c r="N541">
        <f t="shared" si="122"/>
        <v>6.6594183201956359E-3</v>
      </c>
      <c r="O541">
        <f t="shared" si="123"/>
        <v>1.9026909486273521E-3</v>
      </c>
      <c r="P541">
        <f t="shared" si="124"/>
        <v>-9.7994460387790488E-4</v>
      </c>
      <c r="Q541" t="str">
        <f t="shared" si="125"/>
        <v/>
      </c>
      <c r="R541" s="3">
        <f t="shared" si="127"/>
        <v>0</v>
      </c>
      <c r="S541" s="1">
        <f t="shared" si="126"/>
        <v>133910.1691107777</v>
      </c>
      <c r="T541" s="1">
        <f t="shared" si="115"/>
        <v>1816.4700096415859</v>
      </c>
      <c r="U541" s="1">
        <f t="shared" si="116"/>
        <v>0</v>
      </c>
    </row>
    <row r="542" spans="1:21" x14ac:dyDescent="0.25">
      <c r="A542" t="s">
        <v>547</v>
      </c>
      <c r="B542">
        <v>71.12</v>
      </c>
      <c r="C542">
        <v>73.94</v>
      </c>
      <c r="D542">
        <v>72.06</v>
      </c>
      <c r="E542">
        <v>70.48</v>
      </c>
      <c r="F542">
        <v>73.459999999999994</v>
      </c>
      <c r="G542">
        <v>71.12</v>
      </c>
      <c r="H542" s="1">
        <f t="shared" si="117"/>
        <v>516485.11256354401</v>
      </c>
      <c r="J542">
        <f t="shared" si="118"/>
        <v>-2.6553517656720472E-2</v>
      </c>
      <c r="K542">
        <f t="shared" si="119"/>
        <v>1.2044894607172124E-2</v>
      </c>
      <c r="L542">
        <f t="shared" si="120"/>
        <v>-1.3687380235422939E-2</v>
      </c>
      <c r="M542">
        <f t="shared" si="121"/>
        <v>-4.3950081389039539E-2</v>
      </c>
      <c r="N542">
        <f t="shared" si="122"/>
        <v>-3.5268583830711494E-3</v>
      </c>
      <c r="O542">
        <f t="shared" si="123"/>
        <v>-3.5268583830710722E-2</v>
      </c>
      <c r="P542">
        <f t="shared" si="124"/>
        <v>-2.1581203595287785E-2</v>
      </c>
      <c r="Q542" t="str">
        <f t="shared" si="125"/>
        <v/>
      </c>
      <c r="R542" s="3">
        <f t="shared" si="127"/>
        <v>0</v>
      </c>
      <c r="S542" s="1">
        <f t="shared" si="126"/>
        <v>129187.34708570958</v>
      </c>
      <c r="T542" s="1">
        <f t="shared" si="115"/>
        <v>1816.4700096415856</v>
      </c>
      <c r="U542" s="1">
        <f t="shared" si="116"/>
        <v>0</v>
      </c>
    </row>
    <row r="543" spans="1:21" x14ac:dyDescent="0.25">
      <c r="A543" t="s">
        <v>548</v>
      </c>
      <c r="B543">
        <v>69.459999999999994</v>
      </c>
      <c r="C543">
        <v>71.540000000000006</v>
      </c>
      <c r="D543">
        <v>71.42</v>
      </c>
      <c r="E543">
        <v>66.81</v>
      </c>
      <c r="F543">
        <v>69.61</v>
      </c>
      <c r="G543">
        <v>68.790000000000006</v>
      </c>
      <c r="H543" s="1">
        <f t="shared" si="117"/>
        <v>499564.27015250555</v>
      </c>
      <c r="J543">
        <f t="shared" si="118"/>
        <v>-3.6081043574798896E-2</v>
      </c>
      <c r="K543">
        <f t="shared" si="119"/>
        <v>-7.2162087149596999E-3</v>
      </c>
      <c r="L543">
        <f t="shared" si="120"/>
        <v>-8.8814876491812456E-3</v>
      </c>
      <c r="M543">
        <f t="shared" si="121"/>
        <v>-6.0601799775028151E-2</v>
      </c>
      <c r="N543">
        <f t="shared" si="122"/>
        <v>-2.1231721034870712E-2</v>
      </c>
      <c r="O543">
        <f t="shared" si="123"/>
        <v>-3.2761529808773879E-2</v>
      </c>
      <c r="P543">
        <f t="shared" si="124"/>
        <v>-2.3880042159592635E-2</v>
      </c>
      <c r="Q543" t="str">
        <f t="shared" si="125"/>
        <v/>
      </c>
      <c r="R543" s="3">
        <f t="shared" si="127"/>
        <v>0</v>
      </c>
      <c r="S543" s="1">
        <f t="shared" si="126"/>
        <v>124954.97196324469</v>
      </c>
      <c r="T543" s="1">
        <f t="shared" si="115"/>
        <v>1816.4700096415856</v>
      </c>
      <c r="U543" s="1">
        <f t="shared" si="116"/>
        <v>0</v>
      </c>
    </row>
    <row r="544" spans="1:21" x14ac:dyDescent="0.25">
      <c r="A544" t="s">
        <v>549</v>
      </c>
      <c r="B544">
        <v>67.02</v>
      </c>
      <c r="C544">
        <v>70.05</v>
      </c>
      <c r="D544">
        <v>68.900000000000006</v>
      </c>
      <c r="E544">
        <v>69.150000000000006</v>
      </c>
      <c r="F544">
        <v>71.12</v>
      </c>
      <c r="G544">
        <v>70.89</v>
      </c>
      <c r="H544" s="1">
        <f t="shared" si="117"/>
        <v>514814.81481481489</v>
      </c>
      <c r="J544">
        <f t="shared" si="118"/>
        <v>-6.1607392887146534E-2</v>
      </c>
      <c r="K544">
        <f t="shared" si="119"/>
        <v>-1.9182301876225209E-2</v>
      </c>
      <c r="L544">
        <f t="shared" si="120"/>
        <v>-3.5284234108092914E-2</v>
      </c>
      <c r="M544">
        <f t="shared" si="121"/>
        <v>5.2333187963366683E-3</v>
      </c>
      <c r="N544">
        <f t="shared" si="122"/>
        <v>3.3871202209623461E-2</v>
      </c>
      <c r="O544">
        <f t="shared" si="123"/>
        <v>3.0527692978630529E-2</v>
      </c>
      <c r="P544">
        <f t="shared" si="124"/>
        <v>6.581192708672344E-2</v>
      </c>
      <c r="Q544" t="str">
        <f t="shared" si="125"/>
        <v/>
      </c>
      <c r="R544" s="3">
        <f t="shared" si="127"/>
        <v>0</v>
      </c>
      <c r="S544" s="1">
        <f t="shared" si="126"/>
        <v>128769.55898349201</v>
      </c>
      <c r="T544" s="1">
        <f t="shared" si="115"/>
        <v>1816.4700096415856</v>
      </c>
      <c r="U544" s="1">
        <f t="shared" si="116"/>
        <v>0</v>
      </c>
    </row>
    <row r="545" spans="1:21" x14ac:dyDescent="0.25">
      <c r="A545" t="s">
        <v>550</v>
      </c>
      <c r="B545">
        <v>68.39</v>
      </c>
      <c r="C545">
        <v>70.099999999999994</v>
      </c>
      <c r="D545">
        <v>70.2</v>
      </c>
      <c r="E545">
        <v>67.7</v>
      </c>
      <c r="F545">
        <v>69.7</v>
      </c>
      <c r="G545">
        <v>69.180000000000007</v>
      </c>
      <c r="H545" s="1">
        <f t="shared" si="117"/>
        <v>502396.51416122011</v>
      </c>
      <c r="J545">
        <f t="shared" si="118"/>
        <v>-7.4020319303338905E-3</v>
      </c>
      <c r="K545">
        <f t="shared" si="119"/>
        <v>1.7416545718432343E-2</v>
      </c>
      <c r="L545">
        <f t="shared" si="120"/>
        <v>1.8867924528301844E-2</v>
      </c>
      <c r="M545">
        <f t="shared" si="121"/>
        <v>-4.4999294681901503E-2</v>
      </c>
      <c r="N545">
        <f t="shared" si="122"/>
        <v>-1.6786570743405244E-2</v>
      </c>
      <c r="O545">
        <f t="shared" si="123"/>
        <v>-2.4121878967414214E-2</v>
      </c>
      <c r="P545">
        <f t="shared" si="124"/>
        <v>-4.2989803495716059E-2</v>
      </c>
      <c r="Q545" t="str">
        <f t="shared" si="125"/>
        <v/>
      </c>
      <c r="R545" s="3">
        <f t="shared" si="127"/>
        <v>0</v>
      </c>
      <c r="S545" s="1">
        <f t="shared" si="126"/>
        <v>125663.3952670049</v>
      </c>
      <c r="T545" s="1">
        <f t="shared" si="115"/>
        <v>1816.4700096415856</v>
      </c>
      <c r="U545" s="1">
        <f t="shared" si="116"/>
        <v>0</v>
      </c>
    </row>
    <row r="546" spans="1:21" x14ac:dyDescent="0.25">
      <c r="A546" t="s">
        <v>551</v>
      </c>
      <c r="B546">
        <v>65.87</v>
      </c>
      <c r="C546">
        <v>68.87</v>
      </c>
      <c r="D546">
        <v>66.75</v>
      </c>
      <c r="E546">
        <v>63.03</v>
      </c>
      <c r="F546">
        <v>66.94</v>
      </c>
      <c r="G546">
        <v>63.42</v>
      </c>
      <c r="H546" s="1">
        <f t="shared" si="117"/>
        <v>460566.44880174298</v>
      </c>
      <c r="J546">
        <f t="shared" si="118"/>
        <v>-6.1680911680911651E-2</v>
      </c>
      <c r="K546">
        <f t="shared" si="119"/>
        <v>-1.8945868945868923E-2</v>
      </c>
      <c r="L546">
        <f t="shared" si="120"/>
        <v>-4.9145299145299186E-2</v>
      </c>
      <c r="M546">
        <f t="shared" si="121"/>
        <v>-8.8898525585429392E-2</v>
      </c>
      <c r="N546">
        <f t="shared" si="122"/>
        <v>-3.2379300375831296E-2</v>
      </c>
      <c r="O546">
        <f t="shared" si="123"/>
        <v>-8.3261058109280209E-2</v>
      </c>
      <c r="P546">
        <f t="shared" si="124"/>
        <v>-3.4115758963981023E-2</v>
      </c>
      <c r="Q546" t="str">
        <f t="shared" si="125"/>
        <v>Sell</v>
      </c>
      <c r="R546" s="3">
        <f t="shared" si="127"/>
        <v>-114492.10470770914</v>
      </c>
      <c r="S546" s="1">
        <f t="shared" si="126"/>
        <v>0</v>
      </c>
      <c r="T546" s="1">
        <f t="shared" si="115"/>
        <v>0</v>
      </c>
      <c r="U546" s="1">
        <f t="shared" si="116"/>
        <v>114492.10470770914</v>
      </c>
    </row>
    <row r="547" spans="1:21" x14ac:dyDescent="0.25">
      <c r="A547" t="s">
        <v>552</v>
      </c>
      <c r="B547">
        <v>63.16</v>
      </c>
      <c r="C547">
        <v>65.25</v>
      </c>
      <c r="D547">
        <v>63.81</v>
      </c>
      <c r="E547">
        <v>62.65</v>
      </c>
      <c r="F547">
        <v>65.14</v>
      </c>
      <c r="G547">
        <v>62.99</v>
      </c>
      <c r="H547" s="1">
        <f t="shared" si="117"/>
        <v>457443.718228032</v>
      </c>
      <c r="J547">
        <f t="shared" si="118"/>
        <v>-5.3782771535580573E-2</v>
      </c>
      <c r="K547">
        <f t="shared" si="119"/>
        <v>-2.247191011235955E-2</v>
      </c>
      <c r="L547">
        <f t="shared" si="120"/>
        <v>-4.4044943820224683E-2</v>
      </c>
      <c r="M547">
        <f t="shared" si="121"/>
        <v>-1.2141280353200931E-2</v>
      </c>
      <c r="N547">
        <f t="shared" si="122"/>
        <v>2.7120782087669486E-2</v>
      </c>
      <c r="O547">
        <f t="shared" si="123"/>
        <v>-6.7801955219173714E-3</v>
      </c>
      <c r="P547">
        <f t="shared" si="124"/>
        <v>3.726474829830731E-2</v>
      </c>
      <c r="Q547" t="str">
        <f t="shared" si="125"/>
        <v>Sell</v>
      </c>
      <c r="R547" s="3">
        <f t="shared" si="127"/>
        <v>0</v>
      </c>
      <c r="S547" s="1">
        <f t="shared" si="126"/>
        <v>0</v>
      </c>
      <c r="T547" s="1">
        <f t="shared" si="115"/>
        <v>0</v>
      </c>
      <c r="U547" s="1">
        <f t="shared" si="116"/>
        <v>114492.10470770914</v>
      </c>
    </row>
    <row r="548" spans="1:21" x14ac:dyDescent="0.25">
      <c r="A548" t="s">
        <v>553</v>
      </c>
      <c r="B548">
        <v>62.54</v>
      </c>
      <c r="C548">
        <v>64.64</v>
      </c>
      <c r="D548">
        <v>63.16</v>
      </c>
      <c r="E548">
        <v>62.04</v>
      </c>
      <c r="F548">
        <v>64.77</v>
      </c>
      <c r="G548">
        <v>62.28</v>
      </c>
      <c r="H548" s="1">
        <f t="shared" si="117"/>
        <v>452287.58169934643</v>
      </c>
      <c r="J548">
        <f t="shared" si="118"/>
        <v>-1.9902836545995974E-2</v>
      </c>
      <c r="K548">
        <f t="shared" si="119"/>
        <v>1.3007365616674475E-2</v>
      </c>
      <c r="L548">
        <f t="shared" si="120"/>
        <v>-1.0186491145588554E-2</v>
      </c>
      <c r="M548">
        <f t="shared" si="121"/>
        <v>-1.508175900936661E-2</v>
      </c>
      <c r="N548">
        <f t="shared" si="122"/>
        <v>2.8258453722813048E-2</v>
      </c>
      <c r="O548">
        <f t="shared" si="123"/>
        <v>-1.1271630417526605E-2</v>
      </c>
      <c r="P548">
        <f t="shared" si="124"/>
        <v>-1.0851392719380508E-3</v>
      </c>
      <c r="Q548" t="str">
        <f t="shared" si="125"/>
        <v/>
      </c>
      <c r="R548" s="3">
        <f t="shared" si="127"/>
        <v>0</v>
      </c>
      <c r="S548" s="1">
        <f t="shared" si="126"/>
        <v>0</v>
      </c>
      <c r="T548" s="1">
        <f t="shared" si="115"/>
        <v>0</v>
      </c>
      <c r="U548" s="1">
        <f t="shared" si="116"/>
        <v>114492.10470770914</v>
      </c>
    </row>
    <row r="549" spans="1:21" x14ac:dyDescent="0.25">
      <c r="A549" t="s">
        <v>554</v>
      </c>
      <c r="B549">
        <v>61.41</v>
      </c>
      <c r="C549">
        <v>63.41</v>
      </c>
      <c r="D549">
        <v>62.2</v>
      </c>
      <c r="E549">
        <v>63.49</v>
      </c>
      <c r="F549">
        <v>65.459999999999994</v>
      </c>
      <c r="G549">
        <v>63.74</v>
      </c>
      <c r="H549" s="1">
        <f t="shared" si="117"/>
        <v>462890.34132171393</v>
      </c>
      <c r="J549">
        <f t="shared" si="118"/>
        <v>-2.7707409753008234E-2</v>
      </c>
      <c r="K549">
        <f t="shared" si="119"/>
        <v>3.9582013932868906E-3</v>
      </c>
      <c r="L549">
        <f t="shared" si="120"/>
        <v>-1.5199493350221562E-2</v>
      </c>
      <c r="M549">
        <f t="shared" si="121"/>
        <v>1.9428387925497767E-2</v>
      </c>
      <c r="N549">
        <f t="shared" si="122"/>
        <v>5.1059730250481578E-2</v>
      </c>
      <c r="O549">
        <f t="shared" si="123"/>
        <v>2.3442517662170856E-2</v>
      </c>
      <c r="P549">
        <f t="shared" si="124"/>
        <v>3.8642011012392417E-2</v>
      </c>
      <c r="Q549" t="str">
        <f t="shared" si="125"/>
        <v/>
      </c>
      <c r="R549" s="3">
        <f t="shared" si="127"/>
        <v>0</v>
      </c>
      <c r="S549" s="1">
        <f t="shared" si="126"/>
        <v>0</v>
      </c>
      <c r="T549" s="1">
        <f t="shared" si="115"/>
        <v>0</v>
      </c>
      <c r="U549" s="1">
        <f t="shared" si="116"/>
        <v>114492.10470770914</v>
      </c>
    </row>
    <row r="550" spans="1:21" x14ac:dyDescent="0.25">
      <c r="A550" t="s">
        <v>555</v>
      </c>
      <c r="B550">
        <v>62.98</v>
      </c>
      <c r="C550">
        <v>65.8</v>
      </c>
      <c r="D550">
        <v>64.260000000000005</v>
      </c>
      <c r="E550">
        <v>62.27</v>
      </c>
      <c r="F550">
        <v>64.849999999999994</v>
      </c>
      <c r="G550">
        <v>62.33</v>
      </c>
      <c r="H550" s="1">
        <f t="shared" si="117"/>
        <v>452650.68990559189</v>
      </c>
      <c r="J550">
        <f t="shared" si="118"/>
        <v>1.254019292604492E-2</v>
      </c>
      <c r="K550">
        <f t="shared" si="119"/>
        <v>5.7877813504823059E-2</v>
      </c>
      <c r="L550">
        <f t="shared" si="120"/>
        <v>3.311897106109328E-2</v>
      </c>
      <c r="M550">
        <f t="shared" si="121"/>
        <v>-2.30624411672419E-2</v>
      </c>
      <c r="N550">
        <f t="shared" si="122"/>
        <v>1.7414496391590716E-2</v>
      </c>
      <c r="O550">
        <f t="shared" si="123"/>
        <v>-2.2121117037966796E-2</v>
      </c>
      <c r="P550">
        <f t="shared" si="124"/>
        <v>-5.5240088099060072E-2</v>
      </c>
      <c r="Q550" t="str">
        <f t="shared" si="125"/>
        <v>Buy</v>
      </c>
      <c r="R550" s="3">
        <f t="shared" si="127"/>
        <v>114492.10470770914</v>
      </c>
      <c r="S550" s="1">
        <f t="shared" si="126"/>
        <v>114492.10470770914</v>
      </c>
      <c r="T550" s="1">
        <f t="shared" si="115"/>
        <v>1836.8699616189497</v>
      </c>
      <c r="U550" s="1">
        <f t="shared" si="116"/>
        <v>0</v>
      </c>
    </row>
    <row r="551" spans="1:21" x14ac:dyDescent="0.25">
      <c r="A551" t="s">
        <v>556</v>
      </c>
      <c r="B551">
        <v>60.28</v>
      </c>
      <c r="C551">
        <v>63.19</v>
      </c>
      <c r="D551">
        <v>61.78</v>
      </c>
      <c r="E551">
        <v>61.31</v>
      </c>
      <c r="F551">
        <v>63.31</v>
      </c>
      <c r="G551">
        <v>61.69</v>
      </c>
      <c r="H551" s="1">
        <f t="shared" si="117"/>
        <v>448002.90486564999</v>
      </c>
      <c r="J551">
        <f t="shared" si="118"/>
        <v>-6.193588546529729E-2</v>
      </c>
      <c r="K551">
        <f t="shared" si="119"/>
        <v>-1.6651104886399117E-2</v>
      </c>
      <c r="L551">
        <f t="shared" si="120"/>
        <v>-3.8593215063803359E-2</v>
      </c>
      <c r="M551">
        <f t="shared" si="121"/>
        <v>-1.6364511471201604E-2</v>
      </c>
      <c r="N551">
        <f t="shared" si="122"/>
        <v>1.5722765923311472E-2</v>
      </c>
      <c r="O551">
        <f t="shared" si="123"/>
        <v>-1.0267928766244194E-2</v>
      </c>
      <c r="P551">
        <f t="shared" si="124"/>
        <v>2.8325286297559163E-2</v>
      </c>
      <c r="Q551" t="str">
        <f t="shared" si="125"/>
        <v/>
      </c>
      <c r="R551" s="3">
        <f t="shared" si="127"/>
        <v>0</v>
      </c>
      <c r="S551" s="1">
        <f t="shared" si="126"/>
        <v>113316.50793227302</v>
      </c>
      <c r="T551" s="1">
        <f t="shared" si="115"/>
        <v>1836.8699616189499</v>
      </c>
      <c r="U551" s="1">
        <f t="shared" si="116"/>
        <v>0</v>
      </c>
    </row>
    <row r="552" spans="1:21" x14ac:dyDescent="0.25">
      <c r="A552" t="s">
        <v>557</v>
      </c>
      <c r="B552">
        <v>60.7</v>
      </c>
      <c r="C552">
        <v>62.69</v>
      </c>
      <c r="D552">
        <v>61.31</v>
      </c>
      <c r="E552">
        <v>61.8</v>
      </c>
      <c r="F552">
        <v>63.47</v>
      </c>
      <c r="G552">
        <v>63.13</v>
      </c>
      <c r="H552" s="1">
        <f t="shared" si="117"/>
        <v>458460.42120551929</v>
      </c>
      <c r="J552">
        <f t="shared" si="118"/>
        <v>-1.7481385561670417E-2</v>
      </c>
      <c r="K552">
        <f t="shared" si="119"/>
        <v>1.4729685982518559E-2</v>
      </c>
      <c r="L552">
        <f t="shared" si="120"/>
        <v>-7.6076400129491562E-3</v>
      </c>
      <c r="M552">
        <f t="shared" si="121"/>
        <v>1.7831090938563695E-3</v>
      </c>
      <c r="N552">
        <f t="shared" si="122"/>
        <v>2.885394715513051E-2</v>
      </c>
      <c r="O552">
        <f t="shared" si="123"/>
        <v>2.334251904684722E-2</v>
      </c>
      <c r="P552">
        <f t="shared" si="124"/>
        <v>3.0950159059796374E-2</v>
      </c>
      <c r="Q552" t="str">
        <f t="shared" si="125"/>
        <v/>
      </c>
      <c r="R552" s="3">
        <f t="shared" si="127"/>
        <v>0</v>
      </c>
      <c r="S552" s="1">
        <f t="shared" si="126"/>
        <v>115961.60067700432</v>
      </c>
      <c r="T552" s="1">
        <f t="shared" si="115"/>
        <v>1836.8699616189499</v>
      </c>
      <c r="U552" s="1">
        <f t="shared" si="116"/>
        <v>0</v>
      </c>
    </row>
    <row r="553" spans="1:21" x14ac:dyDescent="0.25">
      <c r="A553" t="s">
        <v>558</v>
      </c>
      <c r="B553">
        <v>62.43</v>
      </c>
      <c r="C553">
        <v>64.64</v>
      </c>
      <c r="D553">
        <v>64.290000000000006</v>
      </c>
      <c r="E553">
        <v>64.7</v>
      </c>
      <c r="F553">
        <v>66.72</v>
      </c>
      <c r="G553">
        <v>66.62</v>
      </c>
      <c r="H553" s="1">
        <f t="shared" si="117"/>
        <v>483805.37400145252</v>
      </c>
      <c r="J553">
        <f t="shared" si="118"/>
        <v>1.8267819279073519E-2</v>
      </c>
      <c r="K553">
        <f t="shared" si="119"/>
        <v>5.4314141249388326E-2</v>
      </c>
      <c r="L553">
        <f t="shared" si="120"/>
        <v>4.8605447724677932E-2</v>
      </c>
      <c r="M553">
        <f t="shared" si="121"/>
        <v>2.4869317281799464E-2</v>
      </c>
      <c r="N553">
        <f t="shared" si="122"/>
        <v>5.6866782829082786E-2</v>
      </c>
      <c r="O553">
        <f t="shared" si="123"/>
        <v>5.5282749881197558E-2</v>
      </c>
      <c r="P553">
        <f t="shared" si="124"/>
        <v>6.6773021565196267E-3</v>
      </c>
      <c r="Q553" t="str">
        <f t="shared" si="125"/>
        <v>Buy</v>
      </c>
      <c r="R553" s="3">
        <f t="shared" si="127"/>
        <v>0</v>
      </c>
      <c r="S553" s="1">
        <f t="shared" si="126"/>
        <v>122372.27684305447</v>
      </c>
      <c r="T553" s="1">
        <f t="shared" si="115"/>
        <v>1836.8699616189501</v>
      </c>
      <c r="U553" s="1">
        <f t="shared" si="116"/>
        <v>0</v>
      </c>
    </row>
    <row r="554" spans="1:21" x14ac:dyDescent="0.25">
      <c r="A554" t="s">
        <v>559</v>
      </c>
      <c r="B554">
        <v>65.760000000000005</v>
      </c>
      <c r="C554">
        <v>68.209999999999994</v>
      </c>
      <c r="D554">
        <v>67.06</v>
      </c>
      <c r="E554">
        <v>66.709999999999994</v>
      </c>
      <c r="F554">
        <v>67.930000000000007</v>
      </c>
      <c r="G554">
        <v>67.86</v>
      </c>
      <c r="H554" s="1">
        <f t="shared" si="117"/>
        <v>492810.4575163399</v>
      </c>
      <c r="J554">
        <f t="shared" si="118"/>
        <v>2.2865142323845056E-2</v>
      </c>
      <c r="K554">
        <f t="shared" si="119"/>
        <v>6.0973712863586674E-2</v>
      </c>
      <c r="L554">
        <f t="shared" si="120"/>
        <v>4.308601648778964E-2</v>
      </c>
      <c r="M554">
        <f t="shared" si="121"/>
        <v>1.3509456619632122E-3</v>
      </c>
      <c r="N554">
        <f t="shared" si="122"/>
        <v>1.9663764635244704E-2</v>
      </c>
      <c r="O554">
        <f t="shared" si="123"/>
        <v>1.8613029120384192E-2</v>
      </c>
      <c r="P554">
        <f t="shared" si="124"/>
        <v>-2.4472987367405448E-2</v>
      </c>
      <c r="Q554" t="str">
        <f t="shared" si="125"/>
        <v>Buy</v>
      </c>
      <c r="R554" s="3">
        <f t="shared" si="127"/>
        <v>0</v>
      </c>
      <c r="S554" s="1">
        <f t="shared" si="126"/>
        <v>124649.99559546195</v>
      </c>
      <c r="T554" s="1">
        <f t="shared" si="115"/>
        <v>1836.8699616189501</v>
      </c>
      <c r="U554" s="1">
        <f t="shared" si="116"/>
        <v>0</v>
      </c>
    </row>
    <row r="555" spans="1:21" x14ac:dyDescent="0.25">
      <c r="A555" t="s">
        <v>560</v>
      </c>
      <c r="B555">
        <v>66.53</v>
      </c>
      <c r="C555">
        <v>69.38</v>
      </c>
      <c r="D555">
        <v>68.349999999999994</v>
      </c>
      <c r="E555">
        <v>66.790000000000006</v>
      </c>
      <c r="F555">
        <v>70.010000000000005</v>
      </c>
      <c r="G555">
        <v>69.89</v>
      </c>
      <c r="H555" s="1">
        <f t="shared" si="117"/>
        <v>507552.65068990563</v>
      </c>
      <c r="J555">
        <f t="shared" si="118"/>
        <v>-7.9033701163137658E-3</v>
      </c>
      <c r="K555">
        <f t="shared" si="119"/>
        <v>3.4595884282731776E-2</v>
      </c>
      <c r="L555">
        <f t="shared" si="120"/>
        <v>1.9236504622725796E-2</v>
      </c>
      <c r="M555">
        <f t="shared" si="121"/>
        <v>-1.576775714706739E-2</v>
      </c>
      <c r="N555">
        <f t="shared" si="122"/>
        <v>3.1682876510462803E-2</v>
      </c>
      <c r="O555">
        <f t="shared" si="123"/>
        <v>2.9914529914529933E-2</v>
      </c>
      <c r="P555">
        <f t="shared" si="124"/>
        <v>1.0678025291804137E-2</v>
      </c>
      <c r="Q555" t="str">
        <f t="shared" si="125"/>
        <v/>
      </c>
      <c r="R555" s="3">
        <f t="shared" si="127"/>
        <v>0</v>
      </c>
      <c r="S555" s="1">
        <f t="shared" si="126"/>
        <v>128378.84161754843</v>
      </c>
      <c r="T555" s="1">
        <f t="shared" si="115"/>
        <v>1836.8699616189501</v>
      </c>
      <c r="U555" s="1">
        <f t="shared" si="116"/>
        <v>0</v>
      </c>
    </row>
    <row r="556" spans="1:21" x14ac:dyDescent="0.25">
      <c r="A556" t="s">
        <v>561</v>
      </c>
      <c r="B556">
        <v>68.8</v>
      </c>
      <c r="C556">
        <v>70.47</v>
      </c>
      <c r="D556">
        <v>70.2</v>
      </c>
      <c r="E556">
        <v>70.14</v>
      </c>
      <c r="F556">
        <v>71.510000000000005</v>
      </c>
      <c r="G556">
        <v>71.430000000000007</v>
      </c>
      <c r="H556" s="1">
        <f t="shared" si="117"/>
        <v>518736.38344226591</v>
      </c>
      <c r="J556">
        <f t="shared" si="118"/>
        <v>6.5837600585223538E-3</v>
      </c>
      <c r="K556">
        <f t="shared" si="119"/>
        <v>3.1016825164594069E-2</v>
      </c>
      <c r="L556">
        <f t="shared" si="120"/>
        <v>2.7066569129480741E-2</v>
      </c>
      <c r="M556">
        <f t="shared" si="121"/>
        <v>3.5770496494491343E-3</v>
      </c>
      <c r="N556">
        <f t="shared" si="122"/>
        <v>2.3179281728430454E-2</v>
      </c>
      <c r="O556">
        <f t="shared" si="123"/>
        <v>2.2034625840606756E-2</v>
      </c>
      <c r="P556">
        <f t="shared" si="124"/>
        <v>-5.0319432888739843E-3</v>
      </c>
      <c r="Q556" t="str">
        <f t="shared" si="125"/>
        <v/>
      </c>
      <c r="R556" s="3">
        <f t="shared" si="127"/>
        <v>0</v>
      </c>
      <c r="S556" s="1">
        <f t="shared" si="126"/>
        <v>131207.62135844163</v>
      </c>
      <c r="T556" s="1">
        <f t="shared" si="115"/>
        <v>1836.8699616189501</v>
      </c>
      <c r="U556" s="1">
        <f t="shared" si="116"/>
        <v>0</v>
      </c>
    </row>
    <row r="557" spans="1:21" x14ac:dyDescent="0.25">
      <c r="A557" t="s">
        <v>562</v>
      </c>
      <c r="B557">
        <v>70.09</v>
      </c>
      <c r="C557">
        <v>72.42</v>
      </c>
      <c r="D557">
        <v>71.52</v>
      </c>
      <c r="E557">
        <v>70.34</v>
      </c>
      <c r="F557">
        <v>72.11</v>
      </c>
      <c r="G557">
        <v>71.2</v>
      </c>
      <c r="H557" s="1">
        <f t="shared" si="117"/>
        <v>517066.08569353673</v>
      </c>
      <c r="J557">
        <f t="shared" si="118"/>
        <v>-1.5669515669515589E-3</v>
      </c>
      <c r="K557">
        <f t="shared" si="119"/>
        <v>3.1623931623931609E-2</v>
      </c>
      <c r="L557">
        <f t="shared" si="120"/>
        <v>1.8803418803418705E-2</v>
      </c>
      <c r="M557">
        <f t="shared" si="121"/>
        <v>-1.5259694806103924E-2</v>
      </c>
      <c r="N557">
        <f t="shared" si="122"/>
        <v>9.5198096038078203E-3</v>
      </c>
      <c r="O557">
        <f t="shared" si="123"/>
        <v>-3.2199356012880295E-3</v>
      </c>
      <c r="P557">
        <f t="shared" si="124"/>
        <v>-2.2023354404706735E-2</v>
      </c>
      <c r="Q557" t="str">
        <f t="shared" si="125"/>
        <v/>
      </c>
      <c r="R557" s="3">
        <f t="shared" si="127"/>
        <v>0</v>
      </c>
      <c r="S557" s="1">
        <f t="shared" si="126"/>
        <v>130785.14126726925</v>
      </c>
      <c r="T557" s="1">
        <f t="shared" si="115"/>
        <v>1836.8699616189501</v>
      </c>
      <c r="U557" s="1">
        <f t="shared" si="116"/>
        <v>0</v>
      </c>
    </row>
    <row r="558" spans="1:21" x14ac:dyDescent="0.25">
      <c r="A558" t="s">
        <v>563</v>
      </c>
      <c r="B558">
        <v>70.02</v>
      </c>
      <c r="C558">
        <v>72.22</v>
      </c>
      <c r="D558">
        <v>71.52</v>
      </c>
      <c r="E558">
        <v>70.569999999999993</v>
      </c>
      <c r="F558">
        <v>72.61</v>
      </c>
      <c r="G558">
        <v>72.47</v>
      </c>
      <c r="H558" s="1">
        <f t="shared" si="117"/>
        <v>526289.03413217142</v>
      </c>
      <c r="J558">
        <f t="shared" si="118"/>
        <v>-2.0973154362416108E-2</v>
      </c>
      <c r="K558">
        <f t="shared" si="119"/>
        <v>9.7874720357942237E-3</v>
      </c>
      <c r="L558">
        <f t="shared" si="120"/>
        <v>0</v>
      </c>
      <c r="M558">
        <f t="shared" si="121"/>
        <v>-8.8483146067417084E-3</v>
      </c>
      <c r="N558">
        <f t="shared" si="122"/>
        <v>1.9803370786516804E-2</v>
      </c>
      <c r="O558">
        <f t="shared" si="123"/>
        <v>1.7837078651685337E-2</v>
      </c>
      <c r="P558">
        <f t="shared" si="124"/>
        <v>1.7837078651685337E-2</v>
      </c>
      <c r="Q558" t="str">
        <f t="shared" si="125"/>
        <v/>
      </c>
      <c r="R558" s="3">
        <f t="shared" si="127"/>
        <v>0</v>
      </c>
      <c r="S558" s="1">
        <f t="shared" si="126"/>
        <v>133117.96611852531</v>
      </c>
      <c r="T558" s="1">
        <f t="shared" ref="T558:T621" si="128">S558/G558</f>
        <v>1836.8699616189501</v>
      </c>
      <c r="U558" s="1">
        <f t="shared" ref="U558:U621" si="129">U557-R558</f>
        <v>0</v>
      </c>
    </row>
    <row r="559" spans="1:21" x14ac:dyDescent="0.25">
      <c r="A559" t="s">
        <v>564</v>
      </c>
      <c r="B559">
        <v>71.13</v>
      </c>
      <c r="C559">
        <v>73.38</v>
      </c>
      <c r="D559">
        <v>72.040000000000006</v>
      </c>
      <c r="E559">
        <v>69.680000000000007</v>
      </c>
      <c r="F559">
        <v>72.33</v>
      </c>
      <c r="G559">
        <v>70.64</v>
      </c>
      <c r="H559" s="1">
        <f t="shared" si="117"/>
        <v>512999.27378358756</v>
      </c>
      <c r="J559">
        <f t="shared" si="118"/>
        <v>-5.4530201342281965E-3</v>
      </c>
      <c r="K559">
        <f t="shared" si="119"/>
        <v>2.6006711409395967E-2</v>
      </c>
      <c r="L559">
        <f t="shared" si="120"/>
        <v>7.2706935123043942E-3</v>
      </c>
      <c r="M559">
        <f t="shared" si="121"/>
        <v>-3.8498689112736198E-2</v>
      </c>
      <c r="N559">
        <f t="shared" si="122"/>
        <v>-1.9318338622878511E-3</v>
      </c>
      <c r="O559">
        <f t="shared" si="123"/>
        <v>-2.5251828342762499E-2</v>
      </c>
      <c r="P559">
        <f t="shared" si="124"/>
        <v>-3.2522521855066891E-2</v>
      </c>
      <c r="Q559" t="str">
        <f t="shared" si="125"/>
        <v/>
      </c>
      <c r="R559" s="3">
        <f t="shared" si="127"/>
        <v>0</v>
      </c>
      <c r="S559" s="1">
        <f t="shared" si="126"/>
        <v>129756.49408876263</v>
      </c>
      <c r="T559" s="1">
        <f t="shared" si="128"/>
        <v>1836.8699616189499</v>
      </c>
      <c r="U559" s="1">
        <f t="shared" si="129"/>
        <v>0</v>
      </c>
    </row>
    <row r="560" spans="1:21" x14ac:dyDescent="0.25">
      <c r="A560" t="s">
        <v>565</v>
      </c>
      <c r="B560">
        <v>70.02</v>
      </c>
      <c r="C560">
        <v>72.33</v>
      </c>
      <c r="D560">
        <v>71.25</v>
      </c>
      <c r="E560">
        <v>70.36</v>
      </c>
      <c r="F560">
        <v>73.36</v>
      </c>
      <c r="G560">
        <v>72.760000000000005</v>
      </c>
      <c r="H560" s="1">
        <f t="shared" si="117"/>
        <v>528395.06172839517</v>
      </c>
      <c r="J560">
        <f t="shared" si="118"/>
        <v>-2.803997779011674E-2</v>
      </c>
      <c r="K560">
        <f t="shared" si="119"/>
        <v>4.0255413659077179E-3</v>
      </c>
      <c r="L560">
        <f t="shared" si="120"/>
        <v>-1.0966129927817965E-2</v>
      </c>
      <c r="M560">
        <f t="shared" si="121"/>
        <v>-3.9637599093997897E-3</v>
      </c>
      <c r="N560">
        <f t="shared" si="122"/>
        <v>3.8505096262740637E-2</v>
      </c>
      <c r="O560">
        <f t="shared" si="123"/>
        <v>3.0011325028312635E-2</v>
      </c>
      <c r="P560">
        <f t="shared" si="124"/>
        <v>4.0977454956130602E-2</v>
      </c>
      <c r="Q560" t="str">
        <f t="shared" si="125"/>
        <v/>
      </c>
      <c r="R560" s="3">
        <f t="shared" si="127"/>
        <v>0</v>
      </c>
      <c r="S560" s="1">
        <f t="shared" si="126"/>
        <v>133650.65840739483</v>
      </c>
      <c r="T560" s="1">
        <f t="shared" si="128"/>
        <v>1836.8699616189504</v>
      </c>
      <c r="U560" s="1">
        <f t="shared" si="129"/>
        <v>0</v>
      </c>
    </row>
    <row r="561" spans="1:21" x14ac:dyDescent="0.25">
      <c r="A561" t="s">
        <v>566</v>
      </c>
      <c r="B561">
        <v>72.08</v>
      </c>
      <c r="C561">
        <v>75.09</v>
      </c>
      <c r="D561">
        <v>73.400000000000006</v>
      </c>
      <c r="E561">
        <v>72.819999999999993</v>
      </c>
      <c r="F561">
        <v>75.599999999999994</v>
      </c>
      <c r="G561">
        <v>73.44</v>
      </c>
      <c r="H561" s="1">
        <f t="shared" si="117"/>
        <v>533333.33333333337</v>
      </c>
      <c r="J561">
        <f t="shared" si="118"/>
        <v>1.164912280701752E-2</v>
      </c>
      <c r="K561">
        <f t="shared" si="119"/>
        <v>5.3894736842105308E-2</v>
      </c>
      <c r="L561">
        <f t="shared" si="120"/>
        <v>3.0175438596491307E-2</v>
      </c>
      <c r="M561">
        <f t="shared" si="121"/>
        <v>8.2462891698719158E-4</v>
      </c>
      <c r="N561">
        <f t="shared" si="122"/>
        <v>3.9032435404068019E-2</v>
      </c>
      <c r="O561">
        <f t="shared" si="123"/>
        <v>9.3457943925232614E-3</v>
      </c>
      <c r="P561">
        <f t="shared" si="124"/>
        <v>-2.0829644203968045E-2</v>
      </c>
      <c r="Q561" t="str">
        <f t="shared" si="125"/>
        <v>Buy</v>
      </c>
      <c r="R561" s="3">
        <f t="shared" si="127"/>
        <v>0</v>
      </c>
      <c r="S561" s="1">
        <f t="shared" si="126"/>
        <v>134899.72998129571</v>
      </c>
      <c r="T561" s="1">
        <f t="shared" si="128"/>
        <v>1836.8699616189504</v>
      </c>
      <c r="U561" s="1">
        <f t="shared" si="129"/>
        <v>0</v>
      </c>
    </row>
    <row r="562" spans="1:21" x14ac:dyDescent="0.25">
      <c r="A562" t="s">
        <v>567</v>
      </c>
      <c r="B562">
        <v>72.14</v>
      </c>
      <c r="C562">
        <v>74.790000000000006</v>
      </c>
      <c r="D562">
        <v>73.540000000000006</v>
      </c>
      <c r="E562">
        <v>73.63</v>
      </c>
      <c r="F562">
        <v>75.86</v>
      </c>
      <c r="G562">
        <v>74.02</v>
      </c>
      <c r="H562" s="1">
        <f t="shared" si="117"/>
        <v>537545.38852578076</v>
      </c>
      <c r="J562">
        <f t="shared" si="118"/>
        <v>-1.7166212534060015E-2</v>
      </c>
      <c r="K562">
        <f t="shared" si="119"/>
        <v>1.8937329700272485E-2</v>
      </c>
      <c r="L562">
        <f t="shared" si="120"/>
        <v>1.9073569482288904E-3</v>
      </c>
      <c r="M562">
        <f t="shared" si="121"/>
        <v>2.5871459694988799E-3</v>
      </c>
      <c r="N562">
        <f t="shared" si="122"/>
        <v>3.2952069716775625E-2</v>
      </c>
      <c r="O562">
        <f t="shared" si="123"/>
        <v>7.8976034858387577E-3</v>
      </c>
      <c r="P562">
        <f t="shared" si="124"/>
        <v>5.9902465376098675E-3</v>
      </c>
      <c r="Q562" t="str">
        <f t="shared" si="125"/>
        <v/>
      </c>
      <c r="R562" s="3">
        <f t="shared" si="127"/>
        <v>0</v>
      </c>
      <c r="S562" s="1">
        <f t="shared" si="126"/>
        <v>135965.11455903467</v>
      </c>
      <c r="T562" s="1">
        <f t="shared" si="128"/>
        <v>1836.8699616189499</v>
      </c>
      <c r="U562" s="1">
        <f t="shared" si="129"/>
        <v>0</v>
      </c>
    </row>
    <row r="563" spans="1:21" x14ac:dyDescent="0.25">
      <c r="A563" t="s">
        <v>568</v>
      </c>
      <c r="B563">
        <v>73.17</v>
      </c>
      <c r="C563">
        <v>75.97</v>
      </c>
      <c r="D563">
        <v>74.59</v>
      </c>
      <c r="E563">
        <v>74.7</v>
      </c>
      <c r="F563">
        <v>76.62</v>
      </c>
      <c r="G563">
        <v>76.45</v>
      </c>
      <c r="H563" s="1">
        <f t="shared" si="117"/>
        <v>555192.44734931015</v>
      </c>
      <c r="J563">
        <f t="shared" si="118"/>
        <v>-5.0312754963285902E-3</v>
      </c>
      <c r="K563">
        <f t="shared" si="119"/>
        <v>3.3043241773184559E-2</v>
      </c>
      <c r="L563">
        <f t="shared" si="120"/>
        <v>1.4277943976067407E-2</v>
      </c>
      <c r="M563">
        <f t="shared" si="121"/>
        <v>9.186706295595877E-3</v>
      </c>
      <c r="N563">
        <f t="shared" si="122"/>
        <v>3.5125641718454587E-2</v>
      </c>
      <c r="O563">
        <f t="shared" si="123"/>
        <v>3.2828965144555619E-2</v>
      </c>
      <c r="P563">
        <f t="shared" si="124"/>
        <v>1.855102116848821E-2</v>
      </c>
      <c r="Q563" t="str">
        <f t="shared" si="125"/>
        <v/>
      </c>
      <c r="R563" s="3">
        <f t="shared" si="127"/>
        <v>0</v>
      </c>
      <c r="S563" s="1">
        <f t="shared" si="126"/>
        <v>140428.70856576873</v>
      </c>
      <c r="T563" s="1">
        <f t="shared" si="128"/>
        <v>1836.8699616189499</v>
      </c>
      <c r="U563" s="1">
        <f t="shared" si="129"/>
        <v>0</v>
      </c>
    </row>
    <row r="564" spans="1:21" x14ac:dyDescent="0.25">
      <c r="A564" t="s">
        <v>569</v>
      </c>
      <c r="B564">
        <v>74.16</v>
      </c>
      <c r="C564">
        <v>77.709999999999994</v>
      </c>
      <c r="D564">
        <v>76.849999999999994</v>
      </c>
      <c r="E564">
        <v>74.39</v>
      </c>
      <c r="F564">
        <v>77.7</v>
      </c>
      <c r="G564">
        <v>77.58</v>
      </c>
      <c r="H564" s="1">
        <f t="shared" si="117"/>
        <v>563398.69281045755</v>
      </c>
      <c r="J564">
        <f t="shared" si="118"/>
        <v>-5.7648478348304973E-3</v>
      </c>
      <c r="K564">
        <f t="shared" si="119"/>
        <v>4.1828663359699557E-2</v>
      </c>
      <c r="L564">
        <f t="shared" si="120"/>
        <v>3.0298967690038755E-2</v>
      </c>
      <c r="M564">
        <f t="shared" si="121"/>
        <v>-2.6945716154349278E-2</v>
      </c>
      <c r="N564">
        <f t="shared" si="122"/>
        <v>1.6350555918901243E-2</v>
      </c>
      <c r="O564">
        <f t="shared" si="123"/>
        <v>1.4780902550686663E-2</v>
      </c>
      <c r="P564">
        <f t="shared" si="124"/>
        <v>-1.5518065139352092E-2</v>
      </c>
      <c r="Q564" t="str">
        <f t="shared" si="125"/>
        <v>Buy</v>
      </c>
      <c r="R564" s="3">
        <f t="shared" si="127"/>
        <v>0</v>
      </c>
      <c r="S564" s="1">
        <f t="shared" si="126"/>
        <v>142504.37162239812</v>
      </c>
      <c r="T564" s="1">
        <f t="shared" si="128"/>
        <v>1836.8699616189497</v>
      </c>
      <c r="U564" s="1">
        <f t="shared" si="129"/>
        <v>0</v>
      </c>
    </row>
    <row r="565" spans="1:21" x14ac:dyDescent="0.25">
      <c r="A565" t="s">
        <v>570</v>
      </c>
      <c r="B565">
        <v>76.61</v>
      </c>
      <c r="C565">
        <v>79.47</v>
      </c>
      <c r="D565">
        <v>79.08</v>
      </c>
      <c r="E565">
        <v>76.59</v>
      </c>
      <c r="F565">
        <v>78.459999999999994</v>
      </c>
      <c r="G565">
        <v>78.349999999999994</v>
      </c>
      <c r="H565" s="1">
        <f t="shared" si="117"/>
        <v>568990.55918663763</v>
      </c>
      <c r="J565">
        <f t="shared" si="118"/>
        <v>-3.1229668184774872E-3</v>
      </c>
      <c r="K565">
        <f t="shared" si="119"/>
        <v>3.4092387768380021E-2</v>
      </c>
      <c r="L565">
        <f t="shared" si="120"/>
        <v>2.901756668835399E-2</v>
      </c>
      <c r="M565">
        <f t="shared" si="121"/>
        <v>-1.2761020881670467E-2</v>
      </c>
      <c r="N565">
        <f t="shared" si="122"/>
        <v>1.1343129672595972E-2</v>
      </c>
      <c r="O565">
        <f t="shared" si="123"/>
        <v>9.9252384635214758E-3</v>
      </c>
      <c r="P565">
        <f t="shared" si="124"/>
        <v>-1.9092328224832512E-2</v>
      </c>
      <c r="Q565" t="str">
        <f t="shared" si="125"/>
        <v/>
      </c>
      <c r="R565" s="3">
        <f t="shared" si="127"/>
        <v>0</v>
      </c>
      <c r="S565" s="1">
        <f t="shared" si="126"/>
        <v>143918.7614928447</v>
      </c>
      <c r="T565" s="1">
        <f t="shared" si="128"/>
        <v>1836.8699616189497</v>
      </c>
      <c r="U565" s="1">
        <f t="shared" si="129"/>
        <v>0</v>
      </c>
    </row>
    <row r="566" spans="1:21" x14ac:dyDescent="0.25">
      <c r="A566" t="s">
        <v>571</v>
      </c>
      <c r="B566">
        <v>78.31</v>
      </c>
      <c r="C566">
        <v>80.55</v>
      </c>
      <c r="D566">
        <v>80.14</v>
      </c>
      <c r="E566">
        <v>77.98</v>
      </c>
      <c r="F566">
        <v>79.680000000000007</v>
      </c>
      <c r="G566">
        <v>79.39</v>
      </c>
      <c r="H566" s="1">
        <f t="shared" si="117"/>
        <v>576543.20987654326</v>
      </c>
      <c r="J566">
        <f t="shared" si="118"/>
        <v>-9.7369752149721305E-3</v>
      </c>
      <c r="K566">
        <f t="shared" si="119"/>
        <v>1.8588770864946876E-2</v>
      </c>
      <c r="L566">
        <f t="shared" si="120"/>
        <v>1.340414769853316E-2</v>
      </c>
      <c r="M566">
        <f t="shared" si="121"/>
        <v>-4.7223994894702026E-3</v>
      </c>
      <c r="N566">
        <f t="shared" si="122"/>
        <v>1.6975111678366465E-2</v>
      </c>
      <c r="O566">
        <f t="shared" si="123"/>
        <v>1.3273771537970725E-2</v>
      </c>
      <c r="P566">
        <f t="shared" si="124"/>
        <v>-1.3037616056243463E-4</v>
      </c>
      <c r="Q566" t="str">
        <f t="shared" si="125"/>
        <v/>
      </c>
      <c r="R566" s="3">
        <f t="shared" si="127"/>
        <v>0</v>
      </c>
      <c r="S566" s="1">
        <f t="shared" si="126"/>
        <v>145829.10625292841</v>
      </c>
      <c r="T566" s="1">
        <f t="shared" si="128"/>
        <v>1836.8699616189497</v>
      </c>
      <c r="U566" s="1">
        <f t="shared" si="129"/>
        <v>0</v>
      </c>
    </row>
    <row r="567" spans="1:21" x14ac:dyDescent="0.25">
      <c r="A567" t="s">
        <v>572</v>
      </c>
      <c r="B567">
        <v>80.27</v>
      </c>
      <c r="C567">
        <v>82.71</v>
      </c>
      <c r="D567">
        <v>81.78</v>
      </c>
      <c r="E567">
        <v>82.36</v>
      </c>
      <c r="F567">
        <v>85.68</v>
      </c>
      <c r="G567">
        <v>84.96</v>
      </c>
      <c r="H567" s="1">
        <f t="shared" si="117"/>
        <v>616993.46405228763</v>
      </c>
      <c r="J567">
        <f t="shared" si="118"/>
        <v>1.622161217868673E-3</v>
      </c>
      <c r="K567">
        <f t="shared" si="119"/>
        <v>3.2068879460943264E-2</v>
      </c>
      <c r="L567">
        <f t="shared" si="120"/>
        <v>2.0464187671574752E-2</v>
      </c>
      <c r="M567">
        <f t="shared" si="121"/>
        <v>3.7410253180501306E-2</v>
      </c>
      <c r="N567">
        <f t="shared" si="122"/>
        <v>7.9229122055674603E-2</v>
      </c>
      <c r="O567">
        <f t="shared" si="123"/>
        <v>7.0159969769492292E-2</v>
      </c>
      <c r="P567">
        <f t="shared" si="124"/>
        <v>4.9695782097917543E-2</v>
      </c>
      <c r="Q567" t="str">
        <f t="shared" si="125"/>
        <v/>
      </c>
      <c r="R567" s="3">
        <f t="shared" si="127"/>
        <v>0</v>
      </c>
      <c r="S567" s="1">
        <f t="shared" si="126"/>
        <v>156060.47193914597</v>
      </c>
      <c r="T567" s="1">
        <f t="shared" si="128"/>
        <v>1836.8699616189499</v>
      </c>
      <c r="U567" s="1">
        <f t="shared" si="129"/>
        <v>0</v>
      </c>
    </row>
    <row r="568" spans="1:21" x14ac:dyDescent="0.25">
      <c r="A568" t="s">
        <v>573</v>
      </c>
      <c r="B568">
        <v>82.53</v>
      </c>
      <c r="C568">
        <v>86</v>
      </c>
      <c r="D568">
        <v>83.75</v>
      </c>
      <c r="E568">
        <v>84.36</v>
      </c>
      <c r="F568">
        <v>86.83</v>
      </c>
      <c r="G568">
        <v>85.28</v>
      </c>
      <c r="H568" s="1">
        <f t="shared" si="117"/>
        <v>619317.35657225864</v>
      </c>
      <c r="J568">
        <f t="shared" si="118"/>
        <v>9.1709464416727809E-3</v>
      </c>
      <c r="K568">
        <f t="shared" si="119"/>
        <v>5.16018586451455E-2</v>
      </c>
      <c r="L568">
        <f t="shared" si="120"/>
        <v>2.4089019320127157E-2</v>
      </c>
      <c r="M568">
        <f t="shared" si="121"/>
        <v>-7.0621468926553004E-3</v>
      </c>
      <c r="N568">
        <f t="shared" si="122"/>
        <v>2.2010357815442617E-2</v>
      </c>
      <c r="O568">
        <f t="shared" si="123"/>
        <v>3.7664783427496166E-3</v>
      </c>
      <c r="P568">
        <f t="shared" si="124"/>
        <v>-2.032254097737754E-2</v>
      </c>
      <c r="Q568" t="str">
        <f t="shared" si="125"/>
        <v/>
      </c>
      <c r="R568" s="3">
        <f t="shared" si="127"/>
        <v>0</v>
      </c>
      <c r="S568" s="1">
        <f t="shared" si="126"/>
        <v>156648.27032686403</v>
      </c>
      <c r="T568" s="1">
        <f t="shared" si="128"/>
        <v>1836.8699616189497</v>
      </c>
      <c r="U568" s="1">
        <f t="shared" si="129"/>
        <v>0</v>
      </c>
    </row>
    <row r="569" spans="1:21" x14ac:dyDescent="0.25">
      <c r="A569" t="s">
        <v>574</v>
      </c>
      <c r="B569">
        <v>82.87</v>
      </c>
      <c r="C569">
        <v>85.88</v>
      </c>
      <c r="D569">
        <v>84.58</v>
      </c>
      <c r="E569">
        <v>84.53</v>
      </c>
      <c r="F569">
        <v>85.95</v>
      </c>
      <c r="G569">
        <v>84.93</v>
      </c>
      <c r="H569" s="1">
        <f t="shared" si="117"/>
        <v>616775.59912854037</v>
      </c>
      <c r="J569">
        <f t="shared" si="118"/>
        <v>-1.0507462686567109E-2</v>
      </c>
      <c r="K569">
        <f t="shared" si="119"/>
        <v>2.5432835820895467E-2</v>
      </c>
      <c r="L569">
        <f t="shared" si="120"/>
        <v>9.9104477611940099E-3</v>
      </c>
      <c r="M569">
        <f t="shared" si="121"/>
        <v>-8.7945590994371482E-3</v>
      </c>
      <c r="N569">
        <f t="shared" si="122"/>
        <v>7.8564727954972061E-3</v>
      </c>
      <c r="O569">
        <f t="shared" si="123"/>
        <v>-4.1041275797372694E-3</v>
      </c>
      <c r="P569">
        <f t="shared" si="124"/>
        <v>-1.4014575340931279E-2</v>
      </c>
      <c r="Q569" t="str">
        <f t="shared" si="125"/>
        <v/>
      </c>
      <c r="R569" s="3">
        <f t="shared" si="127"/>
        <v>0</v>
      </c>
      <c r="S569" s="1">
        <f t="shared" si="126"/>
        <v>156005.36584029743</v>
      </c>
      <c r="T569" s="1">
        <f t="shared" si="128"/>
        <v>1836.8699616189499</v>
      </c>
      <c r="U569" s="1">
        <f t="shared" si="129"/>
        <v>0</v>
      </c>
    </row>
    <row r="570" spans="1:21" x14ac:dyDescent="0.25">
      <c r="A570" t="s">
        <v>575</v>
      </c>
      <c r="B570">
        <v>82.75</v>
      </c>
      <c r="C570">
        <v>85.87</v>
      </c>
      <c r="D570">
        <v>84.36</v>
      </c>
      <c r="E570">
        <v>82.29</v>
      </c>
      <c r="F570">
        <v>85.89</v>
      </c>
      <c r="G570">
        <v>83.18</v>
      </c>
      <c r="H570" s="1">
        <f t="shared" si="117"/>
        <v>604066.81190994929</v>
      </c>
      <c r="J570">
        <f t="shared" si="118"/>
        <v>-2.1636320643178036E-2</v>
      </c>
      <c r="K570">
        <f t="shared" si="119"/>
        <v>1.5251832584535425E-2</v>
      </c>
      <c r="L570">
        <f t="shared" si="120"/>
        <v>-2.6010877275951627E-3</v>
      </c>
      <c r="M570">
        <f t="shared" si="121"/>
        <v>-3.1084422465559876E-2</v>
      </c>
      <c r="N570">
        <f t="shared" si="122"/>
        <v>1.1303426351112606E-2</v>
      </c>
      <c r="O570">
        <f t="shared" si="123"/>
        <v>-2.060520428588249E-2</v>
      </c>
      <c r="P570">
        <f t="shared" si="124"/>
        <v>-1.8004116558287327E-2</v>
      </c>
      <c r="Q570" t="str">
        <f t="shared" si="125"/>
        <v/>
      </c>
      <c r="R570" s="3">
        <f t="shared" si="127"/>
        <v>0</v>
      </c>
      <c r="S570" s="1">
        <f t="shared" si="126"/>
        <v>152790.84340746424</v>
      </c>
      <c r="T570" s="1">
        <f t="shared" si="128"/>
        <v>1836.8699616189497</v>
      </c>
      <c r="U570" s="1">
        <f t="shared" si="129"/>
        <v>0</v>
      </c>
    </row>
    <row r="571" spans="1:21" x14ac:dyDescent="0.25">
      <c r="A571" t="s">
        <v>576</v>
      </c>
      <c r="B571">
        <v>80.59</v>
      </c>
      <c r="C571">
        <v>84.65</v>
      </c>
      <c r="D571">
        <v>81.790000000000006</v>
      </c>
      <c r="E571">
        <v>78.25</v>
      </c>
      <c r="F571">
        <v>83.2</v>
      </c>
      <c r="G571">
        <v>79.540000000000006</v>
      </c>
      <c r="H571" s="1">
        <f t="shared" si="117"/>
        <v>577632.53449527966</v>
      </c>
      <c r="J571">
        <f t="shared" si="118"/>
        <v>-4.4689426268373592E-2</v>
      </c>
      <c r="K571">
        <f t="shared" si="119"/>
        <v>3.4376481744903538E-3</v>
      </c>
      <c r="L571">
        <f t="shared" si="120"/>
        <v>-3.0464675201517227E-2</v>
      </c>
      <c r="M571">
        <f t="shared" si="121"/>
        <v>-5.9269055061312893E-2</v>
      </c>
      <c r="N571">
        <f t="shared" si="122"/>
        <v>2.4044241404178913E-4</v>
      </c>
      <c r="O571">
        <f t="shared" si="123"/>
        <v>-4.3760519355614334E-2</v>
      </c>
      <c r="P571">
        <f t="shared" si="124"/>
        <v>-1.3295844154097108E-2</v>
      </c>
      <c r="Q571" t="str">
        <f t="shared" si="125"/>
        <v/>
      </c>
      <c r="R571" s="3">
        <f t="shared" si="127"/>
        <v>0</v>
      </c>
      <c r="S571" s="1">
        <f t="shared" si="126"/>
        <v>146104.63674717126</v>
      </c>
      <c r="T571" s="1">
        <f t="shared" si="128"/>
        <v>1836.8699616189494</v>
      </c>
      <c r="U571" s="1">
        <f t="shared" si="129"/>
        <v>0</v>
      </c>
    </row>
    <row r="572" spans="1:21" x14ac:dyDescent="0.25">
      <c r="A572" t="s">
        <v>577</v>
      </c>
      <c r="B572">
        <v>80.22</v>
      </c>
      <c r="C572">
        <v>82.42</v>
      </c>
      <c r="D572">
        <v>81.599999999999994</v>
      </c>
      <c r="E572">
        <v>79.95</v>
      </c>
      <c r="F572">
        <v>81.5</v>
      </c>
      <c r="G572">
        <v>80.180000000000007</v>
      </c>
      <c r="H572" s="1">
        <f t="shared" si="117"/>
        <v>582280.31953522156</v>
      </c>
      <c r="J572">
        <f t="shared" si="118"/>
        <v>-1.9195500672453934E-2</v>
      </c>
      <c r="K572">
        <f t="shared" si="119"/>
        <v>7.7026531360801492E-3</v>
      </c>
      <c r="L572">
        <f t="shared" si="120"/>
        <v>-2.323022374373541E-3</v>
      </c>
      <c r="M572">
        <f t="shared" si="121"/>
        <v>5.1546391752576885E-3</v>
      </c>
      <c r="N572">
        <f t="shared" si="122"/>
        <v>2.4641689715866149E-2</v>
      </c>
      <c r="O572">
        <f t="shared" si="123"/>
        <v>8.046266029670613E-3</v>
      </c>
      <c r="P572">
        <f t="shared" si="124"/>
        <v>1.0369288404044153E-2</v>
      </c>
      <c r="Q572" t="str">
        <f t="shared" si="125"/>
        <v/>
      </c>
      <c r="R572" s="3">
        <f t="shared" si="127"/>
        <v>0</v>
      </c>
      <c r="S572" s="1">
        <f t="shared" si="126"/>
        <v>147280.23352260736</v>
      </c>
      <c r="T572" s="1">
        <f t="shared" si="128"/>
        <v>1836.8699616189492</v>
      </c>
      <c r="U572" s="1">
        <f t="shared" si="129"/>
        <v>0</v>
      </c>
    </row>
    <row r="573" spans="1:21" x14ac:dyDescent="0.25">
      <c r="A573" t="s">
        <v>578</v>
      </c>
      <c r="B573">
        <v>80.22</v>
      </c>
      <c r="C573">
        <v>82.71</v>
      </c>
      <c r="D573">
        <v>81.78</v>
      </c>
      <c r="E573">
        <v>79.88</v>
      </c>
      <c r="F573">
        <v>83.04</v>
      </c>
      <c r="G573">
        <v>82.72</v>
      </c>
      <c r="H573" s="1">
        <f t="shared" si="117"/>
        <v>600726.21641249093</v>
      </c>
      <c r="J573">
        <f t="shared" si="118"/>
        <v>-1.69117647058823E-2</v>
      </c>
      <c r="K573">
        <f t="shared" si="119"/>
        <v>1.3602941176470582E-2</v>
      </c>
      <c r="L573">
        <f t="shared" si="120"/>
        <v>2.2058823529412601E-3</v>
      </c>
      <c r="M573">
        <f t="shared" si="121"/>
        <v>-3.7415814417561906E-3</v>
      </c>
      <c r="N573">
        <f t="shared" si="122"/>
        <v>3.5669743078074322E-2</v>
      </c>
      <c r="O573">
        <f t="shared" si="123"/>
        <v>3.1678722873534446E-2</v>
      </c>
      <c r="P573">
        <f t="shared" si="124"/>
        <v>2.9472840520593187E-2</v>
      </c>
      <c r="Q573" t="str">
        <f t="shared" si="125"/>
        <v/>
      </c>
      <c r="R573" s="3">
        <f t="shared" si="127"/>
        <v>0</v>
      </c>
      <c r="S573" s="1">
        <f t="shared" si="126"/>
        <v>151945.88322511947</v>
      </c>
      <c r="T573" s="1">
        <f t="shared" si="128"/>
        <v>1836.8699616189492</v>
      </c>
      <c r="U573" s="1">
        <f t="shared" si="129"/>
        <v>0</v>
      </c>
    </row>
    <row r="574" spans="1:21" x14ac:dyDescent="0.25">
      <c r="A574" t="s">
        <v>579</v>
      </c>
      <c r="B574">
        <v>80.34</v>
      </c>
      <c r="C574">
        <v>83.62</v>
      </c>
      <c r="D574">
        <v>81.78</v>
      </c>
      <c r="E574">
        <v>81.040000000000006</v>
      </c>
      <c r="F574">
        <v>83.65</v>
      </c>
      <c r="G574">
        <v>82.7</v>
      </c>
      <c r="H574" s="1">
        <f t="shared" si="117"/>
        <v>600580.97312999284</v>
      </c>
      <c r="J574">
        <f t="shared" si="118"/>
        <v>-1.7608217168011711E-2</v>
      </c>
      <c r="K574">
        <f t="shared" si="119"/>
        <v>2.2499388603570595E-2</v>
      </c>
      <c r="L574">
        <f t="shared" si="120"/>
        <v>0</v>
      </c>
      <c r="M574">
        <f t="shared" si="121"/>
        <v>-2.0309477756286179E-2</v>
      </c>
      <c r="N574">
        <f t="shared" si="122"/>
        <v>1.1242746615087123E-2</v>
      </c>
      <c r="O574">
        <f t="shared" si="123"/>
        <v>-2.4177949709859792E-4</v>
      </c>
      <c r="P574">
        <f t="shared" si="124"/>
        <v>-2.4177949709859792E-4</v>
      </c>
      <c r="Q574" t="str">
        <f t="shared" si="125"/>
        <v/>
      </c>
      <c r="R574" s="3">
        <f t="shared" si="127"/>
        <v>0</v>
      </c>
      <c r="S574" s="1">
        <f t="shared" si="126"/>
        <v>151909.1458258871</v>
      </c>
      <c r="T574" s="1">
        <f t="shared" si="128"/>
        <v>1836.8699616189492</v>
      </c>
      <c r="U574" s="1">
        <f t="shared" si="129"/>
        <v>0</v>
      </c>
    </row>
    <row r="575" spans="1:21" x14ac:dyDescent="0.25">
      <c r="A575" t="s">
        <v>580</v>
      </c>
      <c r="B575">
        <v>82.38</v>
      </c>
      <c r="C575">
        <v>84.83</v>
      </c>
      <c r="D575">
        <v>83.75</v>
      </c>
      <c r="E575">
        <v>82.03</v>
      </c>
      <c r="F575">
        <v>84.71</v>
      </c>
      <c r="G575">
        <v>84.41</v>
      </c>
      <c r="H575" s="1">
        <f t="shared" si="117"/>
        <v>612999.2737835875</v>
      </c>
      <c r="J575">
        <f t="shared" si="118"/>
        <v>7.3367571533381548E-3</v>
      </c>
      <c r="K575">
        <f t="shared" si="119"/>
        <v>3.7295182196135937E-2</v>
      </c>
      <c r="L575">
        <f t="shared" si="120"/>
        <v>2.4089019320127157E-2</v>
      </c>
      <c r="M575">
        <f t="shared" si="121"/>
        <v>-8.101571946795668E-3</v>
      </c>
      <c r="N575">
        <f t="shared" si="122"/>
        <v>2.4304715840386831E-2</v>
      </c>
      <c r="O575">
        <f t="shared" si="123"/>
        <v>2.0677146311970904E-2</v>
      </c>
      <c r="P575">
        <f t="shared" si="124"/>
        <v>-3.4118730081562527E-3</v>
      </c>
      <c r="Q575" t="str">
        <f t="shared" si="125"/>
        <v/>
      </c>
      <c r="R575" s="3">
        <f t="shared" si="127"/>
        <v>0</v>
      </c>
      <c r="S575" s="1">
        <f t="shared" si="126"/>
        <v>155050.19346025548</v>
      </c>
      <c r="T575" s="1">
        <f t="shared" si="128"/>
        <v>1836.869961618949</v>
      </c>
      <c r="U575" s="1">
        <f t="shared" si="129"/>
        <v>0</v>
      </c>
    </row>
    <row r="576" spans="1:21" x14ac:dyDescent="0.25">
      <c r="A576" t="s">
        <v>581</v>
      </c>
      <c r="B576">
        <v>82.45</v>
      </c>
      <c r="C576">
        <v>85.37</v>
      </c>
      <c r="D576">
        <v>83.75</v>
      </c>
      <c r="E576">
        <v>83.89</v>
      </c>
      <c r="F576">
        <v>85.85</v>
      </c>
      <c r="G576">
        <v>84.51</v>
      </c>
      <c r="H576" s="1">
        <f t="shared" si="117"/>
        <v>613725.49019607855</v>
      </c>
      <c r="J576">
        <f t="shared" si="118"/>
        <v>-1.5522388059701459E-2</v>
      </c>
      <c r="K576">
        <f t="shared" si="119"/>
        <v>1.9343283582089605E-2</v>
      </c>
      <c r="L576">
        <f t="shared" si="120"/>
        <v>0</v>
      </c>
      <c r="M576">
        <f t="shared" si="121"/>
        <v>-6.1604075346522458E-3</v>
      </c>
      <c r="N576">
        <f t="shared" si="122"/>
        <v>1.7059590095960166E-2</v>
      </c>
      <c r="O576">
        <f t="shared" si="123"/>
        <v>1.1846937566640035E-3</v>
      </c>
      <c r="P576">
        <f t="shared" si="124"/>
        <v>1.1846937566640035E-3</v>
      </c>
      <c r="Q576" t="str">
        <f t="shared" si="125"/>
        <v/>
      </c>
      <c r="R576" s="3">
        <f t="shared" si="127"/>
        <v>0</v>
      </c>
      <c r="S576" s="1">
        <f t="shared" si="126"/>
        <v>155233.88045641739</v>
      </c>
      <c r="T576" s="1">
        <f t="shared" si="128"/>
        <v>1836.869961618949</v>
      </c>
      <c r="U576" s="1">
        <f t="shared" si="129"/>
        <v>0</v>
      </c>
    </row>
    <row r="577" spans="1:21" x14ac:dyDescent="0.25">
      <c r="A577" t="s">
        <v>582</v>
      </c>
      <c r="B577">
        <v>82.99</v>
      </c>
      <c r="C577">
        <v>86.3</v>
      </c>
      <c r="D577">
        <v>84.93</v>
      </c>
      <c r="E577">
        <v>84.39</v>
      </c>
      <c r="F577">
        <v>87.45</v>
      </c>
      <c r="G577">
        <v>87.1</v>
      </c>
      <c r="H577" s="1">
        <f t="shared" si="117"/>
        <v>632534.49527959328</v>
      </c>
      <c r="J577">
        <f t="shared" si="118"/>
        <v>-9.0746268656717033E-3</v>
      </c>
      <c r="K577">
        <f t="shared" si="119"/>
        <v>3.0447761194029817E-2</v>
      </c>
      <c r="L577">
        <f t="shared" si="120"/>
        <v>1.4089552238806051E-2</v>
      </c>
      <c r="M577">
        <f t="shared" si="121"/>
        <v>-1.4199503017394929E-3</v>
      </c>
      <c r="N577">
        <f t="shared" si="122"/>
        <v>3.4788782392616228E-2</v>
      </c>
      <c r="O577">
        <f t="shared" si="123"/>
        <v>3.0647260679209431E-2</v>
      </c>
      <c r="P577">
        <f t="shared" si="124"/>
        <v>1.6557708440403378E-2</v>
      </c>
      <c r="Q577" t="str">
        <f t="shared" si="125"/>
        <v/>
      </c>
      <c r="R577" s="3">
        <f t="shared" si="127"/>
        <v>0</v>
      </c>
      <c r="S577" s="1">
        <f t="shared" si="126"/>
        <v>159991.37365701044</v>
      </c>
      <c r="T577" s="1">
        <f t="shared" si="128"/>
        <v>1836.869961618949</v>
      </c>
      <c r="U577" s="1">
        <f t="shared" si="129"/>
        <v>0</v>
      </c>
    </row>
    <row r="578" spans="1:21" x14ac:dyDescent="0.25">
      <c r="A578" t="s">
        <v>583</v>
      </c>
      <c r="B578">
        <v>86.19</v>
      </c>
      <c r="C578">
        <v>89.1</v>
      </c>
      <c r="D578">
        <v>86.72</v>
      </c>
      <c r="E578">
        <v>87.66</v>
      </c>
      <c r="F578">
        <v>89.43</v>
      </c>
      <c r="G578">
        <v>88.57</v>
      </c>
      <c r="H578" s="1">
        <f t="shared" si="117"/>
        <v>643209.87654320989</v>
      </c>
      <c r="J578">
        <f t="shared" si="118"/>
        <v>1.4835747085835285E-2</v>
      </c>
      <c r="K578">
        <f t="shared" si="119"/>
        <v>4.9099258212645554E-2</v>
      </c>
      <c r="L578">
        <f t="shared" si="120"/>
        <v>2.1076180383845424E-2</v>
      </c>
      <c r="M578">
        <f t="shared" si="121"/>
        <v>6.429391504018396E-3</v>
      </c>
      <c r="N578">
        <f t="shared" si="122"/>
        <v>2.6750861079219434E-2</v>
      </c>
      <c r="O578">
        <f t="shared" si="123"/>
        <v>1.6877152698048209E-2</v>
      </c>
      <c r="P578">
        <f t="shared" si="124"/>
        <v>-4.1990276857972152E-3</v>
      </c>
      <c r="Q578" t="str">
        <f t="shared" si="125"/>
        <v/>
      </c>
      <c r="R578" s="3">
        <f t="shared" si="127"/>
        <v>0</v>
      </c>
      <c r="S578" s="1">
        <f t="shared" si="126"/>
        <v>162691.57250059029</v>
      </c>
      <c r="T578" s="1">
        <f t="shared" si="128"/>
        <v>1836.869961618949</v>
      </c>
      <c r="U578" s="1">
        <f t="shared" si="129"/>
        <v>0</v>
      </c>
    </row>
    <row r="579" spans="1:21" x14ac:dyDescent="0.25">
      <c r="A579" t="s">
        <v>584</v>
      </c>
      <c r="B579">
        <v>85.02</v>
      </c>
      <c r="C579">
        <v>90.61</v>
      </c>
      <c r="D579">
        <v>85.1</v>
      </c>
      <c r="E579">
        <v>85.43</v>
      </c>
      <c r="F579">
        <v>91.68</v>
      </c>
      <c r="G579">
        <v>85.5</v>
      </c>
      <c r="H579" s="1">
        <f t="shared" si="117"/>
        <v>620915.03267973859</v>
      </c>
      <c r="J579">
        <f t="shared" si="118"/>
        <v>-1.9603321033210365E-2</v>
      </c>
      <c r="K579">
        <f t="shared" si="119"/>
        <v>4.4857011070110711E-2</v>
      </c>
      <c r="L579">
        <f t="shared" si="120"/>
        <v>-1.8680811808118133E-2</v>
      </c>
      <c r="M579">
        <f t="shared" si="121"/>
        <v>-3.5452184712656508E-2</v>
      </c>
      <c r="N579">
        <f t="shared" si="122"/>
        <v>3.5113469572090029E-2</v>
      </c>
      <c r="O579">
        <f t="shared" si="123"/>
        <v>-3.4661849384667417E-2</v>
      </c>
      <c r="P579">
        <f t="shared" si="124"/>
        <v>-1.5981037576549284E-2</v>
      </c>
      <c r="Q579" t="str">
        <f t="shared" si="125"/>
        <v/>
      </c>
      <c r="R579" s="3">
        <f t="shared" si="127"/>
        <v>0</v>
      </c>
      <c r="S579" s="1">
        <f t="shared" si="126"/>
        <v>157052.38171842013</v>
      </c>
      <c r="T579" s="1">
        <f t="shared" si="128"/>
        <v>1836.869961618949</v>
      </c>
      <c r="U579" s="1">
        <f t="shared" si="129"/>
        <v>0</v>
      </c>
    </row>
    <row r="580" spans="1:21" x14ac:dyDescent="0.25">
      <c r="A580" t="s">
        <v>585</v>
      </c>
      <c r="B580">
        <v>82.37</v>
      </c>
      <c r="C580">
        <v>85.71</v>
      </c>
      <c r="D580">
        <v>84.6</v>
      </c>
      <c r="E580">
        <v>81.17</v>
      </c>
      <c r="F580">
        <v>85.28</v>
      </c>
      <c r="G580">
        <v>85.11</v>
      </c>
      <c r="H580" s="1">
        <f t="shared" ref="H580:H643" si="130">$I$2*G580</f>
        <v>618082.78867102403</v>
      </c>
      <c r="J580">
        <f t="shared" ref="J580:J643" si="131">(B580-$D579)/$D579</f>
        <v>-3.2079905992949354E-2</v>
      </c>
      <c r="K580">
        <f t="shared" ref="K580:K643" si="132">(C580-$D579)/$D579</f>
        <v>7.1680376028202056E-3</v>
      </c>
      <c r="L580">
        <f t="shared" ref="L580:L643" si="133">(D580-$D579)/$D579</f>
        <v>-5.8754406580493537E-3</v>
      </c>
      <c r="M580">
        <f t="shared" ref="M580:M643" si="134">(E580-$G579)/$G579</f>
        <v>-5.064327485380115E-2</v>
      </c>
      <c r="N580">
        <f t="shared" ref="N580:N643" si="135">(F580-$G579)/$G579</f>
        <v>-2.5730994152046651E-3</v>
      </c>
      <c r="O580">
        <f t="shared" ref="O580:O643" si="136">(G580-$G579)/$G579</f>
        <v>-4.5614035087719364E-3</v>
      </c>
      <c r="P580">
        <f t="shared" ref="P580:P643" si="137">O580-L580</f>
        <v>1.3140371492774174E-3</v>
      </c>
      <c r="Q580" t="str">
        <f t="shared" ref="Q580:Q643" si="138">IF(L580&gt;$Q$1,"Buy",IF(L580&lt;$Q$2,"Sell",""))</f>
        <v/>
      </c>
      <c r="R580" s="3">
        <f t="shared" si="127"/>
        <v>0</v>
      </c>
      <c r="S580" s="1">
        <f t="shared" si="126"/>
        <v>156336.00243338873</v>
      </c>
      <c r="T580" s="1">
        <f t="shared" si="128"/>
        <v>1836.8699616189488</v>
      </c>
      <c r="U580" s="1">
        <f t="shared" si="129"/>
        <v>0</v>
      </c>
    </row>
    <row r="581" spans="1:21" x14ac:dyDescent="0.25">
      <c r="A581" t="s">
        <v>586</v>
      </c>
      <c r="B581">
        <v>80.400000000000006</v>
      </c>
      <c r="C581">
        <v>84.72</v>
      </c>
      <c r="D581">
        <v>82.24</v>
      </c>
      <c r="E581">
        <v>79.36</v>
      </c>
      <c r="F581">
        <v>84.32</v>
      </c>
      <c r="G581">
        <v>80.42</v>
      </c>
      <c r="H581" s="1">
        <f t="shared" si="130"/>
        <v>584023.23892519972</v>
      </c>
      <c r="J581">
        <f t="shared" si="131"/>
        <v>-4.9645390070921856E-2</v>
      </c>
      <c r="K581">
        <f t="shared" si="132"/>
        <v>1.4184397163121106E-3</v>
      </c>
      <c r="L581">
        <f t="shared" si="133"/>
        <v>-2.7895981087470444E-2</v>
      </c>
      <c r="M581">
        <f t="shared" si="134"/>
        <v>-6.7559628715779585E-2</v>
      </c>
      <c r="N581">
        <f t="shared" si="135"/>
        <v>-9.2821055105158767E-3</v>
      </c>
      <c r="O581">
        <f t="shared" si="136"/>
        <v>-5.5105158030783669E-2</v>
      </c>
      <c r="P581">
        <f t="shared" si="137"/>
        <v>-2.7209176943313224E-2</v>
      </c>
      <c r="Q581" t="str">
        <f t="shared" si="138"/>
        <v/>
      </c>
      <c r="R581" s="3">
        <f t="shared" si="127"/>
        <v>0</v>
      </c>
      <c r="S581" s="1">
        <f t="shared" si="126"/>
        <v>147721.08231339586</v>
      </c>
      <c r="T581" s="1">
        <f t="shared" si="128"/>
        <v>1836.8699616189488</v>
      </c>
      <c r="U581" s="1">
        <f t="shared" si="129"/>
        <v>0</v>
      </c>
    </row>
    <row r="582" spans="1:21" x14ac:dyDescent="0.25">
      <c r="A582" t="s">
        <v>587</v>
      </c>
      <c r="B582">
        <v>79.459999999999994</v>
      </c>
      <c r="C582">
        <v>83.38</v>
      </c>
      <c r="D582">
        <v>80.91</v>
      </c>
      <c r="E582">
        <v>82.67</v>
      </c>
      <c r="F582">
        <v>86.08</v>
      </c>
      <c r="G582">
        <v>85.42</v>
      </c>
      <c r="H582" s="1">
        <f t="shared" si="130"/>
        <v>620334.05954974587</v>
      </c>
      <c r="J582">
        <f t="shared" si="131"/>
        <v>-3.3803501945525311E-2</v>
      </c>
      <c r="K582">
        <f t="shared" si="132"/>
        <v>1.3861867704280164E-2</v>
      </c>
      <c r="L582">
        <f t="shared" si="133"/>
        <v>-1.6172178988326829E-2</v>
      </c>
      <c r="M582">
        <f t="shared" si="134"/>
        <v>2.7978114896791841E-2</v>
      </c>
      <c r="N582">
        <f t="shared" si="135"/>
        <v>7.0380502362596326E-2</v>
      </c>
      <c r="O582">
        <f t="shared" si="136"/>
        <v>6.2173588659537427E-2</v>
      </c>
      <c r="P582">
        <f t="shared" si="137"/>
        <v>7.8345767647864259E-2</v>
      </c>
      <c r="Q582" t="str">
        <f t="shared" si="138"/>
        <v/>
      </c>
      <c r="R582" s="3">
        <f t="shared" si="127"/>
        <v>0</v>
      </c>
      <c r="S582" s="1">
        <f t="shared" si="126"/>
        <v>156905.43212149059</v>
      </c>
      <c r="T582" s="1">
        <f t="shared" si="128"/>
        <v>1836.8699616189485</v>
      </c>
      <c r="U582" s="1">
        <f t="shared" si="129"/>
        <v>0</v>
      </c>
    </row>
    <row r="583" spans="1:21" x14ac:dyDescent="0.25">
      <c r="A583" t="s">
        <v>588</v>
      </c>
      <c r="B583">
        <v>80.040000000000006</v>
      </c>
      <c r="C583">
        <v>85.74</v>
      </c>
      <c r="D583">
        <v>81.37</v>
      </c>
      <c r="E583">
        <v>80.36</v>
      </c>
      <c r="F583">
        <v>86.39</v>
      </c>
      <c r="G583">
        <v>81.75</v>
      </c>
      <c r="H583" s="1">
        <f t="shared" si="130"/>
        <v>593681.91721132898</v>
      </c>
      <c r="J583">
        <f t="shared" si="131"/>
        <v>-1.0752688172042892E-2</v>
      </c>
      <c r="K583">
        <f t="shared" si="132"/>
        <v>5.9695958472376694E-2</v>
      </c>
      <c r="L583">
        <f t="shared" si="133"/>
        <v>5.6853293783216902E-3</v>
      </c>
      <c r="M583">
        <f t="shared" si="134"/>
        <v>-5.9236712713650226E-2</v>
      </c>
      <c r="N583">
        <f t="shared" si="135"/>
        <v>1.135565441348629E-2</v>
      </c>
      <c r="O583">
        <f t="shared" si="136"/>
        <v>-4.2964177007726548E-2</v>
      </c>
      <c r="P583">
        <f t="shared" si="137"/>
        <v>-4.8649506386048237E-2</v>
      </c>
      <c r="Q583" t="str">
        <f t="shared" si="138"/>
        <v/>
      </c>
      <c r="R583" s="3">
        <f t="shared" si="127"/>
        <v>0</v>
      </c>
      <c r="S583" s="1">
        <f t="shared" si="126"/>
        <v>150164.11936234904</v>
      </c>
      <c r="T583" s="1">
        <f t="shared" si="128"/>
        <v>1836.8699616189485</v>
      </c>
      <c r="U583" s="1">
        <f t="shared" si="129"/>
        <v>0</v>
      </c>
    </row>
    <row r="584" spans="1:21" x14ac:dyDescent="0.25">
      <c r="A584" t="s">
        <v>589</v>
      </c>
      <c r="B584">
        <v>78.2</v>
      </c>
      <c r="C584">
        <v>84.81</v>
      </c>
      <c r="D584">
        <v>79.180000000000007</v>
      </c>
      <c r="E584">
        <v>77.239999999999995</v>
      </c>
      <c r="F584">
        <v>85.81</v>
      </c>
      <c r="G584">
        <v>77.55</v>
      </c>
      <c r="H584" s="1">
        <f t="shared" si="130"/>
        <v>563180.82788671029</v>
      </c>
      <c r="J584">
        <f t="shared" si="131"/>
        <v>-3.8957846872311679E-2</v>
      </c>
      <c r="K584">
        <f t="shared" si="132"/>
        <v>4.227602310433818E-2</v>
      </c>
      <c r="L584">
        <f t="shared" si="133"/>
        <v>-2.6914096104215284E-2</v>
      </c>
      <c r="M584">
        <f t="shared" si="134"/>
        <v>-5.51681957186545E-2</v>
      </c>
      <c r="N584">
        <f t="shared" si="135"/>
        <v>4.9663608562691162E-2</v>
      </c>
      <c r="O584">
        <f t="shared" si="136"/>
        <v>-5.1376146788990863E-2</v>
      </c>
      <c r="P584">
        <f t="shared" si="137"/>
        <v>-2.4462050684775579E-2</v>
      </c>
      <c r="Q584" t="str">
        <f t="shared" si="138"/>
        <v/>
      </c>
      <c r="R584" s="3">
        <f t="shared" si="127"/>
        <v>0</v>
      </c>
      <c r="S584" s="1">
        <f t="shared" ref="S584:S647" si="139">IF(R584=0,(S583+R584)*(1+O584),IF(R584&lt;0,0,R584))</f>
        <v>142449.26552354946</v>
      </c>
      <c r="T584" s="1">
        <f t="shared" si="128"/>
        <v>1836.8699616189485</v>
      </c>
      <c r="U584" s="1">
        <f t="shared" si="129"/>
        <v>0</v>
      </c>
    </row>
    <row r="585" spans="1:21" x14ac:dyDescent="0.25">
      <c r="A585" t="s">
        <v>590</v>
      </c>
      <c r="B585">
        <v>76.900000000000006</v>
      </c>
      <c r="C585">
        <v>80.67</v>
      </c>
      <c r="D585">
        <v>79.98</v>
      </c>
      <c r="E585">
        <v>75.819999999999993</v>
      </c>
      <c r="F585">
        <v>80.260000000000005</v>
      </c>
      <c r="G585">
        <v>79.010000000000005</v>
      </c>
      <c r="H585" s="1">
        <f t="shared" si="130"/>
        <v>573783.58750907774</v>
      </c>
      <c r="J585">
        <f t="shared" si="131"/>
        <v>-2.8795150290477405E-2</v>
      </c>
      <c r="K585">
        <f t="shared" si="132"/>
        <v>1.8817883303864545E-2</v>
      </c>
      <c r="L585">
        <f t="shared" si="133"/>
        <v>1.0103561505430628E-2</v>
      </c>
      <c r="M585">
        <f t="shared" si="134"/>
        <v>-2.2308188265635125E-2</v>
      </c>
      <c r="N585">
        <f t="shared" si="135"/>
        <v>3.4945196647324414E-2</v>
      </c>
      <c r="O585">
        <f t="shared" si="136"/>
        <v>1.8826563507414674E-2</v>
      </c>
      <c r="P585">
        <f t="shared" si="137"/>
        <v>8.7230020019840454E-3</v>
      </c>
      <c r="Q585" t="str">
        <f t="shared" si="138"/>
        <v/>
      </c>
      <c r="R585" s="3">
        <f t="shared" si="127"/>
        <v>0</v>
      </c>
      <c r="S585" s="1">
        <f t="shared" si="139"/>
        <v>145131.09566751315</v>
      </c>
      <c r="T585" s="1">
        <f t="shared" si="128"/>
        <v>1836.8699616189488</v>
      </c>
      <c r="U585" s="1">
        <f t="shared" si="129"/>
        <v>0</v>
      </c>
    </row>
    <row r="586" spans="1:21" x14ac:dyDescent="0.25">
      <c r="A586" t="s">
        <v>591</v>
      </c>
      <c r="B586">
        <v>74.430000000000007</v>
      </c>
      <c r="C586">
        <v>81.099999999999994</v>
      </c>
      <c r="D586">
        <v>78.150000000000006</v>
      </c>
      <c r="E586">
        <v>72.459999999999994</v>
      </c>
      <c r="F586">
        <v>80.64</v>
      </c>
      <c r="G586">
        <v>75.040000000000006</v>
      </c>
      <c r="H586" s="1">
        <f t="shared" si="130"/>
        <v>544952.79593318817</v>
      </c>
      <c r="J586">
        <f t="shared" si="131"/>
        <v>-6.9392348087021716E-2</v>
      </c>
      <c r="K586">
        <f t="shared" si="132"/>
        <v>1.4003500875218683E-2</v>
      </c>
      <c r="L586">
        <f t="shared" si="133"/>
        <v>-2.288072018004499E-2</v>
      </c>
      <c r="M586">
        <f t="shared" si="134"/>
        <v>-8.2900898620427932E-2</v>
      </c>
      <c r="N586">
        <f t="shared" si="135"/>
        <v>2.0630299962030064E-2</v>
      </c>
      <c r="O586">
        <f t="shared" si="136"/>
        <v>-5.0246804201999729E-2</v>
      </c>
      <c r="P586">
        <f t="shared" si="137"/>
        <v>-2.7366084021954739E-2</v>
      </c>
      <c r="Q586" t="str">
        <f t="shared" si="138"/>
        <v/>
      </c>
      <c r="R586" s="3">
        <f t="shared" si="127"/>
        <v>0</v>
      </c>
      <c r="S586" s="1">
        <f t="shared" si="139"/>
        <v>137838.72191988592</v>
      </c>
      <c r="T586" s="1">
        <f t="shared" si="128"/>
        <v>1836.8699616189488</v>
      </c>
      <c r="U586" s="1">
        <f t="shared" si="129"/>
        <v>0</v>
      </c>
    </row>
    <row r="587" spans="1:21" x14ac:dyDescent="0.25">
      <c r="A587" t="s">
        <v>592</v>
      </c>
      <c r="B587">
        <v>73.39</v>
      </c>
      <c r="C587">
        <v>77.11</v>
      </c>
      <c r="D587">
        <v>75.64</v>
      </c>
      <c r="E587">
        <v>72.760000000000005</v>
      </c>
      <c r="F587">
        <v>77.64</v>
      </c>
      <c r="G587">
        <v>76.790000000000006</v>
      </c>
      <c r="H587" s="1">
        <f t="shared" si="130"/>
        <v>557661.58315177937</v>
      </c>
      <c r="J587">
        <f t="shared" si="131"/>
        <v>-6.0908509277031411E-2</v>
      </c>
      <c r="K587">
        <f t="shared" si="132"/>
        <v>-1.330774152271281E-2</v>
      </c>
      <c r="L587">
        <f t="shared" si="133"/>
        <v>-3.2117722328854827E-2</v>
      </c>
      <c r="M587">
        <f t="shared" si="134"/>
        <v>-3.0383795309168456E-2</v>
      </c>
      <c r="N587">
        <f t="shared" si="135"/>
        <v>3.4648187633262183E-2</v>
      </c>
      <c r="O587">
        <f t="shared" si="136"/>
        <v>2.3320895522388058E-2</v>
      </c>
      <c r="P587">
        <f t="shared" si="137"/>
        <v>5.5438617851242884E-2</v>
      </c>
      <c r="Q587" t="str">
        <f t="shared" si="138"/>
        <v/>
      </c>
      <c r="R587" s="3">
        <f t="shared" si="127"/>
        <v>0</v>
      </c>
      <c r="S587" s="1">
        <f t="shared" si="139"/>
        <v>141053.24435271908</v>
      </c>
      <c r="T587" s="1">
        <f t="shared" si="128"/>
        <v>1836.8699616189485</v>
      </c>
      <c r="U587" s="1">
        <f t="shared" si="129"/>
        <v>0</v>
      </c>
    </row>
    <row r="588" spans="1:21" x14ac:dyDescent="0.25">
      <c r="A588" t="s">
        <v>593</v>
      </c>
      <c r="B588">
        <v>77.25</v>
      </c>
      <c r="C588">
        <v>80.12</v>
      </c>
      <c r="D588">
        <v>80.23</v>
      </c>
      <c r="E588">
        <v>80.87</v>
      </c>
      <c r="F588">
        <v>84.14</v>
      </c>
      <c r="G588">
        <v>83.72</v>
      </c>
      <c r="H588" s="1">
        <f t="shared" si="130"/>
        <v>607988.38053740014</v>
      </c>
      <c r="J588">
        <f t="shared" si="131"/>
        <v>2.1285034373347427E-2</v>
      </c>
      <c r="K588">
        <f t="shared" si="132"/>
        <v>5.9227921734532049E-2</v>
      </c>
      <c r="L588">
        <f t="shared" si="133"/>
        <v>6.068217874140671E-2</v>
      </c>
      <c r="M588">
        <f t="shared" si="134"/>
        <v>5.3131918218518009E-2</v>
      </c>
      <c r="N588">
        <f t="shared" si="135"/>
        <v>9.5715587967183144E-2</v>
      </c>
      <c r="O588">
        <f t="shared" si="136"/>
        <v>9.0246125797629792E-2</v>
      </c>
      <c r="P588">
        <f t="shared" si="137"/>
        <v>2.9563947056223082E-2</v>
      </c>
      <c r="Q588" t="str">
        <f t="shared" si="138"/>
        <v>Buy</v>
      </c>
      <c r="R588" s="3">
        <f t="shared" si="127"/>
        <v>0</v>
      </c>
      <c r="S588" s="1">
        <f t="shared" si="139"/>
        <v>153782.75318673835</v>
      </c>
      <c r="T588" s="1">
        <f t="shared" si="128"/>
        <v>1836.8699616189483</v>
      </c>
      <c r="U588" s="1">
        <f t="shared" si="129"/>
        <v>0</v>
      </c>
    </row>
    <row r="589" spans="1:21" x14ac:dyDescent="0.25">
      <c r="A589" t="s">
        <v>594</v>
      </c>
      <c r="B589">
        <v>81.96</v>
      </c>
      <c r="C589">
        <v>85.13</v>
      </c>
      <c r="D589">
        <v>83.4</v>
      </c>
      <c r="E589">
        <v>82.74</v>
      </c>
      <c r="F589">
        <v>85</v>
      </c>
      <c r="G589">
        <v>84.89</v>
      </c>
      <c r="H589" s="1">
        <f t="shared" si="130"/>
        <v>616485.11256354395</v>
      </c>
      <c r="J589">
        <f t="shared" si="131"/>
        <v>2.1563006356724288E-2</v>
      </c>
      <c r="K589">
        <f t="shared" si="132"/>
        <v>6.1074411068178874E-2</v>
      </c>
      <c r="L589">
        <f t="shared" si="133"/>
        <v>3.951140471145459E-2</v>
      </c>
      <c r="M589">
        <f t="shared" si="134"/>
        <v>-1.1705685618729145E-2</v>
      </c>
      <c r="N589">
        <f t="shared" si="135"/>
        <v>1.528905876731965E-2</v>
      </c>
      <c r="O589">
        <f t="shared" si="136"/>
        <v>1.3975155279503127E-2</v>
      </c>
      <c r="P589">
        <f t="shared" si="137"/>
        <v>-2.5536249431951465E-2</v>
      </c>
      <c r="Q589" t="str">
        <f t="shared" si="138"/>
        <v>Buy</v>
      </c>
      <c r="R589" s="3">
        <f t="shared" si="127"/>
        <v>0</v>
      </c>
      <c r="S589" s="1">
        <f t="shared" si="139"/>
        <v>155931.89104183251</v>
      </c>
      <c r="T589" s="1">
        <f t="shared" si="128"/>
        <v>1836.8699616189481</v>
      </c>
      <c r="U589" s="1">
        <f t="shared" si="129"/>
        <v>0</v>
      </c>
    </row>
    <row r="590" spans="1:21" x14ac:dyDescent="0.25">
      <c r="A590" t="s">
        <v>595</v>
      </c>
      <c r="B590">
        <v>81.13</v>
      </c>
      <c r="C590">
        <v>85.58</v>
      </c>
      <c r="D590">
        <v>82.18</v>
      </c>
      <c r="E590">
        <v>81</v>
      </c>
      <c r="F590">
        <v>85.25</v>
      </c>
      <c r="G590">
        <v>81.22</v>
      </c>
      <c r="H590" s="1">
        <f t="shared" si="130"/>
        <v>589832.97022512718</v>
      </c>
      <c r="J590">
        <f t="shared" si="131"/>
        <v>-2.7218225419664389E-2</v>
      </c>
      <c r="K590">
        <f t="shared" si="132"/>
        <v>2.6139088729016696E-2</v>
      </c>
      <c r="L590">
        <f t="shared" si="133"/>
        <v>-1.4628297362110297E-2</v>
      </c>
      <c r="M590">
        <f t="shared" si="134"/>
        <v>-4.5824007539168342E-2</v>
      </c>
      <c r="N590">
        <f t="shared" si="135"/>
        <v>4.240782188714801E-3</v>
      </c>
      <c r="O590">
        <f t="shared" si="136"/>
        <v>-4.3232418423842636E-2</v>
      </c>
      <c r="P590">
        <f t="shared" si="137"/>
        <v>-2.8604121061732338E-2</v>
      </c>
      <c r="Q590" t="str">
        <f t="shared" si="138"/>
        <v/>
      </c>
      <c r="R590" s="3">
        <f t="shared" si="127"/>
        <v>0</v>
      </c>
      <c r="S590" s="1">
        <f t="shared" si="139"/>
        <v>149190.57828269096</v>
      </c>
      <c r="T590" s="1">
        <f t="shared" si="128"/>
        <v>1836.8699616189481</v>
      </c>
      <c r="U590" s="1">
        <f t="shared" si="129"/>
        <v>0</v>
      </c>
    </row>
    <row r="591" spans="1:21" x14ac:dyDescent="0.25">
      <c r="A591" t="s">
        <v>596</v>
      </c>
      <c r="B591">
        <v>81.010000000000005</v>
      </c>
      <c r="C591">
        <v>84.41</v>
      </c>
      <c r="D591">
        <v>83.29</v>
      </c>
      <c r="E591">
        <v>80.89</v>
      </c>
      <c r="F591">
        <v>83.92</v>
      </c>
      <c r="G591">
        <v>83.74</v>
      </c>
      <c r="H591" s="1">
        <f t="shared" si="130"/>
        <v>608133.62381989835</v>
      </c>
      <c r="J591">
        <f t="shared" si="131"/>
        <v>-1.4237040642492109E-2</v>
      </c>
      <c r="K591">
        <f t="shared" si="132"/>
        <v>2.7135556096373688E-2</v>
      </c>
      <c r="L591">
        <f t="shared" si="133"/>
        <v>1.3506935994159155E-2</v>
      </c>
      <c r="M591">
        <f t="shared" si="134"/>
        <v>-4.0630386604284452E-3</v>
      </c>
      <c r="N591">
        <f t="shared" si="135"/>
        <v>3.3243043585323845E-2</v>
      </c>
      <c r="O591">
        <f t="shared" si="136"/>
        <v>3.1026840679635508E-2</v>
      </c>
      <c r="P591">
        <f t="shared" si="137"/>
        <v>1.7519904685476352E-2</v>
      </c>
      <c r="Q591" t="str">
        <f t="shared" si="138"/>
        <v/>
      </c>
      <c r="R591" s="3">
        <f t="shared" si="127"/>
        <v>0</v>
      </c>
      <c r="S591" s="1">
        <f t="shared" si="139"/>
        <v>153819.49058597069</v>
      </c>
      <c r="T591" s="1">
        <f t="shared" si="128"/>
        <v>1836.8699616189479</v>
      </c>
      <c r="U591" s="1">
        <f t="shared" si="129"/>
        <v>0</v>
      </c>
    </row>
    <row r="592" spans="1:21" x14ac:dyDescent="0.25">
      <c r="A592" t="s">
        <v>597</v>
      </c>
      <c r="B592">
        <v>80.61</v>
      </c>
      <c r="C592">
        <v>84.64</v>
      </c>
      <c r="D592">
        <v>81.7</v>
      </c>
      <c r="E592">
        <v>79.89</v>
      </c>
      <c r="F592">
        <v>83.94</v>
      </c>
      <c r="G592">
        <v>80.14</v>
      </c>
      <c r="H592" s="1">
        <f t="shared" si="130"/>
        <v>581989.83297022514</v>
      </c>
      <c r="J592">
        <f t="shared" si="131"/>
        <v>-3.2176731900588389E-2</v>
      </c>
      <c r="K592">
        <f t="shared" si="132"/>
        <v>1.6208428382758964E-2</v>
      </c>
      <c r="L592">
        <f t="shared" si="133"/>
        <v>-1.9089926761916235E-2</v>
      </c>
      <c r="M592">
        <f t="shared" si="134"/>
        <v>-4.5975638882254533E-2</v>
      </c>
      <c r="N592">
        <f t="shared" si="135"/>
        <v>2.3883448770002729E-3</v>
      </c>
      <c r="O592">
        <f t="shared" si="136"/>
        <v>-4.2990207786004236E-2</v>
      </c>
      <c r="P592">
        <f t="shared" si="137"/>
        <v>-2.3900281024088001E-2</v>
      </c>
      <c r="Q592" t="str">
        <f t="shared" si="138"/>
        <v/>
      </c>
      <c r="R592" s="3">
        <f t="shared" si="127"/>
        <v>0</v>
      </c>
      <c r="S592" s="1">
        <f t="shared" si="139"/>
        <v>147206.75872414248</v>
      </c>
      <c r="T592" s="1">
        <f t="shared" si="128"/>
        <v>1836.8699616189479</v>
      </c>
      <c r="U592" s="1">
        <f t="shared" si="129"/>
        <v>0</v>
      </c>
    </row>
    <row r="593" spans="1:21" x14ac:dyDescent="0.25">
      <c r="A593" t="s">
        <v>598</v>
      </c>
      <c r="B593">
        <v>76.95</v>
      </c>
      <c r="C593">
        <v>80.27</v>
      </c>
      <c r="D593">
        <v>79.83</v>
      </c>
      <c r="E593">
        <v>74.92</v>
      </c>
      <c r="F593">
        <v>78.78</v>
      </c>
      <c r="G593">
        <v>77.75</v>
      </c>
      <c r="H593" s="1">
        <f t="shared" si="130"/>
        <v>564633.26071169216</v>
      </c>
      <c r="J593">
        <f t="shared" si="131"/>
        <v>-5.8139534883720929E-2</v>
      </c>
      <c r="K593">
        <f t="shared" si="132"/>
        <v>-1.7503059975520277E-2</v>
      </c>
      <c r="L593">
        <f t="shared" si="133"/>
        <v>-2.2888616891064927E-2</v>
      </c>
      <c r="M593">
        <f t="shared" si="134"/>
        <v>-6.5136011979036665E-2</v>
      </c>
      <c r="N593">
        <f t="shared" si="135"/>
        <v>-1.6970301971549782E-2</v>
      </c>
      <c r="O593">
        <f t="shared" si="136"/>
        <v>-2.9822810082355884E-2</v>
      </c>
      <c r="P593">
        <f t="shared" si="137"/>
        <v>-6.934193191290957E-3</v>
      </c>
      <c r="Q593" t="str">
        <f t="shared" si="138"/>
        <v/>
      </c>
      <c r="R593" s="3">
        <f t="shared" si="127"/>
        <v>0</v>
      </c>
      <c r="S593" s="1">
        <f t="shared" si="139"/>
        <v>142816.63951587319</v>
      </c>
      <c r="T593" s="1">
        <f t="shared" si="128"/>
        <v>1836.8699616189479</v>
      </c>
      <c r="U593" s="1">
        <f t="shared" si="129"/>
        <v>0</v>
      </c>
    </row>
    <row r="594" spans="1:21" x14ac:dyDescent="0.25">
      <c r="A594" t="s">
        <v>599</v>
      </c>
      <c r="B594">
        <v>75.53</v>
      </c>
      <c r="C594">
        <v>82.03</v>
      </c>
      <c r="D594">
        <v>80.650000000000006</v>
      </c>
      <c r="E594">
        <v>75.010000000000005</v>
      </c>
      <c r="F594">
        <v>83.14</v>
      </c>
      <c r="G594">
        <v>82.89</v>
      </c>
      <c r="H594" s="1">
        <f t="shared" si="130"/>
        <v>601960.78431372554</v>
      </c>
      <c r="J594">
        <f t="shared" si="131"/>
        <v>-5.3864461981711104E-2</v>
      </c>
      <c r="K594">
        <f t="shared" si="132"/>
        <v>2.7558561944131314E-2</v>
      </c>
      <c r="L594">
        <f t="shared" si="133"/>
        <v>1.0271827633721751E-2</v>
      </c>
      <c r="M594">
        <f t="shared" si="134"/>
        <v>-3.5241157556270032E-2</v>
      </c>
      <c r="N594">
        <f t="shared" si="135"/>
        <v>6.932475884244374E-2</v>
      </c>
      <c r="O594">
        <f t="shared" si="136"/>
        <v>6.6109324758842444E-2</v>
      </c>
      <c r="P594">
        <f t="shared" si="137"/>
        <v>5.5837497125120691E-2</v>
      </c>
      <c r="Q594" t="str">
        <f t="shared" si="138"/>
        <v/>
      </c>
      <c r="R594" s="3">
        <f t="shared" si="127"/>
        <v>0</v>
      </c>
      <c r="S594" s="1">
        <f t="shared" si="139"/>
        <v>152258.15111859457</v>
      </c>
      <c r="T594" s="1">
        <f t="shared" si="128"/>
        <v>1836.8699616189476</v>
      </c>
      <c r="U594" s="1">
        <f t="shared" si="129"/>
        <v>0</v>
      </c>
    </row>
    <row r="595" spans="1:21" x14ac:dyDescent="0.25">
      <c r="A595" t="s">
        <v>600</v>
      </c>
      <c r="B595">
        <v>76.290000000000006</v>
      </c>
      <c r="C595">
        <v>83.62</v>
      </c>
      <c r="D595">
        <v>78.28</v>
      </c>
      <c r="E595">
        <v>75.47</v>
      </c>
      <c r="F595">
        <v>83.81</v>
      </c>
      <c r="G595">
        <v>76.569999999999993</v>
      </c>
      <c r="H595" s="1">
        <f t="shared" si="130"/>
        <v>556063.90704429918</v>
      </c>
      <c r="J595">
        <f t="shared" si="131"/>
        <v>-5.4060756354618711E-2</v>
      </c>
      <c r="K595">
        <f t="shared" si="132"/>
        <v>3.6825790452572831E-2</v>
      </c>
      <c r="L595">
        <f t="shared" si="133"/>
        <v>-2.9386236825790508E-2</v>
      </c>
      <c r="M595">
        <f t="shared" si="134"/>
        <v>-8.9516226324043935E-2</v>
      </c>
      <c r="N595">
        <f t="shared" si="135"/>
        <v>1.1099046929665842E-2</v>
      </c>
      <c r="O595">
        <f t="shared" si="136"/>
        <v>-7.6245626734226177E-2</v>
      </c>
      <c r="P595">
        <f t="shared" si="137"/>
        <v>-4.6859389908435668E-2</v>
      </c>
      <c r="Q595" t="str">
        <f t="shared" si="138"/>
        <v/>
      </c>
      <c r="R595" s="3">
        <f t="shared" si="127"/>
        <v>0</v>
      </c>
      <c r="S595" s="1">
        <f t="shared" si="139"/>
        <v>140649.1329611628</v>
      </c>
      <c r="T595" s="1">
        <f t="shared" si="128"/>
        <v>1836.8699616189476</v>
      </c>
      <c r="U595" s="1">
        <f t="shared" si="129"/>
        <v>0</v>
      </c>
    </row>
    <row r="596" spans="1:21" x14ac:dyDescent="0.25">
      <c r="A596" t="s">
        <v>601</v>
      </c>
      <c r="B596">
        <v>73.66</v>
      </c>
      <c r="C596">
        <v>78.209999999999994</v>
      </c>
      <c r="D596">
        <v>76.22</v>
      </c>
      <c r="E596">
        <v>73.5</v>
      </c>
      <c r="F596">
        <v>77.89</v>
      </c>
      <c r="G596">
        <v>75.400000000000006</v>
      </c>
      <c r="H596" s="1">
        <f t="shared" si="130"/>
        <v>547567.17501815548</v>
      </c>
      <c r="J596">
        <f t="shared" si="131"/>
        <v>-5.901890648952484E-2</v>
      </c>
      <c r="K596">
        <f t="shared" si="132"/>
        <v>-8.9422585590198504E-4</v>
      </c>
      <c r="L596">
        <f t="shared" si="133"/>
        <v>-2.631578947368424E-2</v>
      </c>
      <c r="M596">
        <f t="shared" si="134"/>
        <v>-4.0094031605067172E-2</v>
      </c>
      <c r="N596">
        <f t="shared" si="135"/>
        <v>1.7239127595664195E-2</v>
      </c>
      <c r="O596">
        <f t="shared" si="136"/>
        <v>-1.528013582342938E-2</v>
      </c>
      <c r="P596">
        <f t="shared" si="137"/>
        <v>1.103565365025486E-2</v>
      </c>
      <c r="Q596" t="str">
        <f t="shared" si="138"/>
        <v/>
      </c>
      <c r="R596" s="3">
        <f t="shared" si="127"/>
        <v>0</v>
      </c>
      <c r="S596" s="1">
        <f t="shared" si="139"/>
        <v>138499.99510606867</v>
      </c>
      <c r="T596" s="1">
        <f t="shared" si="128"/>
        <v>1836.8699616189479</v>
      </c>
      <c r="U596" s="1">
        <f t="shared" si="129"/>
        <v>0</v>
      </c>
    </row>
    <row r="597" spans="1:21" x14ac:dyDescent="0.25">
      <c r="A597" t="s">
        <v>602</v>
      </c>
      <c r="B597">
        <v>73.08</v>
      </c>
      <c r="C597">
        <v>75.48</v>
      </c>
      <c r="D597">
        <v>74.83</v>
      </c>
      <c r="E597">
        <v>71.25</v>
      </c>
      <c r="F597">
        <v>73.62</v>
      </c>
      <c r="G597">
        <v>73.14</v>
      </c>
      <c r="H597" s="1">
        <f t="shared" si="130"/>
        <v>531154.68409586058</v>
      </c>
      <c r="J597">
        <f t="shared" si="131"/>
        <v>-4.1196536342167418E-2</v>
      </c>
      <c r="K597">
        <f t="shared" si="132"/>
        <v>-9.7087378640776031E-3</v>
      </c>
      <c r="L597">
        <f t="shared" si="133"/>
        <v>-1.8236683285226981E-2</v>
      </c>
      <c r="M597">
        <f t="shared" si="134"/>
        <v>-5.5039787798408561E-2</v>
      </c>
      <c r="N597">
        <f t="shared" si="135"/>
        <v>-2.3607427055702932E-2</v>
      </c>
      <c r="O597">
        <f t="shared" si="136"/>
        <v>-2.9973474801061075E-2</v>
      </c>
      <c r="P597">
        <f t="shared" si="137"/>
        <v>-1.1736791515834094E-2</v>
      </c>
      <c r="Q597" t="str">
        <f t="shared" si="138"/>
        <v/>
      </c>
      <c r="R597" s="3">
        <f t="shared" si="127"/>
        <v>0</v>
      </c>
      <c r="S597" s="1">
        <f t="shared" si="139"/>
        <v>134348.66899280983</v>
      </c>
      <c r="T597" s="1">
        <f t="shared" si="128"/>
        <v>1836.8699616189476</v>
      </c>
      <c r="U597" s="1">
        <f t="shared" si="129"/>
        <v>0</v>
      </c>
    </row>
    <row r="598" spans="1:21" x14ac:dyDescent="0.25">
      <c r="A598" t="s">
        <v>603</v>
      </c>
      <c r="B598">
        <v>72.06</v>
      </c>
      <c r="C598">
        <v>76.3</v>
      </c>
      <c r="D598">
        <v>75.239999999999995</v>
      </c>
      <c r="E598">
        <v>72.86</v>
      </c>
      <c r="F598">
        <v>78.22</v>
      </c>
      <c r="G598">
        <v>78.040000000000006</v>
      </c>
      <c r="H598" s="1">
        <f t="shared" si="130"/>
        <v>566739.28830791591</v>
      </c>
      <c r="J598">
        <f t="shared" si="131"/>
        <v>-3.701723907523715E-2</v>
      </c>
      <c r="K598">
        <f t="shared" si="132"/>
        <v>1.964452759588399E-2</v>
      </c>
      <c r="L598">
        <f t="shared" si="133"/>
        <v>5.4790859281036563E-3</v>
      </c>
      <c r="M598">
        <f t="shared" si="134"/>
        <v>-3.8282745419743113E-3</v>
      </c>
      <c r="N598">
        <f t="shared" si="135"/>
        <v>6.9455838118676491E-2</v>
      </c>
      <c r="O598">
        <f t="shared" si="136"/>
        <v>6.6994804484550252E-2</v>
      </c>
      <c r="P598">
        <f t="shared" si="137"/>
        <v>6.1515718556446594E-2</v>
      </c>
      <c r="Q598" t="str">
        <f t="shared" si="138"/>
        <v/>
      </c>
      <c r="R598" s="3">
        <f t="shared" si="127"/>
        <v>0</v>
      </c>
      <c r="S598" s="1">
        <f t="shared" si="139"/>
        <v>143349.33180474269</v>
      </c>
      <c r="T598" s="1">
        <f t="shared" si="128"/>
        <v>1836.8699616189476</v>
      </c>
      <c r="U598" s="1">
        <f t="shared" si="129"/>
        <v>0</v>
      </c>
    </row>
    <row r="599" spans="1:21" x14ac:dyDescent="0.25">
      <c r="A599" t="s">
        <v>604</v>
      </c>
      <c r="B599">
        <v>76.64</v>
      </c>
      <c r="C599">
        <v>81.290000000000006</v>
      </c>
      <c r="D599">
        <v>80.03</v>
      </c>
      <c r="E599">
        <v>77.41</v>
      </c>
      <c r="F599">
        <v>81</v>
      </c>
      <c r="G599">
        <v>80.819999999999993</v>
      </c>
      <c r="H599" s="1">
        <f t="shared" si="130"/>
        <v>586928.10457516345</v>
      </c>
      <c r="J599">
        <f t="shared" si="131"/>
        <v>1.8607123870281843E-2</v>
      </c>
      <c r="K599">
        <f t="shared" si="132"/>
        <v>8.0409356725146361E-2</v>
      </c>
      <c r="L599">
        <f t="shared" si="133"/>
        <v>6.3662945241892699E-2</v>
      </c>
      <c r="M599">
        <f t="shared" si="134"/>
        <v>-8.0727831881087855E-3</v>
      </c>
      <c r="N599">
        <f t="shared" si="135"/>
        <v>3.7929267042542202E-2</v>
      </c>
      <c r="O599">
        <f t="shared" si="136"/>
        <v>3.5622757560225357E-2</v>
      </c>
      <c r="P599">
        <f t="shared" si="137"/>
        <v>-2.8040187681667342E-2</v>
      </c>
      <c r="Q599" t="str">
        <f t="shared" si="138"/>
        <v>Buy</v>
      </c>
      <c r="R599" s="3">
        <f t="shared" ref="R599:R662" si="140">IF(Q599="Buy",U598,IF(Q599="Sell",-(S598*(1+M599)),0))</f>
        <v>0</v>
      </c>
      <c r="S599" s="1">
        <f t="shared" si="139"/>
        <v>148455.83029804332</v>
      </c>
      <c r="T599" s="1">
        <f t="shared" si="128"/>
        <v>1836.8699616189474</v>
      </c>
      <c r="U599" s="1">
        <f t="shared" si="129"/>
        <v>0</v>
      </c>
    </row>
    <row r="600" spans="1:21" x14ac:dyDescent="0.25">
      <c r="A600" t="s">
        <v>605</v>
      </c>
      <c r="B600">
        <v>80.08</v>
      </c>
      <c r="C600">
        <v>83.03</v>
      </c>
      <c r="D600">
        <v>81.53</v>
      </c>
      <c r="E600">
        <v>80.989999999999995</v>
      </c>
      <c r="F600">
        <v>83.64</v>
      </c>
      <c r="G600">
        <v>82.74</v>
      </c>
      <c r="H600" s="1">
        <f t="shared" si="130"/>
        <v>600871.45969498914</v>
      </c>
      <c r="J600">
        <f t="shared" si="131"/>
        <v>6.2476571285764281E-4</v>
      </c>
      <c r="K600">
        <f t="shared" si="132"/>
        <v>3.7485942771460702E-2</v>
      </c>
      <c r="L600">
        <f t="shared" si="133"/>
        <v>1.8742971385730351E-2</v>
      </c>
      <c r="M600">
        <f t="shared" si="134"/>
        <v>2.1034397426379823E-3</v>
      </c>
      <c r="N600">
        <f t="shared" si="135"/>
        <v>3.4892353377876856E-2</v>
      </c>
      <c r="O600">
        <f t="shared" si="136"/>
        <v>2.3756495916852288E-2</v>
      </c>
      <c r="P600">
        <f t="shared" si="137"/>
        <v>5.0135245311219365E-3</v>
      </c>
      <c r="Q600" t="str">
        <f t="shared" si="138"/>
        <v/>
      </c>
      <c r="R600" s="3">
        <f t="shared" si="140"/>
        <v>0</v>
      </c>
      <c r="S600" s="1">
        <f t="shared" si="139"/>
        <v>151982.62062435172</v>
      </c>
      <c r="T600" s="1">
        <f t="shared" si="128"/>
        <v>1836.8699616189476</v>
      </c>
      <c r="U600" s="1">
        <f t="shared" si="129"/>
        <v>0</v>
      </c>
    </row>
    <row r="601" spans="1:21" x14ac:dyDescent="0.25">
      <c r="A601" t="s">
        <v>606</v>
      </c>
      <c r="B601">
        <v>82.39</v>
      </c>
      <c r="C601">
        <v>85.33</v>
      </c>
      <c r="D601">
        <v>83.79</v>
      </c>
      <c r="E601">
        <v>83.97</v>
      </c>
      <c r="F601">
        <v>86.5</v>
      </c>
      <c r="G601">
        <v>85.54</v>
      </c>
      <c r="H601" s="1">
        <f t="shared" si="130"/>
        <v>621205.51924473501</v>
      </c>
      <c r="J601">
        <f t="shared" si="131"/>
        <v>1.0548264442536483E-2</v>
      </c>
      <c r="K601">
        <f t="shared" si="132"/>
        <v>4.6608610327486782E-2</v>
      </c>
      <c r="L601">
        <f t="shared" si="133"/>
        <v>2.7719857721084325E-2</v>
      </c>
      <c r="M601">
        <f t="shared" si="134"/>
        <v>1.4865844815083443E-2</v>
      </c>
      <c r="N601">
        <f t="shared" si="135"/>
        <v>4.5443558133913528E-2</v>
      </c>
      <c r="O601">
        <f t="shared" si="136"/>
        <v>3.3840947546531441E-2</v>
      </c>
      <c r="P601">
        <f t="shared" si="137"/>
        <v>6.1210898254471166E-3</v>
      </c>
      <c r="Q601" t="str">
        <f t="shared" si="138"/>
        <v/>
      </c>
      <c r="R601" s="3">
        <f t="shared" si="140"/>
        <v>0</v>
      </c>
      <c r="S601" s="1">
        <f t="shared" si="139"/>
        <v>157125.85651688481</v>
      </c>
      <c r="T601" s="1">
        <f t="shared" si="128"/>
        <v>1836.8699616189479</v>
      </c>
      <c r="U601" s="1">
        <f t="shared" si="129"/>
        <v>0</v>
      </c>
    </row>
    <row r="602" spans="1:21" x14ac:dyDescent="0.25">
      <c r="A602" t="s">
        <v>607</v>
      </c>
      <c r="B602">
        <v>84.29</v>
      </c>
      <c r="C602">
        <v>86.52</v>
      </c>
      <c r="D602">
        <v>84.68</v>
      </c>
      <c r="E602">
        <v>84.39</v>
      </c>
      <c r="F602">
        <v>86.83</v>
      </c>
      <c r="G602">
        <v>84.74</v>
      </c>
      <c r="H602" s="1">
        <f t="shared" si="130"/>
        <v>615395.78794480755</v>
      </c>
      <c r="J602">
        <f t="shared" si="131"/>
        <v>5.9672992003819069E-3</v>
      </c>
      <c r="K602">
        <f t="shared" si="132"/>
        <v>3.2581453634085086E-2</v>
      </c>
      <c r="L602">
        <f t="shared" si="133"/>
        <v>1.0621792576679801E-2</v>
      </c>
      <c r="M602">
        <f t="shared" si="134"/>
        <v>-1.3444002805704999E-2</v>
      </c>
      <c r="N602">
        <f t="shared" si="135"/>
        <v>1.5080664016834135E-2</v>
      </c>
      <c r="O602">
        <f t="shared" si="136"/>
        <v>-9.3523497778818243E-3</v>
      </c>
      <c r="P602">
        <f t="shared" si="137"/>
        <v>-1.9974142354561623E-2</v>
      </c>
      <c r="Q602" t="str">
        <f t="shared" si="138"/>
        <v/>
      </c>
      <c r="R602" s="3">
        <f t="shared" si="140"/>
        <v>0</v>
      </c>
      <c r="S602" s="1">
        <f t="shared" si="139"/>
        <v>155656.36054758963</v>
      </c>
      <c r="T602" s="1">
        <f t="shared" si="128"/>
        <v>1836.8699616189479</v>
      </c>
      <c r="U602" s="1">
        <f t="shared" si="129"/>
        <v>0</v>
      </c>
    </row>
    <row r="603" spans="1:21" x14ac:dyDescent="0.25">
      <c r="A603" t="s">
        <v>608</v>
      </c>
      <c r="B603">
        <v>80.59</v>
      </c>
      <c r="C603">
        <v>86.04</v>
      </c>
      <c r="D603">
        <v>82.82</v>
      </c>
      <c r="E603">
        <v>80.19</v>
      </c>
      <c r="F603">
        <v>85.94</v>
      </c>
      <c r="G603">
        <v>82.24</v>
      </c>
      <c r="H603" s="1">
        <f t="shared" si="130"/>
        <v>597240.37763253448</v>
      </c>
      <c r="J603">
        <f t="shared" si="131"/>
        <v>-4.8299480396787942E-2</v>
      </c>
      <c r="K603">
        <f t="shared" si="132"/>
        <v>1.6060462919225311E-2</v>
      </c>
      <c r="L603">
        <f t="shared" si="133"/>
        <v>-2.1965044874823023E-2</v>
      </c>
      <c r="M603">
        <f t="shared" si="134"/>
        <v>-5.3693651168279413E-2</v>
      </c>
      <c r="N603">
        <f t="shared" si="135"/>
        <v>1.4160962945480327E-2</v>
      </c>
      <c r="O603">
        <f t="shared" si="136"/>
        <v>-2.9502006136417278E-2</v>
      </c>
      <c r="P603">
        <f t="shared" si="137"/>
        <v>-7.5369612615942549E-3</v>
      </c>
      <c r="Q603" t="str">
        <f t="shared" si="138"/>
        <v/>
      </c>
      <c r="R603" s="3">
        <f t="shared" si="140"/>
        <v>0</v>
      </c>
      <c r="S603" s="1">
        <f t="shared" si="139"/>
        <v>151064.18564354227</v>
      </c>
      <c r="T603" s="1">
        <f t="shared" si="128"/>
        <v>1836.8699616189479</v>
      </c>
      <c r="U603" s="1">
        <f t="shared" si="129"/>
        <v>0</v>
      </c>
    </row>
    <row r="604" spans="1:21" x14ac:dyDescent="0.25">
      <c r="A604" t="s">
        <v>609</v>
      </c>
      <c r="B604">
        <v>76.2</v>
      </c>
      <c r="C604">
        <v>82.92</v>
      </c>
      <c r="D604">
        <v>77.040000000000006</v>
      </c>
      <c r="E604">
        <v>74.5</v>
      </c>
      <c r="F604">
        <v>81.86</v>
      </c>
      <c r="G604">
        <v>74.680000000000007</v>
      </c>
      <c r="H604" s="1">
        <f t="shared" si="130"/>
        <v>542338.41684822086</v>
      </c>
      <c r="J604">
        <f t="shared" si="131"/>
        <v>-7.9932383482250555E-2</v>
      </c>
      <c r="K604">
        <f t="shared" si="132"/>
        <v>1.2074378169525299E-3</v>
      </c>
      <c r="L604">
        <f t="shared" si="133"/>
        <v>-6.9789905819850132E-2</v>
      </c>
      <c r="M604">
        <f t="shared" si="134"/>
        <v>-9.4114785992217842E-2</v>
      </c>
      <c r="N604">
        <f t="shared" si="135"/>
        <v>-4.6206225680933306E-3</v>
      </c>
      <c r="O604">
        <f t="shared" si="136"/>
        <v>-9.192607003891036E-2</v>
      </c>
      <c r="P604">
        <f t="shared" si="137"/>
        <v>-2.2136164219060228E-2</v>
      </c>
      <c r="Q604" t="str">
        <f t="shared" si="138"/>
        <v>Sell</v>
      </c>
      <c r="R604" s="3">
        <f t="shared" si="140"/>
        <v>-136846.81214061164</v>
      </c>
      <c r="S604" s="1">
        <f t="shared" si="139"/>
        <v>0</v>
      </c>
      <c r="T604" s="1">
        <f t="shared" si="128"/>
        <v>0</v>
      </c>
      <c r="U604" s="1">
        <f t="shared" si="129"/>
        <v>136846.81214061164</v>
      </c>
    </row>
    <row r="605" spans="1:21" x14ac:dyDescent="0.25">
      <c r="A605" t="s">
        <v>610</v>
      </c>
      <c r="B605">
        <v>71.87</v>
      </c>
      <c r="C605">
        <v>76.930000000000007</v>
      </c>
      <c r="D605">
        <v>74.59</v>
      </c>
      <c r="E605">
        <v>72.209999999999994</v>
      </c>
      <c r="F605">
        <v>76.400000000000006</v>
      </c>
      <c r="G605">
        <v>74.47</v>
      </c>
      <c r="H605" s="1">
        <f t="shared" si="130"/>
        <v>540813.36238198983</v>
      </c>
      <c r="J605">
        <f t="shared" si="131"/>
        <v>-6.710799584631362E-2</v>
      </c>
      <c r="K605">
        <f t="shared" si="132"/>
        <v>-1.4278296988577287E-3</v>
      </c>
      <c r="L605">
        <f t="shared" si="133"/>
        <v>-3.1801661474558707E-2</v>
      </c>
      <c r="M605">
        <f t="shared" si="134"/>
        <v>-3.3074450990894656E-2</v>
      </c>
      <c r="N605">
        <f t="shared" si="135"/>
        <v>2.3031601499732175E-2</v>
      </c>
      <c r="O605">
        <f t="shared" si="136"/>
        <v>-2.8119978575255481E-3</v>
      </c>
      <c r="P605">
        <f t="shared" si="137"/>
        <v>2.898966361703316E-2</v>
      </c>
      <c r="Q605" t="str">
        <f t="shared" si="138"/>
        <v/>
      </c>
      <c r="R605" s="3">
        <f t="shared" si="140"/>
        <v>0</v>
      </c>
      <c r="S605" s="1">
        <f t="shared" si="139"/>
        <v>0</v>
      </c>
      <c r="T605" s="1">
        <f t="shared" si="128"/>
        <v>0</v>
      </c>
      <c r="U605" s="1">
        <f t="shared" si="129"/>
        <v>136846.81214061164</v>
      </c>
    </row>
    <row r="606" spans="1:21" x14ac:dyDescent="0.25">
      <c r="A606" t="s">
        <v>611</v>
      </c>
      <c r="B606">
        <v>71.81</v>
      </c>
      <c r="C606">
        <v>75.97</v>
      </c>
      <c r="D606">
        <v>74.37</v>
      </c>
      <c r="E606">
        <v>71</v>
      </c>
      <c r="F606">
        <v>75.47</v>
      </c>
      <c r="G606">
        <v>72.040000000000006</v>
      </c>
      <c r="H606" s="1">
        <f t="shared" si="130"/>
        <v>523166.30355846049</v>
      </c>
      <c r="J606">
        <f t="shared" si="131"/>
        <v>-3.7270411583322172E-2</v>
      </c>
      <c r="K606">
        <f t="shared" si="132"/>
        <v>1.8501139562944031E-2</v>
      </c>
      <c r="L606">
        <f t="shared" si="133"/>
        <v>-2.9494570317736809E-3</v>
      </c>
      <c r="M606">
        <f t="shared" si="134"/>
        <v>-4.6595944675708323E-2</v>
      </c>
      <c r="N606">
        <f t="shared" si="135"/>
        <v>1.3428226131328052E-2</v>
      </c>
      <c r="O606">
        <f t="shared" si="136"/>
        <v>-3.2630589499127068E-2</v>
      </c>
      <c r="P606">
        <f t="shared" si="137"/>
        <v>-2.9681132467353388E-2</v>
      </c>
      <c r="Q606" t="str">
        <f t="shared" si="138"/>
        <v/>
      </c>
      <c r="R606" s="3">
        <f t="shared" si="140"/>
        <v>0</v>
      </c>
      <c r="S606" s="1">
        <f t="shared" si="139"/>
        <v>0</v>
      </c>
      <c r="T606" s="1">
        <f t="shared" si="128"/>
        <v>0</v>
      </c>
      <c r="U606" s="1">
        <f t="shared" si="129"/>
        <v>136846.81214061164</v>
      </c>
    </row>
    <row r="607" spans="1:21" x14ac:dyDescent="0.25">
      <c r="A607" t="s">
        <v>612</v>
      </c>
      <c r="B607">
        <v>70.14</v>
      </c>
      <c r="C607">
        <v>74.53</v>
      </c>
      <c r="D607">
        <v>73.58</v>
      </c>
      <c r="E607">
        <v>70.52</v>
      </c>
      <c r="F607">
        <v>75.510000000000005</v>
      </c>
      <c r="G607">
        <v>75.48</v>
      </c>
      <c r="H607" s="1">
        <f t="shared" si="130"/>
        <v>548148.1481481482</v>
      </c>
      <c r="J607">
        <f t="shared" si="131"/>
        <v>-5.6877773295683796E-2</v>
      </c>
      <c r="K607">
        <f t="shared" si="132"/>
        <v>2.1514051364797172E-3</v>
      </c>
      <c r="L607">
        <f t="shared" si="133"/>
        <v>-1.0622562861368916E-2</v>
      </c>
      <c r="M607">
        <f t="shared" si="134"/>
        <v>-2.1099389228206693E-2</v>
      </c>
      <c r="N607">
        <f t="shared" si="135"/>
        <v>4.8167684619655725E-2</v>
      </c>
      <c r="O607">
        <f t="shared" si="136"/>
        <v>4.7751249305941108E-2</v>
      </c>
      <c r="P607">
        <f t="shared" si="137"/>
        <v>5.8373812167310024E-2</v>
      </c>
      <c r="Q607" t="str">
        <f t="shared" si="138"/>
        <v/>
      </c>
      <c r="R607" s="3">
        <f t="shared" si="140"/>
        <v>0</v>
      </c>
      <c r="S607" s="1">
        <f t="shared" si="139"/>
        <v>0</v>
      </c>
      <c r="T607" s="1">
        <f t="shared" si="128"/>
        <v>0</v>
      </c>
      <c r="U607" s="1">
        <f t="shared" si="129"/>
        <v>136846.81214061164</v>
      </c>
    </row>
    <row r="608" spans="1:21" x14ac:dyDescent="0.25">
      <c r="A608" t="s">
        <v>613</v>
      </c>
      <c r="B608">
        <v>72.52</v>
      </c>
      <c r="C608">
        <v>76.760000000000005</v>
      </c>
      <c r="D608">
        <v>73.61</v>
      </c>
      <c r="E608">
        <v>74.94</v>
      </c>
      <c r="F608">
        <v>77.959999999999994</v>
      </c>
      <c r="G608">
        <v>76.34</v>
      </c>
      <c r="H608" s="1">
        <f t="shared" si="130"/>
        <v>554393.60929557018</v>
      </c>
      <c r="J608">
        <f t="shared" si="131"/>
        <v>-1.4406088611035638E-2</v>
      </c>
      <c r="K608">
        <f t="shared" si="132"/>
        <v>4.3218265833106916E-2</v>
      </c>
      <c r="L608">
        <f t="shared" si="133"/>
        <v>4.0771948899158926E-4</v>
      </c>
      <c r="M608">
        <f t="shared" si="134"/>
        <v>-7.1542130365660605E-3</v>
      </c>
      <c r="N608">
        <f t="shared" si="135"/>
        <v>3.2856385797562129E-2</v>
      </c>
      <c r="O608">
        <f t="shared" si="136"/>
        <v>1.1393746687864326E-2</v>
      </c>
      <c r="P608">
        <f t="shared" si="137"/>
        <v>1.0986027198872737E-2</v>
      </c>
      <c r="Q608" t="str">
        <f t="shared" si="138"/>
        <v/>
      </c>
      <c r="R608" s="3">
        <f t="shared" si="140"/>
        <v>0</v>
      </c>
      <c r="S608" s="1">
        <f t="shared" si="139"/>
        <v>0</v>
      </c>
      <c r="T608" s="1">
        <f t="shared" si="128"/>
        <v>0</v>
      </c>
      <c r="U608" s="1">
        <f t="shared" si="129"/>
        <v>136846.81214061164</v>
      </c>
    </row>
    <row r="609" spans="1:21" x14ac:dyDescent="0.25">
      <c r="A609" t="s">
        <v>614</v>
      </c>
      <c r="B609">
        <v>72.25</v>
      </c>
      <c r="C609">
        <v>77.69</v>
      </c>
      <c r="D609">
        <v>73.16</v>
      </c>
      <c r="E609">
        <v>70.02</v>
      </c>
      <c r="F609">
        <v>77.55</v>
      </c>
      <c r="G609">
        <v>70.8</v>
      </c>
      <c r="H609" s="1">
        <f t="shared" si="130"/>
        <v>514161.220043573</v>
      </c>
      <c r="J609">
        <f t="shared" si="131"/>
        <v>-1.8475750577367198E-2</v>
      </c>
      <c r="K609">
        <f t="shared" si="132"/>
        <v>5.5427251732101591E-2</v>
      </c>
      <c r="L609">
        <f t="shared" si="133"/>
        <v>-6.113299823393599E-3</v>
      </c>
      <c r="M609">
        <f t="shared" si="134"/>
        <v>-8.2787529473408533E-2</v>
      </c>
      <c r="N609">
        <f t="shared" si="135"/>
        <v>1.5850144092218937E-2</v>
      </c>
      <c r="O609">
        <f t="shared" si="136"/>
        <v>-7.2570081215614438E-2</v>
      </c>
      <c r="P609">
        <f t="shared" si="137"/>
        <v>-6.6456781392220832E-2</v>
      </c>
      <c r="Q609" t="str">
        <f t="shared" si="138"/>
        <v/>
      </c>
      <c r="R609" s="3">
        <f t="shared" si="140"/>
        <v>0</v>
      </c>
      <c r="S609" s="1">
        <f t="shared" si="139"/>
        <v>0</v>
      </c>
      <c r="T609" s="1">
        <f t="shared" si="128"/>
        <v>0</v>
      </c>
      <c r="U609" s="1">
        <f t="shared" si="129"/>
        <v>136846.81214061164</v>
      </c>
    </row>
    <row r="610" spans="1:21" x14ac:dyDescent="0.25">
      <c r="A610" t="s">
        <v>615</v>
      </c>
      <c r="B610">
        <v>68.8</v>
      </c>
      <c r="C610">
        <v>73.16</v>
      </c>
      <c r="D610">
        <v>70.81</v>
      </c>
      <c r="E610">
        <v>69</v>
      </c>
      <c r="F610">
        <v>72.069999999999993</v>
      </c>
      <c r="G610">
        <v>71.87</v>
      </c>
      <c r="H610" s="1">
        <f t="shared" si="130"/>
        <v>521931.73565722595</v>
      </c>
      <c r="J610">
        <f t="shared" si="131"/>
        <v>-5.9595407326407869E-2</v>
      </c>
      <c r="K610">
        <f t="shared" si="132"/>
        <v>0</v>
      </c>
      <c r="L610">
        <f t="shared" si="133"/>
        <v>-3.2121377802077564E-2</v>
      </c>
      <c r="M610">
        <f t="shared" si="134"/>
        <v>-2.5423728813559282E-2</v>
      </c>
      <c r="N610">
        <f t="shared" si="135"/>
        <v>1.7937853107344578E-2</v>
      </c>
      <c r="O610">
        <f t="shared" si="136"/>
        <v>1.5112994350282591E-2</v>
      </c>
      <c r="P610">
        <f t="shared" si="137"/>
        <v>4.7234372152360156E-2</v>
      </c>
      <c r="Q610" t="str">
        <f t="shared" si="138"/>
        <v/>
      </c>
      <c r="R610" s="3">
        <f t="shared" si="140"/>
        <v>0</v>
      </c>
      <c r="S610" s="1">
        <f t="shared" si="139"/>
        <v>0</v>
      </c>
      <c r="T610" s="1">
        <f t="shared" si="128"/>
        <v>0</v>
      </c>
      <c r="U610" s="1">
        <f t="shared" si="129"/>
        <v>136846.81214061164</v>
      </c>
    </row>
    <row r="611" spans="1:21" x14ac:dyDescent="0.25">
      <c r="A611" t="s">
        <v>616</v>
      </c>
      <c r="B611">
        <v>67.33</v>
      </c>
      <c r="C611">
        <v>71.209999999999994</v>
      </c>
      <c r="D611">
        <v>68.16</v>
      </c>
      <c r="E611">
        <v>66.06</v>
      </c>
      <c r="F611">
        <v>69.72</v>
      </c>
      <c r="G611">
        <v>66.69</v>
      </c>
      <c r="H611" s="1">
        <f t="shared" si="130"/>
        <v>484313.72549019608</v>
      </c>
      <c r="J611">
        <f t="shared" si="131"/>
        <v>-4.9145600903827198E-2</v>
      </c>
      <c r="K611">
        <f t="shared" si="132"/>
        <v>5.6489196441179418E-3</v>
      </c>
      <c r="L611">
        <f t="shared" si="133"/>
        <v>-3.742409264228224E-2</v>
      </c>
      <c r="M611">
        <f t="shared" si="134"/>
        <v>-8.0840406289133179E-2</v>
      </c>
      <c r="N611">
        <f t="shared" si="135"/>
        <v>-2.9915124530402192E-2</v>
      </c>
      <c r="O611">
        <f t="shared" si="136"/>
        <v>-7.2074579101154959E-2</v>
      </c>
      <c r="P611">
        <f t="shared" si="137"/>
        <v>-3.4650486458872719E-2</v>
      </c>
      <c r="Q611" t="str">
        <f t="shared" si="138"/>
        <v/>
      </c>
      <c r="R611" s="3">
        <f t="shared" si="140"/>
        <v>0</v>
      </c>
      <c r="S611" s="1">
        <f t="shared" si="139"/>
        <v>0</v>
      </c>
      <c r="T611" s="1">
        <f t="shared" si="128"/>
        <v>0</v>
      </c>
      <c r="U611" s="1">
        <f t="shared" si="129"/>
        <v>136846.81214061164</v>
      </c>
    </row>
    <row r="612" spans="1:21" x14ac:dyDescent="0.25">
      <c r="A612" t="s">
        <v>617</v>
      </c>
      <c r="B612">
        <v>64.31</v>
      </c>
      <c r="C612">
        <v>68.48</v>
      </c>
      <c r="D612">
        <v>65.069999999999993</v>
      </c>
      <c r="E612">
        <v>64.16</v>
      </c>
      <c r="F612">
        <v>68.709999999999994</v>
      </c>
      <c r="G612">
        <v>64.37</v>
      </c>
      <c r="H612" s="1">
        <f t="shared" si="130"/>
        <v>467465.50472040678</v>
      </c>
      <c r="J612">
        <f t="shared" si="131"/>
        <v>-5.6484741784037479E-2</v>
      </c>
      <c r="K612">
        <f t="shared" si="132"/>
        <v>4.6948356807512822E-3</v>
      </c>
      <c r="L612">
        <f t="shared" si="133"/>
        <v>-4.5334507042253572E-2</v>
      </c>
      <c r="M612">
        <f t="shared" si="134"/>
        <v>-3.7936722147248483E-2</v>
      </c>
      <c r="N612">
        <f t="shared" si="135"/>
        <v>3.0289398710451283E-2</v>
      </c>
      <c r="O612">
        <f t="shared" si="136"/>
        <v>-3.4787824261508372E-2</v>
      </c>
      <c r="P612">
        <f t="shared" si="137"/>
        <v>1.0546682780745199E-2</v>
      </c>
      <c r="Q612" t="str">
        <f t="shared" si="138"/>
        <v>Sell</v>
      </c>
      <c r="R612" s="3">
        <f t="shared" si="140"/>
        <v>0</v>
      </c>
      <c r="S612" s="1">
        <f t="shared" si="139"/>
        <v>0</v>
      </c>
      <c r="T612" s="1">
        <f t="shared" si="128"/>
        <v>0</v>
      </c>
      <c r="U612" s="1">
        <f t="shared" si="129"/>
        <v>136846.81214061164</v>
      </c>
    </row>
    <row r="613" spans="1:21" x14ac:dyDescent="0.25">
      <c r="A613" t="s">
        <v>618</v>
      </c>
      <c r="B613">
        <v>61.73</v>
      </c>
      <c r="C613">
        <v>66.58</v>
      </c>
      <c r="D613">
        <v>62.86</v>
      </c>
      <c r="E613">
        <v>61.5</v>
      </c>
      <c r="F613">
        <v>68.180000000000007</v>
      </c>
      <c r="G613">
        <v>61.88</v>
      </c>
      <c r="H613" s="1">
        <f t="shared" si="130"/>
        <v>449382.71604938275</v>
      </c>
      <c r="J613">
        <f t="shared" si="131"/>
        <v>-5.1329337636391525E-2</v>
      </c>
      <c r="K613">
        <f t="shared" si="132"/>
        <v>2.3205778392500466E-2</v>
      </c>
      <c r="L613">
        <f t="shared" si="133"/>
        <v>-3.396342400491769E-2</v>
      </c>
      <c r="M613">
        <f t="shared" si="134"/>
        <v>-4.4585987261146563E-2</v>
      </c>
      <c r="N613">
        <f t="shared" si="135"/>
        <v>5.9189063228211929E-2</v>
      </c>
      <c r="O613">
        <f t="shared" si="136"/>
        <v>-3.8682616125524344E-2</v>
      </c>
      <c r="P613">
        <f t="shared" si="137"/>
        <v>-4.7191921206066537E-3</v>
      </c>
      <c r="Q613" t="str">
        <f t="shared" si="138"/>
        <v/>
      </c>
      <c r="R613" s="3">
        <f t="shared" si="140"/>
        <v>0</v>
      </c>
      <c r="S613" s="1">
        <f t="shared" si="139"/>
        <v>0</v>
      </c>
      <c r="T613" s="1">
        <f t="shared" si="128"/>
        <v>0</v>
      </c>
      <c r="U613" s="1">
        <f t="shared" si="129"/>
        <v>136846.81214061164</v>
      </c>
    </row>
    <row r="614" spans="1:21" x14ac:dyDescent="0.25">
      <c r="A614" t="s">
        <v>619</v>
      </c>
      <c r="B614">
        <v>58.26</v>
      </c>
      <c r="C614">
        <v>63.29</v>
      </c>
      <c r="D614">
        <v>59.27</v>
      </c>
      <c r="E614">
        <v>56.5</v>
      </c>
      <c r="F614">
        <v>62.03</v>
      </c>
      <c r="G614">
        <v>56.67</v>
      </c>
      <c r="H614" s="1">
        <f t="shared" si="130"/>
        <v>411546.8409586057</v>
      </c>
      <c r="J614">
        <f t="shared" si="131"/>
        <v>-7.317849188673245E-2</v>
      </c>
      <c r="K614">
        <f t="shared" si="132"/>
        <v>6.8405981546293309E-3</v>
      </c>
      <c r="L614">
        <f t="shared" si="133"/>
        <v>-5.7111040407254156E-2</v>
      </c>
      <c r="M614">
        <f t="shared" si="134"/>
        <v>-8.694246929541051E-2</v>
      </c>
      <c r="N614">
        <f t="shared" si="135"/>
        <v>2.4240465416935776E-3</v>
      </c>
      <c r="O614">
        <f t="shared" si="136"/>
        <v>-8.4195216548157731E-2</v>
      </c>
      <c r="P614">
        <f t="shared" si="137"/>
        <v>-2.7084176140903575E-2</v>
      </c>
      <c r="Q614" t="str">
        <f t="shared" si="138"/>
        <v>Sell</v>
      </c>
      <c r="R614" s="3">
        <f t="shared" si="140"/>
        <v>0</v>
      </c>
      <c r="S614" s="1">
        <f t="shared" si="139"/>
        <v>0</v>
      </c>
      <c r="T614" s="1">
        <f t="shared" si="128"/>
        <v>0</v>
      </c>
      <c r="U614" s="1">
        <f t="shared" si="129"/>
        <v>136846.81214061164</v>
      </c>
    </row>
    <row r="615" spans="1:21" x14ac:dyDescent="0.25">
      <c r="A615" t="s">
        <v>620</v>
      </c>
      <c r="B615">
        <v>50.94</v>
      </c>
      <c r="C615">
        <v>58.59</v>
      </c>
      <c r="D615">
        <v>57.74</v>
      </c>
      <c r="E615">
        <v>48.17</v>
      </c>
      <c r="F615">
        <v>57.75</v>
      </c>
      <c r="G615">
        <v>57.49</v>
      </c>
      <c r="H615" s="1">
        <f t="shared" si="130"/>
        <v>417501.8155410313</v>
      </c>
      <c r="J615">
        <f t="shared" si="131"/>
        <v>-0.14054327653112883</v>
      </c>
      <c r="K615">
        <f t="shared" si="132"/>
        <v>-1.1472920533153361E-2</v>
      </c>
      <c r="L615">
        <f t="shared" si="133"/>
        <v>-2.5814071199595091E-2</v>
      </c>
      <c r="M615">
        <f t="shared" si="134"/>
        <v>-0.14999117698958883</v>
      </c>
      <c r="N615">
        <f t="shared" si="135"/>
        <v>1.9057702488088905E-2</v>
      </c>
      <c r="O615">
        <f t="shared" si="136"/>
        <v>1.4469737074289753E-2</v>
      </c>
      <c r="P615">
        <f t="shared" si="137"/>
        <v>4.0283808273884843E-2</v>
      </c>
      <c r="Q615" t="str">
        <f t="shared" si="138"/>
        <v/>
      </c>
      <c r="R615" s="3">
        <f t="shared" si="140"/>
        <v>0</v>
      </c>
      <c r="S615" s="1">
        <f t="shared" si="139"/>
        <v>0</v>
      </c>
      <c r="T615" s="1">
        <f t="shared" si="128"/>
        <v>0</v>
      </c>
      <c r="U615" s="1">
        <f t="shared" si="129"/>
        <v>136846.81214061164</v>
      </c>
    </row>
    <row r="616" spans="1:21" x14ac:dyDescent="0.25">
      <c r="A616" t="s">
        <v>621</v>
      </c>
      <c r="B616">
        <v>52.8</v>
      </c>
      <c r="C616">
        <v>57.51</v>
      </c>
      <c r="D616">
        <v>55.31</v>
      </c>
      <c r="E616">
        <v>51.75</v>
      </c>
      <c r="F616">
        <v>56.31</v>
      </c>
      <c r="G616">
        <v>53.25</v>
      </c>
      <c r="H616" s="1">
        <f t="shared" si="130"/>
        <v>386710.23965141614</v>
      </c>
      <c r="J616">
        <f t="shared" si="131"/>
        <v>-8.5555940422584076E-2</v>
      </c>
      <c r="K616">
        <f t="shared" si="132"/>
        <v>-3.9833737443713884E-3</v>
      </c>
      <c r="L616">
        <f t="shared" si="133"/>
        <v>-4.2085209560096981E-2</v>
      </c>
      <c r="M616">
        <f t="shared" si="134"/>
        <v>-9.984345103496263E-2</v>
      </c>
      <c r="N616">
        <f t="shared" si="135"/>
        <v>-2.0525308749347708E-2</v>
      </c>
      <c r="O616">
        <f t="shared" si="136"/>
        <v>-7.3751956862062998E-2</v>
      </c>
      <c r="P616">
        <f t="shared" si="137"/>
        <v>-3.1666747301966017E-2</v>
      </c>
      <c r="Q616" t="str">
        <f t="shared" si="138"/>
        <v>Sell</v>
      </c>
      <c r="R616" s="3">
        <f t="shared" si="140"/>
        <v>0</v>
      </c>
      <c r="S616" s="1">
        <f t="shared" si="139"/>
        <v>0</v>
      </c>
      <c r="T616" s="1">
        <f t="shared" si="128"/>
        <v>0</v>
      </c>
      <c r="U616" s="1">
        <f t="shared" si="129"/>
        <v>136846.81214061164</v>
      </c>
    </row>
    <row r="617" spans="1:21" x14ac:dyDescent="0.25">
      <c r="A617" t="s">
        <v>622</v>
      </c>
      <c r="B617">
        <v>52.48</v>
      </c>
      <c r="C617">
        <v>56.94</v>
      </c>
      <c r="D617">
        <v>54.16</v>
      </c>
      <c r="E617">
        <v>51.37</v>
      </c>
      <c r="F617">
        <v>58.85</v>
      </c>
      <c r="G617">
        <v>53.15</v>
      </c>
      <c r="H617" s="1">
        <f t="shared" si="130"/>
        <v>385984.02323892521</v>
      </c>
      <c r="J617">
        <f t="shared" si="131"/>
        <v>-5.116615440245896E-2</v>
      </c>
      <c r="K617">
        <f t="shared" si="132"/>
        <v>2.947025854275891E-2</v>
      </c>
      <c r="L617">
        <f t="shared" si="133"/>
        <v>-2.0791900198879148E-2</v>
      </c>
      <c r="M617">
        <f t="shared" si="134"/>
        <v>-3.5305164319248877E-2</v>
      </c>
      <c r="N617">
        <f t="shared" si="135"/>
        <v>0.10516431924882631</v>
      </c>
      <c r="O617">
        <f t="shared" si="136"/>
        <v>-1.8779342723004961E-3</v>
      </c>
      <c r="P617">
        <f t="shared" si="137"/>
        <v>1.8913965926578652E-2</v>
      </c>
      <c r="Q617" t="str">
        <f t="shared" si="138"/>
        <v/>
      </c>
      <c r="R617" s="3">
        <f t="shared" si="140"/>
        <v>0</v>
      </c>
      <c r="S617" s="1">
        <f t="shared" si="139"/>
        <v>0</v>
      </c>
      <c r="T617" s="1">
        <f t="shared" si="128"/>
        <v>0</v>
      </c>
      <c r="U617" s="1">
        <f t="shared" si="129"/>
        <v>136846.81214061164</v>
      </c>
    </row>
    <row r="618" spans="1:21" x14ac:dyDescent="0.25">
      <c r="A618" t="s">
        <v>623</v>
      </c>
      <c r="B618">
        <v>51.95</v>
      </c>
      <c r="C618">
        <v>57.15</v>
      </c>
      <c r="D618">
        <v>53.47</v>
      </c>
      <c r="E618">
        <v>51.04</v>
      </c>
      <c r="F618">
        <v>56.24</v>
      </c>
      <c r="G618">
        <v>51.56</v>
      </c>
      <c r="H618" s="1">
        <f t="shared" si="130"/>
        <v>374437.18228031957</v>
      </c>
      <c r="J618">
        <f t="shared" si="131"/>
        <v>-4.0805022156573001E-2</v>
      </c>
      <c r="K618">
        <f t="shared" si="132"/>
        <v>5.520679468242249E-2</v>
      </c>
      <c r="L618">
        <f t="shared" si="133"/>
        <v>-1.2740029542097448E-2</v>
      </c>
      <c r="M618">
        <f t="shared" si="134"/>
        <v>-3.9698965192850412E-2</v>
      </c>
      <c r="N618">
        <f t="shared" si="135"/>
        <v>5.813734713076206E-2</v>
      </c>
      <c r="O618">
        <f t="shared" si="136"/>
        <v>-2.9915333960489114E-2</v>
      </c>
      <c r="P618">
        <f t="shared" si="137"/>
        <v>-1.7175304418391664E-2</v>
      </c>
      <c r="Q618" t="str">
        <f t="shared" si="138"/>
        <v/>
      </c>
      <c r="R618" s="3">
        <f t="shared" si="140"/>
        <v>0</v>
      </c>
      <c r="S618" s="1">
        <f t="shared" si="139"/>
        <v>0</v>
      </c>
      <c r="T618" s="1">
        <f t="shared" si="128"/>
        <v>0</v>
      </c>
      <c r="U618" s="1">
        <f t="shared" si="129"/>
        <v>136846.81214061164</v>
      </c>
    </row>
    <row r="619" spans="1:21" x14ac:dyDescent="0.25">
      <c r="A619" t="s">
        <v>624</v>
      </c>
      <c r="B619">
        <v>50.51</v>
      </c>
      <c r="C619">
        <v>54.82</v>
      </c>
      <c r="D619">
        <v>52.86</v>
      </c>
      <c r="E619">
        <v>50.1</v>
      </c>
      <c r="F619">
        <v>56.46</v>
      </c>
      <c r="G619">
        <v>56.37</v>
      </c>
      <c r="H619" s="1">
        <f t="shared" si="130"/>
        <v>409368.1917211329</v>
      </c>
      <c r="J619">
        <f t="shared" si="131"/>
        <v>-5.5358144754067716E-2</v>
      </c>
      <c r="K619">
        <f t="shared" si="132"/>
        <v>2.5247802506078203E-2</v>
      </c>
      <c r="L619">
        <f t="shared" si="133"/>
        <v>-1.140826631756124E-2</v>
      </c>
      <c r="M619">
        <f t="shared" si="134"/>
        <v>-2.8316524437548504E-2</v>
      </c>
      <c r="N619">
        <f t="shared" si="135"/>
        <v>9.5034910783553112E-2</v>
      </c>
      <c r="O619">
        <f t="shared" si="136"/>
        <v>9.328937160589594E-2</v>
      </c>
      <c r="P619">
        <f t="shared" si="137"/>
        <v>0.10469763792345718</v>
      </c>
      <c r="Q619" t="str">
        <f t="shared" si="138"/>
        <v/>
      </c>
      <c r="R619" s="3">
        <f t="shared" si="140"/>
        <v>0</v>
      </c>
      <c r="S619" s="1">
        <f t="shared" si="139"/>
        <v>0</v>
      </c>
      <c r="T619" s="1">
        <f t="shared" si="128"/>
        <v>0</v>
      </c>
      <c r="U619" s="1">
        <f t="shared" si="129"/>
        <v>136846.81214061164</v>
      </c>
    </row>
    <row r="620" spans="1:21" x14ac:dyDescent="0.25">
      <c r="A620" t="s">
        <v>625</v>
      </c>
      <c r="B620">
        <v>54.15</v>
      </c>
      <c r="C620">
        <v>57.78</v>
      </c>
      <c r="D620">
        <v>55.68</v>
      </c>
      <c r="E620">
        <v>56.72</v>
      </c>
      <c r="F620">
        <v>60.27</v>
      </c>
      <c r="G620">
        <v>57.37</v>
      </c>
      <c r="H620" s="1">
        <f t="shared" si="130"/>
        <v>416630.35584604216</v>
      </c>
      <c r="J620">
        <f t="shared" si="131"/>
        <v>2.440408626560725E-2</v>
      </c>
      <c r="K620">
        <f t="shared" si="132"/>
        <v>9.307604994324635E-2</v>
      </c>
      <c r="L620">
        <f t="shared" si="133"/>
        <v>5.3348467650397281E-2</v>
      </c>
      <c r="M620">
        <f t="shared" si="134"/>
        <v>6.2089764058896827E-3</v>
      </c>
      <c r="N620">
        <f t="shared" si="135"/>
        <v>6.9185737094199146E-2</v>
      </c>
      <c r="O620">
        <f t="shared" si="136"/>
        <v>1.7739932588256166E-2</v>
      </c>
      <c r="P620">
        <f t="shared" si="137"/>
        <v>-3.5608535062141115E-2</v>
      </c>
      <c r="Q620" t="str">
        <f t="shared" si="138"/>
        <v>Buy</v>
      </c>
      <c r="R620" s="3">
        <f t="shared" si="140"/>
        <v>136846.81214061164</v>
      </c>
      <c r="S620" s="1">
        <f t="shared" si="139"/>
        <v>136846.81214061164</v>
      </c>
      <c r="T620" s="1">
        <f t="shared" si="128"/>
        <v>2385.3374959144439</v>
      </c>
      <c r="U620" s="1">
        <f t="shared" si="129"/>
        <v>0</v>
      </c>
    </row>
    <row r="621" spans="1:21" x14ac:dyDescent="0.25">
      <c r="A621" t="s">
        <v>626</v>
      </c>
      <c r="B621">
        <v>55.02</v>
      </c>
      <c r="C621">
        <v>58.79</v>
      </c>
      <c r="D621">
        <v>57.75</v>
      </c>
      <c r="E621">
        <v>56.23</v>
      </c>
      <c r="F621">
        <v>59.83</v>
      </c>
      <c r="G621">
        <v>59.32</v>
      </c>
      <c r="H621" s="1">
        <f t="shared" si="130"/>
        <v>430791.57588961517</v>
      </c>
      <c r="J621">
        <f t="shared" si="131"/>
        <v>-1.1853448275862008E-2</v>
      </c>
      <c r="K621">
        <f t="shared" si="132"/>
        <v>5.5854885057471257E-2</v>
      </c>
      <c r="L621">
        <f t="shared" si="133"/>
        <v>3.7176724137931043E-2</v>
      </c>
      <c r="M621">
        <f t="shared" si="134"/>
        <v>-1.9871012724420441E-2</v>
      </c>
      <c r="N621">
        <f t="shared" si="135"/>
        <v>4.2879553773749364E-2</v>
      </c>
      <c r="O621">
        <f t="shared" si="136"/>
        <v>3.3989890186508678E-2</v>
      </c>
      <c r="P621">
        <f t="shared" si="137"/>
        <v>-3.1868339514223645E-3</v>
      </c>
      <c r="Q621" t="str">
        <f t="shared" si="138"/>
        <v>Buy</v>
      </c>
      <c r="R621" s="3">
        <f t="shared" si="140"/>
        <v>0</v>
      </c>
      <c r="S621" s="1">
        <f t="shared" si="139"/>
        <v>141498.22025764483</v>
      </c>
      <c r="T621" s="1">
        <f t="shared" si="128"/>
        <v>2385.3374959144444</v>
      </c>
      <c r="U621" s="1">
        <f t="shared" si="129"/>
        <v>0</v>
      </c>
    </row>
    <row r="622" spans="1:21" x14ac:dyDescent="0.25">
      <c r="A622" t="s">
        <v>627</v>
      </c>
      <c r="B622">
        <v>58.83</v>
      </c>
      <c r="C622">
        <v>61.52</v>
      </c>
      <c r="D622">
        <v>60.49</v>
      </c>
      <c r="E622">
        <v>60.76</v>
      </c>
      <c r="F622">
        <v>63.08</v>
      </c>
      <c r="G622">
        <v>63</v>
      </c>
      <c r="H622" s="1">
        <f t="shared" si="130"/>
        <v>457516.3398692811</v>
      </c>
      <c r="J622">
        <f t="shared" si="131"/>
        <v>1.870129870129867E-2</v>
      </c>
      <c r="K622">
        <f t="shared" si="132"/>
        <v>6.5281385281385329E-2</v>
      </c>
      <c r="L622">
        <f t="shared" si="133"/>
        <v>4.7445887445887479E-2</v>
      </c>
      <c r="M622">
        <f t="shared" si="134"/>
        <v>2.4275118004045814E-2</v>
      </c>
      <c r="N622">
        <f t="shared" si="135"/>
        <v>6.3385030343897475E-2</v>
      </c>
      <c r="O622">
        <f t="shared" si="136"/>
        <v>6.2036412677006061E-2</v>
      </c>
      <c r="P622">
        <f t="shared" si="137"/>
        <v>1.4590525231118583E-2</v>
      </c>
      <c r="Q622" t="str">
        <f t="shared" si="138"/>
        <v>Buy</v>
      </c>
      <c r="R622" s="3">
        <f t="shared" si="140"/>
        <v>0</v>
      </c>
      <c r="S622" s="1">
        <f t="shared" si="139"/>
        <v>150276.26224260998</v>
      </c>
      <c r="T622" s="1">
        <f t="shared" ref="T622:T685" si="141">S622/G622</f>
        <v>2385.3374959144444</v>
      </c>
      <c r="U622" s="1">
        <f t="shared" ref="U622:U685" si="142">U621-R622</f>
        <v>0</v>
      </c>
    </row>
    <row r="623" spans="1:21" x14ac:dyDescent="0.25">
      <c r="A623" t="s">
        <v>628</v>
      </c>
      <c r="B623">
        <v>60.12</v>
      </c>
      <c r="C623">
        <v>63.88</v>
      </c>
      <c r="D623">
        <v>60.75</v>
      </c>
      <c r="E623">
        <v>57.8</v>
      </c>
      <c r="F623">
        <v>62.91</v>
      </c>
      <c r="G623">
        <v>58.82</v>
      </c>
      <c r="H623" s="1">
        <f t="shared" si="130"/>
        <v>427160.49382716051</v>
      </c>
      <c r="J623">
        <f t="shared" si="131"/>
        <v>-6.1167135063647637E-3</v>
      </c>
      <c r="K623">
        <f t="shared" si="132"/>
        <v>5.6042321044800801E-2</v>
      </c>
      <c r="L623">
        <f t="shared" si="133"/>
        <v>4.298231112580559E-3</v>
      </c>
      <c r="M623">
        <f t="shared" si="134"/>
        <v>-8.253968253968258E-2</v>
      </c>
      <c r="N623">
        <f t="shared" si="135"/>
        <v>-1.4285714285714828E-3</v>
      </c>
      <c r="O623">
        <f t="shared" si="136"/>
        <v>-6.6349206349206338E-2</v>
      </c>
      <c r="P623">
        <f t="shared" si="137"/>
        <v>-7.0647437461786894E-2</v>
      </c>
      <c r="Q623" t="str">
        <f t="shared" si="138"/>
        <v/>
      </c>
      <c r="R623" s="3">
        <f t="shared" si="140"/>
        <v>0</v>
      </c>
      <c r="S623" s="1">
        <f t="shared" si="139"/>
        <v>140305.55150968759</v>
      </c>
      <c r="T623" s="1">
        <f t="shared" si="141"/>
        <v>2385.3374959144439</v>
      </c>
      <c r="U623" s="1">
        <f t="shared" si="142"/>
        <v>0</v>
      </c>
    </row>
    <row r="624" spans="1:21" x14ac:dyDescent="0.25">
      <c r="A624" t="s">
        <v>629</v>
      </c>
      <c r="B624">
        <v>54.19</v>
      </c>
      <c r="C624">
        <v>57.62</v>
      </c>
      <c r="D624">
        <v>56.09</v>
      </c>
      <c r="E624">
        <v>51.7</v>
      </c>
      <c r="F624">
        <v>54.97</v>
      </c>
      <c r="G624">
        <v>53.43</v>
      </c>
      <c r="H624" s="1">
        <f t="shared" si="130"/>
        <v>388017.42919389979</v>
      </c>
      <c r="J624">
        <f t="shared" si="131"/>
        <v>-0.10798353909465025</v>
      </c>
      <c r="K624">
        <f t="shared" si="132"/>
        <v>-5.1522633744856008E-2</v>
      </c>
      <c r="L624">
        <f t="shared" si="133"/>
        <v>-7.6707818930041097E-2</v>
      </c>
      <c r="M624">
        <f t="shared" si="134"/>
        <v>-0.12104726283577011</v>
      </c>
      <c r="N624">
        <f t="shared" si="135"/>
        <v>-6.545392723563416E-2</v>
      </c>
      <c r="O624">
        <f t="shared" si="136"/>
        <v>-9.1635498129887805E-2</v>
      </c>
      <c r="P624">
        <f t="shared" si="137"/>
        <v>-1.4927679199846708E-2</v>
      </c>
      <c r="Q624" t="str">
        <f t="shared" si="138"/>
        <v>Sell</v>
      </c>
      <c r="R624" s="3">
        <f t="shared" si="140"/>
        <v>-123321.94853877675</v>
      </c>
      <c r="S624" s="1">
        <f t="shared" si="139"/>
        <v>0</v>
      </c>
      <c r="T624" s="1">
        <f t="shared" si="141"/>
        <v>0</v>
      </c>
      <c r="U624" s="1">
        <f t="shared" si="142"/>
        <v>123321.94853877675</v>
      </c>
    </row>
    <row r="625" spans="1:21" x14ac:dyDescent="0.25">
      <c r="A625" t="s">
        <v>630</v>
      </c>
      <c r="B625">
        <v>52.76</v>
      </c>
      <c r="C625">
        <v>55.37</v>
      </c>
      <c r="D625">
        <v>54.72</v>
      </c>
      <c r="E625">
        <v>55.35</v>
      </c>
      <c r="F625">
        <v>57.44</v>
      </c>
      <c r="G625">
        <v>57.3</v>
      </c>
      <c r="H625" s="1">
        <f t="shared" si="130"/>
        <v>416122.00435729849</v>
      </c>
      <c r="J625">
        <f t="shared" si="131"/>
        <v>-5.9368871456587723E-2</v>
      </c>
      <c r="K625">
        <f t="shared" si="132"/>
        <v>-1.2836512747370403E-2</v>
      </c>
      <c r="L625">
        <f t="shared" si="133"/>
        <v>-2.4425031199857453E-2</v>
      </c>
      <c r="M625">
        <f t="shared" si="134"/>
        <v>3.5934868051656403E-2</v>
      </c>
      <c r="N625">
        <f t="shared" si="135"/>
        <v>7.5051469212053121E-2</v>
      </c>
      <c r="O625">
        <f t="shared" si="136"/>
        <v>7.2431218416619828E-2</v>
      </c>
      <c r="P625">
        <f t="shared" si="137"/>
        <v>9.6856249616477277E-2</v>
      </c>
      <c r="Q625" t="str">
        <f t="shared" si="138"/>
        <v/>
      </c>
      <c r="R625" s="3">
        <f t="shared" si="140"/>
        <v>0</v>
      </c>
      <c r="S625" s="1">
        <f t="shared" si="139"/>
        <v>0</v>
      </c>
      <c r="T625" s="1">
        <f t="shared" si="141"/>
        <v>0</v>
      </c>
      <c r="U625" s="1">
        <f t="shared" si="142"/>
        <v>123321.94853877675</v>
      </c>
    </row>
    <row r="626" spans="1:21" x14ac:dyDescent="0.25">
      <c r="A626" t="s">
        <v>631</v>
      </c>
      <c r="B626">
        <v>54.31</v>
      </c>
      <c r="C626">
        <v>57.64</v>
      </c>
      <c r="D626">
        <v>56.33</v>
      </c>
      <c r="E626">
        <v>54.7</v>
      </c>
      <c r="F626">
        <v>57.8</v>
      </c>
      <c r="G626">
        <v>57.29</v>
      </c>
      <c r="H626" s="1">
        <f t="shared" si="130"/>
        <v>416049.38271604944</v>
      </c>
      <c r="J626">
        <f t="shared" si="131"/>
        <v>-7.4926900584794702E-3</v>
      </c>
      <c r="K626">
        <f t="shared" si="132"/>
        <v>5.3362573099415236E-2</v>
      </c>
      <c r="L626">
        <f t="shared" si="133"/>
        <v>2.9422514619883031E-2</v>
      </c>
      <c r="M626">
        <f t="shared" si="134"/>
        <v>-4.537521815008716E-2</v>
      </c>
      <c r="N626">
        <f t="shared" si="135"/>
        <v>8.7260034904013961E-3</v>
      </c>
      <c r="O626">
        <f t="shared" si="136"/>
        <v>-1.7452006980799321E-4</v>
      </c>
      <c r="P626">
        <f t="shared" si="137"/>
        <v>-2.9597034689691024E-2</v>
      </c>
      <c r="Q626" t="str">
        <f t="shared" si="138"/>
        <v/>
      </c>
      <c r="R626" s="3">
        <f t="shared" si="140"/>
        <v>0</v>
      </c>
      <c r="S626" s="1">
        <f t="shared" si="139"/>
        <v>0</v>
      </c>
      <c r="T626" s="1">
        <f t="shared" si="141"/>
        <v>0</v>
      </c>
      <c r="U626" s="1">
        <f t="shared" si="142"/>
        <v>123321.94853877675</v>
      </c>
    </row>
    <row r="627" spans="1:21" x14ac:dyDescent="0.25">
      <c r="A627" t="s">
        <v>632</v>
      </c>
      <c r="B627">
        <v>53.6</v>
      </c>
      <c r="C627">
        <v>57.79</v>
      </c>
      <c r="D627">
        <v>54.65</v>
      </c>
      <c r="E627">
        <v>51.97</v>
      </c>
      <c r="F627">
        <v>56.05</v>
      </c>
      <c r="G627">
        <v>52.21</v>
      </c>
      <c r="H627" s="1">
        <f t="shared" si="130"/>
        <v>379157.58896151057</v>
      </c>
      <c r="J627">
        <f t="shared" si="131"/>
        <v>-4.8464406177880295E-2</v>
      </c>
      <c r="K627">
        <f t="shared" si="132"/>
        <v>2.5918693413811485E-2</v>
      </c>
      <c r="L627">
        <f t="shared" si="133"/>
        <v>-2.9824249955618672E-2</v>
      </c>
      <c r="M627">
        <f t="shared" si="134"/>
        <v>-9.2860883225693844E-2</v>
      </c>
      <c r="N627">
        <f t="shared" si="135"/>
        <v>-2.164426601501138E-2</v>
      </c>
      <c r="O627">
        <f t="shared" si="136"/>
        <v>-8.8671670448594836E-2</v>
      </c>
      <c r="P627">
        <f t="shared" si="137"/>
        <v>-5.8847420492976164E-2</v>
      </c>
      <c r="Q627" t="str">
        <f t="shared" si="138"/>
        <v/>
      </c>
      <c r="R627" s="3">
        <f t="shared" si="140"/>
        <v>0</v>
      </c>
      <c r="S627" s="1">
        <f t="shared" si="139"/>
        <v>0</v>
      </c>
      <c r="T627" s="1">
        <f t="shared" si="141"/>
        <v>0</v>
      </c>
      <c r="U627" s="1">
        <f t="shared" si="142"/>
        <v>123321.94853877675</v>
      </c>
    </row>
    <row r="628" spans="1:21" x14ac:dyDescent="0.25">
      <c r="A628" t="s">
        <v>633</v>
      </c>
      <c r="B628">
        <v>49.35</v>
      </c>
      <c r="C628">
        <v>54.07</v>
      </c>
      <c r="D628">
        <v>51.3</v>
      </c>
      <c r="E628">
        <v>49.31</v>
      </c>
      <c r="F628">
        <v>52.79</v>
      </c>
      <c r="G628">
        <v>50.44</v>
      </c>
      <c r="H628" s="1">
        <f t="shared" si="130"/>
        <v>366303.55846042122</v>
      </c>
      <c r="J628">
        <f t="shared" si="131"/>
        <v>-9.6980786825251547E-2</v>
      </c>
      <c r="K628">
        <f t="shared" si="132"/>
        <v>-1.0612991765782219E-2</v>
      </c>
      <c r="L628">
        <f t="shared" si="133"/>
        <v>-6.1299176578225097E-2</v>
      </c>
      <c r="M628">
        <f t="shared" si="134"/>
        <v>-5.554491476728593E-2</v>
      </c>
      <c r="N628">
        <f t="shared" si="135"/>
        <v>1.1108982953457159E-2</v>
      </c>
      <c r="O628">
        <f t="shared" si="136"/>
        <v>-3.3901551426929764E-2</v>
      </c>
      <c r="P628">
        <f t="shared" si="137"/>
        <v>2.7397625151295332E-2</v>
      </c>
      <c r="Q628" t="str">
        <f t="shared" si="138"/>
        <v>Sell</v>
      </c>
      <c r="R628" s="3">
        <f t="shared" si="140"/>
        <v>0</v>
      </c>
      <c r="S628" s="1">
        <f t="shared" si="139"/>
        <v>0</v>
      </c>
      <c r="T628" s="1">
        <f t="shared" si="141"/>
        <v>0</v>
      </c>
      <c r="U628" s="1">
        <f t="shared" si="142"/>
        <v>123321.94853877675</v>
      </c>
    </row>
    <row r="629" spans="1:21" x14ac:dyDescent="0.25">
      <c r="A629" t="s">
        <v>634</v>
      </c>
      <c r="B629">
        <v>48.3</v>
      </c>
      <c r="C629">
        <v>52.06</v>
      </c>
      <c r="D629">
        <v>50.2</v>
      </c>
      <c r="E629">
        <v>47.21</v>
      </c>
      <c r="F629">
        <v>51.5</v>
      </c>
      <c r="G629">
        <v>48.88</v>
      </c>
      <c r="H629" s="1">
        <f t="shared" si="130"/>
        <v>354974.58242556284</v>
      </c>
      <c r="J629">
        <f t="shared" si="131"/>
        <v>-5.8479532163742694E-2</v>
      </c>
      <c r="K629">
        <f t="shared" si="132"/>
        <v>1.4814814814814916E-2</v>
      </c>
      <c r="L629">
        <f t="shared" si="133"/>
        <v>-2.1442495126705544E-2</v>
      </c>
      <c r="M629">
        <f t="shared" si="134"/>
        <v>-6.4036478984932532E-2</v>
      </c>
      <c r="N629">
        <f t="shared" si="135"/>
        <v>2.1015067406820031E-2</v>
      </c>
      <c r="O629">
        <f t="shared" si="136"/>
        <v>-3.0927835051546296E-2</v>
      </c>
      <c r="P629">
        <f t="shared" si="137"/>
        <v>-9.4853399248407515E-3</v>
      </c>
      <c r="Q629" t="str">
        <f t="shared" si="138"/>
        <v/>
      </c>
      <c r="R629" s="3">
        <f t="shared" si="140"/>
        <v>0</v>
      </c>
      <c r="S629" s="1">
        <f t="shared" si="139"/>
        <v>0</v>
      </c>
      <c r="T629" s="1">
        <f t="shared" si="141"/>
        <v>0</v>
      </c>
      <c r="U629" s="1">
        <f t="shared" si="142"/>
        <v>123321.94853877675</v>
      </c>
    </row>
    <row r="630" spans="1:21" x14ac:dyDescent="0.25">
      <c r="A630" t="s">
        <v>635</v>
      </c>
      <c r="B630">
        <v>43.81</v>
      </c>
      <c r="C630">
        <v>50.6</v>
      </c>
      <c r="D630">
        <v>49.22</v>
      </c>
      <c r="E630">
        <v>40.61</v>
      </c>
      <c r="F630">
        <v>49.85</v>
      </c>
      <c r="G630">
        <v>49.56</v>
      </c>
      <c r="H630" s="1">
        <f t="shared" si="130"/>
        <v>359912.85403050116</v>
      </c>
      <c r="J630">
        <f t="shared" si="131"/>
        <v>-0.12729083665338645</v>
      </c>
      <c r="K630">
        <f t="shared" si="132"/>
        <v>7.9681274900398127E-3</v>
      </c>
      <c r="L630">
        <f t="shared" si="133"/>
        <v>-1.9521912350597689E-2</v>
      </c>
      <c r="M630">
        <f t="shared" si="134"/>
        <v>-0.16918985270049106</v>
      </c>
      <c r="N630">
        <f t="shared" si="135"/>
        <v>1.9844517184942692E-2</v>
      </c>
      <c r="O630">
        <f t="shared" si="136"/>
        <v>1.3911620294599011E-2</v>
      </c>
      <c r="P630">
        <f t="shared" si="137"/>
        <v>3.3433532645196704E-2</v>
      </c>
      <c r="Q630" t="str">
        <f t="shared" si="138"/>
        <v/>
      </c>
      <c r="R630" s="3">
        <f t="shared" si="140"/>
        <v>0</v>
      </c>
      <c r="S630" s="1">
        <f t="shared" si="139"/>
        <v>0</v>
      </c>
      <c r="T630" s="1">
        <f t="shared" si="141"/>
        <v>0</v>
      </c>
      <c r="U630" s="1">
        <f t="shared" si="142"/>
        <v>123321.94853877675</v>
      </c>
    </row>
    <row r="631" spans="1:21" x14ac:dyDescent="0.25">
      <c r="A631" t="s">
        <v>636</v>
      </c>
      <c r="B631">
        <v>46.61</v>
      </c>
      <c r="C631">
        <v>50.92</v>
      </c>
      <c r="D631">
        <v>50.32</v>
      </c>
      <c r="E631">
        <v>48.25</v>
      </c>
      <c r="F631">
        <v>52.01</v>
      </c>
      <c r="G631">
        <v>51.91</v>
      </c>
      <c r="H631" s="1">
        <f t="shared" si="130"/>
        <v>376978.93972403777</v>
      </c>
      <c r="J631">
        <f t="shared" si="131"/>
        <v>-5.3027224705404295E-2</v>
      </c>
      <c r="K631">
        <f t="shared" si="132"/>
        <v>3.4538805363673361E-2</v>
      </c>
      <c r="L631">
        <f t="shared" si="133"/>
        <v>2.2348638764729815E-2</v>
      </c>
      <c r="M631">
        <f t="shared" si="134"/>
        <v>-2.6432606941081561E-2</v>
      </c>
      <c r="N631">
        <f t="shared" si="135"/>
        <v>4.9435028248587483E-2</v>
      </c>
      <c r="O631">
        <f t="shared" si="136"/>
        <v>4.7417271993543064E-2</v>
      </c>
      <c r="P631">
        <f t="shared" si="137"/>
        <v>2.5068633228813249E-2</v>
      </c>
      <c r="Q631" t="str">
        <f t="shared" si="138"/>
        <v/>
      </c>
      <c r="R631" s="3">
        <f t="shared" si="140"/>
        <v>0</v>
      </c>
      <c r="S631" s="1">
        <f t="shared" si="139"/>
        <v>0</v>
      </c>
      <c r="T631" s="1">
        <f t="shared" si="141"/>
        <v>0</v>
      </c>
      <c r="U631" s="1">
        <f t="shared" si="142"/>
        <v>123321.94853877675</v>
      </c>
    </row>
    <row r="632" spans="1:21" x14ac:dyDescent="0.25">
      <c r="A632" t="s">
        <v>637</v>
      </c>
      <c r="B632">
        <v>49.09</v>
      </c>
      <c r="C632">
        <v>52.78</v>
      </c>
      <c r="D632">
        <v>51.83</v>
      </c>
      <c r="E632">
        <v>49.92</v>
      </c>
      <c r="F632">
        <v>53.19</v>
      </c>
      <c r="G632">
        <v>52.46</v>
      </c>
      <c r="H632" s="1">
        <f t="shared" si="130"/>
        <v>380973.1299927379</v>
      </c>
      <c r="J632">
        <f t="shared" si="131"/>
        <v>-2.4443561208267028E-2</v>
      </c>
      <c r="K632">
        <f t="shared" si="132"/>
        <v>4.8887122416534201E-2</v>
      </c>
      <c r="L632">
        <f t="shared" si="133"/>
        <v>3.0007949125596144E-2</v>
      </c>
      <c r="M632">
        <f t="shared" si="134"/>
        <v>-3.8335580812945386E-2</v>
      </c>
      <c r="N632">
        <f t="shared" si="135"/>
        <v>2.4658062030437317E-2</v>
      </c>
      <c r="O632">
        <f t="shared" si="136"/>
        <v>1.0595261028703609E-2</v>
      </c>
      <c r="P632">
        <f t="shared" si="137"/>
        <v>-1.9412688096892533E-2</v>
      </c>
      <c r="Q632" t="str">
        <f t="shared" si="138"/>
        <v>Buy</v>
      </c>
      <c r="R632" s="3">
        <f t="shared" si="140"/>
        <v>123321.94853877675</v>
      </c>
      <c r="S632" s="1">
        <f t="shared" si="139"/>
        <v>123321.94853877675</v>
      </c>
      <c r="T632" s="1">
        <f t="shared" si="141"/>
        <v>2350.7805668848027</v>
      </c>
      <c r="U632" s="1">
        <f t="shared" si="142"/>
        <v>0</v>
      </c>
    </row>
    <row r="633" spans="1:21" x14ac:dyDescent="0.25">
      <c r="A633" t="s">
        <v>638</v>
      </c>
      <c r="B633">
        <v>49.02</v>
      </c>
      <c r="C633">
        <v>53.23</v>
      </c>
      <c r="D633">
        <v>50.43</v>
      </c>
      <c r="E633">
        <v>48.85</v>
      </c>
      <c r="F633">
        <v>52.97</v>
      </c>
      <c r="G633">
        <v>50.04</v>
      </c>
      <c r="H633" s="1">
        <f t="shared" si="130"/>
        <v>363398.69281045755</v>
      </c>
      <c r="J633">
        <f t="shared" si="131"/>
        <v>-5.4215705190044282E-2</v>
      </c>
      <c r="K633">
        <f t="shared" si="132"/>
        <v>2.7011383368705358E-2</v>
      </c>
      <c r="L633">
        <f t="shared" si="133"/>
        <v>-2.7011383368705358E-2</v>
      </c>
      <c r="M633">
        <f t="shared" si="134"/>
        <v>-6.8814334731223781E-2</v>
      </c>
      <c r="N633">
        <f t="shared" si="135"/>
        <v>9.7216927182614942E-3</v>
      </c>
      <c r="O633">
        <f t="shared" si="136"/>
        <v>-4.6130385055280249E-2</v>
      </c>
      <c r="P633">
        <f t="shared" si="137"/>
        <v>-1.9119001686574891E-2</v>
      </c>
      <c r="Q633" t="str">
        <f t="shared" si="138"/>
        <v/>
      </c>
      <c r="R633" s="3">
        <f t="shared" si="140"/>
        <v>0</v>
      </c>
      <c r="S633" s="1">
        <f t="shared" si="139"/>
        <v>117633.05956691553</v>
      </c>
      <c r="T633" s="1">
        <f t="shared" si="141"/>
        <v>2350.7805668848027</v>
      </c>
      <c r="U633" s="1">
        <f t="shared" si="142"/>
        <v>0</v>
      </c>
    </row>
    <row r="634" spans="1:21" x14ac:dyDescent="0.25">
      <c r="A634" t="s">
        <v>639</v>
      </c>
      <c r="B634">
        <v>48.81</v>
      </c>
      <c r="C634">
        <v>52.09</v>
      </c>
      <c r="D634">
        <v>51.4</v>
      </c>
      <c r="E634">
        <v>49.42</v>
      </c>
      <c r="F634">
        <v>53.05</v>
      </c>
      <c r="G634">
        <v>52.43</v>
      </c>
      <c r="H634" s="1">
        <f t="shared" si="130"/>
        <v>380755.26506899059</v>
      </c>
      <c r="J634">
        <f t="shared" si="131"/>
        <v>-3.2123735871505008E-2</v>
      </c>
      <c r="K634">
        <f t="shared" si="132"/>
        <v>3.2916914534999085E-2</v>
      </c>
      <c r="L634">
        <f t="shared" si="133"/>
        <v>1.9234582589728315E-2</v>
      </c>
      <c r="M634">
        <f t="shared" si="134"/>
        <v>-1.2390087929656225E-2</v>
      </c>
      <c r="N634">
        <f t="shared" si="135"/>
        <v>6.0151878497202202E-2</v>
      </c>
      <c r="O634">
        <f t="shared" si="136"/>
        <v>4.7761790567545974E-2</v>
      </c>
      <c r="P634">
        <f t="shared" si="137"/>
        <v>2.8527207977817659E-2</v>
      </c>
      <c r="Q634" t="str">
        <f t="shared" si="138"/>
        <v/>
      </c>
      <c r="R634" s="3">
        <f t="shared" si="140"/>
        <v>0</v>
      </c>
      <c r="S634" s="1">
        <f t="shared" si="139"/>
        <v>123251.42512177021</v>
      </c>
      <c r="T634" s="1">
        <f t="shared" si="141"/>
        <v>2350.7805668848027</v>
      </c>
      <c r="U634" s="1">
        <f t="shared" si="142"/>
        <v>0</v>
      </c>
    </row>
    <row r="635" spans="1:21" x14ac:dyDescent="0.25">
      <c r="A635" t="s">
        <v>640</v>
      </c>
      <c r="B635">
        <v>49.39</v>
      </c>
      <c r="C635">
        <v>53.47</v>
      </c>
      <c r="D635">
        <v>50.92</v>
      </c>
      <c r="E635">
        <v>49.37</v>
      </c>
      <c r="F635">
        <v>53.78</v>
      </c>
      <c r="G635">
        <v>50.24</v>
      </c>
      <c r="H635" s="1">
        <f t="shared" si="130"/>
        <v>364851.12563543941</v>
      </c>
      <c r="J635">
        <f t="shared" si="131"/>
        <v>-3.910505836575872E-2</v>
      </c>
      <c r="K635">
        <f t="shared" si="132"/>
        <v>4.0272373540856041E-2</v>
      </c>
      <c r="L635">
        <f t="shared" si="133"/>
        <v>-9.3385214007781492E-3</v>
      </c>
      <c r="M635">
        <f t="shared" si="134"/>
        <v>-5.8363532328819419E-2</v>
      </c>
      <c r="N635">
        <f t="shared" si="135"/>
        <v>2.574861720389093E-2</v>
      </c>
      <c r="O635">
        <f t="shared" si="136"/>
        <v>-4.1769979019645201E-2</v>
      </c>
      <c r="P635">
        <f t="shared" si="137"/>
        <v>-3.2431457618867052E-2</v>
      </c>
      <c r="Q635" t="str">
        <f t="shared" si="138"/>
        <v/>
      </c>
      <c r="R635" s="3">
        <f t="shared" si="140"/>
        <v>0</v>
      </c>
      <c r="S635" s="1">
        <f t="shared" si="139"/>
        <v>118103.2156802925</v>
      </c>
      <c r="T635" s="1">
        <f t="shared" si="141"/>
        <v>2350.7805668848027</v>
      </c>
      <c r="U635" s="1">
        <f t="shared" si="142"/>
        <v>0</v>
      </c>
    </row>
    <row r="636" spans="1:21" x14ac:dyDescent="0.25">
      <c r="A636" t="s">
        <v>641</v>
      </c>
      <c r="B636">
        <v>46.38</v>
      </c>
      <c r="C636">
        <v>50.59</v>
      </c>
      <c r="D636">
        <v>48.29</v>
      </c>
      <c r="E636">
        <v>47</v>
      </c>
      <c r="F636">
        <v>49.8</v>
      </c>
      <c r="G636">
        <v>48.09</v>
      </c>
      <c r="H636" s="1">
        <f t="shared" si="130"/>
        <v>349237.4727668846</v>
      </c>
      <c r="J636">
        <f t="shared" si="131"/>
        <v>-8.9159465828750964E-2</v>
      </c>
      <c r="K636">
        <f t="shared" si="132"/>
        <v>-6.4807541241162269E-3</v>
      </c>
      <c r="L636">
        <f t="shared" si="133"/>
        <v>-5.1649646504320551E-2</v>
      </c>
      <c r="M636">
        <f t="shared" si="134"/>
        <v>-6.4490445859872653E-2</v>
      </c>
      <c r="N636">
        <f t="shared" si="135"/>
        <v>-8.7579617834395856E-3</v>
      </c>
      <c r="O636">
        <f t="shared" si="136"/>
        <v>-4.2794585987261116E-2</v>
      </c>
      <c r="P636">
        <f t="shared" si="137"/>
        <v>8.8550605170594349E-3</v>
      </c>
      <c r="Q636" t="str">
        <f t="shared" si="138"/>
        <v>Sell</v>
      </c>
      <c r="R636" s="3">
        <f t="shared" si="140"/>
        <v>-110486.68664358574</v>
      </c>
      <c r="S636" s="1">
        <f t="shared" si="139"/>
        <v>0</v>
      </c>
      <c r="T636" s="1">
        <f t="shared" si="141"/>
        <v>0</v>
      </c>
      <c r="U636" s="1">
        <f t="shared" si="142"/>
        <v>110486.68664358574</v>
      </c>
    </row>
    <row r="637" spans="1:21" x14ac:dyDescent="0.25">
      <c r="A637" t="s">
        <v>642</v>
      </c>
      <c r="B637">
        <v>43.86</v>
      </c>
      <c r="C637">
        <v>49.07</v>
      </c>
      <c r="D637">
        <v>44.3</v>
      </c>
      <c r="E637">
        <v>42.63</v>
      </c>
      <c r="F637">
        <v>48.54</v>
      </c>
      <c r="G637">
        <v>42.72</v>
      </c>
      <c r="H637" s="1">
        <f t="shared" si="130"/>
        <v>310239.65141612204</v>
      </c>
      <c r="J637">
        <f t="shared" si="131"/>
        <v>-9.1737419755642979E-2</v>
      </c>
      <c r="K637">
        <f t="shared" si="132"/>
        <v>1.6152412507765605E-2</v>
      </c>
      <c r="L637">
        <f t="shared" si="133"/>
        <v>-8.2625802443570137E-2</v>
      </c>
      <c r="M637">
        <f t="shared" si="134"/>
        <v>-0.11353711790393015</v>
      </c>
      <c r="N637">
        <f t="shared" si="135"/>
        <v>9.3574547723018452E-3</v>
      </c>
      <c r="O637">
        <f t="shared" si="136"/>
        <v>-0.11166562694946983</v>
      </c>
      <c r="P637">
        <f t="shared" si="137"/>
        <v>-2.9039824505899689E-2</v>
      </c>
      <c r="Q637" t="str">
        <f t="shared" si="138"/>
        <v>Sell</v>
      </c>
      <c r="R637" s="3">
        <f t="shared" si="140"/>
        <v>0</v>
      </c>
      <c r="S637" s="1">
        <f t="shared" si="139"/>
        <v>0</v>
      </c>
      <c r="T637" s="1">
        <f t="shared" si="141"/>
        <v>0</v>
      </c>
      <c r="U637" s="1">
        <f t="shared" si="142"/>
        <v>110486.68664358574</v>
      </c>
    </row>
    <row r="638" spans="1:21" x14ac:dyDescent="0.25">
      <c r="A638" t="s">
        <v>643</v>
      </c>
      <c r="B638">
        <v>41.21</v>
      </c>
      <c r="C638">
        <v>45.8</v>
      </c>
      <c r="D638">
        <v>42.57</v>
      </c>
      <c r="E638">
        <v>40.770000000000003</v>
      </c>
      <c r="F638">
        <v>46</v>
      </c>
      <c r="G638">
        <v>42.13</v>
      </c>
      <c r="H638" s="1">
        <f t="shared" si="130"/>
        <v>305954.97458242561</v>
      </c>
      <c r="J638">
        <f t="shared" si="131"/>
        <v>-6.9751693002257253E-2</v>
      </c>
      <c r="K638">
        <f t="shared" si="132"/>
        <v>3.3860045146726865E-2</v>
      </c>
      <c r="L638">
        <f t="shared" si="133"/>
        <v>-3.9051918735891582E-2</v>
      </c>
      <c r="M638">
        <f t="shared" si="134"/>
        <v>-4.564606741573024E-2</v>
      </c>
      <c r="N638">
        <f t="shared" si="135"/>
        <v>7.6779026217228499E-2</v>
      </c>
      <c r="O638">
        <f t="shared" si="136"/>
        <v>-1.3810861423220888E-2</v>
      </c>
      <c r="P638">
        <f t="shared" si="137"/>
        <v>2.5241057312670692E-2</v>
      </c>
      <c r="Q638" t="str">
        <f t="shared" si="138"/>
        <v/>
      </c>
      <c r="R638" s="3">
        <f t="shared" si="140"/>
        <v>0</v>
      </c>
      <c r="S638" s="1">
        <f t="shared" si="139"/>
        <v>0</v>
      </c>
      <c r="T638" s="1">
        <f t="shared" si="141"/>
        <v>0</v>
      </c>
      <c r="U638" s="1">
        <f t="shared" si="142"/>
        <v>110486.68664358574</v>
      </c>
    </row>
    <row r="639" spans="1:21" x14ac:dyDescent="0.25">
      <c r="A639" t="s">
        <v>644</v>
      </c>
      <c r="B639">
        <v>42.32</v>
      </c>
      <c r="C639">
        <v>45.29</v>
      </c>
      <c r="D639">
        <v>43.57</v>
      </c>
      <c r="E639">
        <v>44.35</v>
      </c>
      <c r="F639">
        <v>47.2</v>
      </c>
      <c r="G639">
        <v>46.64</v>
      </c>
      <c r="H639" s="1">
        <f t="shared" si="130"/>
        <v>338707.3347857662</v>
      </c>
      <c r="J639">
        <f t="shared" si="131"/>
        <v>-5.8726802912849423E-3</v>
      </c>
      <c r="K639">
        <f t="shared" si="132"/>
        <v>6.3894761569180142E-2</v>
      </c>
      <c r="L639">
        <f t="shared" si="133"/>
        <v>2.3490721165139769E-2</v>
      </c>
      <c r="M639">
        <f t="shared" si="134"/>
        <v>5.2694042250177993E-2</v>
      </c>
      <c r="N639">
        <f t="shared" si="135"/>
        <v>0.12034179919297412</v>
      </c>
      <c r="O639">
        <f t="shared" si="136"/>
        <v>0.10704960835509134</v>
      </c>
      <c r="P639">
        <f t="shared" si="137"/>
        <v>8.3558887189951567E-2</v>
      </c>
      <c r="Q639" t="str">
        <f t="shared" si="138"/>
        <v/>
      </c>
      <c r="R639" s="3">
        <f t="shared" si="140"/>
        <v>0</v>
      </c>
      <c r="S639" s="1">
        <f t="shared" si="139"/>
        <v>0</v>
      </c>
      <c r="T639" s="1">
        <f t="shared" si="141"/>
        <v>0</v>
      </c>
      <c r="U639" s="1">
        <f t="shared" si="142"/>
        <v>110486.68664358574</v>
      </c>
    </row>
    <row r="640" spans="1:21" x14ac:dyDescent="0.25">
      <c r="A640" t="s">
        <v>645</v>
      </c>
      <c r="B640">
        <v>44.1</v>
      </c>
      <c r="C640">
        <v>46.81</v>
      </c>
      <c r="D640">
        <v>46.14</v>
      </c>
      <c r="E640">
        <v>43.19</v>
      </c>
      <c r="F640">
        <v>45.62</v>
      </c>
      <c r="G640">
        <v>45.14</v>
      </c>
      <c r="H640" s="1">
        <f t="shared" si="130"/>
        <v>327814.08859840233</v>
      </c>
      <c r="J640">
        <f t="shared" si="131"/>
        <v>1.2164333256828119E-2</v>
      </c>
      <c r="K640">
        <f t="shared" si="132"/>
        <v>7.4363093871930269E-2</v>
      </c>
      <c r="L640">
        <f t="shared" si="133"/>
        <v>5.8985540509524911E-2</v>
      </c>
      <c r="M640">
        <f t="shared" si="134"/>
        <v>-7.3970840480274497E-2</v>
      </c>
      <c r="N640">
        <f t="shared" si="135"/>
        <v>-2.1869639794168162E-2</v>
      </c>
      <c r="O640">
        <f t="shared" si="136"/>
        <v>-3.2161234991423669E-2</v>
      </c>
      <c r="P640">
        <f t="shared" si="137"/>
        <v>-9.1146775500948574E-2</v>
      </c>
      <c r="Q640" t="str">
        <f t="shared" si="138"/>
        <v>Buy</v>
      </c>
      <c r="R640" s="3">
        <f t="shared" si="140"/>
        <v>110486.68664358574</v>
      </c>
      <c r="S640" s="1">
        <f t="shared" si="139"/>
        <v>110486.68664358574</v>
      </c>
      <c r="T640" s="1">
        <f t="shared" si="141"/>
        <v>2447.6448082318507</v>
      </c>
      <c r="U640" s="1">
        <f t="shared" si="142"/>
        <v>0</v>
      </c>
    </row>
    <row r="641" spans="1:21" x14ac:dyDescent="0.25">
      <c r="A641" t="s">
        <v>646</v>
      </c>
      <c r="B641">
        <v>42.52</v>
      </c>
      <c r="C641">
        <v>45.23</v>
      </c>
      <c r="D641">
        <v>44.07</v>
      </c>
      <c r="E641">
        <v>42.09</v>
      </c>
      <c r="F641">
        <v>46.47</v>
      </c>
      <c r="G641">
        <v>42.34</v>
      </c>
      <c r="H641" s="1">
        <f t="shared" si="130"/>
        <v>307480.02904865658</v>
      </c>
      <c r="J641">
        <f t="shared" si="131"/>
        <v>-7.8456870394451608E-2</v>
      </c>
      <c r="K641">
        <f t="shared" si="132"/>
        <v>-1.9722583441699255E-2</v>
      </c>
      <c r="L641">
        <f t="shared" si="133"/>
        <v>-4.4863459037711322E-2</v>
      </c>
      <c r="M641">
        <f t="shared" si="134"/>
        <v>-6.7567567567567502E-2</v>
      </c>
      <c r="N641">
        <f t="shared" si="135"/>
        <v>2.9463890119627786E-2</v>
      </c>
      <c r="O641">
        <f t="shared" si="136"/>
        <v>-6.2029242357111145E-2</v>
      </c>
      <c r="P641">
        <f t="shared" si="137"/>
        <v>-1.7165783319399823E-2</v>
      </c>
      <c r="Q641" t="str">
        <f t="shared" si="138"/>
        <v>Sell</v>
      </c>
      <c r="R641" s="3">
        <f t="shared" si="140"/>
        <v>-103021.3699784786</v>
      </c>
      <c r="S641" s="1">
        <f t="shared" si="139"/>
        <v>0</v>
      </c>
      <c r="T641" s="1">
        <f t="shared" si="141"/>
        <v>0</v>
      </c>
      <c r="U641" s="1">
        <f t="shared" si="142"/>
        <v>103021.3699784786</v>
      </c>
    </row>
    <row r="642" spans="1:21" x14ac:dyDescent="0.25">
      <c r="A642" t="s">
        <v>647</v>
      </c>
      <c r="B642">
        <v>40.630000000000003</v>
      </c>
      <c r="C642">
        <v>44.73</v>
      </c>
      <c r="D642">
        <v>41.82</v>
      </c>
      <c r="E642">
        <v>39.56</v>
      </c>
      <c r="F642">
        <v>43.13</v>
      </c>
      <c r="G642">
        <v>39.86</v>
      </c>
      <c r="H642" s="1">
        <f t="shared" si="130"/>
        <v>289469.86201888166</v>
      </c>
      <c r="J642">
        <f t="shared" si="131"/>
        <v>-7.8057635579759421E-2</v>
      </c>
      <c r="K642">
        <f t="shared" si="132"/>
        <v>1.4976174268209588E-2</v>
      </c>
      <c r="L642">
        <f t="shared" si="133"/>
        <v>-5.1055139550714772E-2</v>
      </c>
      <c r="M642">
        <f t="shared" si="134"/>
        <v>-6.5658951346244707E-2</v>
      </c>
      <c r="N642">
        <f t="shared" si="135"/>
        <v>1.8658478979688215E-2</v>
      </c>
      <c r="O642">
        <f t="shared" si="136"/>
        <v>-5.8573452999527723E-2</v>
      </c>
      <c r="P642">
        <f t="shared" si="137"/>
        <v>-7.5183134488129508E-3</v>
      </c>
      <c r="Q642" t="str">
        <f t="shared" si="138"/>
        <v>Sell</v>
      </c>
      <c r="R642" s="3">
        <f t="shared" si="140"/>
        <v>0</v>
      </c>
      <c r="S642" s="1">
        <f t="shared" si="139"/>
        <v>0</v>
      </c>
      <c r="T642" s="1">
        <f t="shared" si="141"/>
        <v>0</v>
      </c>
      <c r="U642" s="1">
        <f t="shared" si="142"/>
        <v>103021.3699784786</v>
      </c>
    </row>
    <row r="643" spans="1:21" x14ac:dyDescent="0.25">
      <c r="A643" t="s">
        <v>648</v>
      </c>
      <c r="B643">
        <v>38.85</v>
      </c>
      <c r="C643">
        <v>42.59</v>
      </c>
      <c r="D643">
        <v>41.08</v>
      </c>
      <c r="E643">
        <v>40.24</v>
      </c>
      <c r="F643">
        <v>43.89</v>
      </c>
      <c r="G643">
        <v>43.55</v>
      </c>
      <c r="H643" s="1">
        <f t="shared" si="130"/>
        <v>316267.24763979664</v>
      </c>
      <c r="J643">
        <f t="shared" si="131"/>
        <v>-7.1018651362984186E-2</v>
      </c>
      <c r="K643">
        <f t="shared" si="132"/>
        <v>1.8412242945958945E-2</v>
      </c>
      <c r="L643">
        <f t="shared" si="133"/>
        <v>-1.7694882831181299E-2</v>
      </c>
      <c r="M643">
        <f t="shared" si="134"/>
        <v>9.5333667837431656E-3</v>
      </c>
      <c r="N643">
        <f t="shared" si="135"/>
        <v>0.10110386352232818</v>
      </c>
      <c r="O643">
        <f t="shared" si="136"/>
        <v>9.2574009031610588E-2</v>
      </c>
      <c r="P643">
        <f t="shared" si="137"/>
        <v>0.11026889186279189</v>
      </c>
      <c r="Q643" t="str">
        <f t="shared" si="138"/>
        <v/>
      </c>
      <c r="R643" s="3">
        <f t="shared" si="140"/>
        <v>0</v>
      </c>
      <c r="S643" s="1">
        <f t="shared" si="139"/>
        <v>0</v>
      </c>
      <c r="T643" s="1">
        <f t="shared" si="141"/>
        <v>0</v>
      </c>
      <c r="U643" s="1">
        <f t="shared" si="142"/>
        <v>103021.3699784786</v>
      </c>
    </row>
    <row r="644" spans="1:21" x14ac:dyDescent="0.25">
      <c r="A644" t="s">
        <v>649</v>
      </c>
      <c r="B644">
        <v>41.74</v>
      </c>
      <c r="C644">
        <v>45.73</v>
      </c>
      <c r="D644">
        <v>45.3</v>
      </c>
      <c r="E644">
        <v>43.69</v>
      </c>
      <c r="F644">
        <v>48.48</v>
      </c>
      <c r="G644">
        <v>48.44</v>
      </c>
      <c r="H644" s="1">
        <f t="shared" ref="H644:H707" si="143">$I$2*G644</f>
        <v>351779.23021060275</v>
      </c>
      <c r="J644">
        <f t="shared" ref="J644:J707" si="144">(B644-$D643)/$D643</f>
        <v>1.6066212268744006E-2</v>
      </c>
      <c r="K644">
        <f t="shared" ref="K644:K707" si="145">(C644-$D643)/$D643</f>
        <v>0.11319376825705936</v>
      </c>
      <c r="L644">
        <f t="shared" ref="L644:L707" si="146">(D644-$D643)/$D643</f>
        <v>0.1027263875365141</v>
      </c>
      <c r="M644">
        <f t="shared" ref="M644:M707" si="147">(E644-$G643)/$G643</f>
        <v>3.214695752009198E-3</v>
      </c>
      <c r="N644">
        <f t="shared" ref="N644:N707" si="148">(F644-$G643)/$G643</f>
        <v>0.11320321469575201</v>
      </c>
      <c r="O644">
        <f t="shared" ref="O644:O707" si="149">(G644-$G643)/$G643</f>
        <v>0.11228473019517797</v>
      </c>
      <c r="P644">
        <f t="shared" ref="P644:P707" si="150">O644-L644</f>
        <v>9.5583426586638709E-3</v>
      </c>
      <c r="Q644" t="str">
        <f t="shared" ref="Q644:Q707" si="151">IF(L644&gt;$Q$1,"Buy",IF(L644&lt;$Q$2,"Sell",""))</f>
        <v>Buy</v>
      </c>
      <c r="R644" s="3">
        <f t="shared" si="140"/>
        <v>103021.3699784786</v>
      </c>
      <c r="S644" s="1">
        <f t="shared" si="139"/>
        <v>103021.3699784786</v>
      </c>
      <c r="T644" s="1">
        <f t="shared" si="141"/>
        <v>2126.7830301089721</v>
      </c>
      <c r="U644" s="1">
        <f t="shared" si="142"/>
        <v>0</v>
      </c>
    </row>
    <row r="645" spans="1:21" x14ac:dyDescent="0.25">
      <c r="A645" t="s">
        <v>650</v>
      </c>
      <c r="B645">
        <v>45.86</v>
      </c>
      <c r="C645">
        <v>49.8</v>
      </c>
      <c r="D645">
        <v>49.06</v>
      </c>
      <c r="E645">
        <v>47.04</v>
      </c>
      <c r="F645">
        <v>50.19</v>
      </c>
      <c r="G645">
        <v>50.06</v>
      </c>
      <c r="H645" s="1">
        <f t="shared" si="143"/>
        <v>363543.93609295576</v>
      </c>
      <c r="J645">
        <f t="shared" si="144"/>
        <v>1.2362030905077313E-2</v>
      </c>
      <c r="K645">
        <f t="shared" si="145"/>
        <v>9.9337748344370869E-2</v>
      </c>
      <c r="L645">
        <f t="shared" si="146"/>
        <v>8.3002207505518885E-2</v>
      </c>
      <c r="M645">
        <f t="shared" si="147"/>
        <v>-2.8901734104046214E-2</v>
      </c>
      <c r="N645">
        <f t="shared" si="148"/>
        <v>3.6127167630057806E-2</v>
      </c>
      <c r="O645">
        <f t="shared" si="149"/>
        <v>3.3443435177539317E-2</v>
      </c>
      <c r="P645">
        <f t="shared" si="150"/>
        <v>-4.9558772327979568E-2</v>
      </c>
      <c r="Q645" t="str">
        <f t="shared" si="151"/>
        <v>Buy</v>
      </c>
      <c r="R645" s="3">
        <f t="shared" si="140"/>
        <v>0</v>
      </c>
      <c r="S645" s="1">
        <f t="shared" si="139"/>
        <v>106466.75848725514</v>
      </c>
      <c r="T645" s="1">
        <f t="shared" si="141"/>
        <v>2126.7830301089721</v>
      </c>
      <c r="U645" s="1">
        <f t="shared" si="142"/>
        <v>0</v>
      </c>
    </row>
    <row r="646" spans="1:21" x14ac:dyDescent="0.25">
      <c r="A646" t="s">
        <v>651</v>
      </c>
      <c r="B646">
        <v>47.56</v>
      </c>
      <c r="C646">
        <v>52.28</v>
      </c>
      <c r="D646">
        <v>51.49</v>
      </c>
      <c r="E646">
        <v>48.93</v>
      </c>
      <c r="F646">
        <v>53.41</v>
      </c>
      <c r="G646">
        <v>53.17</v>
      </c>
      <c r="H646" s="1">
        <f t="shared" si="143"/>
        <v>386129.26652142341</v>
      </c>
      <c r="J646">
        <f t="shared" si="144"/>
        <v>-3.0574806359559722E-2</v>
      </c>
      <c r="K646">
        <f t="shared" si="145"/>
        <v>6.5633917651854848E-2</v>
      </c>
      <c r="L646">
        <f t="shared" si="146"/>
        <v>4.9531186302486742E-2</v>
      </c>
      <c r="M646">
        <f t="shared" si="147"/>
        <v>-2.2572912504994058E-2</v>
      </c>
      <c r="N646">
        <f t="shared" si="148"/>
        <v>6.6919696364362652E-2</v>
      </c>
      <c r="O646">
        <f t="shared" si="149"/>
        <v>6.2125449460647207E-2</v>
      </c>
      <c r="P646">
        <f t="shared" si="150"/>
        <v>1.2594263158160465E-2</v>
      </c>
      <c r="Q646" t="str">
        <f t="shared" si="151"/>
        <v>Buy</v>
      </c>
      <c r="R646" s="3">
        <f t="shared" si="140"/>
        <v>0</v>
      </c>
      <c r="S646" s="1">
        <f t="shared" si="139"/>
        <v>113081.05371089403</v>
      </c>
      <c r="T646" s="1">
        <f t="shared" si="141"/>
        <v>2126.7830301089716</v>
      </c>
      <c r="U646" s="1">
        <f t="shared" si="142"/>
        <v>0</v>
      </c>
    </row>
    <row r="647" spans="1:21" x14ac:dyDescent="0.25">
      <c r="A647" t="s">
        <v>652</v>
      </c>
      <c r="B647">
        <v>51.26</v>
      </c>
      <c r="C647">
        <v>54.66</v>
      </c>
      <c r="D647">
        <v>53.66</v>
      </c>
      <c r="E647">
        <v>52.87</v>
      </c>
      <c r="F647">
        <v>56.34</v>
      </c>
      <c r="G647">
        <v>55.91</v>
      </c>
      <c r="H647" s="1">
        <f t="shared" si="143"/>
        <v>406027.59622367466</v>
      </c>
      <c r="J647">
        <f t="shared" si="144"/>
        <v>-4.4668867741309761E-3</v>
      </c>
      <c r="K647">
        <f t="shared" si="145"/>
        <v>6.156535249563011E-2</v>
      </c>
      <c r="L647">
        <f t="shared" si="146"/>
        <v>4.2144105651582726E-2</v>
      </c>
      <c r="M647">
        <f t="shared" si="147"/>
        <v>-5.642279480910368E-3</v>
      </c>
      <c r="N647">
        <f t="shared" si="148"/>
        <v>5.962008651495207E-2</v>
      </c>
      <c r="O647">
        <f t="shared" si="149"/>
        <v>5.1532819258980532E-2</v>
      </c>
      <c r="P647">
        <f t="shared" si="150"/>
        <v>9.3887136073978056E-3</v>
      </c>
      <c r="Q647" t="str">
        <f t="shared" si="151"/>
        <v>Buy</v>
      </c>
      <c r="R647" s="3">
        <f t="shared" si="140"/>
        <v>0</v>
      </c>
      <c r="S647" s="1">
        <f t="shared" si="139"/>
        <v>118908.43921339262</v>
      </c>
      <c r="T647" s="1">
        <f t="shared" si="141"/>
        <v>2126.7830301089721</v>
      </c>
      <c r="U647" s="1">
        <f t="shared" si="142"/>
        <v>0</v>
      </c>
    </row>
    <row r="648" spans="1:21" x14ac:dyDescent="0.25">
      <c r="A648" t="s">
        <v>653</v>
      </c>
      <c r="B648">
        <v>53.58</v>
      </c>
      <c r="C648">
        <v>56.55</v>
      </c>
      <c r="D648">
        <v>54.22</v>
      </c>
      <c r="E648">
        <v>53.5</v>
      </c>
      <c r="F648">
        <v>56.27</v>
      </c>
      <c r="G648">
        <v>53.55</v>
      </c>
      <c r="H648" s="1">
        <f t="shared" si="143"/>
        <v>388888.88888888888</v>
      </c>
      <c r="J648">
        <f t="shared" si="144"/>
        <v>-1.4908684308609448E-3</v>
      </c>
      <c r="K648">
        <f t="shared" si="145"/>
        <v>5.3857622064852791E-2</v>
      </c>
      <c r="L648">
        <f t="shared" si="146"/>
        <v>1.0436079016026879E-2</v>
      </c>
      <c r="M648">
        <f t="shared" si="147"/>
        <v>-4.3104990162761522E-2</v>
      </c>
      <c r="N648">
        <f t="shared" si="148"/>
        <v>6.4389196923628428E-3</v>
      </c>
      <c r="O648">
        <f t="shared" si="149"/>
        <v>-4.2210695761044525E-2</v>
      </c>
      <c r="P648">
        <f t="shared" si="150"/>
        <v>-5.2646774777071401E-2</v>
      </c>
      <c r="Q648" t="str">
        <f t="shared" si="151"/>
        <v/>
      </c>
      <c r="R648" s="3">
        <f t="shared" si="140"/>
        <v>0</v>
      </c>
      <c r="S648" s="1">
        <f t="shared" ref="S648:S711" si="152">IF(R648=0,(S647+R648)*(1+O648),IF(R648&lt;0,0,R648))</f>
        <v>113889.23126233544</v>
      </c>
      <c r="T648" s="1">
        <f t="shared" si="141"/>
        <v>2126.7830301089721</v>
      </c>
      <c r="U648" s="1">
        <f t="shared" si="142"/>
        <v>0</v>
      </c>
    </row>
    <row r="649" spans="1:21" x14ac:dyDescent="0.25">
      <c r="A649" t="s">
        <v>654</v>
      </c>
      <c r="B649">
        <v>52.22</v>
      </c>
      <c r="C649">
        <v>56.49</v>
      </c>
      <c r="D649">
        <v>54.72</v>
      </c>
      <c r="E649">
        <v>53.41</v>
      </c>
      <c r="F649">
        <v>57.09</v>
      </c>
      <c r="G649">
        <v>57.02</v>
      </c>
      <c r="H649" s="1">
        <f t="shared" si="143"/>
        <v>414088.59840232396</v>
      </c>
      <c r="J649">
        <f t="shared" si="144"/>
        <v>-3.6886757654002213E-2</v>
      </c>
      <c r="K649">
        <f t="shared" si="145"/>
        <v>4.1866469937292573E-2</v>
      </c>
      <c r="L649">
        <f t="shared" si="146"/>
        <v>9.2216894135005532E-3</v>
      </c>
      <c r="M649">
        <f t="shared" si="147"/>
        <v>-2.6143790849673309E-3</v>
      </c>
      <c r="N649">
        <f t="shared" si="148"/>
        <v>6.6106442577030938E-2</v>
      </c>
      <c r="O649">
        <f t="shared" si="149"/>
        <v>6.4799253034547269E-2</v>
      </c>
      <c r="P649">
        <f t="shared" si="150"/>
        <v>5.5577563621046717E-2</v>
      </c>
      <c r="Q649" t="str">
        <f t="shared" si="151"/>
        <v/>
      </c>
      <c r="R649" s="3">
        <f t="shared" si="140"/>
        <v>0</v>
      </c>
      <c r="S649" s="1">
        <f t="shared" si="152"/>
        <v>121269.1683768136</v>
      </c>
      <c r="T649" s="1">
        <f t="shared" si="141"/>
        <v>2126.7830301089721</v>
      </c>
      <c r="U649" s="1">
        <f t="shared" si="142"/>
        <v>0</v>
      </c>
    </row>
    <row r="650" spans="1:21" x14ac:dyDescent="0.25">
      <c r="A650" t="s">
        <v>655</v>
      </c>
      <c r="B650">
        <v>54.1</v>
      </c>
      <c r="C650">
        <v>57.2</v>
      </c>
      <c r="D650">
        <v>56.18</v>
      </c>
      <c r="E650">
        <v>54.85</v>
      </c>
      <c r="F650">
        <v>57.56</v>
      </c>
      <c r="G650">
        <v>56.93</v>
      </c>
      <c r="H650" s="1">
        <f t="shared" si="143"/>
        <v>413435.00363108207</v>
      </c>
      <c r="J650">
        <f t="shared" si="144"/>
        <v>-1.13304093567251E-2</v>
      </c>
      <c r="K650">
        <f t="shared" si="145"/>
        <v>4.5321637426900659E-2</v>
      </c>
      <c r="L650">
        <f t="shared" si="146"/>
        <v>2.6681286549707618E-2</v>
      </c>
      <c r="M650">
        <f t="shared" si="147"/>
        <v>-3.8056822167660501E-2</v>
      </c>
      <c r="N650">
        <f t="shared" si="148"/>
        <v>9.4703612767449864E-3</v>
      </c>
      <c r="O650">
        <f t="shared" si="149"/>
        <v>-1.5783935461242268E-3</v>
      </c>
      <c r="P650">
        <f t="shared" si="150"/>
        <v>-2.8259680095831845E-2</v>
      </c>
      <c r="Q650" t="str">
        <f t="shared" si="151"/>
        <v/>
      </c>
      <c r="R650" s="3">
        <f t="shared" si="140"/>
        <v>0</v>
      </c>
      <c r="S650" s="1">
        <f t="shared" si="152"/>
        <v>121077.75790410378</v>
      </c>
      <c r="T650" s="1">
        <f t="shared" si="141"/>
        <v>2126.7830301089721</v>
      </c>
      <c r="U650" s="1">
        <f t="shared" si="142"/>
        <v>0</v>
      </c>
    </row>
    <row r="651" spans="1:21" x14ac:dyDescent="0.25">
      <c r="A651" t="s">
        <v>656</v>
      </c>
      <c r="B651">
        <v>54.12</v>
      </c>
      <c r="C651">
        <v>57.72</v>
      </c>
      <c r="D651">
        <v>56.6</v>
      </c>
      <c r="E651">
        <v>56.33</v>
      </c>
      <c r="F651">
        <v>59.61</v>
      </c>
      <c r="G651">
        <v>59.52</v>
      </c>
      <c r="H651" s="1">
        <f t="shared" si="143"/>
        <v>432244.00871459703</v>
      </c>
      <c r="J651">
        <f t="shared" si="144"/>
        <v>-3.6667853328586728E-2</v>
      </c>
      <c r="K651">
        <f t="shared" si="145"/>
        <v>2.7411890352438576E-2</v>
      </c>
      <c r="L651">
        <f t="shared" si="146"/>
        <v>7.4759700961196463E-3</v>
      </c>
      <c r="M651">
        <f t="shared" si="147"/>
        <v>-1.0539258738802062E-2</v>
      </c>
      <c r="N651">
        <f t="shared" si="148"/>
        <v>4.7075355699982432E-2</v>
      </c>
      <c r="O651">
        <f t="shared" si="149"/>
        <v>4.5494466889162186E-2</v>
      </c>
      <c r="P651">
        <f t="shared" si="150"/>
        <v>3.801849679304254E-2</v>
      </c>
      <c r="Q651" t="str">
        <f t="shared" si="151"/>
        <v/>
      </c>
      <c r="R651" s="3">
        <f t="shared" si="140"/>
        <v>0</v>
      </c>
      <c r="S651" s="1">
        <f t="shared" si="152"/>
        <v>126586.12595208602</v>
      </c>
      <c r="T651" s="1">
        <f t="shared" si="141"/>
        <v>2126.7830301089721</v>
      </c>
      <c r="U651" s="1">
        <f t="shared" si="142"/>
        <v>0</v>
      </c>
    </row>
    <row r="652" spans="1:21" x14ac:dyDescent="0.25">
      <c r="A652" t="s">
        <v>657</v>
      </c>
      <c r="B652">
        <v>57.6</v>
      </c>
      <c r="C652">
        <v>61</v>
      </c>
      <c r="D652">
        <v>60.18</v>
      </c>
      <c r="E652">
        <v>60.14</v>
      </c>
      <c r="F652">
        <v>62.96</v>
      </c>
      <c r="G652">
        <v>62.57</v>
      </c>
      <c r="H652" s="1">
        <f t="shared" si="143"/>
        <v>454393.60929557012</v>
      </c>
      <c r="J652">
        <f t="shared" si="144"/>
        <v>1.7667844522968199E-2</v>
      </c>
      <c r="K652">
        <f t="shared" si="145"/>
        <v>7.773851590106004E-2</v>
      </c>
      <c r="L652">
        <f t="shared" si="146"/>
        <v>6.325088339222612E-2</v>
      </c>
      <c r="M652">
        <f t="shared" si="147"/>
        <v>1.0416666666666623E-2</v>
      </c>
      <c r="N652">
        <f t="shared" si="148"/>
        <v>5.7795698924731138E-2</v>
      </c>
      <c r="O652">
        <f t="shared" si="149"/>
        <v>5.1243279569892421E-2</v>
      </c>
      <c r="P652">
        <f t="shared" si="150"/>
        <v>-1.20076038223337E-2</v>
      </c>
      <c r="Q652" t="str">
        <f t="shared" si="151"/>
        <v>Buy</v>
      </c>
      <c r="R652" s="3">
        <f t="shared" si="140"/>
        <v>0</v>
      </c>
      <c r="S652" s="1">
        <f t="shared" si="152"/>
        <v>133072.8141939184</v>
      </c>
      <c r="T652" s="1">
        <f t="shared" si="141"/>
        <v>2126.7830301089725</v>
      </c>
      <c r="U652" s="1">
        <f t="shared" si="142"/>
        <v>0</v>
      </c>
    </row>
    <row r="653" spans="1:21" x14ac:dyDescent="0.25">
      <c r="A653" t="s">
        <v>658</v>
      </c>
      <c r="B653">
        <v>59.12</v>
      </c>
      <c r="C653">
        <v>62.61</v>
      </c>
      <c r="D653">
        <v>60.79</v>
      </c>
      <c r="E653">
        <v>59.8</v>
      </c>
      <c r="F653">
        <v>62.54</v>
      </c>
      <c r="G653">
        <v>60.69</v>
      </c>
      <c r="H653" s="1">
        <f t="shared" si="143"/>
        <v>440740.74074074079</v>
      </c>
      <c r="J653">
        <f t="shared" si="144"/>
        <v>-1.7613825191093425E-2</v>
      </c>
      <c r="K653">
        <f t="shared" si="145"/>
        <v>4.0378863409770684E-2</v>
      </c>
      <c r="L653">
        <f t="shared" si="146"/>
        <v>1.0136257892987693E-2</v>
      </c>
      <c r="M653">
        <f t="shared" si="147"/>
        <v>-4.4270417132811303E-2</v>
      </c>
      <c r="N653">
        <f t="shared" si="148"/>
        <v>-4.7946300143840719E-4</v>
      </c>
      <c r="O653">
        <f t="shared" si="149"/>
        <v>-3.0046348090139084E-2</v>
      </c>
      <c r="P653">
        <f t="shared" si="150"/>
        <v>-4.0182605983126778E-2</v>
      </c>
      <c r="Q653" t="str">
        <f t="shared" si="151"/>
        <v/>
      </c>
      <c r="R653" s="3">
        <f t="shared" si="140"/>
        <v>0</v>
      </c>
      <c r="S653" s="1">
        <f t="shared" si="152"/>
        <v>129074.46209731353</v>
      </c>
      <c r="T653" s="1">
        <f t="shared" si="141"/>
        <v>2126.7830301089725</v>
      </c>
      <c r="U653" s="1">
        <f t="shared" si="142"/>
        <v>0</v>
      </c>
    </row>
    <row r="654" spans="1:21" x14ac:dyDescent="0.25">
      <c r="A654" t="s">
        <v>659</v>
      </c>
      <c r="B654">
        <v>58.27</v>
      </c>
      <c r="C654">
        <v>60.96</v>
      </c>
      <c r="D654">
        <v>59.9</v>
      </c>
      <c r="E654">
        <v>57.9</v>
      </c>
      <c r="F654">
        <v>60.83</v>
      </c>
      <c r="G654">
        <v>58.18</v>
      </c>
      <c r="H654" s="1">
        <f t="shared" si="143"/>
        <v>422512.70878721861</v>
      </c>
      <c r="J654">
        <f t="shared" si="144"/>
        <v>-4.145418654383938E-2</v>
      </c>
      <c r="K654">
        <f t="shared" si="145"/>
        <v>2.7965125843066574E-3</v>
      </c>
      <c r="L654">
        <f t="shared" si="146"/>
        <v>-1.4640565882546482E-2</v>
      </c>
      <c r="M654">
        <f t="shared" si="147"/>
        <v>-4.5971329708353915E-2</v>
      </c>
      <c r="N654">
        <f t="shared" si="148"/>
        <v>2.3068050749711745E-3</v>
      </c>
      <c r="O654">
        <f t="shared" si="149"/>
        <v>-4.1357719558411568E-2</v>
      </c>
      <c r="P654">
        <f t="shared" si="150"/>
        <v>-2.6717153675865087E-2</v>
      </c>
      <c r="Q654" t="str">
        <f t="shared" si="151"/>
        <v/>
      </c>
      <c r="R654" s="3">
        <f t="shared" si="140"/>
        <v>0</v>
      </c>
      <c r="S654" s="1">
        <f t="shared" si="152"/>
        <v>123736.23669174001</v>
      </c>
      <c r="T654" s="1">
        <f t="shared" si="141"/>
        <v>2126.7830301089721</v>
      </c>
      <c r="U654" s="1">
        <f t="shared" si="142"/>
        <v>0</v>
      </c>
    </row>
    <row r="655" spans="1:21" x14ac:dyDescent="0.25">
      <c r="A655" t="s">
        <v>660</v>
      </c>
      <c r="B655">
        <v>55.38</v>
      </c>
      <c r="C655">
        <v>58.63</v>
      </c>
      <c r="D655">
        <v>56.99</v>
      </c>
      <c r="E655">
        <v>56.4</v>
      </c>
      <c r="F655">
        <v>58.82</v>
      </c>
      <c r="G655">
        <v>57.93</v>
      </c>
      <c r="H655" s="1">
        <f t="shared" si="143"/>
        <v>420697.16775599134</v>
      </c>
      <c r="J655">
        <f t="shared" si="144"/>
        <v>-7.5459098497495755E-2</v>
      </c>
      <c r="K655">
        <f t="shared" si="145"/>
        <v>-2.1202003338898098E-2</v>
      </c>
      <c r="L655">
        <f t="shared" si="146"/>
        <v>-4.8580968280467388E-2</v>
      </c>
      <c r="M655">
        <f t="shared" si="147"/>
        <v>-3.0594706084565163E-2</v>
      </c>
      <c r="N655">
        <f t="shared" si="148"/>
        <v>1.1000343760742532E-2</v>
      </c>
      <c r="O655">
        <f t="shared" si="149"/>
        <v>-4.2970092815400483E-3</v>
      </c>
      <c r="P655">
        <f t="shared" si="150"/>
        <v>4.4283958998927342E-2</v>
      </c>
      <c r="Q655" t="str">
        <f t="shared" si="151"/>
        <v>Sell</v>
      </c>
      <c r="R655" s="3">
        <f t="shared" si="140"/>
        <v>-119950.56289814603</v>
      </c>
      <c r="S655" s="1">
        <f t="shared" si="152"/>
        <v>0</v>
      </c>
      <c r="T655" s="1">
        <f t="shared" si="141"/>
        <v>0</v>
      </c>
      <c r="U655" s="1">
        <f t="shared" si="142"/>
        <v>119950.56289814603</v>
      </c>
    </row>
    <row r="656" spans="1:21" x14ac:dyDescent="0.25">
      <c r="A656" t="s">
        <v>661</v>
      </c>
      <c r="B656">
        <v>53.86</v>
      </c>
      <c r="C656">
        <v>57.54</v>
      </c>
      <c r="D656">
        <v>56.07</v>
      </c>
      <c r="E656">
        <v>52.4</v>
      </c>
      <c r="F656">
        <v>55.37</v>
      </c>
      <c r="G656">
        <v>53.7</v>
      </c>
      <c r="H656" s="1">
        <f t="shared" si="143"/>
        <v>389978.21350762533</v>
      </c>
      <c r="J656">
        <f t="shared" si="144"/>
        <v>-5.4921916125636121E-2</v>
      </c>
      <c r="K656">
        <f t="shared" si="145"/>
        <v>9.6508159326197072E-3</v>
      </c>
      <c r="L656">
        <f t="shared" si="146"/>
        <v>-1.6143183014563987E-2</v>
      </c>
      <c r="M656">
        <f t="shared" si="147"/>
        <v>-9.5460037976868653E-2</v>
      </c>
      <c r="N656">
        <f t="shared" si="148"/>
        <v>-4.4191265320214092E-2</v>
      </c>
      <c r="O656">
        <f t="shared" si="149"/>
        <v>-7.3019161056447388E-2</v>
      </c>
      <c r="P656">
        <f t="shared" si="150"/>
        <v>-5.68759780418834E-2</v>
      </c>
      <c r="Q656" t="str">
        <f t="shared" si="151"/>
        <v/>
      </c>
      <c r="R656" s="3">
        <f t="shared" si="140"/>
        <v>0</v>
      </c>
      <c r="S656" s="1">
        <f t="shared" si="152"/>
        <v>0</v>
      </c>
      <c r="T656" s="1">
        <f t="shared" si="141"/>
        <v>0</v>
      </c>
      <c r="U656" s="1">
        <f t="shared" si="142"/>
        <v>119950.56289814603</v>
      </c>
    </row>
    <row r="657" spans="1:21" x14ac:dyDescent="0.25">
      <c r="A657" t="s">
        <v>662</v>
      </c>
      <c r="B657">
        <v>51.45</v>
      </c>
      <c r="C657">
        <v>54.6</v>
      </c>
      <c r="D657">
        <v>53.6</v>
      </c>
      <c r="E657">
        <v>51.58</v>
      </c>
      <c r="F657">
        <v>55.09</v>
      </c>
      <c r="G657">
        <v>54.05</v>
      </c>
      <c r="H657" s="1">
        <f t="shared" si="143"/>
        <v>392519.97095134354</v>
      </c>
      <c r="J657">
        <f t="shared" si="144"/>
        <v>-8.2397003745318304E-2</v>
      </c>
      <c r="K657">
        <f t="shared" si="145"/>
        <v>-2.6217228464419456E-2</v>
      </c>
      <c r="L657">
        <f t="shared" si="146"/>
        <v>-4.4052077759942909E-2</v>
      </c>
      <c r="M657">
        <f t="shared" si="147"/>
        <v>-3.9478584729981461E-2</v>
      </c>
      <c r="N657">
        <f t="shared" si="148"/>
        <v>2.5884543761638745E-2</v>
      </c>
      <c r="O657">
        <f t="shared" si="149"/>
        <v>6.5176908752326681E-3</v>
      </c>
      <c r="P657">
        <f t="shared" si="150"/>
        <v>5.056976863517558E-2</v>
      </c>
      <c r="Q657" t="str">
        <f t="shared" si="151"/>
        <v>Sell</v>
      </c>
      <c r="R657" s="3">
        <f t="shared" si="140"/>
        <v>0</v>
      </c>
      <c r="S657" s="1">
        <f t="shared" si="152"/>
        <v>0</v>
      </c>
      <c r="T657" s="1">
        <f t="shared" si="141"/>
        <v>0</v>
      </c>
      <c r="U657" s="1">
        <f t="shared" si="142"/>
        <v>119950.56289814603</v>
      </c>
    </row>
    <row r="658" spans="1:21" x14ac:dyDescent="0.25">
      <c r="A658" t="s">
        <v>663</v>
      </c>
      <c r="B658">
        <v>51.61</v>
      </c>
      <c r="C658">
        <v>54.41</v>
      </c>
      <c r="D658">
        <v>53.24</v>
      </c>
      <c r="E658">
        <v>51.5</v>
      </c>
      <c r="F658">
        <v>53.59</v>
      </c>
      <c r="G658">
        <v>51.84</v>
      </c>
      <c r="H658" s="1">
        <f t="shared" si="143"/>
        <v>376470.58823529416</v>
      </c>
      <c r="J658">
        <f t="shared" si="144"/>
        <v>-3.7126865671641827E-2</v>
      </c>
      <c r="K658">
        <f t="shared" si="145"/>
        <v>1.5111940298507372E-2</v>
      </c>
      <c r="L658">
        <f t="shared" si="146"/>
        <v>-6.7164179104477507E-3</v>
      </c>
      <c r="M658">
        <f t="shared" si="147"/>
        <v>-4.7178538390379228E-2</v>
      </c>
      <c r="N658">
        <f t="shared" si="148"/>
        <v>-8.5106382978722243E-3</v>
      </c>
      <c r="O658">
        <f t="shared" si="149"/>
        <v>-4.0888066604995263E-2</v>
      </c>
      <c r="P658">
        <f t="shared" si="150"/>
        <v>-3.4171648694547516E-2</v>
      </c>
      <c r="Q658" t="str">
        <f t="shared" si="151"/>
        <v/>
      </c>
      <c r="R658" s="3">
        <f t="shared" si="140"/>
        <v>0</v>
      </c>
      <c r="S658" s="1">
        <f t="shared" si="152"/>
        <v>0</v>
      </c>
      <c r="T658" s="1">
        <f t="shared" si="141"/>
        <v>0</v>
      </c>
      <c r="U658" s="1">
        <f t="shared" si="142"/>
        <v>119950.56289814603</v>
      </c>
    </row>
    <row r="659" spans="1:21" x14ac:dyDescent="0.25">
      <c r="A659" t="s">
        <v>664</v>
      </c>
      <c r="B659">
        <v>49.09</v>
      </c>
      <c r="C659">
        <v>51.62</v>
      </c>
      <c r="D659">
        <v>50.06</v>
      </c>
      <c r="E659">
        <v>47.95</v>
      </c>
      <c r="F659">
        <v>50.27</v>
      </c>
      <c r="G659">
        <v>48.16</v>
      </c>
      <c r="H659" s="1">
        <f t="shared" si="143"/>
        <v>349745.82425562816</v>
      </c>
      <c r="J659">
        <f t="shared" si="144"/>
        <v>-7.7948910593538659E-2</v>
      </c>
      <c r="K659">
        <f t="shared" si="145"/>
        <v>-3.0428249436513982E-2</v>
      </c>
      <c r="L659">
        <f t="shared" si="146"/>
        <v>-5.9729526671675422E-2</v>
      </c>
      <c r="M659">
        <f t="shared" si="147"/>
        <v>-7.503858024691358E-2</v>
      </c>
      <c r="N659">
        <f t="shared" si="148"/>
        <v>-3.0285493827160496E-2</v>
      </c>
      <c r="O659">
        <f t="shared" si="149"/>
        <v>-7.0987654320987775E-2</v>
      </c>
      <c r="P659">
        <f t="shared" si="150"/>
        <v>-1.1258127649312354E-2</v>
      </c>
      <c r="Q659" t="str">
        <f t="shared" si="151"/>
        <v>Sell</v>
      </c>
      <c r="R659" s="3">
        <f t="shared" si="140"/>
        <v>0</v>
      </c>
      <c r="S659" s="1">
        <f t="shared" si="152"/>
        <v>0</v>
      </c>
      <c r="T659" s="1">
        <f t="shared" si="141"/>
        <v>0</v>
      </c>
      <c r="U659" s="1">
        <f t="shared" si="142"/>
        <v>119950.56289814603</v>
      </c>
    </row>
    <row r="660" spans="1:21" x14ac:dyDescent="0.25">
      <c r="A660" t="s">
        <v>665</v>
      </c>
      <c r="B660">
        <v>46.17</v>
      </c>
      <c r="C660">
        <v>50.43</v>
      </c>
      <c r="D660">
        <v>48.32</v>
      </c>
      <c r="E660">
        <v>46.89</v>
      </c>
      <c r="F660">
        <v>50.98</v>
      </c>
      <c r="G660">
        <v>47.54</v>
      </c>
      <c r="H660" s="1">
        <f t="shared" si="143"/>
        <v>345243.28249818448</v>
      </c>
      <c r="J660">
        <f t="shared" si="144"/>
        <v>-7.7706751897722734E-2</v>
      </c>
      <c r="K660">
        <f t="shared" si="145"/>
        <v>7.3911306432280751E-3</v>
      </c>
      <c r="L660">
        <f t="shared" si="146"/>
        <v>-3.4758290051937715E-2</v>
      </c>
      <c r="M660">
        <f t="shared" si="147"/>
        <v>-2.6370431893687627E-2</v>
      </c>
      <c r="N660">
        <f t="shared" si="148"/>
        <v>5.8554817275747517E-2</v>
      </c>
      <c r="O660">
        <f t="shared" si="149"/>
        <v>-1.2873754152823868E-2</v>
      </c>
      <c r="P660">
        <f t="shared" si="150"/>
        <v>2.1884535899113849E-2</v>
      </c>
      <c r="Q660" t="str">
        <f t="shared" si="151"/>
        <v/>
      </c>
      <c r="R660" s="3">
        <f t="shared" si="140"/>
        <v>0</v>
      </c>
      <c r="S660" s="1">
        <f t="shared" si="152"/>
        <v>0</v>
      </c>
      <c r="T660" s="1">
        <f t="shared" si="141"/>
        <v>0</v>
      </c>
      <c r="U660" s="1">
        <f t="shared" si="142"/>
        <v>119950.56289814603</v>
      </c>
    </row>
    <row r="661" spans="1:21" x14ac:dyDescent="0.25">
      <c r="A661" t="s">
        <v>666</v>
      </c>
      <c r="B661">
        <v>45.44</v>
      </c>
      <c r="C661">
        <v>49.72</v>
      </c>
      <c r="D661">
        <v>47.35</v>
      </c>
      <c r="E661">
        <v>47.33</v>
      </c>
      <c r="F661">
        <v>50.84</v>
      </c>
      <c r="G661">
        <v>50.39</v>
      </c>
      <c r="H661" s="1">
        <f t="shared" si="143"/>
        <v>365940.45025417575</v>
      </c>
      <c r="J661">
        <f t="shared" si="144"/>
        <v>-5.9602649006622571E-2</v>
      </c>
      <c r="K661">
        <f t="shared" si="145"/>
        <v>2.8973509933774805E-2</v>
      </c>
      <c r="L661">
        <f t="shared" si="146"/>
        <v>-2.0074503311258256E-2</v>
      </c>
      <c r="M661">
        <f t="shared" si="147"/>
        <v>-4.4173327724022059E-3</v>
      </c>
      <c r="N661">
        <f t="shared" si="148"/>
        <v>6.9415229280605895E-2</v>
      </c>
      <c r="O661">
        <f t="shared" si="149"/>
        <v>5.9949516196886862E-2</v>
      </c>
      <c r="P661">
        <f t="shared" si="150"/>
        <v>8.0024019508145111E-2</v>
      </c>
      <c r="Q661" t="str">
        <f t="shared" si="151"/>
        <v/>
      </c>
      <c r="R661" s="3">
        <f t="shared" si="140"/>
        <v>0</v>
      </c>
      <c r="S661" s="1">
        <f t="shared" si="152"/>
        <v>0</v>
      </c>
      <c r="T661" s="1">
        <f t="shared" si="141"/>
        <v>0</v>
      </c>
      <c r="U661" s="1">
        <f t="shared" si="142"/>
        <v>119950.56289814603</v>
      </c>
    </row>
    <row r="662" spans="1:21" x14ac:dyDescent="0.25">
      <c r="A662" t="s">
        <v>667</v>
      </c>
      <c r="B662">
        <v>47.33</v>
      </c>
      <c r="C662">
        <v>51.41</v>
      </c>
      <c r="D662">
        <v>50</v>
      </c>
      <c r="E662">
        <v>46.83</v>
      </c>
      <c r="F662">
        <v>50.65</v>
      </c>
      <c r="G662">
        <v>47</v>
      </c>
      <c r="H662" s="1">
        <f t="shared" si="143"/>
        <v>341321.71387073351</v>
      </c>
      <c r="J662">
        <f t="shared" si="144"/>
        <v>-4.2238648363258978E-4</v>
      </c>
      <c r="K662">
        <f t="shared" si="145"/>
        <v>8.5744456177402215E-2</v>
      </c>
      <c r="L662">
        <f t="shared" si="146"/>
        <v>5.5966209081309365E-2</v>
      </c>
      <c r="M662">
        <f t="shared" si="147"/>
        <v>-7.0648938281405088E-2</v>
      </c>
      <c r="N662">
        <f t="shared" si="148"/>
        <v>5.1597539194284184E-3</v>
      </c>
      <c r="O662">
        <f t="shared" si="149"/>
        <v>-6.727525302639413E-2</v>
      </c>
      <c r="P662">
        <f t="shared" si="150"/>
        <v>-0.12324146210770349</v>
      </c>
      <c r="Q662" t="str">
        <f t="shared" si="151"/>
        <v>Buy</v>
      </c>
      <c r="R662" s="3">
        <f t="shared" si="140"/>
        <v>119950.56289814603</v>
      </c>
      <c r="S662" s="1">
        <f t="shared" si="152"/>
        <v>119950.56289814603</v>
      </c>
      <c r="T662" s="1">
        <f t="shared" si="141"/>
        <v>2552.1396361307666</v>
      </c>
      <c r="U662" s="1">
        <f t="shared" si="142"/>
        <v>0</v>
      </c>
    </row>
    <row r="663" spans="1:21" x14ac:dyDescent="0.25">
      <c r="A663" t="s">
        <v>668</v>
      </c>
      <c r="B663">
        <v>45.07</v>
      </c>
      <c r="C663">
        <v>49.15</v>
      </c>
      <c r="D663">
        <v>47.26</v>
      </c>
      <c r="E663">
        <v>46.31</v>
      </c>
      <c r="F663">
        <v>50.42</v>
      </c>
      <c r="G663">
        <v>50.16</v>
      </c>
      <c r="H663" s="1">
        <f t="shared" si="143"/>
        <v>364270.15250544663</v>
      </c>
      <c r="J663">
        <f t="shared" si="144"/>
        <v>-9.8599999999999993E-2</v>
      </c>
      <c r="K663">
        <f t="shared" si="145"/>
        <v>-1.7000000000000029E-2</v>
      </c>
      <c r="L663">
        <f t="shared" si="146"/>
        <v>-5.4800000000000043E-2</v>
      </c>
      <c r="M663">
        <f t="shared" si="147"/>
        <v>-1.4680851063829738E-2</v>
      </c>
      <c r="N663">
        <f t="shared" si="148"/>
        <v>7.2765957446808541E-2</v>
      </c>
      <c r="O663">
        <f t="shared" si="149"/>
        <v>6.7234042553191417E-2</v>
      </c>
      <c r="P663">
        <f t="shared" si="150"/>
        <v>0.12203404255319146</v>
      </c>
      <c r="Q663" t="str">
        <f t="shared" si="151"/>
        <v>Sell</v>
      </c>
      <c r="R663" s="3">
        <f t="shared" ref="R663:R726" si="153">IF(Q663="Buy",U662,IF(Q663="Sell",-(S662*(1+M663)),0))</f>
        <v>-118189.5865492158</v>
      </c>
      <c r="S663" s="1">
        <f t="shared" si="152"/>
        <v>0</v>
      </c>
      <c r="T663" s="1">
        <f t="shared" si="141"/>
        <v>0</v>
      </c>
      <c r="U663" s="1">
        <f t="shared" si="142"/>
        <v>118189.5865492158</v>
      </c>
    </row>
    <row r="664" spans="1:21" x14ac:dyDescent="0.25">
      <c r="A664" t="s">
        <v>669</v>
      </c>
      <c r="B664">
        <v>47.3</v>
      </c>
      <c r="C664">
        <v>50.69</v>
      </c>
      <c r="D664">
        <v>48.47</v>
      </c>
      <c r="E664">
        <v>47.44</v>
      </c>
      <c r="F664">
        <v>50.74</v>
      </c>
      <c r="G664">
        <v>47.9</v>
      </c>
      <c r="H664" s="1">
        <f t="shared" si="143"/>
        <v>347857.66158315178</v>
      </c>
      <c r="J664">
        <f t="shared" si="144"/>
        <v>8.4638171815486988E-4</v>
      </c>
      <c r="K664">
        <f t="shared" si="145"/>
        <v>7.2577232331781635E-2</v>
      </c>
      <c r="L664">
        <f t="shared" si="146"/>
        <v>2.5603046974185376E-2</v>
      </c>
      <c r="M664">
        <f t="shared" si="147"/>
        <v>-5.4226475279106838E-2</v>
      </c>
      <c r="N664">
        <f t="shared" si="148"/>
        <v>1.1562998405103777E-2</v>
      </c>
      <c r="O664">
        <f t="shared" si="149"/>
        <v>-4.5055821371610807E-2</v>
      </c>
      <c r="P664">
        <f t="shared" si="150"/>
        <v>-7.0658868345796183E-2</v>
      </c>
      <c r="Q664" t="str">
        <f t="shared" si="151"/>
        <v/>
      </c>
      <c r="R664" s="3">
        <f t="shared" si="153"/>
        <v>0</v>
      </c>
      <c r="S664" s="1">
        <f t="shared" si="152"/>
        <v>0</v>
      </c>
      <c r="T664" s="1">
        <f t="shared" si="141"/>
        <v>0</v>
      </c>
      <c r="U664" s="1">
        <f t="shared" si="142"/>
        <v>118189.5865492158</v>
      </c>
    </row>
    <row r="665" spans="1:21" x14ac:dyDescent="0.25">
      <c r="A665" t="s">
        <v>670</v>
      </c>
      <c r="B665">
        <v>45.05</v>
      </c>
      <c r="C665">
        <v>49.65</v>
      </c>
      <c r="D665">
        <v>46.88</v>
      </c>
      <c r="E665">
        <v>44.59</v>
      </c>
      <c r="F665">
        <v>50.77</v>
      </c>
      <c r="G665">
        <v>45.09</v>
      </c>
      <c r="H665" s="1">
        <f t="shared" si="143"/>
        <v>327450.98039215693</v>
      </c>
      <c r="J665">
        <f t="shared" si="144"/>
        <v>-7.0559108727047695E-2</v>
      </c>
      <c r="K665">
        <f t="shared" si="145"/>
        <v>2.4344955642665561E-2</v>
      </c>
      <c r="L665">
        <f t="shared" si="146"/>
        <v>-3.2803796162574714E-2</v>
      </c>
      <c r="M665">
        <f t="shared" si="147"/>
        <v>-6.9102296450939363E-2</v>
      </c>
      <c r="N665">
        <f t="shared" si="148"/>
        <v>5.9916492693110744E-2</v>
      </c>
      <c r="O665">
        <f t="shared" si="149"/>
        <v>-5.8663883089770254E-2</v>
      </c>
      <c r="P665">
        <f t="shared" si="150"/>
        <v>-2.586008692719554E-2</v>
      </c>
      <c r="Q665" t="str">
        <f t="shared" si="151"/>
        <v/>
      </c>
      <c r="R665" s="3">
        <f t="shared" si="153"/>
        <v>0</v>
      </c>
      <c r="S665" s="1">
        <f t="shared" si="152"/>
        <v>0</v>
      </c>
      <c r="T665" s="1">
        <f t="shared" si="141"/>
        <v>0</v>
      </c>
      <c r="U665" s="1">
        <f t="shared" si="142"/>
        <v>118189.5865492158</v>
      </c>
    </row>
    <row r="666" spans="1:21" x14ac:dyDescent="0.25">
      <c r="A666" t="s">
        <v>671</v>
      </c>
      <c r="B666">
        <v>43.14</v>
      </c>
      <c r="C666">
        <v>46.73</v>
      </c>
      <c r="D666">
        <v>43.26</v>
      </c>
      <c r="E666">
        <v>41.28</v>
      </c>
      <c r="F666">
        <v>45.57</v>
      </c>
      <c r="G666">
        <v>41.51</v>
      </c>
      <c r="H666" s="1">
        <f t="shared" si="143"/>
        <v>301452.43282498186</v>
      </c>
      <c r="J666">
        <f t="shared" si="144"/>
        <v>-7.9778156996587066E-2</v>
      </c>
      <c r="K666">
        <f t="shared" si="145"/>
        <v>-3.1996587030717932E-3</v>
      </c>
      <c r="L666">
        <f t="shared" si="146"/>
        <v>-7.7218430034129787E-2</v>
      </c>
      <c r="M666">
        <f t="shared" si="147"/>
        <v>-8.4497671324018669E-2</v>
      </c>
      <c r="N666">
        <f t="shared" si="148"/>
        <v>1.0645375914836922E-2</v>
      </c>
      <c r="O666">
        <f t="shared" si="149"/>
        <v>-7.9396762031492679E-2</v>
      </c>
      <c r="P666">
        <f t="shared" si="150"/>
        <v>-2.1783319973628923E-3</v>
      </c>
      <c r="Q666" t="str">
        <f t="shared" si="151"/>
        <v>Sell</v>
      </c>
      <c r="R666" s="3">
        <f t="shared" si="153"/>
        <v>0</v>
      </c>
      <c r="S666" s="1">
        <f t="shared" si="152"/>
        <v>0</v>
      </c>
      <c r="T666" s="1">
        <f t="shared" si="141"/>
        <v>0</v>
      </c>
      <c r="U666" s="1">
        <f t="shared" si="142"/>
        <v>118189.5865492158</v>
      </c>
    </row>
    <row r="667" spans="1:21" x14ac:dyDescent="0.25">
      <c r="A667" t="s">
        <v>672</v>
      </c>
      <c r="B667">
        <v>40.51</v>
      </c>
      <c r="C667">
        <v>43</v>
      </c>
      <c r="D667">
        <v>42.3</v>
      </c>
      <c r="E667">
        <v>40.31</v>
      </c>
      <c r="F667">
        <v>43.16</v>
      </c>
      <c r="G667">
        <v>43.05</v>
      </c>
      <c r="H667" s="1">
        <f t="shared" si="143"/>
        <v>312636.16557734204</v>
      </c>
      <c r="J667">
        <f t="shared" si="144"/>
        <v>-6.3569116967175224E-2</v>
      </c>
      <c r="K667">
        <f t="shared" si="145"/>
        <v>-6.0101710587147023E-3</v>
      </c>
      <c r="L667">
        <f t="shared" si="146"/>
        <v>-2.2191400832177553E-2</v>
      </c>
      <c r="M667">
        <f t="shared" si="147"/>
        <v>-2.8908696699590359E-2</v>
      </c>
      <c r="N667">
        <f t="shared" si="148"/>
        <v>3.9749457961936852E-2</v>
      </c>
      <c r="O667">
        <f t="shared" si="149"/>
        <v>3.7099494097807738E-2</v>
      </c>
      <c r="P667">
        <f t="shared" si="150"/>
        <v>5.9290894929985294E-2</v>
      </c>
      <c r="Q667" t="str">
        <f t="shared" si="151"/>
        <v/>
      </c>
      <c r="R667" s="3">
        <f t="shared" si="153"/>
        <v>0</v>
      </c>
      <c r="S667" s="1">
        <f t="shared" si="152"/>
        <v>0</v>
      </c>
      <c r="T667" s="1">
        <f t="shared" si="141"/>
        <v>0</v>
      </c>
      <c r="U667" s="1">
        <f t="shared" si="142"/>
        <v>118189.5865492158</v>
      </c>
    </row>
    <row r="668" spans="1:21" x14ac:dyDescent="0.25">
      <c r="A668" t="s">
        <v>673</v>
      </c>
      <c r="B668">
        <v>39.479999999999997</v>
      </c>
      <c r="C668">
        <v>42.91</v>
      </c>
      <c r="D668">
        <v>40.54</v>
      </c>
      <c r="E668">
        <v>38.1</v>
      </c>
      <c r="F668">
        <v>42.29</v>
      </c>
      <c r="G668">
        <v>38.21</v>
      </c>
      <c r="H668" s="1">
        <f t="shared" si="143"/>
        <v>277487.29121278145</v>
      </c>
      <c r="J668">
        <f t="shared" si="144"/>
        <v>-6.666666666666668E-2</v>
      </c>
      <c r="K668">
        <f t="shared" si="145"/>
        <v>1.4420803782505898E-2</v>
      </c>
      <c r="L668">
        <f t="shared" si="146"/>
        <v>-4.1607565011820287E-2</v>
      </c>
      <c r="M668">
        <f t="shared" si="147"/>
        <v>-0.11498257839721245</v>
      </c>
      <c r="N668">
        <f t="shared" si="148"/>
        <v>-1.7653890824622487E-2</v>
      </c>
      <c r="O668">
        <f t="shared" si="149"/>
        <v>-0.11242740998838552</v>
      </c>
      <c r="P668">
        <f t="shared" si="150"/>
        <v>-7.0819844976565238E-2</v>
      </c>
      <c r="Q668" t="str">
        <f t="shared" si="151"/>
        <v>Sell</v>
      </c>
      <c r="R668" s="3">
        <f t="shared" si="153"/>
        <v>0</v>
      </c>
      <c r="S668" s="1">
        <f t="shared" si="152"/>
        <v>0</v>
      </c>
      <c r="T668" s="1">
        <f t="shared" si="141"/>
        <v>0</v>
      </c>
      <c r="U668" s="1">
        <f t="shared" si="142"/>
        <v>118189.5865492158</v>
      </c>
    </row>
    <row r="669" spans="1:21" x14ac:dyDescent="0.25">
      <c r="A669" t="s">
        <v>674</v>
      </c>
      <c r="B669">
        <v>37.51</v>
      </c>
      <c r="C669">
        <v>40.47</v>
      </c>
      <c r="D669">
        <v>38.68</v>
      </c>
      <c r="E669">
        <v>37.369999999999997</v>
      </c>
      <c r="F669">
        <v>40.22</v>
      </c>
      <c r="G669">
        <v>38.04</v>
      </c>
      <c r="H669" s="1">
        <f t="shared" si="143"/>
        <v>276252.72331154684</v>
      </c>
      <c r="J669">
        <f t="shared" si="144"/>
        <v>-7.4740996546620656E-2</v>
      </c>
      <c r="K669">
        <f t="shared" si="145"/>
        <v>-1.7266896891958629E-3</v>
      </c>
      <c r="L669">
        <f t="shared" si="146"/>
        <v>-4.5880611741489871E-2</v>
      </c>
      <c r="M669">
        <f t="shared" si="147"/>
        <v>-2.1983773881183024E-2</v>
      </c>
      <c r="N669">
        <f t="shared" si="148"/>
        <v>5.2604030358544829E-2</v>
      </c>
      <c r="O669">
        <f t="shared" si="149"/>
        <v>-4.4490970950013531E-3</v>
      </c>
      <c r="P669">
        <f t="shared" si="150"/>
        <v>4.1431514646488518E-2</v>
      </c>
      <c r="Q669" t="str">
        <f t="shared" si="151"/>
        <v>Sell</v>
      </c>
      <c r="R669" s="3">
        <f t="shared" si="153"/>
        <v>0</v>
      </c>
      <c r="S669" s="1">
        <f t="shared" si="152"/>
        <v>0</v>
      </c>
      <c r="T669" s="1">
        <f t="shared" si="141"/>
        <v>0</v>
      </c>
      <c r="U669" s="1">
        <f t="shared" si="142"/>
        <v>118189.5865492158</v>
      </c>
    </row>
    <row r="670" spans="1:21" x14ac:dyDescent="0.25">
      <c r="A670" t="s">
        <v>675</v>
      </c>
      <c r="B670">
        <v>37.57</v>
      </c>
      <c r="C670">
        <v>40.24</v>
      </c>
      <c r="D670">
        <v>39.36</v>
      </c>
      <c r="E670">
        <v>38.28</v>
      </c>
      <c r="F670">
        <v>42.73</v>
      </c>
      <c r="G670">
        <v>42.06</v>
      </c>
      <c r="H670" s="1">
        <f t="shared" si="143"/>
        <v>305446.62309368193</v>
      </c>
      <c r="J670">
        <f t="shared" si="144"/>
        <v>-2.869700103412615E-2</v>
      </c>
      <c r="K670">
        <f t="shared" si="145"/>
        <v>4.0330920372285479E-2</v>
      </c>
      <c r="L670">
        <f t="shared" si="146"/>
        <v>1.7580144777662867E-2</v>
      </c>
      <c r="M670">
        <f t="shared" si="147"/>
        <v>6.3091482649842798E-3</v>
      </c>
      <c r="N670">
        <f t="shared" si="148"/>
        <v>0.12329127234490005</v>
      </c>
      <c r="O670">
        <f t="shared" si="149"/>
        <v>0.10567823343848588</v>
      </c>
      <c r="P670">
        <f t="shared" si="150"/>
        <v>8.8098088660823012E-2</v>
      </c>
      <c r="Q670" t="str">
        <f t="shared" si="151"/>
        <v/>
      </c>
      <c r="R670" s="3">
        <f t="shared" si="153"/>
        <v>0</v>
      </c>
      <c r="S670" s="1">
        <f t="shared" si="152"/>
        <v>0</v>
      </c>
      <c r="T670" s="1">
        <f t="shared" si="141"/>
        <v>0</v>
      </c>
      <c r="U670" s="1">
        <f t="shared" si="142"/>
        <v>118189.5865492158</v>
      </c>
    </row>
    <row r="671" spans="1:21" x14ac:dyDescent="0.25">
      <c r="A671" t="s">
        <v>676</v>
      </c>
      <c r="B671">
        <v>36.700000000000003</v>
      </c>
      <c r="C671">
        <v>40.43</v>
      </c>
      <c r="D671">
        <v>38.06</v>
      </c>
      <c r="E671">
        <v>33.1</v>
      </c>
      <c r="F671">
        <v>36.53</v>
      </c>
      <c r="G671">
        <v>34.61</v>
      </c>
      <c r="H671" s="1">
        <f t="shared" si="143"/>
        <v>251343.50036310824</v>
      </c>
      <c r="J671">
        <f t="shared" si="144"/>
        <v>-6.7581300813008047E-2</v>
      </c>
      <c r="K671">
        <f t="shared" si="145"/>
        <v>2.7184959349593505E-2</v>
      </c>
      <c r="L671">
        <f t="shared" si="146"/>
        <v>-3.3028455284552775E-2</v>
      </c>
      <c r="M671">
        <f t="shared" si="147"/>
        <v>-0.21302900618164528</v>
      </c>
      <c r="N671">
        <f t="shared" si="148"/>
        <v>-0.13147883975273422</v>
      </c>
      <c r="O671">
        <f t="shared" si="149"/>
        <v>-0.17712791250594395</v>
      </c>
      <c r="P671">
        <f t="shared" si="150"/>
        <v>-0.14409945722139117</v>
      </c>
      <c r="Q671" t="str">
        <f t="shared" si="151"/>
        <v/>
      </c>
      <c r="R671" s="3">
        <f t="shared" si="153"/>
        <v>0</v>
      </c>
      <c r="S671" s="1">
        <f t="shared" si="152"/>
        <v>0</v>
      </c>
      <c r="T671" s="1">
        <f t="shared" si="141"/>
        <v>0</v>
      </c>
      <c r="U671" s="1">
        <f t="shared" si="142"/>
        <v>118189.5865492158</v>
      </c>
    </row>
    <row r="672" spans="1:21" x14ac:dyDescent="0.25">
      <c r="A672" t="s">
        <v>677</v>
      </c>
      <c r="B672">
        <v>32.729999999999997</v>
      </c>
      <c r="C672">
        <v>34.340000000000003</v>
      </c>
      <c r="D672">
        <v>33.07</v>
      </c>
      <c r="E672">
        <v>30.01</v>
      </c>
      <c r="F672">
        <v>33.42</v>
      </c>
      <c r="G672">
        <v>30.52</v>
      </c>
      <c r="H672" s="1">
        <f t="shared" si="143"/>
        <v>221641.2490922295</v>
      </c>
      <c r="J672">
        <f t="shared" si="144"/>
        <v>-0.14004203888596967</v>
      </c>
      <c r="K672">
        <f t="shared" si="145"/>
        <v>-9.7740409879138165E-2</v>
      </c>
      <c r="L672">
        <f t="shared" si="146"/>
        <v>-0.13110877561744619</v>
      </c>
      <c r="M672">
        <f t="shared" si="147"/>
        <v>-0.13290956370991036</v>
      </c>
      <c r="N672">
        <f t="shared" si="148"/>
        <v>-3.4383126264085462E-2</v>
      </c>
      <c r="O672">
        <f t="shared" si="149"/>
        <v>-0.11817393816815949</v>
      </c>
      <c r="P672">
        <f t="shared" si="150"/>
        <v>1.2934837449286696E-2</v>
      </c>
      <c r="Q672" t="str">
        <f t="shared" si="151"/>
        <v>Sell</v>
      </c>
      <c r="R672" s="3">
        <f t="shared" si="153"/>
        <v>0</v>
      </c>
      <c r="S672" s="1">
        <f t="shared" si="152"/>
        <v>0</v>
      </c>
      <c r="T672" s="1">
        <f t="shared" si="141"/>
        <v>0</v>
      </c>
      <c r="U672" s="1">
        <f t="shared" si="142"/>
        <v>118189.5865492158</v>
      </c>
    </row>
    <row r="673" spans="1:21" x14ac:dyDescent="0.25">
      <c r="A673" t="s">
        <v>678</v>
      </c>
      <c r="B673">
        <v>30.06</v>
      </c>
      <c r="C673">
        <v>31.98</v>
      </c>
      <c r="D673">
        <v>30.96</v>
      </c>
      <c r="E673">
        <v>30.28</v>
      </c>
      <c r="F673">
        <v>33.08</v>
      </c>
      <c r="G673">
        <v>31.57</v>
      </c>
      <c r="H673" s="1">
        <f t="shared" si="143"/>
        <v>229266.5214233842</v>
      </c>
      <c r="J673">
        <f t="shared" si="144"/>
        <v>-9.1019050498941684E-2</v>
      </c>
      <c r="K673">
        <f t="shared" si="145"/>
        <v>-3.2960387057756273E-2</v>
      </c>
      <c r="L673">
        <f t="shared" si="146"/>
        <v>-6.3804052010885987E-2</v>
      </c>
      <c r="M673">
        <f t="shared" si="147"/>
        <v>-7.8636959370903814E-3</v>
      </c>
      <c r="N673">
        <f t="shared" si="148"/>
        <v>8.3879423328964572E-2</v>
      </c>
      <c r="O673">
        <f t="shared" si="149"/>
        <v>3.4403669724770665E-2</v>
      </c>
      <c r="P673">
        <f t="shared" si="150"/>
        <v>9.8207721735656645E-2</v>
      </c>
      <c r="Q673" t="str">
        <f t="shared" si="151"/>
        <v>Sell</v>
      </c>
      <c r="R673" s="3">
        <f t="shared" si="153"/>
        <v>0</v>
      </c>
      <c r="S673" s="1">
        <f t="shared" si="152"/>
        <v>0</v>
      </c>
      <c r="T673" s="1">
        <f t="shared" si="141"/>
        <v>0</v>
      </c>
      <c r="U673" s="1">
        <f t="shared" si="142"/>
        <v>118189.5865492158</v>
      </c>
    </row>
    <row r="674" spans="1:21" x14ac:dyDescent="0.25">
      <c r="A674" t="s">
        <v>679</v>
      </c>
      <c r="B674">
        <v>30.06</v>
      </c>
      <c r="C674">
        <v>32.1</v>
      </c>
      <c r="D674">
        <v>31.01</v>
      </c>
      <c r="E674">
        <v>28.47</v>
      </c>
      <c r="F674">
        <v>32.6</v>
      </c>
      <c r="G674">
        <v>28.76</v>
      </c>
      <c r="H674" s="1">
        <f t="shared" si="143"/>
        <v>208859.84023238928</v>
      </c>
      <c r="J674">
        <f t="shared" si="144"/>
        <v>-2.9069767441860534E-2</v>
      </c>
      <c r="K674">
        <f t="shared" si="145"/>
        <v>3.6821705426356606E-2</v>
      </c>
      <c r="L674">
        <f t="shared" si="146"/>
        <v>1.6149870801033821E-3</v>
      </c>
      <c r="M674">
        <f t="shared" si="147"/>
        <v>-9.8194488438390917E-2</v>
      </c>
      <c r="N674">
        <f t="shared" si="148"/>
        <v>3.26259106746912E-2</v>
      </c>
      <c r="O674">
        <f t="shared" si="149"/>
        <v>-8.9008552423186532E-2</v>
      </c>
      <c r="P674">
        <f t="shared" si="150"/>
        <v>-9.0623539503289913E-2</v>
      </c>
      <c r="Q674" t="str">
        <f t="shared" si="151"/>
        <v/>
      </c>
      <c r="R674" s="3">
        <f t="shared" si="153"/>
        <v>0</v>
      </c>
      <c r="S674" s="1">
        <f t="shared" si="152"/>
        <v>0</v>
      </c>
      <c r="T674" s="1">
        <f t="shared" si="141"/>
        <v>0</v>
      </c>
      <c r="U674" s="1">
        <f t="shared" si="142"/>
        <v>118189.5865492158</v>
      </c>
    </row>
    <row r="675" spans="1:21" x14ac:dyDescent="0.25">
      <c r="A675" t="s">
        <v>680</v>
      </c>
      <c r="B675">
        <v>27.86</v>
      </c>
      <c r="C675">
        <v>30.19</v>
      </c>
      <c r="D675">
        <v>29.03</v>
      </c>
      <c r="E675">
        <v>26.69</v>
      </c>
      <c r="F675">
        <v>29.89</v>
      </c>
      <c r="G675">
        <v>28.53</v>
      </c>
      <c r="H675" s="1">
        <f t="shared" si="143"/>
        <v>207189.54248366016</v>
      </c>
      <c r="J675">
        <f t="shared" si="144"/>
        <v>-0.10158013544018064</v>
      </c>
      <c r="K675">
        <f t="shared" si="145"/>
        <v>-2.6443082876491462E-2</v>
      </c>
      <c r="L675">
        <f t="shared" si="146"/>
        <v>-6.3850370848113527E-2</v>
      </c>
      <c r="M675">
        <f t="shared" si="147"/>
        <v>-7.1974965229485405E-2</v>
      </c>
      <c r="N675">
        <f t="shared" si="148"/>
        <v>3.9290681502086193E-2</v>
      </c>
      <c r="O675">
        <f t="shared" si="149"/>
        <v>-7.9972183588317251E-3</v>
      </c>
      <c r="P675">
        <f t="shared" si="150"/>
        <v>5.5853152489281799E-2</v>
      </c>
      <c r="Q675" t="str">
        <f t="shared" si="151"/>
        <v>Sell</v>
      </c>
      <c r="R675" s="3">
        <f t="shared" si="153"/>
        <v>0</v>
      </c>
      <c r="S675" s="1">
        <f t="shared" si="152"/>
        <v>0</v>
      </c>
      <c r="T675" s="1">
        <f t="shared" si="141"/>
        <v>0</v>
      </c>
      <c r="U675" s="1">
        <f t="shared" si="142"/>
        <v>118189.5865492158</v>
      </c>
    </row>
    <row r="676" spans="1:21" x14ac:dyDescent="0.25">
      <c r="A676" t="s">
        <v>681</v>
      </c>
      <c r="B676">
        <v>27.81</v>
      </c>
      <c r="C676">
        <v>30.26</v>
      </c>
      <c r="D676">
        <v>29.56</v>
      </c>
      <c r="E676">
        <v>29.38</v>
      </c>
      <c r="F676">
        <v>32</v>
      </c>
      <c r="G676">
        <v>31.63</v>
      </c>
      <c r="H676" s="1">
        <f t="shared" si="143"/>
        <v>229702.25127087874</v>
      </c>
      <c r="J676">
        <f t="shared" si="144"/>
        <v>-4.2025490871512312E-2</v>
      </c>
      <c r="K676">
        <f t="shared" si="145"/>
        <v>4.2369962108163982E-2</v>
      </c>
      <c r="L676">
        <f t="shared" si="146"/>
        <v>1.8256975542542114E-2</v>
      </c>
      <c r="M676">
        <f t="shared" si="147"/>
        <v>2.9793200140203219E-2</v>
      </c>
      <c r="N676">
        <f t="shared" si="148"/>
        <v>0.12162635821941811</v>
      </c>
      <c r="O676">
        <f t="shared" si="149"/>
        <v>0.10865755345250605</v>
      </c>
      <c r="P676">
        <f t="shared" si="150"/>
        <v>9.0400577909963933E-2</v>
      </c>
      <c r="Q676" t="str">
        <f t="shared" si="151"/>
        <v/>
      </c>
      <c r="R676" s="3">
        <f t="shared" si="153"/>
        <v>0</v>
      </c>
      <c r="S676" s="1">
        <f t="shared" si="152"/>
        <v>0</v>
      </c>
      <c r="T676" s="1">
        <f t="shared" si="141"/>
        <v>0</v>
      </c>
      <c r="U676" s="1">
        <f t="shared" si="142"/>
        <v>118189.5865492158</v>
      </c>
    </row>
    <row r="677" spans="1:21" x14ac:dyDescent="0.25">
      <c r="A677" t="s">
        <v>682</v>
      </c>
      <c r="B677">
        <v>30.23</v>
      </c>
      <c r="C677">
        <v>32.049999999999997</v>
      </c>
      <c r="D677">
        <v>31.1</v>
      </c>
      <c r="E677">
        <v>30.18</v>
      </c>
      <c r="F677">
        <v>31.78</v>
      </c>
      <c r="G677">
        <v>30.65</v>
      </c>
      <c r="H677" s="1">
        <f t="shared" si="143"/>
        <v>222585.33042846769</v>
      </c>
      <c r="J677">
        <f t="shared" si="144"/>
        <v>2.2665764546684768E-2</v>
      </c>
      <c r="K677">
        <f t="shared" si="145"/>
        <v>8.4235453315290879E-2</v>
      </c>
      <c r="L677">
        <f t="shared" si="146"/>
        <v>5.2097428958051514E-2</v>
      </c>
      <c r="M677">
        <f t="shared" si="147"/>
        <v>-4.58425545368321E-2</v>
      </c>
      <c r="N677">
        <f t="shared" si="148"/>
        <v>4.7423332279482181E-3</v>
      </c>
      <c r="O677">
        <f t="shared" si="149"/>
        <v>-3.0983243755927932E-2</v>
      </c>
      <c r="P677">
        <f t="shared" si="150"/>
        <v>-8.3080672713979453E-2</v>
      </c>
      <c r="Q677" t="str">
        <f t="shared" si="151"/>
        <v>Buy</v>
      </c>
      <c r="R677" s="3">
        <f t="shared" si="153"/>
        <v>118189.5865492158</v>
      </c>
      <c r="S677" s="1">
        <f t="shared" si="152"/>
        <v>118189.5865492158</v>
      </c>
      <c r="T677" s="1">
        <f t="shared" si="141"/>
        <v>3856.1039657166657</v>
      </c>
      <c r="U677" s="1">
        <f t="shared" si="142"/>
        <v>0</v>
      </c>
    </row>
    <row r="678" spans="1:21" x14ac:dyDescent="0.25">
      <c r="A678" t="s">
        <v>683</v>
      </c>
      <c r="B678">
        <v>30.34</v>
      </c>
      <c r="C678">
        <v>32.56</v>
      </c>
      <c r="D678">
        <v>31.67</v>
      </c>
      <c r="E678">
        <v>31.24</v>
      </c>
      <c r="F678">
        <v>33.08</v>
      </c>
      <c r="G678">
        <v>32.96</v>
      </c>
      <c r="H678" s="1">
        <f t="shared" si="143"/>
        <v>239360.92955700803</v>
      </c>
      <c r="J678">
        <f t="shared" si="144"/>
        <v>-2.4437299035369824E-2</v>
      </c>
      <c r="K678">
        <f t="shared" si="145"/>
        <v>4.69453376205788E-2</v>
      </c>
      <c r="L678">
        <f t="shared" si="146"/>
        <v>1.832797427652734E-2</v>
      </c>
      <c r="M678">
        <f t="shared" si="147"/>
        <v>1.9249592169657419E-2</v>
      </c>
      <c r="N678">
        <f t="shared" si="148"/>
        <v>7.9282218597063622E-2</v>
      </c>
      <c r="O678">
        <f t="shared" si="149"/>
        <v>7.5367047308319821E-2</v>
      </c>
      <c r="P678">
        <f t="shared" si="150"/>
        <v>5.7039073031792481E-2</v>
      </c>
      <c r="Q678" t="str">
        <f t="shared" si="151"/>
        <v/>
      </c>
      <c r="R678" s="3">
        <f t="shared" si="153"/>
        <v>0</v>
      </c>
      <c r="S678" s="1">
        <f t="shared" si="152"/>
        <v>127097.18671002131</v>
      </c>
      <c r="T678" s="1">
        <f t="shared" si="141"/>
        <v>3856.1039657166662</v>
      </c>
      <c r="U678" s="1">
        <f t="shared" si="142"/>
        <v>0</v>
      </c>
    </row>
    <row r="679" spans="1:21" x14ac:dyDescent="0.25">
      <c r="A679" t="s">
        <v>684</v>
      </c>
      <c r="B679">
        <v>30.09</v>
      </c>
      <c r="C679">
        <v>33</v>
      </c>
      <c r="D679">
        <v>31.02</v>
      </c>
      <c r="E679">
        <v>27.69</v>
      </c>
      <c r="F679">
        <v>31.69</v>
      </c>
      <c r="G679">
        <v>28.15</v>
      </c>
      <c r="H679" s="1">
        <f t="shared" si="143"/>
        <v>204429.92011619464</v>
      </c>
      <c r="J679">
        <f t="shared" si="144"/>
        <v>-4.9889485317335072E-2</v>
      </c>
      <c r="K679">
        <f t="shared" si="145"/>
        <v>4.1995579412693343E-2</v>
      </c>
      <c r="L679">
        <f t="shared" si="146"/>
        <v>-2.0524155352068269E-2</v>
      </c>
      <c r="M679">
        <f t="shared" si="147"/>
        <v>-0.1598907766990291</v>
      </c>
      <c r="N679">
        <f t="shared" si="148"/>
        <v>-3.8531553398058235E-2</v>
      </c>
      <c r="O679">
        <f t="shared" si="149"/>
        <v>-0.14593446601941754</v>
      </c>
      <c r="P679">
        <f t="shared" si="150"/>
        <v>-0.12541031066734926</v>
      </c>
      <c r="Q679" t="str">
        <f t="shared" si="151"/>
        <v/>
      </c>
      <c r="R679" s="3">
        <f t="shared" si="153"/>
        <v>0</v>
      </c>
      <c r="S679" s="1">
        <f t="shared" si="152"/>
        <v>108549.32663492415</v>
      </c>
      <c r="T679" s="1">
        <f t="shared" si="141"/>
        <v>3856.1039657166662</v>
      </c>
      <c r="U679" s="1">
        <f t="shared" si="142"/>
        <v>0</v>
      </c>
    </row>
    <row r="680" spans="1:21" x14ac:dyDescent="0.25">
      <c r="A680" t="s">
        <v>685</v>
      </c>
      <c r="B680">
        <v>27.44</v>
      </c>
      <c r="C680">
        <v>29.78</v>
      </c>
      <c r="D680">
        <v>28.91</v>
      </c>
      <c r="E680">
        <v>27.04</v>
      </c>
      <c r="F680">
        <v>29.02</v>
      </c>
      <c r="G680">
        <v>27.58</v>
      </c>
      <c r="H680" s="1">
        <f t="shared" si="143"/>
        <v>200290.48656499636</v>
      </c>
      <c r="J680">
        <f t="shared" si="144"/>
        <v>-0.11540941328175365</v>
      </c>
      <c r="K680">
        <f t="shared" si="145"/>
        <v>-3.9974210186976097E-2</v>
      </c>
      <c r="L680">
        <f t="shared" si="146"/>
        <v>-6.8020631850419067E-2</v>
      </c>
      <c r="M680">
        <f t="shared" si="147"/>
        <v>-3.9431616341030179E-2</v>
      </c>
      <c r="N680">
        <f t="shared" si="148"/>
        <v>3.0905861456483164E-2</v>
      </c>
      <c r="O680">
        <f t="shared" si="149"/>
        <v>-2.0248667850799301E-2</v>
      </c>
      <c r="P680">
        <f t="shared" si="150"/>
        <v>4.7771963999619763E-2</v>
      </c>
      <c r="Q680" t="str">
        <f t="shared" si="151"/>
        <v>Sell</v>
      </c>
      <c r="R680" s="3">
        <f t="shared" si="153"/>
        <v>-104269.05123297864</v>
      </c>
      <c r="S680" s="1">
        <f t="shared" si="152"/>
        <v>0</v>
      </c>
      <c r="T680" s="1">
        <f t="shared" si="141"/>
        <v>0</v>
      </c>
      <c r="U680" s="1">
        <f t="shared" si="142"/>
        <v>104269.05123297864</v>
      </c>
    </row>
    <row r="681" spans="1:21" x14ac:dyDescent="0.25">
      <c r="A681" t="s">
        <v>686</v>
      </c>
      <c r="B681">
        <v>26.42</v>
      </c>
      <c r="C681">
        <v>28.56</v>
      </c>
      <c r="D681">
        <v>27.76</v>
      </c>
      <c r="E681">
        <v>24.93</v>
      </c>
      <c r="F681">
        <v>28.84</v>
      </c>
      <c r="G681">
        <v>27.34</v>
      </c>
      <c r="H681" s="1">
        <f t="shared" si="143"/>
        <v>198547.56717501816</v>
      </c>
      <c r="J681">
        <f t="shared" si="144"/>
        <v>-8.6129367001037654E-2</v>
      </c>
      <c r="K681">
        <f t="shared" si="145"/>
        <v>-1.2106537530266392E-2</v>
      </c>
      <c r="L681">
        <f t="shared" si="146"/>
        <v>-3.977862331373222E-2</v>
      </c>
      <c r="M681">
        <f t="shared" si="147"/>
        <v>-9.6084118926758472E-2</v>
      </c>
      <c r="N681">
        <f t="shared" si="148"/>
        <v>4.568527918781732E-2</v>
      </c>
      <c r="O681">
        <f t="shared" si="149"/>
        <v>-8.701957940536565E-3</v>
      </c>
      <c r="P681">
        <f t="shared" si="150"/>
        <v>3.1076665373195655E-2</v>
      </c>
      <c r="Q681" t="str">
        <f t="shared" si="151"/>
        <v/>
      </c>
      <c r="R681" s="3">
        <f t="shared" si="153"/>
        <v>0</v>
      </c>
      <c r="S681" s="1">
        <f t="shared" si="152"/>
        <v>0</v>
      </c>
      <c r="T681" s="1">
        <f t="shared" si="141"/>
        <v>0</v>
      </c>
      <c r="U681" s="1">
        <f t="shared" si="142"/>
        <v>104269.05123297864</v>
      </c>
    </row>
    <row r="682" spans="1:21" x14ac:dyDescent="0.25">
      <c r="A682" t="s">
        <v>687</v>
      </c>
      <c r="B682">
        <v>26.15</v>
      </c>
      <c r="C682">
        <v>27.87</v>
      </c>
      <c r="D682">
        <v>27.24</v>
      </c>
      <c r="E682">
        <v>26.96</v>
      </c>
      <c r="F682">
        <v>28.83</v>
      </c>
      <c r="G682">
        <v>28.69</v>
      </c>
      <c r="H682" s="1">
        <f t="shared" si="143"/>
        <v>208351.48874364563</v>
      </c>
      <c r="J682">
        <f t="shared" si="144"/>
        <v>-5.7997118155619698E-2</v>
      </c>
      <c r="K682">
        <f t="shared" si="145"/>
        <v>3.9625360230547343E-3</v>
      </c>
      <c r="L682">
        <f t="shared" si="146"/>
        <v>-1.8731988472622588E-2</v>
      </c>
      <c r="M682">
        <f t="shared" si="147"/>
        <v>-1.3899049012435955E-2</v>
      </c>
      <c r="N682">
        <f t="shared" si="148"/>
        <v>5.4498902706656853E-2</v>
      </c>
      <c r="O682">
        <f t="shared" si="149"/>
        <v>4.9378200438917393E-2</v>
      </c>
      <c r="P682">
        <f t="shared" si="150"/>
        <v>6.8110188911539984E-2</v>
      </c>
      <c r="Q682" t="str">
        <f t="shared" si="151"/>
        <v/>
      </c>
      <c r="R682" s="3">
        <f t="shared" si="153"/>
        <v>0</v>
      </c>
      <c r="S682" s="1">
        <f t="shared" si="152"/>
        <v>0</v>
      </c>
      <c r="T682" s="1">
        <f t="shared" si="141"/>
        <v>0</v>
      </c>
      <c r="U682" s="1">
        <f t="shared" si="142"/>
        <v>104269.05123297864</v>
      </c>
    </row>
    <row r="683" spans="1:21" x14ac:dyDescent="0.25">
      <c r="A683" t="s">
        <v>688</v>
      </c>
      <c r="B683">
        <v>27.52</v>
      </c>
      <c r="C683">
        <v>29.04</v>
      </c>
      <c r="D683">
        <v>28.16</v>
      </c>
      <c r="E683">
        <v>25.43</v>
      </c>
      <c r="F683">
        <v>27.36</v>
      </c>
      <c r="G683">
        <v>26.9</v>
      </c>
      <c r="H683" s="1">
        <f t="shared" si="143"/>
        <v>195352.2149600581</v>
      </c>
      <c r="J683">
        <f t="shared" si="144"/>
        <v>1.0279001468428823E-2</v>
      </c>
      <c r="K683">
        <f t="shared" si="145"/>
        <v>6.607929515418505E-2</v>
      </c>
      <c r="L683">
        <f t="shared" si="146"/>
        <v>3.3773861967694628E-2</v>
      </c>
      <c r="M683">
        <f t="shared" si="147"/>
        <v>-0.11362844196584181</v>
      </c>
      <c r="N683">
        <f t="shared" si="148"/>
        <v>-4.6357615894039798E-2</v>
      </c>
      <c r="O683">
        <f t="shared" si="149"/>
        <v>-6.2391077030324246E-2</v>
      </c>
      <c r="P683">
        <f t="shared" si="150"/>
        <v>-9.6164938998018867E-2</v>
      </c>
      <c r="Q683" t="str">
        <f t="shared" si="151"/>
        <v>Buy</v>
      </c>
      <c r="R683" s="3">
        <f t="shared" si="153"/>
        <v>104269.05123297864</v>
      </c>
      <c r="S683" s="1">
        <f t="shared" si="152"/>
        <v>104269.05123297864</v>
      </c>
      <c r="T683" s="1">
        <f t="shared" si="141"/>
        <v>3876.1729082891693</v>
      </c>
      <c r="U683" s="1">
        <f t="shared" si="142"/>
        <v>0</v>
      </c>
    </row>
    <row r="684" spans="1:21" x14ac:dyDescent="0.25">
      <c r="A684" t="s">
        <v>689</v>
      </c>
      <c r="B684">
        <v>25.77</v>
      </c>
      <c r="C684">
        <v>27.6</v>
      </c>
      <c r="D684">
        <v>26.78</v>
      </c>
      <c r="E684">
        <v>26.39</v>
      </c>
      <c r="F684">
        <v>28.6</v>
      </c>
      <c r="G684">
        <v>27.98</v>
      </c>
      <c r="H684" s="1">
        <f t="shared" si="143"/>
        <v>203195.35221496009</v>
      </c>
      <c r="J684">
        <f t="shared" si="144"/>
        <v>-8.4872159090909116E-2</v>
      </c>
      <c r="K684">
        <f t="shared" si="145"/>
        <v>-1.9886363636363591E-2</v>
      </c>
      <c r="L684">
        <f t="shared" si="146"/>
        <v>-4.9005681818181782E-2</v>
      </c>
      <c r="M684">
        <f t="shared" si="147"/>
        <v>-1.8959107806691376E-2</v>
      </c>
      <c r="N684">
        <f t="shared" si="148"/>
        <v>6.3197026022304939E-2</v>
      </c>
      <c r="O684">
        <f t="shared" si="149"/>
        <v>4.0148698884758437E-2</v>
      </c>
      <c r="P684">
        <f t="shared" si="150"/>
        <v>8.9154380702940211E-2</v>
      </c>
      <c r="Q684" t="str">
        <f t="shared" si="151"/>
        <v>Sell</v>
      </c>
      <c r="R684" s="3">
        <f t="shared" si="153"/>
        <v>-102292.20304975117</v>
      </c>
      <c r="S684" s="1">
        <f t="shared" si="152"/>
        <v>0</v>
      </c>
      <c r="T684" s="1">
        <f t="shared" si="141"/>
        <v>0</v>
      </c>
      <c r="U684" s="1">
        <f t="shared" si="142"/>
        <v>102292.20304975117</v>
      </c>
    </row>
    <row r="685" spans="1:21" x14ac:dyDescent="0.25">
      <c r="A685" t="s">
        <v>690</v>
      </c>
      <c r="B685">
        <v>27.31</v>
      </c>
      <c r="C685">
        <v>29.26</v>
      </c>
      <c r="D685">
        <v>28.98</v>
      </c>
      <c r="E685">
        <v>27.68</v>
      </c>
      <c r="F685">
        <v>30.78</v>
      </c>
      <c r="G685">
        <v>30.32</v>
      </c>
      <c r="H685" s="1">
        <f t="shared" si="143"/>
        <v>220188.81626724766</v>
      </c>
      <c r="J685">
        <f t="shared" si="144"/>
        <v>1.9790888722927467E-2</v>
      </c>
      <c r="K685">
        <f t="shared" si="145"/>
        <v>9.2606422703510091E-2</v>
      </c>
      <c r="L685">
        <f t="shared" si="146"/>
        <v>8.2150858849887945E-2</v>
      </c>
      <c r="M685">
        <f t="shared" si="147"/>
        <v>-1.0721944245889946E-2</v>
      </c>
      <c r="N685">
        <f t="shared" si="148"/>
        <v>0.10007147962830595</v>
      </c>
      <c r="O685">
        <f t="shared" si="149"/>
        <v>8.3631165117941386E-2</v>
      </c>
      <c r="P685">
        <f t="shared" si="150"/>
        <v>1.4803062680534412E-3</v>
      </c>
      <c r="Q685" t="str">
        <f t="shared" si="151"/>
        <v>Buy</v>
      </c>
      <c r="R685" s="3">
        <f t="shared" si="153"/>
        <v>102292.20304975117</v>
      </c>
      <c r="S685" s="1">
        <f t="shared" si="152"/>
        <v>102292.20304975117</v>
      </c>
      <c r="T685" s="1">
        <f t="shared" si="141"/>
        <v>3373.753398738495</v>
      </c>
      <c r="U685" s="1">
        <f t="shared" si="142"/>
        <v>0</v>
      </c>
    </row>
    <row r="686" spans="1:21" x14ac:dyDescent="0.25">
      <c r="A686" t="s">
        <v>691</v>
      </c>
      <c r="B686">
        <v>30.37</v>
      </c>
      <c r="C686">
        <v>32.83</v>
      </c>
      <c r="D686">
        <v>32.1</v>
      </c>
      <c r="E686">
        <v>31.27</v>
      </c>
      <c r="F686">
        <v>33.340000000000003</v>
      </c>
      <c r="G686">
        <v>33.29</v>
      </c>
      <c r="H686" s="1">
        <f t="shared" si="143"/>
        <v>241757.44371822805</v>
      </c>
      <c r="J686">
        <f t="shared" si="144"/>
        <v>4.7964113181504502E-2</v>
      </c>
      <c r="K686">
        <f t="shared" si="145"/>
        <v>0.13285024154589364</v>
      </c>
      <c r="L686">
        <f t="shared" si="146"/>
        <v>0.10766045548654248</v>
      </c>
      <c r="M686">
        <f t="shared" si="147"/>
        <v>3.1332453825857497E-2</v>
      </c>
      <c r="N686">
        <f t="shared" si="148"/>
        <v>9.9604221635884005E-2</v>
      </c>
      <c r="O686">
        <f t="shared" si="149"/>
        <v>9.7955145118733475E-2</v>
      </c>
      <c r="P686">
        <f t="shared" si="150"/>
        <v>-9.7053103678090002E-3</v>
      </c>
      <c r="Q686" t="str">
        <f t="shared" si="151"/>
        <v>Buy</v>
      </c>
      <c r="R686" s="3">
        <f t="shared" si="153"/>
        <v>0</v>
      </c>
      <c r="S686" s="1">
        <f t="shared" si="152"/>
        <v>112312.2506440045</v>
      </c>
      <c r="T686" s="1">
        <f t="shared" ref="T686:T749" si="154">S686/G686</f>
        <v>3373.753398738495</v>
      </c>
      <c r="U686" s="1">
        <f t="shared" ref="U686:U749" si="155">U685-R686</f>
        <v>0</v>
      </c>
    </row>
    <row r="687" spans="1:21" x14ac:dyDescent="0.25">
      <c r="A687" t="s">
        <v>692</v>
      </c>
      <c r="B687">
        <v>31.67</v>
      </c>
      <c r="C687">
        <v>34.24</v>
      </c>
      <c r="D687">
        <v>32.76</v>
      </c>
      <c r="E687">
        <v>31.73</v>
      </c>
      <c r="F687">
        <v>34</v>
      </c>
      <c r="G687">
        <v>33.049999999999997</v>
      </c>
      <c r="H687" s="1">
        <f t="shared" si="143"/>
        <v>240014.52432824983</v>
      </c>
      <c r="J687">
        <f t="shared" si="144"/>
        <v>-1.3395638629283479E-2</v>
      </c>
      <c r="K687">
        <f t="shared" si="145"/>
        <v>6.666666666666668E-2</v>
      </c>
      <c r="L687">
        <f t="shared" si="146"/>
        <v>2.0560747663551295E-2</v>
      </c>
      <c r="M687">
        <f t="shared" si="147"/>
        <v>-4.6860919194953402E-2</v>
      </c>
      <c r="N687">
        <f t="shared" si="148"/>
        <v>2.1327726043857041E-2</v>
      </c>
      <c r="O687">
        <f t="shared" si="149"/>
        <v>-7.2093721838390502E-3</v>
      </c>
      <c r="P687">
        <f t="shared" si="150"/>
        <v>-2.7770119847390345E-2</v>
      </c>
      <c r="Q687" t="str">
        <f t="shared" si="151"/>
        <v/>
      </c>
      <c r="R687" s="3">
        <f t="shared" si="153"/>
        <v>0</v>
      </c>
      <c r="S687" s="1">
        <f t="shared" si="152"/>
        <v>111502.54982830725</v>
      </c>
      <c r="T687" s="1">
        <f t="shared" si="154"/>
        <v>3373.753398738495</v>
      </c>
      <c r="U687" s="1">
        <f t="shared" si="155"/>
        <v>0</v>
      </c>
    </row>
    <row r="688" spans="1:21" x14ac:dyDescent="0.25">
      <c r="A688" t="s">
        <v>693</v>
      </c>
      <c r="B688">
        <v>32.01</v>
      </c>
      <c r="C688">
        <v>34.590000000000003</v>
      </c>
      <c r="D688">
        <v>33.06</v>
      </c>
      <c r="E688">
        <v>31.55</v>
      </c>
      <c r="F688">
        <v>34.43</v>
      </c>
      <c r="G688">
        <v>32.28</v>
      </c>
      <c r="H688" s="1">
        <f t="shared" si="143"/>
        <v>234422.65795206974</v>
      </c>
      <c r="J688">
        <f t="shared" si="144"/>
        <v>-2.2893772893772896E-2</v>
      </c>
      <c r="K688">
        <f t="shared" si="145"/>
        <v>5.586080586080603E-2</v>
      </c>
      <c r="L688">
        <f t="shared" si="146"/>
        <v>9.157509157509288E-3</v>
      </c>
      <c r="M688">
        <f t="shared" si="147"/>
        <v>-4.5385779122541499E-2</v>
      </c>
      <c r="N688">
        <f t="shared" si="148"/>
        <v>4.1754916792738357E-2</v>
      </c>
      <c r="O688">
        <f t="shared" si="149"/>
        <v>-2.3298033282904571E-2</v>
      </c>
      <c r="P688">
        <f t="shared" si="150"/>
        <v>-3.2455542440413862E-2</v>
      </c>
      <c r="Q688" t="str">
        <f t="shared" si="151"/>
        <v/>
      </c>
      <c r="R688" s="3">
        <f t="shared" si="153"/>
        <v>0</v>
      </c>
      <c r="S688" s="1">
        <f t="shared" si="152"/>
        <v>108904.75971127862</v>
      </c>
      <c r="T688" s="1">
        <f t="shared" si="154"/>
        <v>3373.753398738495</v>
      </c>
      <c r="U688" s="1">
        <f t="shared" si="155"/>
        <v>0</v>
      </c>
    </row>
    <row r="689" spans="1:21" x14ac:dyDescent="0.25">
      <c r="A689" t="s">
        <v>694</v>
      </c>
      <c r="B689">
        <v>31.53</v>
      </c>
      <c r="C689">
        <v>33.549999999999997</v>
      </c>
      <c r="D689">
        <v>32.35</v>
      </c>
      <c r="E689">
        <v>32</v>
      </c>
      <c r="F689">
        <v>34.130000000000003</v>
      </c>
      <c r="G689">
        <v>32.54</v>
      </c>
      <c r="H689" s="1">
        <f t="shared" si="143"/>
        <v>236310.82062454612</v>
      </c>
      <c r="J689">
        <f t="shared" si="144"/>
        <v>-4.6279491833030886E-2</v>
      </c>
      <c r="K689">
        <f t="shared" si="145"/>
        <v>1.4821536600120836E-2</v>
      </c>
      <c r="L689">
        <f t="shared" si="146"/>
        <v>-2.1476104053236564E-2</v>
      </c>
      <c r="M689">
        <f t="shared" si="147"/>
        <v>-8.6741016109046203E-3</v>
      </c>
      <c r="N689">
        <f t="shared" si="148"/>
        <v>5.7311028500619622E-2</v>
      </c>
      <c r="O689">
        <f t="shared" si="149"/>
        <v>8.0545229244113389E-3</v>
      </c>
      <c r="P689">
        <f t="shared" si="150"/>
        <v>2.9530626977647904E-2</v>
      </c>
      <c r="Q689" t="str">
        <f t="shared" si="151"/>
        <v/>
      </c>
      <c r="R689" s="3">
        <f t="shared" si="153"/>
        <v>0</v>
      </c>
      <c r="S689" s="1">
        <f t="shared" si="152"/>
        <v>109781.93559495061</v>
      </c>
      <c r="T689" s="1">
        <f t="shared" si="154"/>
        <v>3373.7533987384945</v>
      </c>
      <c r="U689" s="1">
        <f t="shared" si="155"/>
        <v>0</v>
      </c>
    </row>
    <row r="690" spans="1:21" x14ac:dyDescent="0.25">
      <c r="A690" t="s">
        <v>695</v>
      </c>
      <c r="B690">
        <v>31.98</v>
      </c>
      <c r="C690">
        <v>33.880000000000003</v>
      </c>
      <c r="D690">
        <v>33.159999999999997</v>
      </c>
      <c r="E690">
        <v>31.05</v>
      </c>
      <c r="F690">
        <v>33.6</v>
      </c>
      <c r="G690">
        <v>33.33</v>
      </c>
      <c r="H690" s="1">
        <f t="shared" si="143"/>
        <v>242047.93028322441</v>
      </c>
      <c r="J690">
        <f t="shared" si="144"/>
        <v>-1.1437403400309149E-2</v>
      </c>
      <c r="K690">
        <f t="shared" si="145"/>
        <v>4.7295208655332335E-2</v>
      </c>
      <c r="L690">
        <f t="shared" si="146"/>
        <v>2.5038639876352246E-2</v>
      </c>
      <c r="M690">
        <f t="shared" si="147"/>
        <v>-4.5789797172710464E-2</v>
      </c>
      <c r="N690">
        <f t="shared" si="148"/>
        <v>3.2575291948371304E-2</v>
      </c>
      <c r="O690">
        <f t="shared" si="149"/>
        <v>2.4277811923786082E-2</v>
      </c>
      <c r="P690">
        <f t="shared" si="150"/>
        <v>-7.6082795256616348E-4</v>
      </c>
      <c r="Q690" t="str">
        <f t="shared" si="151"/>
        <v/>
      </c>
      <c r="R690" s="3">
        <f t="shared" si="153"/>
        <v>0</v>
      </c>
      <c r="S690" s="1">
        <f t="shared" si="152"/>
        <v>112447.20077995402</v>
      </c>
      <c r="T690" s="1">
        <f t="shared" si="154"/>
        <v>3373.7533987384945</v>
      </c>
      <c r="U690" s="1">
        <f t="shared" si="155"/>
        <v>0</v>
      </c>
    </row>
    <row r="691" spans="1:21" x14ac:dyDescent="0.25">
      <c r="A691" t="s">
        <v>696</v>
      </c>
      <c r="B691">
        <v>30.82</v>
      </c>
      <c r="C691">
        <v>33.75</v>
      </c>
      <c r="D691">
        <v>31.63</v>
      </c>
      <c r="E691">
        <v>32.33</v>
      </c>
      <c r="F691">
        <v>33.94</v>
      </c>
      <c r="G691">
        <v>32.65</v>
      </c>
      <c r="H691" s="1">
        <f t="shared" si="143"/>
        <v>237109.65867828613</v>
      </c>
      <c r="J691">
        <f t="shared" si="144"/>
        <v>-7.0566948130277335E-2</v>
      </c>
      <c r="K691">
        <f t="shared" si="145"/>
        <v>1.7792521109770913E-2</v>
      </c>
      <c r="L691">
        <f t="shared" si="146"/>
        <v>-4.6139927623642878E-2</v>
      </c>
      <c r="M691">
        <f t="shared" si="147"/>
        <v>-3.0003000300030006E-2</v>
      </c>
      <c r="N691">
        <f t="shared" si="148"/>
        <v>1.8301830183018286E-2</v>
      </c>
      <c r="O691">
        <f t="shared" si="149"/>
        <v>-2.0402040204020394E-2</v>
      </c>
      <c r="P691">
        <f t="shared" si="150"/>
        <v>2.5737887419622484E-2</v>
      </c>
      <c r="Q691" t="str">
        <f t="shared" si="151"/>
        <v>Sell</v>
      </c>
      <c r="R691" s="3">
        <f t="shared" si="153"/>
        <v>-109073.44738121552</v>
      </c>
      <c r="S691" s="1">
        <f t="shared" si="152"/>
        <v>0</v>
      </c>
      <c r="T691" s="1">
        <f t="shared" si="154"/>
        <v>0</v>
      </c>
      <c r="U691" s="1">
        <f t="shared" si="155"/>
        <v>109073.44738121552</v>
      </c>
    </row>
    <row r="692" spans="1:21" x14ac:dyDescent="0.25">
      <c r="A692" t="s">
        <v>697</v>
      </c>
      <c r="B692">
        <v>31.93</v>
      </c>
      <c r="C692">
        <v>33.54</v>
      </c>
      <c r="D692">
        <v>32.28</v>
      </c>
      <c r="E692">
        <v>29.93</v>
      </c>
      <c r="F692">
        <v>33.06</v>
      </c>
      <c r="G692">
        <v>29.99</v>
      </c>
      <c r="H692" s="1">
        <f t="shared" si="143"/>
        <v>217792.30210602761</v>
      </c>
      <c r="J692">
        <f t="shared" si="144"/>
        <v>9.4846664558963234E-3</v>
      </c>
      <c r="K692">
        <f t="shared" si="145"/>
        <v>6.0385709769206458E-2</v>
      </c>
      <c r="L692">
        <f t="shared" si="146"/>
        <v>2.0550110654442053E-2</v>
      </c>
      <c r="M692">
        <f t="shared" si="147"/>
        <v>-8.3307810107197525E-2</v>
      </c>
      <c r="N692">
        <f t="shared" si="148"/>
        <v>1.2557427258805627E-2</v>
      </c>
      <c r="O692">
        <f t="shared" si="149"/>
        <v>-8.1470137825421146E-2</v>
      </c>
      <c r="P692">
        <f t="shared" si="150"/>
        <v>-0.1020202484798632</v>
      </c>
      <c r="Q692" t="str">
        <f t="shared" si="151"/>
        <v/>
      </c>
      <c r="R692" s="3">
        <f t="shared" si="153"/>
        <v>0</v>
      </c>
      <c r="S692" s="1">
        <f t="shared" si="152"/>
        <v>0</v>
      </c>
      <c r="T692" s="1">
        <f t="shared" si="154"/>
        <v>0</v>
      </c>
      <c r="U692" s="1">
        <f t="shared" si="155"/>
        <v>109073.44738121552</v>
      </c>
    </row>
    <row r="693" spans="1:21" x14ac:dyDescent="0.25">
      <c r="A693" t="s">
        <v>698</v>
      </c>
      <c r="B693">
        <v>28.52</v>
      </c>
      <c r="C693">
        <v>30.42</v>
      </c>
      <c r="D693">
        <v>28.93</v>
      </c>
      <c r="E693">
        <v>26.67</v>
      </c>
      <c r="F693">
        <v>28.62</v>
      </c>
      <c r="G693">
        <v>26.79</v>
      </c>
      <c r="H693" s="1">
        <f t="shared" si="143"/>
        <v>194553.3769063181</v>
      </c>
      <c r="J693">
        <f t="shared" si="144"/>
        <v>-0.11648079306071876</v>
      </c>
      <c r="K693">
        <f t="shared" si="145"/>
        <v>-5.7620817843866148E-2</v>
      </c>
      <c r="L693">
        <f t="shared" si="146"/>
        <v>-0.10377942998760846</v>
      </c>
      <c r="M693">
        <f t="shared" si="147"/>
        <v>-0.11070356785595188</v>
      </c>
      <c r="N693">
        <f t="shared" si="148"/>
        <v>-4.5681893964654802E-2</v>
      </c>
      <c r="O693">
        <f t="shared" si="149"/>
        <v>-0.106702234078026</v>
      </c>
      <c r="P693">
        <f t="shared" si="150"/>
        <v>-2.9228040904175356E-3</v>
      </c>
      <c r="Q693" t="str">
        <f t="shared" si="151"/>
        <v>Sell</v>
      </c>
      <c r="R693" s="3">
        <f t="shared" si="153"/>
        <v>0</v>
      </c>
      <c r="S693" s="1">
        <f t="shared" si="152"/>
        <v>0</v>
      </c>
      <c r="T693" s="1">
        <f t="shared" si="154"/>
        <v>0</v>
      </c>
      <c r="U693" s="1">
        <f t="shared" si="155"/>
        <v>109073.44738121552</v>
      </c>
    </row>
    <row r="694" spans="1:21" x14ac:dyDescent="0.25">
      <c r="A694" t="s">
        <v>699</v>
      </c>
      <c r="B694">
        <v>25.62</v>
      </c>
      <c r="C694">
        <v>26.97</v>
      </c>
      <c r="D694">
        <v>26.13</v>
      </c>
      <c r="E694">
        <v>22.82</v>
      </c>
      <c r="F694">
        <v>24.98</v>
      </c>
      <c r="G694">
        <v>23.08</v>
      </c>
      <c r="H694" s="1">
        <f t="shared" si="143"/>
        <v>167610.74800290487</v>
      </c>
      <c r="J694">
        <f t="shared" si="144"/>
        <v>-0.11441410300725886</v>
      </c>
      <c r="K694">
        <f t="shared" si="145"/>
        <v>-6.7749740753543064E-2</v>
      </c>
      <c r="L694">
        <f t="shared" si="146"/>
        <v>-9.6785343933632931E-2</v>
      </c>
      <c r="M694">
        <f t="shared" si="147"/>
        <v>-0.14818962299365432</v>
      </c>
      <c r="N694">
        <f t="shared" si="148"/>
        <v>-6.7562523329600555E-2</v>
      </c>
      <c r="O694">
        <f t="shared" si="149"/>
        <v>-0.13848450914520347</v>
      </c>
      <c r="P694">
        <f t="shared" si="150"/>
        <v>-4.1699165211570535E-2</v>
      </c>
      <c r="Q694" t="str">
        <f t="shared" si="151"/>
        <v>Sell</v>
      </c>
      <c r="R694" s="3">
        <f t="shared" si="153"/>
        <v>0</v>
      </c>
      <c r="S694" s="1">
        <f t="shared" si="152"/>
        <v>0</v>
      </c>
      <c r="T694" s="1">
        <f t="shared" si="154"/>
        <v>0</v>
      </c>
      <c r="U694" s="1">
        <f t="shared" si="155"/>
        <v>109073.44738121552</v>
      </c>
    </row>
    <row r="695" spans="1:21" x14ac:dyDescent="0.25">
      <c r="A695" t="s">
        <v>700</v>
      </c>
      <c r="B695">
        <v>22.85</v>
      </c>
      <c r="C695">
        <v>24.33</v>
      </c>
      <c r="D695">
        <v>23.5</v>
      </c>
      <c r="E695">
        <v>22.52</v>
      </c>
      <c r="F695">
        <v>23.87</v>
      </c>
      <c r="G695">
        <v>23.23</v>
      </c>
      <c r="H695" s="1">
        <f t="shared" si="143"/>
        <v>168700.07262164127</v>
      </c>
      <c r="J695">
        <f t="shared" si="144"/>
        <v>-0.1255262150784538</v>
      </c>
      <c r="K695">
        <f t="shared" si="145"/>
        <v>-6.8886337543053996E-2</v>
      </c>
      <c r="L695">
        <f t="shared" si="146"/>
        <v>-0.10065059318790659</v>
      </c>
      <c r="M695">
        <f t="shared" si="147"/>
        <v>-2.4263431542460953E-2</v>
      </c>
      <c r="N695">
        <f t="shared" si="148"/>
        <v>3.4228769497400467E-2</v>
      </c>
      <c r="O695">
        <f t="shared" si="149"/>
        <v>6.4991334488735761E-3</v>
      </c>
      <c r="P695">
        <f t="shared" si="150"/>
        <v>0.10714972663678017</v>
      </c>
      <c r="Q695" t="str">
        <f t="shared" si="151"/>
        <v>Sell</v>
      </c>
      <c r="R695" s="3">
        <f t="shared" si="153"/>
        <v>0</v>
      </c>
      <c r="S695" s="1">
        <f t="shared" si="152"/>
        <v>0</v>
      </c>
      <c r="T695" s="1">
        <f t="shared" si="154"/>
        <v>0</v>
      </c>
      <c r="U695" s="1">
        <f t="shared" si="155"/>
        <v>109073.44738121552</v>
      </c>
    </row>
    <row r="696" spans="1:21" x14ac:dyDescent="0.25">
      <c r="A696" t="s">
        <v>701</v>
      </c>
      <c r="B696">
        <v>22.9</v>
      </c>
      <c r="C696">
        <v>24.21</v>
      </c>
      <c r="D696">
        <v>23.81</v>
      </c>
      <c r="E696">
        <v>23.34</v>
      </c>
      <c r="F696">
        <v>25.92</v>
      </c>
      <c r="G696">
        <v>24.9</v>
      </c>
      <c r="H696" s="1">
        <f t="shared" si="143"/>
        <v>180827.88671023966</v>
      </c>
      <c r="J696">
        <f t="shared" si="144"/>
        <v>-2.5531914893617082E-2</v>
      </c>
      <c r="K696">
        <f t="shared" si="145"/>
        <v>3.0212765957446843E-2</v>
      </c>
      <c r="L696">
        <f t="shared" si="146"/>
        <v>1.3191489361702073E-2</v>
      </c>
      <c r="M696">
        <f t="shared" si="147"/>
        <v>4.7352561343090589E-3</v>
      </c>
      <c r="N696">
        <f t="shared" si="148"/>
        <v>0.11579853637537672</v>
      </c>
      <c r="O696">
        <f t="shared" si="149"/>
        <v>7.1889797675419628E-2</v>
      </c>
      <c r="P696">
        <f t="shared" si="150"/>
        <v>5.8698308313717557E-2</v>
      </c>
      <c r="Q696" t="str">
        <f t="shared" si="151"/>
        <v/>
      </c>
      <c r="R696" s="3">
        <f t="shared" si="153"/>
        <v>0</v>
      </c>
      <c r="S696" s="1">
        <f t="shared" si="152"/>
        <v>0</v>
      </c>
      <c r="T696" s="1">
        <f t="shared" si="154"/>
        <v>0</v>
      </c>
      <c r="U696" s="1">
        <f t="shared" si="155"/>
        <v>109073.44738121552</v>
      </c>
    </row>
    <row r="697" spans="1:21" x14ac:dyDescent="0.25">
      <c r="A697" t="s">
        <v>702</v>
      </c>
      <c r="B697">
        <v>23.14</v>
      </c>
      <c r="C697">
        <v>25.62</v>
      </c>
      <c r="D697">
        <v>23.95</v>
      </c>
      <c r="E697">
        <v>21.32</v>
      </c>
      <c r="F697">
        <v>23.12</v>
      </c>
      <c r="G697">
        <v>21.86</v>
      </c>
      <c r="H697" s="1">
        <f t="shared" si="143"/>
        <v>158750.90777051562</v>
      </c>
      <c r="J697">
        <f t="shared" si="144"/>
        <v>-2.81394372112557E-2</v>
      </c>
      <c r="K697">
        <f t="shared" si="145"/>
        <v>7.601847963040749E-2</v>
      </c>
      <c r="L697">
        <f t="shared" si="146"/>
        <v>5.8798824023519767E-3</v>
      </c>
      <c r="M697">
        <f t="shared" si="147"/>
        <v>-0.14377510040160638</v>
      </c>
      <c r="N697">
        <f t="shared" si="148"/>
        <v>-7.1485943775100314E-2</v>
      </c>
      <c r="O697">
        <f t="shared" si="149"/>
        <v>-0.12208835341365459</v>
      </c>
      <c r="P697">
        <f t="shared" si="150"/>
        <v>-0.12796823581600658</v>
      </c>
      <c r="Q697" t="str">
        <f t="shared" si="151"/>
        <v/>
      </c>
      <c r="R697" s="3">
        <f t="shared" si="153"/>
        <v>0</v>
      </c>
      <c r="S697" s="1">
        <f t="shared" si="152"/>
        <v>0</v>
      </c>
      <c r="T697" s="1">
        <f t="shared" si="154"/>
        <v>0</v>
      </c>
      <c r="U697" s="1">
        <f t="shared" si="155"/>
        <v>109073.44738121552</v>
      </c>
    </row>
    <row r="698" spans="1:21" x14ac:dyDescent="0.25">
      <c r="A698" t="s">
        <v>703</v>
      </c>
      <c r="B698">
        <v>21.19</v>
      </c>
      <c r="C698">
        <v>23.01</v>
      </c>
      <c r="D698">
        <v>21.7</v>
      </c>
      <c r="E698">
        <v>21.65</v>
      </c>
      <c r="F698">
        <v>23.28</v>
      </c>
      <c r="G698">
        <v>22.67</v>
      </c>
      <c r="H698" s="1">
        <f t="shared" si="143"/>
        <v>164633.2607116921</v>
      </c>
      <c r="J698">
        <f t="shared" si="144"/>
        <v>-0.11524008350730681</v>
      </c>
      <c r="K698">
        <f t="shared" si="145"/>
        <v>-3.9248434237995733E-2</v>
      </c>
      <c r="L698">
        <f t="shared" si="146"/>
        <v>-9.3945720250521919E-2</v>
      </c>
      <c r="M698">
        <f t="shared" si="147"/>
        <v>-9.6065873741994906E-3</v>
      </c>
      <c r="N698">
        <f t="shared" si="148"/>
        <v>6.4958828911253513E-2</v>
      </c>
      <c r="O698">
        <f t="shared" si="149"/>
        <v>3.7053979871912272E-2</v>
      </c>
      <c r="P698">
        <f t="shared" si="150"/>
        <v>0.1309997001224342</v>
      </c>
      <c r="Q698" t="str">
        <f t="shared" si="151"/>
        <v>Sell</v>
      </c>
      <c r="R698" s="3">
        <f t="shared" si="153"/>
        <v>0</v>
      </c>
      <c r="S698" s="1">
        <f t="shared" si="152"/>
        <v>0</v>
      </c>
      <c r="T698" s="1">
        <f t="shared" si="154"/>
        <v>0</v>
      </c>
      <c r="U698" s="1">
        <f t="shared" si="155"/>
        <v>109073.44738121552</v>
      </c>
    </row>
    <row r="699" spans="1:21" x14ac:dyDescent="0.25">
      <c r="A699" t="s">
        <v>704</v>
      </c>
      <c r="B699">
        <v>22.44</v>
      </c>
      <c r="C699">
        <v>23.57</v>
      </c>
      <c r="D699">
        <v>23.22</v>
      </c>
      <c r="E699">
        <v>23.78</v>
      </c>
      <c r="F699">
        <v>24.98</v>
      </c>
      <c r="G699">
        <v>24.38</v>
      </c>
      <c r="H699" s="1">
        <f t="shared" si="143"/>
        <v>177051.56136528688</v>
      </c>
      <c r="J699">
        <f t="shared" si="144"/>
        <v>3.4101382488479354E-2</v>
      </c>
      <c r="K699">
        <f t="shared" si="145"/>
        <v>8.6175115207373323E-2</v>
      </c>
      <c r="L699">
        <f t="shared" si="146"/>
        <v>7.0046082949308738E-2</v>
      </c>
      <c r="M699">
        <f t="shared" si="147"/>
        <v>4.8963387737097457E-2</v>
      </c>
      <c r="N699">
        <f t="shared" si="148"/>
        <v>0.10189677988531091</v>
      </c>
      <c r="O699">
        <f t="shared" si="149"/>
        <v>7.5430083811204113E-2</v>
      </c>
      <c r="P699">
        <f t="shared" si="150"/>
        <v>5.3840008618953744E-3</v>
      </c>
      <c r="Q699" t="str">
        <f t="shared" si="151"/>
        <v>Buy</v>
      </c>
      <c r="R699" s="3">
        <f t="shared" si="153"/>
        <v>109073.44738121552</v>
      </c>
      <c r="S699" s="1">
        <f t="shared" si="152"/>
        <v>109073.44738121552</v>
      </c>
      <c r="T699" s="1">
        <f t="shared" si="154"/>
        <v>4473.8903765880032</v>
      </c>
      <c r="U699" s="1">
        <f t="shared" si="155"/>
        <v>0</v>
      </c>
    </row>
    <row r="700" spans="1:21" x14ac:dyDescent="0.25">
      <c r="A700" t="s">
        <v>705</v>
      </c>
      <c r="B700">
        <v>23.61</v>
      </c>
      <c r="C700">
        <v>25.59</v>
      </c>
      <c r="D700">
        <v>24.34</v>
      </c>
      <c r="E700">
        <v>23.55</v>
      </c>
      <c r="F700">
        <v>25.45</v>
      </c>
      <c r="G700">
        <v>24.29</v>
      </c>
      <c r="H700" s="1">
        <f t="shared" si="143"/>
        <v>176397.96659404502</v>
      </c>
      <c r="J700">
        <f t="shared" si="144"/>
        <v>1.6795865633074961E-2</v>
      </c>
      <c r="K700">
        <f t="shared" si="145"/>
        <v>0.10206718346253235</v>
      </c>
      <c r="L700">
        <f t="shared" si="146"/>
        <v>4.823428079242037E-2</v>
      </c>
      <c r="M700">
        <f t="shared" si="147"/>
        <v>-3.4044298605414205E-2</v>
      </c>
      <c r="N700">
        <f t="shared" si="148"/>
        <v>4.3888433141919619E-2</v>
      </c>
      <c r="O700">
        <f t="shared" si="149"/>
        <v>-3.6915504511894938E-3</v>
      </c>
      <c r="P700">
        <f t="shared" si="150"/>
        <v>-5.192583124360986E-2</v>
      </c>
      <c r="Q700" t="str">
        <f t="shared" si="151"/>
        <v>Buy</v>
      </c>
      <c r="R700" s="3">
        <f t="shared" si="153"/>
        <v>0</v>
      </c>
      <c r="S700" s="1">
        <f t="shared" si="152"/>
        <v>108670.7972473226</v>
      </c>
      <c r="T700" s="1">
        <f t="shared" si="154"/>
        <v>4473.8903765880032</v>
      </c>
      <c r="U700" s="1">
        <f t="shared" si="155"/>
        <v>0</v>
      </c>
    </row>
    <row r="701" spans="1:21" x14ac:dyDescent="0.25">
      <c r="A701" t="s">
        <v>706</v>
      </c>
      <c r="B701">
        <v>23.29</v>
      </c>
      <c r="C701">
        <v>25.01</v>
      </c>
      <c r="D701">
        <v>24.07</v>
      </c>
      <c r="E701">
        <v>24.17</v>
      </c>
      <c r="F701">
        <v>25.57</v>
      </c>
      <c r="G701">
        <v>25.33</v>
      </c>
      <c r="H701" s="1">
        <f t="shared" si="143"/>
        <v>183950.61728395062</v>
      </c>
      <c r="J701">
        <f t="shared" si="144"/>
        <v>-4.3138866064092056E-2</v>
      </c>
      <c r="K701">
        <f t="shared" si="145"/>
        <v>2.7526705012325462E-2</v>
      </c>
      <c r="L701">
        <f t="shared" si="146"/>
        <v>-1.1092851273623647E-2</v>
      </c>
      <c r="M701">
        <f t="shared" si="147"/>
        <v>-4.9403046521201092E-3</v>
      </c>
      <c r="N701">
        <f t="shared" si="148"/>
        <v>5.2696582955948999E-2</v>
      </c>
      <c r="O701">
        <f t="shared" si="149"/>
        <v>4.2815973651708486E-2</v>
      </c>
      <c r="P701">
        <f t="shared" si="150"/>
        <v>5.3908824925332131E-2</v>
      </c>
      <c r="Q701" t="str">
        <f t="shared" si="151"/>
        <v/>
      </c>
      <c r="R701" s="3">
        <f t="shared" si="153"/>
        <v>0</v>
      </c>
      <c r="S701" s="1">
        <f t="shared" si="152"/>
        <v>113323.64323897411</v>
      </c>
      <c r="T701" s="1">
        <f t="shared" si="154"/>
        <v>4473.8903765880032</v>
      </c>
      <c r="U701" s="1">
        <f t="shared" si="155"/>
        <v>0</v>
      </c>
    </row>
    <row r="702" spans="1:21" x14ac:dyDescent="0.25">
      <c r="A702" t="s">
        <v>707</v>
      </c>
      <c r="B702">
        <v>25.13</v>
      </c>
      <c r="C702">
        <v>26.17</v>
      </c>
      <c r="D702">
        <v>25.87</v>
      </c>
      <c r="E702">
        <v>26.05</v>
      </c>
      <c r="F702">
        <v>28.04</v>
      </c>
      <c r="G702">
        <v>27.98</v>
      </c>
      <c r="H702" s="1">
        <f t="shared" si="143"/>
        <v>203195.35221496009</v>
      </c>
      <c r="J702">
        <f t="shared" si="144"/>
        <v>4.4038221852928904E-2</v>
      </c>
      <c r="K702">
        <f t="shared" si="145"/>
        <v>8.7245533859576299E-2</v>
      </c>
      <c r="L702">
        <f t="shared" si="146"/>
        <v>7.4781886165351086E-2</v>
      </c>
      <c r="M702">
        <f t="shared" si="147"/>
        <v>2.8424792735886398E-2</v>
      </c>
      <c r="N702">
        <f t="shared" si="148"/>
        <v>0.10698776154757209</v>
      </c>
      <c r="O702">
        <f t="shared" si="149"/>
        <v>0.10461902881958161</v>
      </c>
      <c r="P702">
        <f t="shared" si="150"/>
        <v>2.9837142654230528E-2</v>
      </c>
      <c r="Q702" t="str">
        <f t="shared" si="151"/>
        <v>Buy</v>
      </c>
      <c r="R702" s="3">
        <f t="shared" si="153"/>
        <v>0</v>
      </c>
      <c r="S702" s="1">
        <f t="shared" si="152"/>
        <v>125179.45273693233</v>
      </c>
      <c r="T702" s="1">
        <f t="shared" si="154"/>
        <v>4473.8903765880032</v>
      </c>
      <c r="U702" s="1">
        <f t="shared" si="155"/>
        <v>0</v>
      </c>
    </row>
    <row r="703" spans="1:21" x14ac:dyDescent="0.25">
      <c r="A703" t="s">
        <v>708</v>
      </c>
      <c r="B703">
        <v>26.86</v>
      </c>
      <c r="C703">
        <v>28.84</v>
      </c>
      <c r="D703">
        <v>27.69</v>
      </c>
      <c r="E703">
        <v>27</v>
      </c>
      <c r="F703">
        <v>28.5</v>
      </c>
      <c r="G703">
        <v>27.32</v>
      </c>
      <c r="H703" s="1">
        <f t="shared" si="143"/>
        <v>198402.32389251998</v>
      </c>
      <c r="J703">
        <f t="shared" si="144"/>
        <v>3.8268264398917604E-2</v>
      </c>
      <c r="K703">
        <f t="shared" si="145"/>
        <v>0.11480479319675295</v>
      </c>
      <c r="L703">
        <f t="shared" si="146"/>
        <v>7.0351758793969862E-2</v>
      </c>
      <c r="M703">
        <f t="shared" si="147"/>
        <v>-3.5025017869907089E-2</v>
      </c>
      <c r="N703">
        <f t="shared" si="148"/>
        <v>1.8584703359542515E-2</v>
      </c>
      <c r="O703">
        <f t="shared" si="149"/>
        <v>-2.3588277340957833E-2</v>
      </c>
      <c r="P703">
        <f t="shared" si="150"/>
        <v>-9.3940036134927699E-2</v>
      </c>
      <c r="Q703" t="str">
        <f t="shared" si="151"/>
        <v>Buy</v>
      </c>
      <c r="R703" s="3">
        <f t="shared" si="153"/>
        <v>0</v>
      </c>
      <c r="S703" s="1">
        <f t="shared" si="152"/>
        <v>122226.68508838426</v>
      </c>
      <c r="T703" s="1">
        <f t="shared" si="154"/>
        <v>4473.8903765880032</v>
      </c>
      <c r="U703" s="1">
        <f t="shared" si="155"/>
        <v>0</v>
      </c>
    </row>
    <row r="704" spans="1:21" x14ac:dyDescent="0.25">
      <c r="A704" t="s">
        <v>709</v>
      </c>
      <c r="B704">
        <v>26.15</v>
      </c>
      <c r="C704">
        <v>28.28</v>
      </c>
      <c r="D704">
        <v>26.46</v>
      </c>
      <c r="E704">
        <v>24.76</v>
      </c>
      <c r="F704">
        <v>28.21</v>
      </c>
      <c r="G704">
        <v>24.83</v>
      </c>
      <c r="H704" s="1">
        <f t="shared" si="143"/>
        <v>180319.53522149601</v>
      </c>
      <c r="J704">
        <f t="shared" si="144"/>
        <v>-5.5615745756590923E-2</v>
      </c>
      <c r="K704">
        <f t="shared" si="145"/>
        <v>2.1307331166486091E-2</v>
      </c>
      <c r="L704">
        <f t="shared" si="146"/>
        <v>-4.4420368364030349E-2</v>
      </c>
      <c r="M704">
        <f t="shared" si="147"/>
        <v>-9.3704245973645628E-2</v>
      </c>
      <c r="N704">
        <f t="shared" si="148"/>
        <v>3.2576866764275278E-2</v>
      </c>
      <c r="O704">
        <f t="shared" si="149"/>
        <v>-9.1142020497803872E-2</v>
      </c>
      <c r="P704">
        <f t="shared" si="150"/>
        <v>-4.6721652133773522E-2</v>
      </c>
      <c r="Q704" t="str">
        <f t="shared" si="151"/>
        <v>Sell</v>
      </c>
      <c r="R704" s="3">
        <f t="shared" si="153"/>
        <v>-110773.52572431897</v>
      </c>
      <c r="S704" s="1">
        <f t="shared" si="152"/>
        <v>0</v>
      </c>
      <c r="T704" s="1">
        <f t="shared" si="154"/>
        <v>0</v>
      </c>
      <c r="U704" s="1">
        <f t="shared" si="155"/>
        <v>110773.52572431897</v>
      </c>
    </row>
    <row r="705" spans="1:21" x14ac:dyDescent="0.25">
      <c r="A705" t="s">
        <v>710</v>
      </c>
      <c r="B705">
        <v>24.16</v>
      </c>
      <c r="C705">
        <v>25.62</v>
      </c>
      <c r="D705">
        <v>24.99</v>
      </c>
      <c r="E705">
        <v>24.1</v>
      </c>
      <c r="F705">
        <v>25.29</v>
      </c>
      <c r="G705">
        <v>24.88</v>
      </c>
      <c r="H705" s="1">
        <f t="shared" si="143"/>
        <v>180682.64342774148</v>
      </c>
      <c r="J705">
        <f t="shared" si="144"/>
        <v>-8.6923658352229802E-2</v>
      </c>
      <c r="K705">
        <f t="shared" si="145"/>
        <v>-3.1746031746031737E-2</v>
      </c>
      <c r="L705">
        <f t="shared" si="146"/>
        <v>-5.5555555555555643E-2</v>
      </c>
      <c r="M705">
        <f t="shared" si="147"/>
        <v>-2.9399919452275349E-2</v>
      </c>
      <c r="N705">
        <f t="shared" si="148"/>
        <v>1.8525976641159923E-2</v>
      </c>
      <c r="O705">
        <f t="shared" si="149"/>
        <v>2.0136931131695818E-3</v>
      </c>
      <c r="P705">
        <f t="shared" si="150"/>
        <v>5.7569248668725224E-2</v>
      </c>
      <c r="Q705" t="str">
        <f t="shared" si="151"/>
        <v>Sell</v>
      </c>
      <c r="R705" s="3">
        <f t="shared" si="153"/>
        <v>0</v>
      </c>
      <c r="S705" s="1">
        <f t="shared" si="152"/>
        <v>0</v>
      </c>
      <c r="T705" s="1">
        <f t="shared" si="154"/>
        <v>0</v>
      </c>
      <c r="U705" s="1">
        <f t="shared" si="155"/>
        <v>110773.52572431897</v>
      </c>
    </row>
    <row r="706" spans="1:21" x14ac:dyDescent="0.25">
      <c r="A706" t="s">
        <v>711</v>
      </c>
      <c r="B706">
        <v>24</v>
      </c>
      <c r="C706">
        <v>25.62</v>
      </c>
      <c r="D706">
        <v>25.03</v>
      </c>
      <c r="E706">
        <v>22.75</v>
      </c>
      <c r="F706">
        <v>24.89</v>
      </c>
      <c r="G706">
        <v>24</v>
      </c>
      <c r="H706" s="1">
        <f t="shared" si="143"/>
        <v>174291.93899782136</v>
      </c>
      <c r="J706">
        <f t="shared" si="144"/>
        <v>-3.9615846338535356E-2</v>
      </c>
      <c r="K706">
        <f t="shared" si="145"/>
        <v>2.521008403361355E-2</v>
      </c>
      <c r="L706">
        <f t="shared" si="146"/>
        <v>1.6006402561025491E-3</v>
      </c>
      <c r="M706">
        <f t="shared" si="147"/>
        <v>-8.5610932475884208E-2</v>
      </c>
      <c r="N706">
        <f t="shared" si="148"/>
        <v>4.019292604502236E-4</v>
      </c>
      <c r="O706">
        <f t="shared" si="149"/>
        <v>-3.5369774919614107E-2</v>
      </c>
      <c r="P706">
        <f t="shared" si="150"/>
        <v>-3.6970415175716656E-2</v>
      </c>
      <c r="Q706" t="str">
        <f t="shared" si="151"/>
        <v/>
      </c>
      <c r="R706" s="3">
        <f t="shared" si="153"/>
        <v>0</v>
      </c>
      <c r="S706" s="1">
        <f t="shared" si="152"/>
        <v>0</v>
      </c>
      <c r="T706" s="1">
        <f t="shared" si="154"/>
        <v>0</v>
      </c>
      <c r="U706" s="1">
        <f t="shared" si="155"/>
        <v>110773.52572431897</v>
      </c>
    </row>
    <row r="707" spans="1:21" x14ac:dyDescent="0.25">
      <c r="A707" t="s">
        <v>712</v>
      </c>
      <c r="B707">
        <v>23.02</v>
      </c>
      <c r="C707">
        <v>24.47</v>
      </c>
      <c r="D707">
        <v>24.07</v>
      </c>
      <c r="E707">
        <v>23.1</v>
      </c>
      <c r="F707">
        <v>24.5</v>
      </c>
      <c r="G707">
        <v>24.39</v>
      </c>
      <c r="H707" s="1">
        <f t="shared" si="143"/>
        <v>177124.18300653595</v>
      </c>
      <c r="J707">
        <f t="shared" si="144"/>
        <v>-8.0303635637235374E-2</v>
      </c>
      <c r="K707">
        <f t="shared" si="145"/>
        <v>-2.2373152217339282E-2</v>
      </c>
      <c r="L707">
        <f t="shared" si="146"/>
        <v>-3.8353975229724363E-2</v>
      </c>
      <c r="M707">
        <f t="shared" si="147"/>
        <v>-3.7499999999999943E-2</v>
      </c>
      <c r="N707">
        <f t="shared" si="148"/>
        <v>2.0833333333333332E-2</v>
      </c>
      <c r="O707">
        <f t="shared" si="149"/>
        <v>1.6250000000000025E-2</v>
      </c>
      <c r="P707">
        <f t="shared" si="150"/>
        <v>5.4603975229724391E-2</v>
      </c>
      <c r="Q707" t="str">
        <f t="shared" si="151"/>
        <v/>
      </c>
      <c r="R707" s="3">
        <f t="shared" si="153"/>
        <v>0</v>
      </c>
      <c r="S707" s="1">
        <f t="shared" si="152"/>
        <v>0</v>
      </c>
      <c r="T707" s="1">
        <f t="shared" si="154"/>
        <v>0</v>
      </c>
      <c r="U707" s="1">
        <f t="shared" si="155"/>
        <v>110773.52572431897</v>
      </c>
    </row>
    <row r="708" spans="1:21" x14ac:dyDescent="0.25">
      <c r="A708" t="s">
        <v>713</v>
      </c>
      <c r="B708">
        <v>23.64</v>
      </c>
      <c r="C708">
        <v>25.62</v>
      </c>
      <c r="D708">
        <v>25.03</v>
      </c>
      <c r="E708">
        <v>23</v>
      </c>
      <c r="F708">
        <v>25.68</v>
      </c>
      <c r="G708">
        <v>25.65</v>
      </c>
      <c r="H708" s="1">
        <f t="shared" ref="H708:H771" si="156">$I$2*G708</f>
        <v>186274.50980392157</v>
      </c>
      <c r="J708">
        <f t="shared" ref="J708:J771" si="157">(B708-$D707)/$D707</f>
        <v>-1.7864561695056073E-2</v>
      </c>
      <c r="K708">
        <f t="shared" ref="K708:K771" si="158">(C708-$D707)/$D707</f>
        <v>6.4395513086830114E-2</v>
      </c>
      <c r="L708">
        <f t="shared" ref="L708:L771" si="159">(D708-$D707)/$D707</f>
        <v>3.9883672621520601E-2</v>
      </c>
      <c r="M708">
        <f t="shared" ref="M708:M771" si="160">(E708-$G707)/$G707</f>
        <v>-5.6990569905699076E-2</v>
      </c>
      <c r="N708">
        <f t="shared" ref="N708:N771" si="161">(F708-$G707)/$G707</f>
        <v>5.2890528905289017E-2</v>
      </c>
      <c r="O708">
        <f t="shared" ref="O708:O771" si="162">(G708-$G707)/$G707</f>
        <v>5.1660516605165969E-2</v>
      </c>
      <c r="P708">
        <f t="shared" ref="P708:P771" si="163">O708-L708</f>
        <v>1.1776843983645369E-2</v>
      </c>
      <c r="Q708" t="str">
        <f t="shared" ref="Q708:Q771" si="164">IF(L708&gt;$Q$1,"Buy",IF(L708&lt;$Q$2,"Sell",""))</f>
        <v>Buy</v>
      </c>
      <c r="R708" s="3">
        <f t="shared" si="153"/>
        <v>110773.52572431897</v>
      </c>
      <c r="S708" s="1">
        <f t="shared" si="152"/>
        <v>110773.52572431897</v>
      </c>
      <c r="T708" s="1">
        <f t="shared" si="154"/>
        <v>4318.6559736576601</v>
      </c>
      <c r="U708" s="1">
        <f t="shared" si="155"/>
        <v>0</v>
      </c>
    </row>
    <row r="709" spans="1:21" x14ac:dyDescent="0.25">
      <c r="A709" t="s">
        <v>714</v>
      </c>
      <c r="B709">
        <v>24.58</v>
      </c>
      <c r="C709">
        <v>26.51</v>
      </c>
      <c r="D709">
        <v>25.87</v>
      </c>
      <c r="E709">
        <v>25.28</v>
      </c>
      <c r="F709">
        <v>26.72</v>
      </c>
      <c r="G709">
        <v>26.14</v>
      </c>
      <c r="H709" s="1">
        <f t="shared" si="156"/>
        <v>189832.97022512712</v>
      </c>
      <c r="J709">
        <f t="shared" si="157"/>
        <v>-1.7978425888933391E-2</v>
      </c>
      <c r="K709">
        <f t="shared" si="158"/>
        <v>5.9129045145825024E-2</v>
      </c>
      <c r="L709">
        <f t="shared" si="159"/>
        <v>3.3559728326008779E-2</v>
      </c>
      <c r="M709">
        <f t="shared" si="160"/>
        <v>-1.4424951267056431E-2</v>
      </c>
      <c r="N709">
        <f t="shared" si="161"/>
        <v>4.1715399610136462E-2</v>
      </c>
      <c r="O709">
        <f t="shared" si="162"/>
        <v>1.9103313840156025E-2</v>
      </c>
      <c r="P709">
        <f t="shared" si="163"/>
        <v>-1.4456414485852755E-2</v>
      </c>
      <c r="Q709" t="str">
        <f t="shared" si="164"/>
        <v>Buy</v>
      </c>
      <c r="R709" s="3">
        <f t="shared" si="153"/>
        <v>0</v>
      </c>
      <c r="S709" s="1">
        <f t="shared" si="152"/>
        <v>112889.66715141122</v>
      </c>
      <c r="T709" s="1">
        <f t="shared" si="154"/>
        <v>4318.6559736576592</v>
      </c>
      <c r="U709" s="1">
        <f t="shared" si="155"/>
        <v>0</v>
      </c>
    </row>
    <row r="710" spans="1:21" x14ac:dyDescent="0.25">
      <c r="A710" t="s">
        <v>715</v>
      </c>
      <c r="B710">
        <v>25.66</v>
      </c>
      <c r="C710">
        <v>27.19</v>
      </c>
      <c r="D710">
        <v>26.6</v>
      </c>
      <c r="E710">
        <v>26.37</v>
      </c>
      <c r="F710">
        <v>28</v>
      </c>
      <c r="G710">
        <v>27.76</v>
      </c>
      <c r="H710" s="1">
        <f t="shared" si="156"/>
        <v>201597.67610748005</v>
      </c>
      <c r="J710">
        <f t="shared" si="157"/>
        <v>-8.1175106300734774E-3</v>
      </c>
      <c r="K710">
        <f t="shared" si="158"/>
        <v>5.1024352531890228E-2</v>
      </c>
      <c r="L710">
        <f t="shared" si="159"/>
        <v>2.8218013142636274E-2</v>
      </c>
      <c r="M710">
        <f t="shared" si="160"/>
        <v>8.7987758224942775E-3</v>
      </c>
      <c r="N710">
        <f t="shared" si="161"/>
        <v>7.1155317521040526E-2</v>
      </c>
      <c r="O710">
        <f t="shared" si="162"/>
        <v>6.1973986228003097E-2</v>
      </c>
      <c r="P710">
        <f t="shared" si="163"/>
        <v>3.3755973085366819E-2</v>
      </c>
      <c r="Q710" t="str">
        <f t="shared" si="164"/>
        <v/>
      </c>
      <c r="R710" s="3">
        <f t="shared" si="153"/>
        <v>0</v>
      </c>
      <c r="S710" s="1">
        <f t="shared" si="152"/>
        <v>119885.88982873663</v>
      </c>
      <c r="T710" s="1">
        <f t="shared" si="154"/>
        <v>4318.6559736576592</v>
      </c>
      <c r="U710" s="1">
        <f t="shared" si="155"/>
        <v>0</v>
      </c>
    </row>
    <row r="711" spans="1:21" x14ac:dyDescent="0.25">
      <c r="A711" t="s">
        <v>716</v>
      </c>
      <c r="B711">
        <v>26.64</v>
      </c>
      <c r="C711">
        <v>28.28</v>
      </c>
      <c r="D711">
        <v>27.81</v>
      </c>
      <c r="E711">
        <v>26.71</v>
      </c>
      <c r="F711">
        <v>28.31</v>
      </c>
      <c r="G711">
        <v>27.89</v>
      </c>
      <c r="H711" s="1">
        <f t="shared" si="156"/>
        <v>202541.75744371826</v>
      </c>
      <c r="J711">
        <f t="shared" si="157"/>
        <v>1.5037593984962084E-3</v>
      </c>
      <c r="K711">
        <f t="shared" si="158"/>
        <v>6.3157894736842093E-2</v>
      </c>
      <c r="L711">
        <f t="shared" si="159"/>
        <v>4.5488721804511176E-2</v>
      </c>
      <c r="M711">
        <f t="shared" si="160"/>
        <v>-3.7824207492795414E-2</v>
      </c>
      <c r="N711">
        <f t="shared" si="161"/>
        <v>1.9812680115273672E-2</v>
      </c>
      <c r="O711">
        <f t="shared" si="162"/>
        <v>4.6829971181555838E-3</v>
      </c>
      <c r="P711">
        <f t="shared" si="163"/>
        <v>-4.0805724686355592E-2</v>
      </c>
      <c r="Q711" t="str">
        <f t="shared" si="164"/>
        <v>Buy</v>
      </c>
      <c r="R711" s="3">
        <f t="shared" si="153"/>
        <v>0</v>
      </c>
      <c r="S711" s="1">
        <f t="shared" si="152"/>
        <v>120447.31510531214</v>
      </c>
      <c r="T711" s="1">
        <f t="shared" si="154"/>
        <v>4318.6559736576601</v>
      </c>
      <c r="U711" s="1">
        <f t="shared" si="155"/>
        <v>0</v>
      </c>
    </row>
    <row r="712" spans="1:21" x14ac:dyDescent="0.25">
      <c r="A712" t="s">
        <v>717</v>
      </c>
      <c r="B712">
        <v>26.7</v>
      </c>
      <c r="C712">
        <v>28.52</v>
      </c>
      <c r="D712">
        <v>27.81</v>
      </c>
      <c r="E712">
        <v>25.86</v>
      </c>
      <c r="F712">
        <v>27.27</v>
      </c>
      <c r="G712">
        <v>26.11</v>
      </c>
      <c r="H712" s="1">
        <f t="shared" si="156"/>
        <v>189615.10530137984</v>
      </c>
      <c r="J712">
        <f t="shared" si="157"/>
        <v>-3.9913700107874844E-2</v>
      </c>
      <c r="K712">
        <f t="shared" si="158"/>
        <v>2.5530384753685756E-2</v>
      </c>
      <c r="L712">
        <f t="shared" si="159"/>
        <v>0</v>
      </c>
      <c r="M712">
        <f t="shared" si="160"/>
        <v>-7.2785944783076414E-2</v>
      </c>
      <c r="N712">
        <f t="shared" si="161"/>
        <v>-2.2230190032269666E-2</v>
      </c>
      <c r="O712">
        <f t="shared" si="162"/>
        <v>-6.3822158479741889E-2</v>
      </c>
      <c r="P712">
        <f t="shared" si="163"/>
        <v>-6.3822158479741889E-2</v>
      </c>
      <c r="Q712" t="str">
        <f t="shared" si="164"/>
        <v/>
      </c>
      <c r="R712" s="3">
        <f t="shared" si="153"/>
        <v>0</v>
      </c>
      <c r="S712" s="1">
        <f t="shared" ref="S712:S775" si="165">IF(R712=0,(S711+R712)*(1+O712),IF(R712&lt;0,0,R712))</f>
        <v>112760.10747220149</v>
      </c>
      <c r="T712" s="1">
        <f t="shared" si="154"/>
        <v>4318.6559736576592</v>
      </c>
      <c r="U712" s="1">
        <f t="shared" si="155"/>
        <v>0</v>
      </c>
    </row>
    <row r="713" spans="1:21" x14ac:dyDescent="0.25">
      <c r="A713" t="s">
        <v>718</v>
      </c>
      <c r="B713">
        <v>25.68</v>
      </c>
      <c r="C713">
        <v>27.19</v>
      </c>
      <c r="D713">
        <v>26.6</v>
      </c>
      <c r="E713">
        <v>24.91</v>
      </c>
      <c r="F713">
        <v>26.98</v>
      </c>
      <c r="G713">
        <v>25.35</v>
      </c>
      <c r="H713" s="1">
        <f t="shared" si="156"/>
        <v>184095.86056644883</v>
      </c>
      <c r="J713">
        <f t="shared" si="157"/>
        <v>-7.6591154261057143E-2</v>
      </c>
      <c r="K713">
        <f t="shared" si="158"/>
        <v>-2.2294138798993078E-2</v>
      </c>
      <c r="L713">
        <f t="shared" si="159"/>
        <v>-4.3509528946422057E-2</v>
      </c>
      <c r="M713">
        <f t="shared" si="160"/>
        <v>-4.5959402527767111E-2</v>
      </c>
      <c r="N713">
        <f t="shared" si="161"/>
        <v>3.3320566832631217E-2</v>
      </c>
      <c r="O713">
        <f t="shared" si="162"/>
        <v>-2.9107621600919113E-2</v>
      </c>
      <c r="P713">
        <f t="shared" si="163"/>
        <v>1.4401907345502944E-2</v>
      </c>
      <c r="Q713" t="str">
        <f t="shared" si="164"/>
        <v>Sell</v>
      </c>
      <c r="R713" s="3">
        <f t="shared" si="153"/>
        <v>-107577.7203038123</v>
      </c>
      <c r="S713" s="1">
        <f t="shared" si="165"/>
        <v>0</v>
      </c>
      <c r="T713" s="1">
        <f t="shared" si="154"/>
        <v>0</v>
      </c>
      <c r="U713" s="1">
        <f t="shared" si="155"/>
        <v>107577.7203038123</v>
      </c>
    </row>
    <row r="714" spans="1:21" x14ac:dyDescent="0.25">
      <c r="A714" t="s">
        <v>719</v>
      </c>
      <c r="B714">
        <v>24.63</v>
      </c>
      <c r="C714">
        <v>26.17</v>
      </c>
      <c r="D714">
        <v>25.87</v>
      </c>
      <c r="E714">
        <v>23.69</v>
      </c>
      <c r="F714">
        <v>25.83</v>
      </c>
      <c r="G714">
        <v>25.19</v>
      </c>
      <c r="H714" s="1">
        <f t="shared" si="156"/>
        <v>182933.91430646335</v>
      </c>
      <c r="J714">
        <f t="shared" si="157"/>
        <v>-7.4060150375939937E-2</v>
      </c>
      <c r="K714">
        <f t="shared" si="158"/>
        <v>-1.6165413533834574E-2</v>
      </c>
      <c r="L714">
        <f t="shared" si="159"/>
        <v>-2.7443609022556405E-2</v>
      </c>
      <c r="M714">
        <f t="shared" si="160"/>
        <v>-6.5483234714003941E-2</v>
      </c>
      <c r="N714">
        <f t="shared" si="161"/>
        <v>1.8934911242603426E-2</v>
      </c>
      <c r="O714">
        <f t="shared" si="162"/>
        <v>-6.3116370808678551E-3</v>
      </c>
      <c r="P714">
        <f t="shared" si="163"/>
        <v>2.1131971941688549E-2</v>
      </c>
      <c r="Q714" t="str">
        <f t="shared" si="164"/>
        <v/>
      </c>
      <c r="R714" s="3">
        <f t="shared" si="153"/>
        <v>0</v>
      </c>
      <c r="S714" s="1">
        <f t="shared" si="165"/>
        <v>0</v>
      </c>
      <c r="T714" s="1">
        <f t="shared" si="154"/>
        <v>0</v>
      </c>
      <c r="U714" s="1">
        <f t="shared" si="155"/>
        <v>107577.7203038123</v>
      </c>
    </row>
    <row r="715" spans="1:21" x14ac:dyDescent="0.25">
      <c r="A715" t="s">
        <v>720</v>
      </c>
      <c r="B715">
        <v>24.07</v>
      </c>
      <c r="C715">
        <v>25.68</v>
      </c>
      <c r="D715">
        <v>25.66</v>
      </c>
      <c r="E715">
        <v>23.62</v>
      </c>
      <c r="F715">
        <v>25.68</v>
      </c>
      <c r="G715">
        <v>25.45</v>
      </c>
      <c r="H715" s="1">
        <f t="shared" si="156"/>
        <v>184822.07697893973</v>
      </c>
      <c r="J715">
        <f t="shared" si="157"/>
        <v>-6.9578662543486686E-2</v>
      </c>
      <c r="K715">
        <f t="shared" si="158"/>
        <v>-7.3444143795903085E-3</v>
      </c>
      <c r="L715">
        <f t="shared" si="159"/>
        <v>-8.1175106300734774E-3</v>
      </c>
      <c r="M715">
        <f t="shared" si="160"/>
        <v>-6.2326319968241374E-2</v>
      </c>
      <c r="N715">
        <f t="shared" si="161"/>
        <v>1.9452163556966988E-2</v>
      </c>
      <c r="O715">
        <f t="shared" si="162"/>
        <v>1.0321556173084478E-2</v>
      </c>
      <c r="P715">
        <f t="shared" si="163"/>
        <v>1.8439066803157954E-2</v>
      </c>
      <c r="Q715" t="str">
        <f t="shared" si="164"/>
        <v/>
      </c>
      <c r="R715" s="3">
        <f t="shared" si="153"/>
        <v>0</v>
      </c>
      <c r="S715" s="1">
        <f t="shared" si="165"/>
        <v>0</v>
      </c>
      <c r="T715" s="1">
        <f t="shared" si="154"/>
        <v>0</v>
      </c>
      <c r="U715" s="1">
        <f t="shared" si="155"/>
        <v>107577.7203038123</v>
      </c>
    </row>
    <row r="716" spans="1:21" x14ac:dyDescent="0.25">
      <c r="A716" t="s">
        <v>721</v>
      </c>
      <c r="B716">
        <v>25.15</v>
      </c>
      <c r="C716">
        <v>26.2</v>
      </c>
      <c r="D716">
        <v>25.7</v>
      </c>
      <c r="E716">
        <v>25.81</v>
      </c>
      <c r="F716">
        <v>26.85</v>
      </c>
      <c r="G716">
        <v>26.79</v>
      </c>
      <c r="H716" s="1">
        <f t="shared" si="156"/>
        <v>194553.3769063181</v>
      </c>
      <c r="J716">
        <f t="shared" si="157"/>
        <v>-1.9875292283710114E-2</v>
      </c>
      <c r="K716">
        <f t="shared" si="158"/>
        <v>2.1044427123928261E-2</v>
      </c>
      <c r="L716">
        <f t="shared" si="159"/>
        <v>1.5588464536242849E-3</v>
      </c>
      <c r="M716">
        <f t="shared" si="160"/>
        <v>1.4145383104125714E-2</v>
      </c>
      <c r="N716">
        <f t="shared" si="161"/>
        <v>5.5009823182711283E-2</v>
      </c>
      <c r="O716">
        <f t="shared" si="162"/>
        <v>5.2652259332023568E-2</v>
      </c>
      <c r="P716">
        <f t="shared" si="163"/>
        <v>5.1093412878399282E-2</v>
      </c>
      <c r="Q716" t="str">
        <f t="shared" si="164"/>
        <v/>
      </c>
      <c r="R716" s="3">
        <f t="shared" si="153"/>
        <v>0</v>
      </c>
      <c r="S716" s="1">
        <f t="shared" si="165"/>
        <v>0</v>
      </c>
      <c r="T716" s="1">
        <f t="shared" si="154"/>
        <v>0</v>
      </c>
      <c r="U716" s="1">
        <f t="shared" si="155"/>
        <v>107577.7203038123</v>
      </c>
    </row>
    <row r="717" spans="1:21" x14ac:dyDescent="0.25">
      <c r="A717" t="s">
        <v>722</v>
      </c>
      <c r="B717">
        <v>25.76</v>
      </c>
      <c r="C717">
        <v>27.19</v>
      </c>
      <c r="D717">
        <v>26.82</v>
      </c>
      <c r="E717">
        <v>26.69</v>
      </c>
      <c r="F717">
        <v>28.62</v>
      </c>
      <c r="G717">
        <v>28.46</v>
      </c>
      <c r="H717" s="1">
        <f t="shared" si="156"/>
        <v>206681.19099491651</v>
      </c>
      <c r="J717">
        <f t="shared" si="157"/>
        <v>2.3346303501946409E-3</v>
      </c>
      <c r="K717">
        <f t="shared" si="158"/>
        <v>5.7976653696498133E-2</v>
      </c>
      <c r="L717">
        <f t="shared" si="159"/>
        <v>4.357976653696502E-2</v>
      </c>
      <c r="M717">
        <f t="shared" si="160"/>
        <v>-3.7327360955579647E-3</v>
      </c>
      <c r="N717">
        <f t="shared" si="161"/>
        <v>6.8309070548712283E-2</v>
      </c>
      <c r="O717">
        <f t="shared" si="162"/>
        <v>6.2336692795819403E-2</v>
      </c>
      <c r="P717">
        <f t="shared" si="163"/>
        <v>1.8756926258854383E-2</v>
      </c>
      <c r="Q717" t="str">
        <f t="shared" si="164"/>
        <v>Buy</v>
      </c>
      <c r="R717" s="3">
        <f t="shared" si="153"/>
        <v>107577.7203038123</v>
      </c>
      <c r="S717" s="1">
        <f t="shared" si="165"/>
        <v>107577.7203038123</v>
      </c>
      <c r="T717" s="1">
        <f t="shared" si="154"/>
        <v>3779.9620626778742</v>
      </c>
      <c r="U717" s="1">
        <f t="shared" si="155"/>
        <v>0</v>
      </c>
    </row>
    <row r="718" spans="1:21" x14ac:dyDescent="0.25">
      <c r="A718" t="s">
        <v>723</v>
      </c>
      <c r="B718">
        <v>27.78</v>
      </c>
      <c r="C718">
        <v>29.31</v>
      </c>
      <c r="D718">
        <v>28.85</v>
      </c>
      <c r="E718">
        <v>28.44</v>
      </c>
      <c r="F718">
        <v>30.25</v>
      </c>
      <c r="G718">
        <v>29.89</v>
      </c>
      <c r="H718" s="1">
        <f t="shared" si="156"/>
        <v>217066.0856935367</v>
      </c>
      <c r="J718">
        <f t="shared" si="157"/>
        <v>3.5794183445190191E-2</v>
      </c>
      <c r="K718">
        <f t="shared" si="158"/>
        <v>9.2841163310961913E-2</v>
      </c>
      <c r="L718">
        <f t="shared" si="159"/>
        <v>7.5689783743475056E-2</v>
      </c>
      <c r="M718">
        <f t="shared" si="160"/>
        <v>-7.0274068868585995E-4</v>
      </c>
      <c r="N718">
        <f t="shared" si="161"/>
        <v>6.2895291637385775E-2</v>
      </c>
      <c r="O718">
        <f t="shared" si="162"/>
        <v>5.0245959241040042E-2</v>
      </c>
      <c r="P718">
        <f t="shared" si="163"/>
        <v>-2.5443824502435014E-2</v>
      </c>
      <c r="Q718" t="str">
        <f t="shared" si="164"/>
        <v>Buy</v>
      </c>
      <c r="R718" s="3">
        <f t="shared" si="153"/>
        <v>0</v>
      </c>
      <c r="S718" s="1">
        <f t="shared" si="165"/>
        <v>112983.06605344165</v>
      </c>
      <c r="T718" s="1">
        <f t="shared" si="154"/>
        <v>3779.9620626778737</v>
      </c>
      <c r="U718" s="1">
        <f t="shared" si="155"/>
        <v>0</v>
      </c>
    </row>
    <row r="719" spans="1:21" x14ac:dyDescent="0.25">
      <c r="A719" t="s">
        <v>724</v>
      </c>
      <c r="B719">
        <v>28.75</v>
      </c>
      <c r="C719">
        <v>30.75</v>
      </c>
      <c r="D719">
        <v>29.89</v>
      </c>
      <c r="E719">
        <v>29.22</v>
      </c>
      <c r="F719">
        <v>31.18</v>
      </c>
      <c r="G719">
        <v>31.16</v>
      </c>
      <c r="H719" s="1">
        <f t="shared" si="156"/>
        <v>226289.03413217139</v>
      </c>
      <c r="J719">
        <f t="shared" si="157"/>
        <v>-3.4662045060659071E-3</v>
      </c>
      <c r="K719">
        <f t="shared" si="158"/>
        <v>6.5857885615251244E-2</v>
      </c>
      <c r="L719">
        <f t="shared" si="159"/>
        <v>3.6048526863084893E-2</v>
      </c>
      <c r="M719">
        <f t="shared" si="160"/>
        <v>-2.241552358648383E-2</v>
      </c>
      <c r="N719">
        <f t="shared" si="161"/>
        <v>4.3158246905319476E-2</v>
      </c>
      <c r="O719">
        <f t="shared" si="162"/>
        <v>4.2489126798260272E-2</v>
      </c>
      <c r="P719">
        <f t="shared" si="163"/>
        <v>6.4405999351753798E-3</v>
      </c>
      <c r="Q719" t="str">
        <f t="shared" si="164"/>
        <v>Buy</v>
      </c>
      <c r="R719" s="3">
        <f t="shared" si="153"/>
        <v>0</v>
      </c>
      <c r="S719" s="1">
        <f t="shared" si="165"/>
        <v>117783.61787304256</v>
      </c>
      <c r="T719" s="1">
        <f t="shared" si="154"/>
        <v>3779.9620626778742</v>
      </c>
      <c r="U719" s="1">
        <f t="shared" si="155"/>
        <v>0</v>
      </c>
    </row>
    <row r="720" spans="1:21" x14ac:dyDescent="0.25">
      <c r="A720" t="s">
        <v>725</v>
      </c>
      <c r="B720">
        <v>30.13</v>
      </c>
      <c r="C720">
        <v>32.17</v>
      </c>
      <c r="D720">
        <v>31.02</v>
      </c>
      <c r="E720">
        <v>28.95</v>
      </c>
      <c r="F720">
        <v>31.53</v>
      </c>
      <c r="G720">
        <v>29.53</v>
      </c>
      <c r="H720" s="1">
        <f t="shared" si="156"/>
        <v>214451.70660856937</v>
      </c>
      <c r="J720">
        <f t="shared" si="157"/>
        <v>8.0294412847105538E-3</v>
      </c>
      <c r="K720">
        <f t="shared" si="158"/>
        <v>7.6279692204750796E-2</v>
      </c>
      <c r="L720">
        <f t="shared" si="159"/>
        <v>3.7805286048845733E-2</v>
      </c>
      <c r="M720">
        <f t="shared" si="160"/>
        <v>-7.0924261874197717E-2</v>
      </c>
      <c r="N720">
        <f t="shared" si="161"/>
        <v>1.1874197689345346E-2</v>
      </c>
      <c r="O720">
        <f t="shared" si="162"/>
        <v>-5.2310654685494194E-2</v>
      </c>
      <c r="P720">
        <f t="shared" si="163"/>
        <v>-9.0115940734339928E-2</v>
      </c>
      <c r="Q720" t="str">
        <f t="shared" si="164"/>
        <v>Buy</v>
      </c>
      <c r="R720" s="3">
        <f t="shared" si="153"/>
        <v>0</v>
      </c>
      <c r="S720" s="1">
        <f t="shared" si="165"/>
        <v>111622.27971087763</v>
      </c>
      <c r="T720" s="1">
        <f t="shared" si="154"/>
        <v>3779.9620626778742</v>
      </c>
      <c r="U720" s="1">
        <f t="shared" si="155"/>
        <v>0</v>
      </c>
    </row>
    <row r="721" spans="1:21" x14ac:dyDescent="0.25">
      <c r="A721" t="s">
        <v>726</v>
      </c>
      <c r="B721">
        <v>28.46</v>
      </c>
      <c r="C721">
        <v>30.54</v>
      </c>
      <c r="D721">
        <v>29.12</v>
      </c>
      <c r="E721">
        <v>28.41</v>
      </c>
      <c r="F721">
        <v>29.67</v>
      </c>
      <c r="G721">
        <v>29.09</v>
      </c>
      <c r="H721" s="1">
        <f t="shared" si="156"/>
        <v>211256.3543936093</v>
      </c>
      <c r="J721">
        <f t="shared" si="157"/>
        <v>-8.2527401676337805E-2</v>
      </c>
      <c r="K721">
        <f t="shared" si="158"/>
        <v>-1.547388781431336E-2</v>
      </c>
      <c r="L721">
        <f t="shared" si="159"/>
        <v>-6.1250805931656951E-2</v>
      </c>
      <c r="M721">
        <f t="shared" si="160"/>
        <v>-3.7927531324077245E-2</v>
      </c>
      <c r="N721">
        <f t="shared" si="161"/>
        <v>4.7409414155096703E-3</v>
      </c>
      <c r="O721">
        <f t="shared" si="162"/>
        <v>-1.4900101591601803E-2</v>
      </c>
      <c r="P721">
        <f t="shared" si="163"/>
        <v>4.635070434005515E-2</v>
      </c>
      <c r="Q721" t="str">
        <f t="shared" si="164"/>
        <v>Sell</v>
      </c>
      <c r="R721" s="3">
        <f t="shared" si="153"/>
        <v>-107388.72220067841</v>
      </c>
      <c r="S721" s="1">
        <f t="shared" si="165"/>
        <v>0</v>
      </c>
      <c r="T721" s="1">
        <f t="shared" si="154"/>
        <v>0</v>
      </c>
      <c r="U721" s="1">
        <f t="shared" si="155"/>
        <v>107388.72220067841</v>
      </c>
    </row>
    <row r="722" spans="1:21" x14ac:dyDescent="0.25">
      <c r="A722" t="s">
        <v>727</v>
      </c>
      <c r="B722">
        <v>27.85</v>
      </c>
      <c r="C722">
        <v>29.89</v>
      </c>
      <c r="D722">
        <v>28.72</v>
      </c>
      <c r="E722">
        <v>27.05</v>
      </c>
      <c r="F722">
        <v>28.57</v>
      </c>
      <c r="G722">
        <v>27.33</v>
      </c>
      <c r="H722" s="1">
        <f t="shared" si="156"/>
        <v>198474.94553376906</v>
      </c>
      <c r="J722">
        <f t="shared" si="157"/>
        <v>-4.3612637362637346E-2</v>
      </c>
      <c r="K722">
        <f t="shared" si="158"/>
        <v>2.6442307692307678E-2</v>
      </c>
      <c r="L722">
        <f t="shared" si="159"/>
        <v>-1.3736263736263809E-2</v>
      </c>
      <c r="M722">
        <f t="shared" si="160"/>
        <v>-7.012719147473355E-2</v>
      </c>
      <c r="N722">
        <f t="shared" si="161"/>
        <v>-1.7875558611206585E-2</v>
      </c>
      <c r="O722">
        <f t="shared" si="162"/>
        <v>-6.0501890684083931E-2</v>
      </c>
      <c r="P722">
        <f t="shared" si="163"/>
        <v>-4.6765626947820119E-2</v>
      </c>
      <c r="Q722" t="str">
        <f t="shared" si="164"/>
        <v/>
      </c>
      <c r="R722" s="3">
        <f t="shared" si="153"/>
        <v>0</v>
      </c>
      <c r="S722" s="1">
        <f t="shared" si="165"/>
        <v>0</v>
      </c>
      <c r="T722" s="1">
        <f t="shared" si="154"/>
        <v>0</v>
      </c>
      <c r="U722" s="1">
        <f t="shared" si="155"/>
        <v>107388.72220067841</v>
      </c>
    </row>
    <row r="723" spans="1:21" x14ac:dyDescent="0.25">
      <c r="A723" t="s">
        <v>728</v>
      </c>
      <c r="B723">
        <v>26.7</v>
      </c>
      <c r="C723">
        <v>28.28</v>
      </c>
      <c r="D723">
        <v>27.92</v>
      </c>
      <c r="E723">
        <v>28.43</v>
      </c>
      <c r="F723">
        <v>31.25</v>
      </c>
      <c r="G723">
        <v>30.74</v>
      </c>
      <c r="H723" s="1">
        <f t="shared" si="156"/>
        <v>223238.92519970951</v>
      </c>
      <c r="J723">
        <f t="shared" si="157"/>
        <v>-7.0334261838440104E-2</v>
      </c>
      <c r="K723">
        <f t="shared" si="158"/>
        <v>-1.5320334261838361E-2</v>
      </c>
      <c r="L723">
        <f t="shared" si="159"/>
        <v>-2.785515320334252E-2</v>
      </c>
      <c r="M723">
        <f t="shared" si="160"/>
        <v>4.0248810830589149E-2</v>
      </c>
      <c r="N723">
        <f t="shared" si="161"/>
        <v>0.1434321258690085</v>
      </c>
      <c r="O723">
        <f t="shared" si="162"/>
        <v>0.12477131357482621</v>
      </c>
      <c r="P723">
        <f t="shared" si="163"/>
        <v>0.15262646677816874</v>
      </c>
      <c r="Q723" t="str">
        <f t="shared" si="164"/>
        <v/>
      </c>
      <c r="R723" s="3">
        <f t="shared" si="153"/>
        <v>0</v>
      </c>
      <c r="S723" s="1">
        <f t="shared" si="165"/>
        <v>0</v>
      </c>
      <c r="T723" s="1">
        <f t="shared" si="154"/>
        <v>0</v>
      </c>
      <c r="U723" s="1">
        <f t="shared" si="155"/>
        <v>107388.72220067841</v>
      </c>
    </row>
    <row r="724" spans="1:21" x14ac:dyDescent="0.25">
      <c r="A724" t="s">
        <v>729</v>
      </c>
      <c r="B724">
        <v>30.26</v>
      </c>
      <c r="C724">
        <v>32.17</v>
      </c>
      <c r="D724">
        <v>31.39</v>
      </c>
      <c r="E724">
        <v>29.52</v>
      </c>
      <c r="F724">
        <v>31.82</v>
      </c>
      <c r="G724">
        <v>31.62</v>
      </c>
      <c r="H724" s="1">
        <f t="shared" si="156"/>
        <v>229629.62962962966</v>
      </c>
      <c r="J724">
        <f t="shared" si="157"/>
        <v>8.3810888252148982E-2</v>
      </c>
      <c r="K724">
        <f t="shared" si="158"/>
        <v>0.15222063037249284</v>
      </c>
      <c r="L724">
        <f t="shared" si="159"/>
        <v>0.12428366762177645</v>
      </c>
      <c r="M724">
        <f t="shared" si="160"/>
        <v>-3.9687703318152211E-2</v>
      </c>
      <c r="N724">
        <f t="shared" si="161"/>
        <v>3.5133376707872539E-2</v>
      </c>
      <c r="O724">
        <f t="shared" si="162"/>
        <v>2.8627195836044325E-2</v>
      </c>
      <c r="P724">
        <f t="shared" si="163"/>
        <v>-9.5656471785732125E-2</v>
      </c>
      <c r="Q724" t="str">
        <f t="shared" si="164"/>
        <v>Buy</v>
      </c>
      <c r="R724" s="3">
        <f t="shared" si="153"/>
        <v>107388.72220067841</v>
      </c>
      <c r="S724" s="1">
        <f t="shared" si="165"/>
        <v>107388.72220067841</v>
      </c>
      <c r="T724" s="1">
        <f t="shared" si="154"/>
        <v>3396.2277735824923</v>
      </c>
      <c r="U724" s="1">
        <f t="shared" si="155"/>
        <v>0</v>
      </c>
    </row>
    <row r="725" spans="1:21" x14ac:dyDescent="0.25">
      <c r="A725" t="s">
        <v>730</v>
      </c>
      <c r="B725">
        <v>30.29</v>
      </c>
      <c r="C725">
        <v>32.17</v>
      </c>
      <c r="D725">
        <v>31.21</v>
      </c>
      <c r="E725">
        <v>31.67</v>
      </c>
      <c r="F725">
        <v>33.65</v>
      </c>
      <c r="G725">
        <v>33.36</v>
      </c>
      <c r="H725" s="1">
        <f t="shared" si="156"/>
        <v>242265.7952069717</v>
      </c>
      <c r="J725">
        <f t="shared" si="157"/>
        <v>-3.5043007327174303E-2</v>
      </c>
      <c r="K725">
        <f t="shared" si="158"/>
        <v>2.4848677922905418E-2</v>
      </c>
      <c r="L725">
        <f t="shared" si="159"/>
        <v>-5.7343102899012335E-3</v>
      </c>
      <c r="M725">
        <f t="shared" si="160"/>
        <v>1.5812776723592888E-3</v>
      </c>
      <c r="N725">
        <f t="shared" si="161"/>
        <v>6.4199873497786136E-2</v>
      </c>
      <c r="O725">
        <f t="shared" si="162"/>
        <v>5.5028462998102413E-2</v>
      </c>
      <c r="P725">
        <f t="shared" si="163"/>
        <v>6.0762773288003648E-2</v>
      </c>
      <c r="Q725" t="str">
        <f t="shared" si="164"/>
        <v/>
      </c>
      <c r="R725" s="3">
        <f t="shared" si="153"/>
        <v>0</v>
      </c>
      <c r="S725" s="1">
        <f t="shared" si="165"/>
        <v>113298.15852671194</v>
      </c>
      <c r="T725" s="1">
        <f t="shared" si="154"/>
        <v>3396.2277735824923</v>
      </c>
      <c r="U725" s="1">
        <f t="shared" si="155"/>
        <v>0</v>
      </c>
    </row>
    <row r="726" spans="1:21" x14ac:dyDescent="0.25">
      <c r="A726" t="s">
        <v>731</v>
      </c>
      <c r="B726">
        <v>31.54</v>
      </c>
      <c r="C726">
        <v>33.880000000000003</v>
      </c>
      <c r="D726">
        <v>32.22</v>
      </c>
      <c r="E726">
        <v>32.44</v>
      </c>
      <c r="F726">
        <v>34.42</v>
      </c>
      <c r="G726">
        <v>33.31</v>
      </c>
      <c r="H726" s="1">
        <f t="shared" si="156"/>
        <v>241902.68700072626</v>
      </c>
      <c r="J726">
        <f t="shared" si="157"/>
        <v>1.0573534123678254E-2</v>
      </c>
      <c r="K726">
        <f t="shared" si="158"/>
        <v>8.5549503364306362E-2</v>
      </c>
      <c r="L726">
        <f t="shared" si="159"/>
        <v>3.2361422620954761E-2</v>
      </c>
      <c r="M726">
        <f t="shared" si="160"/>
        <v>-2.7577937649880147E-2</v>
      </c>
      <c r="N726">
        <f t="shared" si="161"/>
        <v>3.1774580335731481E-2</v>
      </c>
      <c r="O726">
        <f t="shared" si="162"/>
        <v>-1.4988009592325287E-3</v>
      </c>
      <c r="P726">
        <f t="shared" si="163"/>
        <v>-3.3860223580187289E-2</v>
      </c>
      <c r="Q726" t="str">
        <f t="shared" si="164"/>
        <v>Buy</v>
      </c>
      <c r="R726" s="3">
        <f t="shared" si="153"/>
        <v>0</v>
      </c>
      <c r="S726" s="1">
        <f t="shared" si="165"/>
        <v>113128.34713803283</v>
      </c>
      <c r="T726" s="1">
        <f t="shared" si="154"/>
        <v>3396.2277735824923</v>
      </c>
      <c r="U726" s="1">
        <f t="shared" si="155"/>
        <v>0</v>
      </c>
    </row>
    <row r="727" spans="1:21" x14ac:dyDescent="0.25">
      <c r="A727" t="s">
        <v>732</v>
      </c>
      <c r="B727">
        <v>31.89</v>
      </c>
      <c r="C727">
        <v>34.619999999999997</v>
      </c>
      <c r="D727">
        <v>33.01</v>
      </c>
      <c r="E727">
        <v>32.21</v>
      </c>
      <c r="F727">
        <v>34.35</v>
      </c>
      <c r="G727">
        <v>33</v>
      </c>
      <c r="H727" s="1">
        <f t="shared" si="156"/>
        <v>239651.41612200439</v>
      </c>
      <c r="J727">
        <f t="shared" si="157"/>
        <v>-1.0242085661080022E-2</v>
      </c>
      <c r="K727">
        <f t="shared" si="158"/>
        <v>7.4487895716945959E-2</v>
      </c>
      <c r="L727">
        <f t="shared" si="159"/>
        <v>2.4518932340161365E-2</v>
      </c>
      <c r="M727">
        <f t="shared" si="160"/>
        <v>-3.3023116181326972E-2</v>
      </c>
      <c r="N727">
        <f t="shared" si="161"/>
        <v>3.1221855298709068E-2</v>
      </c>
      <c r="O727">
        <f t="shared" si="162"/>
        <v>-9.3065145601922018E-3</v>
      </c>
      <c r="P727">
        <f t="shared" si="163"/>
        <v>-3.3825446900353565E-2</v>
      </c>
      <c r="Q727" t="str">
        <f t="shared" si="164"/>
        <v/>
      </c>
      <c r="R727" s="3">
        <f t="shared" ref="R727:R790" si="166">IF(Q727="Buy",U726,IF(Q727="Sell",-(S726*(1+M727)),0))</f>
        <v>0</v>
      </c>
      <c r="S727" s="1">
        <f t="shared" si="165"/>
        <v>112075.51652822224</v>
      </c>
      <c r="T727" s="1">
        <f t="shared" si="154"/>
        <v>3396.2277735824923</v>
      </c>
      <c r="U727" s="1">
        <f t="shared" si="155"/>
        <v>0</v>
      </c>
    </row>
    <row r="728" spans="1:21" x14ac:dyDescent="0.25">
      <c r="A728" t="s">
        <v>733</v>
      </c>
      <c r="B728">
        <v>31.97</v>
      </c>
      <c r="C728">
        <v>34.64</v>
      </c>
      <c r="D728">
        <v>33.1</v>
      </c>
      <c r="E728">
        <v>33.31</v>
      </c>
      <c r="F728">
        <v>35.950000000000003</v>
      </c>
      <c r="G728">
        <v>35.64</v>
      </c>
      <c r="H728" s="1">
        <f t="shared" si="156"/>
        <v>258823.52941176473</v>
      </c>
      <c r="J728">
        <f t="shared" si="157"/>
        <v>-3.1505604362314428E-2</v>
      </c>
      <c r="K728">
        <f t="shared" si="158"/>
        <v>4.9378976067858307E-2</v>
      </c>
      <c r="L728">
        <f t="shared" si="159"/>
        <v>2.7264465313542388E-3</v>
      </c>
      <c r="M728">
        <f t="shared" si="160"/>
        <v>9.3939393939394631E-3</v>
      </c>
      <c r="N728">
        <f t="shared" si="161"/>
        <v>8.9393939393939484E-2</v>
      </c>
      <c r="O728">
        <f t="shared" si="162"/>
        <v>8.0000000000000016E-2</v>
      </c>
      <c r="P728">
        <f t="shared" si="163"/>
        <v>7.7273553468645784E-2</v>
      </c>
      <c r="Q728" t="str">
        <f t="shared" si="164"/>
        <v/>
      </c>
      <c r="R728" s="3">
        <f t="shared" si="166"/>
        <v>0</v>
      </c>
      <c r="S728" s="1">
        <f t="shared" si="165"/>
        <v>121041.55785048004</v>
      </c>
      <c r="T728" s="1">
        <f t="shared" si="154"/>
        <v>3396.2277735824923</v>
      </c>
      <c r="U728" s="1">
        <f t="shared" si="155"/>
        <v>0</v>
      </c>
    </row>
    <row r="729" spans="1:21" x14ac:dyDescent="0.25">
      <c r="A729" t="s">
        <v>734</v>
      </c>
      <c r="B729">
        <v>34.74</v>
      </c>
      <c r="C729">
        <v>36.31</v>
      </c>
      <c r="D729">
        <v>35.39</v>
      </c>
      <c r="E729">
        <v>34.96</v>
      </c>
      <c r="F729">
        <v>36.270000000000003</v>
      </c>
      <c r="G729">
        <v>36.15</v>
      </c>
      <c r="H729" s="1">
        <f t="shared" si="156"/>
        <v>262527.23311546841</v>
      </c>
      <c r="J729">
        <f t="shared" si="157"/>
        <v>4.9546827794561946E-2</v>
      </c>
      <c r="K729">
        <f t="shared" si="158"/>
        <v>9.697885196374624E-2</v>
      </c>
      <c r="L729">
        <f t="shared" si="159"/>
        <v>6.9184290030211454E-2</v>
      </c>
      <c r="M729">
        <f t="shared" si="160"/>
        <v>-1.9079685746352406E-2</v>
      </c>
      <c r="N729">
        <f t="shared" si="161"/>
        <v>1.7676767676767749E-2</v>
      </c>
      <c r="O729">
        <f t="shared" si="162"/>
        <v>1.4309764309764253E-2</v>
      </c>
      <c r="P729">
        <f t="shared" si="163"/>
        <v>-5.4874525720447202E-2</v>
      </c>
      <c r="Q729" t="str">
        <f t="shared" si="164"/>
        <v>Buy</v>
      </c>
      <c r="R729" s="3">
        <f t="shared" si="166"/>
        <v>0</v>
      </c>
      <c r="S729" s="1">
        <f t="shared" si="165"/>
        <v>122773.6340150071</v>
      </c>
      <c r="T729" s="1">
        <f t="shared" si="154"/>
        <v>3396.2277735824928</v>
      </c>
      <c r="U729" s="1">
        <f t="shared" si="155"/>
        <v>0</v>
      </c>
    </row>
    <row r="730" spans="1:21" x14ac:dyDescent="0.25">
      <c r="A730" t="s">
        <v>735</v>
      </c>
      <c r="B730">
        <v>34.93</v>
      </c>
      <c r="C730">
        <v>36.42</v>
      </c>
      <c r="D730">
        <v>35.67</v>
      </c>
      <c r="E730">
        <v>34.15</v>
      </c>
      <c r="F730">
        <v>35.979999999999997</v>
      </c>
      <c r="G730">
        <v>35.29</v>
      </c>
      <c r="H730" s="1">
        <f t="shared" si="156"/>
        <v>256281.77196804649</v>
      </c>
      <c r="J730">
        <f t="shared" si="157"/>
        <v>-1.2998022040124353E-2</v>
      </c>
      <c r="K730">
        <f t="shared" si="158"/>
        <v>2.9104266742017552E-2</v>
      </c>
      <c r="L730">
        <f t="shared" si="159"/>
        <v>7.9118395026844066E-3</v>
      </c>
      <c r="M730">
        <f t="shared" si="160"/>
        <v>-5.5325034578146616E-2</v>
      </c>
      <c r="N730">
        <f t="shared" si="161"/>
        <v>-4.7026279391425094E-3</v>
      </c>
      <c r="O730">
        <f t="shared" si="162"/>
        <v>-2.3789764868603028E-2</v>
      </c>
      <c r="P730">
        <f t="shared" si="163"/>
        <v>-3.1701604371287433E-2</v>
      </c>
      <c r="Q730" t="str">
        <f t="shared" si="164"/>
        <v/>
      </c>
      <c r="R730" s="3">
        <f t="shared" si="166"/>
        <v>0</v>
      </c>
      <c r="S730" s="1">
        <f t="shared" si="165"/>
        <v>119852.87812972616</v>
      </c>
      <c r="T730" s="1">
        <f t="shared" si="154"/>
        <v>3396.2277735824928</v>
      </c>
      <c r="U730" s="1">
        <f t="shared" si="155"/>
        <v>0</v>
      </c>
    </row>
    <row r="731" spans="1:21" x14ac:dyDescent="0.25">
      <c r="A731" t="s">
        <v>736</v>
      </c>
      <c r="B731">
        <v>34.630000000000003</v>
      </c>
      <c r="C731">
        <v>36.35</v>
      </c>
      <c r="D731">
        <v>35.229999999999997</v>
      </c>
      <c r="E731">
        <v>34.44</v>
      </c>
      <c r="F731">
        <v>36.83</v>
      </c>
      <c r="G731">
        <v>34.93</v>
      </c>
      <c r="H731" s="1">
        <f t="shared" si="156"/>
        <v>253667.39288307918</v>
      </c>
      <c r="J731">
        <f t="shared" si="157"/>
        <v>-2.9156153630501797E-2</v>
      </c>
      <c r="K731">
        <f t="shared" si="158"/>
        <v>1.9063638912251182E-2</v>
      </c>
      <c r="L731">
        <f t="shared" si="159"/>
        <v>-1.2335295766750905E-2</v>
      </c>
      <c r="M731">
        <f t="shared" si="160"/>
        <v>-2.4086143383394772E-2</v>
      </c>
      <c r="N731">
        <f t="shared" si="161"/>
        <v>4.3638424482856313E-2</v>
      </c>
      <c r="O731">
        <f t="shared" si="162"/>
        <v>-1.0201190138849516E-2</v>
      </c>
      <c r="P731">
        <f t="shared" si="163"/>
        <v>2.1341056279013896E-3</v>
      </c>
      <c r="Q731" t="str">
        <f t="shared" si="164"/>
        <v/>
      </c>
      <c r="R731" s="3">
        <f t="shared" si="166"/>
        <v>0</v>
      </c>
      <c r="S731" s="1">
        <f t="shared" si="165"/>
        <v>118630.23613123645</v>
      </c>
      <c r="T731" s="1">
        <f t="shared" si="154"/>
        <v>3396.2277735824923</v>
      </c>
      <c r="U731" s="1">
        <f t="shared" si="155"/>
        <v>0</v>
      </c>
    </row>
    <row r="732" spans="1:21" x14ac:dyDescent="0.25">
      <c r="A732" t="s">
        <v>737</v>
      </c>
      <c r="B732">
        <v>33.76</v>
      </c>
      <c r="C732">
        <v>35.299999999999997</v>
      </c>
      <c r="D732">
        <v>34.799999999999997</v>
      </c>
      <c r="E732">
        <v>33.19</v>
      </c>
      <c r="F732">
        <v>34.369999999999997</v>
      </c>
      <c r="G732">
        <v>33.729999999999997</v>
      </c>
      <c r="H732" s="1">
        <f t="shared" si="156"/>
        <v>244952.79593318808</v>
      </c>
      <c r="J732">
        <f t="shared" si="157"/>
        <v>-4.1725801873403322E-2</v>
      </c>
      <c r="K732">
        <f t="shared" si="158"/>
        <v>1.9869429463525486E-3</v>
      </c>
      <c r="L732">
        <f t="shared" si="159"/>
        <v>-1.2205506670451312E-2</v>
      </c>
      <c r="M732">
        <f t="shared" si="160"/>
        <v>-4.9813913541368507E-2</v>
      </c>
      <c r="N732">
        <f t="shared" si="161"/>
        <v>-1.6032064128256578E-2</v>
      </c>
      <c r="O732">
        <f t="shared" si="162"/>
        <v>-3.4354423131978326E-2</v>
      </c>
      <c r="P732">
        <f t="shared" si="163"/>
        <v>-2.2148916461527016E-2</v>
      </c>
      <c r="Q732" t="str">
        <f t="shared" si="164"/>
        <v/>
      </c>
      <c r="R732" s="3">
        <f t="shared" si="166"/>
        <v>0</v>
      </c>
      <c r="S732" s="1">
        <f t="shared" si="165"/>
        <v>114554.76280293745</v>
      </c>
      <c r="T732" s="1">
        <f t="shared" si="154"/>
        <v>3396.2277735824919</v>
      </c>
      <c r="U732" s="1">
        <f t="shared" si="155"/>
        <v>0</v>
      </c>
    </row>
    <row r="733" spans="1:21" x14ac:dyDescent="0.25">
      <c r="A733" t="s">
        <v>738</v>
      </c>
      <c r="B733">
        <v>33.6</v>
      </c>
      <c r="C733">
        <v>35.5</v>
      </c>
      <c r="D733">
        <v>34.69</v>
      </c>
      <c r="E733">
        <v>35.31</v>
      </c>
      <c r="F733">
        <v>36.64</v>
      </c>
      <c r="G733">
        <v>36.5</v>
      </c>
      <c r="H733" s="1">
        <f t="shared" si="156"/>
        <v>265068.99055918667</v>
      </c>
      <c r="J733">
        <f t="shared" si="157"/>
        <v>-3.4482758620689537E-2</v>
      </c>
      <c r="K733">
        <f t="shared" si="158"/>
        <v>2.0114942528735715E-2</v>
      </c>
      <c r="L733">
        <f t="shared" si="159"/>
        <v>-3.160919540229869E-3</v>
      </c>
      <c r="M733">
        <f t="shared" si="160"/>
        <v>4.6842573376816056E-2</v>
      </c>
      <c r="N733">
        <f t="shared" si="161"/>
        <v>8.6273347168692671E-2</v>
      </c>
      <c r="O733">
        <f t="shared" si="162"/>
        <v>8.2122739401126688E-2</v>
      </c>
      <c r="P733">
        <f t="shared" si="163"/>
        <v>8.528365894135656E-2</v>
      </c>
      <c r="Q733" t="str">
        <f t="shared" si="164"/>
        <v/>
      </c>
      <c r="R733" s="3">
        <f t="shared" si="166"/>
        <v>0</v>
      </c>
      <c r="S733" s="1">
        <f t="shared" si="165"/>
        <v>123962.31373576095</v>
      </c>
      <c r="T733" s="1">
        <f t="shared" si="154"/>
        <v>3396.2277735824919</v>
      </c>
      <c r="U733" s="1">
        <f t="shared" si="155"/>
        <v>0</v>
      </c>
    </row>
    <row r="734" spans="1:21" x14ac:dyDescent="0.25">
      <c r="A734" t="s">
        <v>739</v>
      </c>
      <c r="B734">
        <v>35.64</v>
      </c>
      <c r="C734">
        <v>37.71</v>
      </c>
      <c r="D734">
        <v>36.909999999999997</v>
      </c>
      <c r="E734">
        <v>36.24</v>
      </c>
      <c r="F734">
        <v>38.049999999999997</v>
      </c>
      <c r="G734">
        <v>37.979999999999997</v>
      </c>
      <c r="H734" s="1">
        <f t="shared" si="156"/>
        <v>275816.99346405227</v>
      </c>
      <c r="J734">
        <f t="shared" si="157"/>
        <v>2.7385413663880163E-2</v>
      </c>
      <c r="K734">
        <f t="shared" si="158"/>
        <v>8.7056788699913609E-2</v>
      </c>
      <c r="L734">
        <f t="shared" si="159"/>
        <v>6.3995387719803953E-2</v>
      </c>
      <c r="M734">
        <f t="shared" si="160"/>
        <v>-7.1232876712328218E-3</v>
      </c>
      <c r="N734">
        <f t="shared" si="161"/>
        <v>4.2465753424657457E-2</v>
      </c>
      <c r="O734">
        <f t="shared" si="162"/>
        <v>4.0547945205479365E-2</v>
      </c>
      <c r="P734">
        <f t="shared" si="163"/>
        <v>-2.3447442514324589E-2</v>
      </c>
      <c r="Q734" t="str">
        <f t="shared" si="164"/>
        <v>Buy</v>
      </c>
      <c r="R734" s="3">
        <f t="shared" si="166"/>
        <v>0</v>
      </c>
      <c r="S734" s="1">
        <f t="shared" si="165"/>
        <v>128988.73084066302</v>
      </c>
      <c r="T734" s="1">
        <f t="shared" si="154"/>
        <v>3396.2277735824914</v>
      </c>
      <c r="U734" s="1">
        <f t="shared" si="155"/>
        <v>0</v>
      </c>
    </row>
    <row r="735" spans="1:21" x14ac:dyDescent="0.25">
      <c r="A735" t="s">
        <v>740</v>
      </c>
      <c r="B735">
        <v>37.19</v>
      </c>
      <c r="C735">
        <v>39.090000000000003</v>
      </c>
      <c r="D735">
        <v>38.4</v>
      </c>
      <c r="E735">
        <v>37.64</v>
      </c>
      <c r="F735">
        <v>39.08</v>
      </c>
      <c r="G735">
        <v>38.89</v>
      </c>
      <c r="H735" s="1">
        <f t="shared" si="156"/>
        <v>282425.56281771971</v>
      </c>
      <c r="J735">
        <f t="shared" si="157"/>
        <v>7.5860200487673033E-3</v>
      </c>
      <c r="K735">
        <f t="shared" si="158"/>
        <v>5.9062584665402519E-2</v>
      </c>
      <c r="L735">
        <f t="shared" si="159"/>
        <v>4.0368463830940185E-2</v>
      </c>
      <c r="M735">
        <f t="shared" si="160"/>
        <v>-8.9520800421273392E-3</v>
      </c>
      <c r="N735">
        <f t="shared" si="161"/>
        <v>2.8962611901000565E-2</v>
      </c>
      <c r="O735">
        <f t="shared" si="162"/>
        <v>2.3959978936282354E-2</v>
      </c>
      <c r="P735">
        <f t="shared" si="163"/>
        <v>-1.6408484894657831E-2</v>
      </c>
      <c r="Q735" t="str">
        <f t="shared" si="164"/>
        <v>Buy</v>
      </c>
      <c r="R735" s="3">
        <f t="shared" si="166"/>
        <v>0</v>
      </c>
      <c r="S735" s="1">
        <f t="shared" si="165"/>
        <v>132079.29811462309</v>
      </c>
      <c r="T735" s="1">
        <f t="shared" si="154"/>
        <v>3396.2277735824914</v>
      </c>
      <c r="U735" s="1">
        <f t="shared" si="155"/>
        <v>0</v>
      </c>
    </row>
    <row r="736" spans="1:21" x14ac:dyDescent="0.25">
      <c r="A736" t="s">
        <v>741</v>
      </c>
      <c r="B736">
        <v>37.69</v>
      </c>
      <c r="C736">
        <v>39.51</v>
      </c>
      <c r="D736">
        <v>38.75</v>
      </c>
      <c r="E736">
        <v>37.53</v>
      </c>
      <c r="F736">
        <v>39.380000000000003</v>
      </c>
      <c r="G736">
        <v>38.64</v>
      </c>
      <c r="H736" s="1">
        <f t="shared" si="156"/>
        <v>280610.02178649238</v>
      </c>
      <c r="J736">
        <f t="shared" si="157"/>
        <v>-1.8489583333333358E-2</v>
      </c>
      <c r="K736">
        <f t="shared" si="158"/>
        <v>2.8906249999999988E-2</v>
      </c>
      <c r="L736">
        <f t="shared" si="159"/>
        <v>9.1145833333333703E-3</v>
      </c>
      <c r="M736">
        <f t="shared" si="160"/>
        <v>-3.4970429416302379E-2</v>
      </c>
      <c r="N736">
        <f t="shared" si="161"/>
        <v>1.2599640010285471E-2</v>
      </c>
      <c r="O736">
        <f t="shared" si="162"/>
        <v>-6.428387760349704E-3</v>
      </c>
      <c r="P736">
        <f t="shared" si="163"/>
        <v>-1.5542971093683074E-2</v>
      </c>
      <c r="Q736" t="str">
        <f t="shared" si="164"/>
        <v/>
      </c>
      <c r="R736" s="3">
        <f t="shared" si="166"/>
        <v>0</v>
      </c>
      <c r="S736" s="1">
        <f t="shared" si="165"/>
        <v>131230.24117122748</v>
      </c>
      <c r="T736" s="1">
        <f t="shared" si="154"/>
        <v>3396.2277735824914</v>
      </c>
      <c r="U736" s="1">
        <f t="shared" si="155"/>
        <v>0</v>
      </c>
    </row>
    <row r="737" spans="1:21" x14ac:dyDescent="0.25">
      <c r="A737" t="s">
        <v>742</v>
      </c>
      <c r="B737">
        <v>37.880000000000003</v>
      </c>
      <c r="C737">
        <v>39.229999999999997</v>
      </c>
      <c r="D737">
        <v>38.56</v>
      </c>
      <c r="E737">
        <v>36.549999999999997</v>
      </c>
      <c r="F737">
        <v>38.33</v>
      </c>
      <c r="G737">
        <v>37.299999999999997</v>
      </c>
      <c r="H737" s="1">
        <f t="shared" si="156"/>
        <v>270878.72185911401</v>
      </c>
      <c r="J737">
        <f t="shared" si="157"/>
        <v>-2.245161290322574E-2</v>
      </c>
      <c r="K737">
        <f t="shared" si="158"/>
        <v>1.2387096774193468E-2</v>
      </c>
      <c r="L737">
        <f t="shared" si="159"/>
        <v>-4.9032258064515546E-3</v>
      </c>
      <c r="M737">
        <f t="shared" si="160"/>
        <v>-5.4089026915113962E-2</v>
      </c>
      <c r="N737">
        <f t="shared" si="161"/>
        <v>-8.0227743271222111E-3</v>
      </c>
      <c r="O737">
        <f t="shared" si="162"/>
        <v>-3.4679089026915202E-2</v>
      </c>
      <c r="P737">
        <f t="shared" si="163"/>
        <v>-2.9775863220463647E-2</v>
      </c>
      <c r="Q737" t="str">
        <f t="shared" si="164"/>
        <v/>
      </c>
      <c r="R737" s="3">
        <f t="shared" si="166"/>
        <v>0</v>
      </c>
      <c r="S737" s="1">
        <f t="shared" si="165"/>
        <v>126679.29595462693</v>
      </c>
      <c r="T737" s="1">
        <f t="shared" si="154"/>
        <v>3396.2277735824914</v>
      </c>
      <c r="U737" s="1">
        <f t="shared" si="155"/>
        <v>0</v>
      </c>
    </row>
    <row r="738" spans="1:21" x14ac:dyDescent="0.25">
      <c r="A738" t="s">
        <v>743</v>
      </c>
      <c r="B738">
        <v>36.24</v>
      </c>
      <c r="C738">
        <v>37.76</v>
      </c>
      <c r="D738">
        <v>36.770000000000003</v>
      </c>
      <c r="E738">
        <v>36.69</v>
      </c>
      <c r="F738">
        <v>37.96</v>
      </c>
      <c r="G738">
        <v>37.549999999999997</v>
      </c>
      <c r="H738" s="1">
        <f t="shared" si="156"/>
        <v>272694.26289034134</v>
      </c>
      <c r="J738">
        <f t="shared" si="157"/>
        <v>-6.0165975103734441E-2</v>
      </c>
      <c r="K738">
        <f t="shared" si="158"/>
        <v>-2.0746887966805089E-2</v>
      </c>
      <c r="L738">
        <f t="shared" si="159"/>
        <v>-4.6421161825726115E-2</v>
      </c>
      <c r="M738">
        <f t="shared" si="160"/>
        <v>-1.6353887399463793E-2</v>
      </c>
      <c r="N738">
        <f t="shared" si="161"/>
        <v>1.769436997319045E-2</v>
      </c>
      <c r="O738">
        <f t="shared" si="162"/>
        <v>6.7024128686327079E-3</v>
      </c>
      <c r="P738">
        <f t="shared" si="163"/>
        <v>5.312357469435882E-2</v>
      </c>
      <c r="Q738" t="str">
        <f t="shared" si="164"/>
        <v>Sell</v>
      </c>
      <c r="R738" s="3">
        <f t="shared" si="166"/>
        <v>-124607.59701274161</v>
      </c>
      <c r="S738" s="1">
        <f t="shared" si="165"/>
        <v>0</v>
      </c>
      <c r="T738" s="1">
        <f t="shared" si="154"/>
        <v>0</v>
      </c>
      <c r="U738" s="1">
        <f t="shared" si="155"/>
        <v>124607.59701274161</v>
      </c>
    </row>
    <row r="739" spans="1:21" x14ac:dyDescent="0.25">
      <c r="A739" t="s">
        <v>744</v>
      </c>
      <c r="B739">
        <v>36</v>
      </c>
      <c r="C739">
        <v>37.68</v>
      </c>
      <c r="D739">
        <v>36.58</v>
      </c>
      <c r="E739">
        <v>35.07</v>
      </c>
      <c r="F739">
        <v>36.700000000000003</v>
      </c>
      <c r="G739">
        <v>35.35</v>
      </c>
      <c r="H739" s="1">
        <f t="shared" si="156"/>
        <v>256717.50181554107</v>
      </c>
      <c r="J739">
        <f t="shared" si="157"/>
        <v>-2.0940984498232337E-2</v>
      </c>
      <c r="K739">
        <f t="shared" si="158"/>
        <v>2.4748436225183478E-2</v>
      </c>
      <c r="L739">
        <f t="shared" si="159"/>
        <v>-5.1672559151483494E-3</v>
      </c>
      <c r="M739">
        <f t="shared" si="160"/>
        <v>-6.6045272969374083E-2</v>
      </c>
      <c r="N739">
        <f t="shared" si="161"/>
        <v>-2.2636484687083739E-2</v>
      </c>
      <c r="O739">
        <f t="shared" si="162"/>
        <v>-5.858854860186407E-2</v>
      </c>
      <c r="P739">
        <f t="shared" si="163"/>
        <v>-5.3421292686715721E-2</v>
      </c>
      <c r="Q739" t="str">
        <f t="shared" si="164"/>
        <v/>
      </c>
      <c r="R739" s="3">
        <f t="shared" si="166"/>
        <v>0</v>
      </c>
      <c r="S739" s="1">
        <f t="shared" si="165"/>
        <v>0</v>
      </c>
      <c r="T739" s="1">
        <f t="shared" si="154"/>
        <v>0</v>
      </c>
      <c r="U739" s="1">
        <f t="shared" si="155"/>
        <v>124607.59701274161</v>
      </c>
    </row>
    <row r="740" spans="1:21" x14ac:dyDescent="0.25">
      <c r="A740" t="s">
        <v>745</v>
      </c>
      <c r="B740">
        <v>34.49</v>
      </c>
      <c r="C740">
        <v>35.869999999999997</v>
      </c>
      <c r="D740">
        <v>34.33</v>
      </c>
      <c r="E740">
        <v>32.26</v>
      </c>
      <c r="F740">
        <v>33.97</v>
      </c>
      <c r="G740">
        <v>32.57</v>
      </c>
      <c r="H740" s="1">
        <f t="shared" si="156"/>
        <v>236528.6855482934</v>
      </c>
      <c r="J740">
        <f t="shared" si="157"/>
        <v>-5.7135046473482679E-2</v>
      </c>
      <c r="K740">
        <f t="shared" si="158"/>
        <v>-1.9409513395298002E-2</v>
      </c>
      <c r="L740">
        <f t="shared" si="159"/>
        <v>-6.1509021323127397E-2</v>
      </c>
      <c r="M740">
        <f t="shared" si="160"/>
        <v>-8.7411598302687507E-2</v>
      </c>
      <c r="N740">
        <f t="shared" si="161"/>
        <v>-3.9038189533239107E-2</v>
      </c>
      <c r="O740">
        <f t="shared" si="162"/>
        <v>-7.8642149929278676E-2</v>
      </c>
      <c r="P740">
        <f t="shared" si="163"/>
        <v>-1.7133128606151279E-2</v>
      </c>
      <c r="Q740" t="str">
        <f t="shared" si="164"/>
        <v>Sell</v>
      </c>
      <c r="R740" s="3">
        <f t="shared" si="166"/>
        <v>0</v>
      </c>
      <c r="S740" s="1">
        <f t="shared" si="165"/>
        <v>0</v>
      </c>
      <c r="T740" s="1">
        <f t="shared" si="154"/>
        <v>0</v>
      </c>
      <c r="U740" s="1">
        <f t="shared" si="155"/>
        <v>124607.59701274161</v>
      </c>
    </row>
    <row r="741" spans="1:21" x14ac:dyDescent="0.25">
      <c r="A741" t="s">
        <v>746</v>
      </c>
      <c r="B741">
        <v>31.92</v>
      </c>
      <c r="C741">
        <v>33.729999999999997</v>
      </c>
      <c r="D741">
        <v>32.950000000000003</v>
      </c>
      <c r="E741">
        <v>32.200000000000003</v>
      </c>
      <c r="F741">
        <v>33.35</v>
      </c>
      <c r="G741">
        <v>32.46</v>
      </c>
      <c r="H741" s="1">
        <f t="shared" si="156"/>
        <v>235729.8474945534</v>
      </c>
      <c r="J741">
        <f t="shared" si="157"/>
        <v>-7.0200990387416159E-2</v>
      </c>
      <c r="K741">
        <f t="shared" si="158"/>
        <v>-1.7477424992717781E-2</v>
      </c>
      <c r="L741">
        <f t="shared" si="159"/>
        <v>-4.0198077483250667E-2</v>
      </c>
      <c r="M741">
        <f t="shared" si="160"/>
        <v>-1.1360147374884784E-2</v>
      </c>
      <c r="N741">
        <f t="shared" si="161"/>
        <v>2.3948418790297854E-2</v>
      </c>
      <c r="O741">
        <f t="shared" si="162"/>
        <v>-3.3773411114522392E-3</v>
      </c>
      <c r="P741">
        <f t="shared" si="163"/>
        <v>3.6820736371798425E-2</v>
      </c>
      <c r="Q741" t="str">
        <f t="shared" si="164"/>
        <v>Sell</v>
      </c>
      <c r="R741" s="3">
        <f t="shared" si="166"/>
        <v>0</v>
      </c>
      <c r="S741" s="1">
        <f t="shared" si="165"/>
        <v>0</v>
      </c>
      <c r="T741" s="1">
        <f t="shared" si="154"/>
        <v>0</v>
      </c>
      <c r="U741" s="1">
        <f t="shared" si="155"/>
        <v>124607.59701274161</v>
      </c>
    </row>
    <row r="742" spans="1:21" x14ac:dyDescent="0.25">
      <c r="A742" t="s">
        <v>747</v>
      </c>
      <c r="B742">
        <v>31.97</v>
      </c>
      <c r="C742">
        <v>33.57</v>
      </c>
      <c r="D742">
        <v>32.97</v>
      </c>
      <c r="E742">
        <v>32.1</v>
      </c>
      <c r="F742">
        <v>33.299999999999997</v>
      </c>
      <c r="G742">
        <v>32.71</v>
      </c>
      <c r="H742" s="1">
        <f t="shared" si="156"/>
        <v>237545.3885257807</v>
      </c>
      <c r="J742">
        <f t="shared" si="157"/>
        <v>-2.974203338391514E-2</v>
      </c>
      <c r="K742">
        <f t="shared" si="158"/>
        <v>1.8816388467374733E-2</v>
      </c>
      <c r="L742">
        <f t="shared" si="159"/>
        <v>6.0698027314100213E-4</v>
      </c>
      <c r="M742">
        <f t="shared" si="160"/>
        <v>-1.1090573012938984E-2</v>
      </c>
      <c r="N742">
        <f t="shared" si="161"/>
        <v>2.5878003696857558E-2</v>
      </c>
      <c r="O742">
        <f t="shared" si="162"/>
        <v>7.7017868145409733E-3</v>
      </c>
      <c r="P742">
        <f t="shared" si="163"/>
        <v>7.0948065413999712E-3</v>
      </c>
      <c r="Q742" t="str">
        <f t="shared" si="164"/>
        <v/>
      </c>
      <c r="R742" s="3">
        <f t="shared" si="166"/>
        <v>0</v>
      </c>
      <c r="S742" s="1">
        <f t="shared" si="165"/>
        <v>0</v>
      </c>
      <c r="T742" s="1">
        <f t="shared" si="154"/>
        <v>0</v>
      </c>
      <c r="U742" s="1">
        <f t="shared" si="155"/>
        <v>124607.59701274161</v>
      </c>
    </row>
    <row r="743" spans="1:21" x14ac:dyDescent="0.25">
      <c r="A743" t="s">
        <v>748</v>
      </c>
      <c r="B743">
        <v>32.130000000000003</v>
      </c>
      <c r="C743">
        <v>33.89</v>
      </c>
      <c r="D743">
        <v>33.200000000000003</v>
      </c>
      <c r="E743">
        <v>32.94</v>
      </c>
      <c r="F743">
        <v>34.44</v>
      </c>
      <c r="G743">
        <v>34.43</v>
      </c>
      <c r="H743" s="1">
        <f t="shared" si="156"/>
        <v>250036.31082062455</v>
      </c>
      <c r="J743">
        <f t="shared" si="157"/>
        <v>-2.5477707006369317E-2</v>
      </c>
      <c r="K743">
        <f t="shared" si="158"/>
        <v>2.7904155292690379E-2</v>
      </c>
      <c r="L743">
        <f t="shared" si="159"/>
        <v>6.9760388231727023E-3</v>
      </c>
      <c r="M743">
        <f t="shared" si="160"/>
        <v>7.0314888413328296E-3</v>
      </c>
      <c r="N743">
        <f t="shared" si="161"/>
        <v>5.2889024763069302E-2</v>
      </c>
      <c r="O743">
        <f t="shared" si="162"/>
        <v>5.2583307856924451E-2</v>
      </c>
      <c r="P743">
        <f t="shared" si="163"/>
        <v>4.560726903375175E-2</v>
      </c>
      <c r="Q743" t="str">
        <f t="shared" si="164"/>
        <v/>
      </c>
      <c r="R743" s="3">
        <f t="shared" si="166"/>
        <v>0</v>
      </c>
      <c r="S743" s="1">
        <f t="shared" si="165"/>
        <v>0</v>
      </c>
      <c r="T743" s="1">
        <f t="shared" si="154"/>
        <v>0</v>
      </c>
      <c r="U743" s="1">
        <f t="shared" si="155"/>
        <v>124607.59701274161</v>
      </c>
    </row>
    <row r="744" spans="1:21" x14ac:dyDescent="0.25">
      <c r="A744" t="s">
        <v>749</v>
      </c>
      <c r="B744">
        <v>31.85</v>
      </c>
      <c r="C744">
        <v>34.659999999999997</v>
      </c>
      <c r="D744">
        <v>31.68</v>
      </c>
      <c r="E744">
        <v>30.2</v>
      </c>
      <c r="F744">
        <v>34.74</v>
      </c>
      <c r="G744">
        <v>30.24</v>
      </c>
      <c r="H744" s="1">
        <f t="shared" si="156"/>
        <v>219607.84313725491</v>
      </c>
      <c r="J744">
        <f t="shared" si="157"/>
        <v>-4.0662650602409679E-2</v>
      </c>
      <c r="K744">
        <f t="shared" si="158"/>
        <v>4.3975903614457641E-2</v>
      </c>
      <c r="L744">
        <f t="shared" si="159"/>
        <v>-4.578313253012057E-2</v>
      </c>
      <c r="M744">
        <f t="shared" si="160"/>
        <v>-0.1228579726982283</v>
      </c>
      <c r="N744">
        <f t="shared" si="161"/>
        <v>9.0037757769387827E-3</v>
      </c>
      <c r="O744">
        <f t="shared" si="162"/>
        <v>-0.12169619517862333</v>
      </c>
      <c r="P744">
        <f t="shared" si="163"/>
        <v>-7.5913062648502755E-2</v>
      </c>
      <c r="Q744" t="str">
        <f t="shared" si="164"/>
        <v>Sell</v>
      </c>
      <c r="R744" s="3">
        <f t="shared" si="166"/>
        <v>0</v>
      </c>
      <c r="S744" s="1">
        <f t="shared" si="165"/>
        <v>0</v>
      </c>
      <c r="T744" s="1">
        <f t="shared" si="154"/>
        <v>0</v>
      </c>
      <c r="U744" s="1">
        <f t="shared" si="155"/>
        <v>124607.59701274161</v>
      </c>
    </row>
    <row r="745" spans="1:21" x14ac:dyDescent="0.25">
      <c r="A745" t="s">
        <v>750</v>
      </c>
      <c r="B745">
        <v>28.38</v>
      </c>
      <c r="C745">
        <v>30.89</v>
      </c>
      <c r="D745">
        <v>29.42</v>
      </c>
      <c r="E745">
        <v>27.56</v>
      </c>
      <c r="F745">
        <v>29.95</v>
      </c>
      <c r="G745">
        <v>28.33</v>
      </c>
      <c r="H745" s="1">
        <f t="shared" si="156"/>
        <v>205737.1096586783</v>
      </c>
      <c r="J745">
        <f t="shared" si="157"/>
        <v>-0.10416666666666669</v>
      </c>
      <c r="K745">
        <f t="shared" si="158"/>
        <v>-2.493686868686866E-2</v>
      </c>
      <c r="L745">
        <f t="shared" si="159"/>
        <v>-7.133838383838377E-2</v>
      </c>
      <c r="M745">
        <f t="shared" si="160"/>
        <v>-8.8624338624338619E-2</v>
      </c>
      <c r="N745">
        <f t="shared" si="161"/>
        <v>-9.5899470899470617E-3</v>
      </c>
      <c r="O745">
        <f t="shared" si="162"/>
        <v>-6.3161375661375668E-2</v>
      </c>
      <c r="P745">
        <f t="shared" si="163"/>
        <v>8.1770081770081021E-3</v>
      </c>
      <c r="Q745" t="str">
        <f t="shared" si="164"/>
        <v>Sell</v>
      </c>
      <c r="R745" s="3">
        <f t="shared" si="166"/>
        <v>0</v>
      </c>
      <c r="S745" s="1">
        <f t="shared" si="165"/>
        <v>0</v>
      </c>
      <c r="T745" s="1">
        <f t="shared" si="154"/>
        <v>0</v>
      </c>
      <c r="U745" s="1">
        <f t="shared" si="155"/>
        <v>124607.59701274161</v>
      </c>
    </row>
    <row r="746" spans="1:21" x14ac:dyDescent="0.25">
      <c r="A746" t="s">
        <v>751</v>
      </c>
      <c r="B746">
        <v>27.07</v>
      </c>
      <c r="C746">
        <v>29.37</v>
      </c>
      <c r="D746">
        <v>28.69</v>
      </c>
      <c r="E746">
        <v>27.77</v>
      </c>
      <c r="F746">
        <v>29.4</v>
      </c>
      <c r="G746">
        <v>27.81</v>
      </c>
      <c r="H746" s="1">
        <f t="shared" si="156"/>
        <v>201960.78431372551</v>
      </c>
      <c r="J746">
        <f t="shared" si="157"/>
        <v>-7.9877634262406572E-2</v>
      </c>
      <c r="K746">
        <f t="shared" si="158"/>
        <v>-1.6995241332427161E-3</v>
      </c>
      <c r="L746">
        <f t="shared" si="159"/>
        <v>-2.4813052345343319E-2</v>
      </c>
      <c r="M746">
        <f t="shared" si="160"/>
        <v>-1.9767031415460597E-2</v>
      </c>
      <c r="N746">
        <f t="shared" si="161"/>
        <v>3.7769149311683743E-2</v>
      </c>
      <c r="O746">
        <f t="shared" si="162"/>
        <v>-1.8355100600070583E-2</v>
      </c>
      <c r="P746">
        <f t="shared" si="163"/>
        <v>6.4579517452727359E-3</v>
      </c>
      <c r="Q746" t="str">
        <f t="shared" si="164"/>
        <v/>
      </c>
      <c r="R746" s="3">
        <f t="shared" si="166"/>
        <v>0</v>
      </c>
      <c r="S746" s="1">
        <f t="shared" si="165"/>
        <v>0</v>
      </c>
      <c r="T746" s="1">
        <f t="shared" si="154"/>
        <v>0</v>
      </c>
      <c r="U746" s="1">
        <f t="shared" si="155"/>
        <v>124607.59701274161</v>
      </c>
    </row>
    <row r="747" spans="1:21" x14ac:dyDescent="0.25">
      <c r="A747" t="s">
        <v>752</v>
      </c>
      <c r="B747">
        <v>26.4</v>
      </c>
      <c r="C747">
        <v>28.1</v>
      </c>
      <c r="D747">
        <v>27.61</v>
      </c>
      <c r="E747">
        <v>26.02</v>
      </c>
      <c r="F747">
        <v>27.93</v>
      </c>
      <c r="G747">
        <v>27.84</v>
      </c>
      <c r="H747" s="1">
        <f t="shared" si="156"/>
        <v>202178.6492374728</v>
      </c>
      <c r="J747">
        <f t="shared" si="157"/>
        <v>-7.981875217845949E-2</v>
      </c>
      <c r="K747">
        <f t="shared" si="158"/>
        <v>-2.0564656674799574E-2</v>
      </c>
      <c r="L747">
        <f t="shared" si="159"/>
        <v>-3.7643778319972176E-2</v>
      </c>
      <c r="M747">
        <f t="shared" si="160"/>
        <v>-6.4365336209996377E-2</v>
      </c>
      <c r="N747">
        <f t="shared" si="161"/>
        <v>4.3149946062567782E-3</v>
      </c>
      <c r="O747">
        <f t="shared" si="162"/>
        <v>1.0787486515642264E-3</v>
      </c>
      <c r="P747">
        <f t="shared" si="163"/>
        <v>3.87225269715364E-2</v>
      </c>
      <c r="Q747" t="str">
        <f t="shared" si="164"/>
        <v/>
      </c>
      <c r="R747" s="3">
        <f t="shared" si="166"/>
        <v>0</v>
      </c>
      <c r="S747" s="1">
        <f t="shared" si="165"/>
        <v>0</v>
      </c>
      <c r="T747" s="1">
        <f t="shared" si="154"/>
        <v>0</v>
      </c>
      <c r="U747" s="1">
        <f t="shared" si="155"/>
        <v>124607.59701274161</v>
      </c>
    </row>
    <row r="748" spans="1:21" x14ac:dyDescent="0.25">
      <c r="A748" t="s">
        <v>753</v>
      </c>
      <c r="B748">
        <v>26.47</v>
      </c>
      <c r="C748">
        <v>28.35</v>
      </c>
      <c r="D748">
        <v>27.5</v>
      </c>
      <c r="E748">
        <v>26.17</v>
      </c>
      <c r="F748">
        <v>29.04</v>
      </c>
      <c r="G748">
        <v>26.68</v>
      </c>
      <c r="H748" s="1">
        <f t="shared" si="156"/>
        <v>193754.53885257809</v>
      </c>
      <c r="J748">
        <f t="shared" si="157"/>
        <v>-4.1289387902933739E-2</v>
      </c>
      <c r="K748">
        <f t="shared" si="158"/>
        <v>2.6801883375588628E-2</v>
      </c>
      <c r="L748">
        <f t="shared" si="159"/>
        <v>-3.9840637450198994E-3</v>
      </c>
      <c r="M748">
        <f t="shared" si="160"/>
        <v>-5.9985632183907983E-2</v>
      </c>
      <c r="N748">
        <f t="shared" si="161"/>
        <v>4.3103448275862044E-2</v>
      </c>
      <c r="O748">
        <f t="shared" si="162"/>
        <v>-4.1666666666666671E-2</v>
      </c>
      <c r="P748">
        <f t="shared" si="163"/>
        <v>-3.7682602921646768E-2</v>
      </c>
      <c r="Q748" t="str">
        <f t="shared" si="164"/>
        <v/>
      </c>
      <c r="R748" s="3">
        <f t="shared" si="166"/>
        <v>0</v>
      </c>
      <c r="S748" s="1">
        <f t="shared" si="165"/>
        <v>0</v>
      </c>
      <c r="T748" s="1">
        <f t="shared" si="154"/>
        <v>0</v>
      </c>
      <c r="U748" s="1">
        <f t="shared" si="155"/>
        <v>124607.59701274161</v>
      </c>
    </row>
    <row r="749" spans="1:21" x14ac:dyDescent="0.25">
      <c r="A749" t="s">
        <v>754</v>
      </c>
      <c r="B749">
        <v>25.49</v>
      </c>
      <c r="C749">
        <v>27.04</v>
      </c>
      <c r="D749">
        <v>26.33</v>
      </c>
      <c r="E749">
        <v>25.46</v>
      </c>
      <c r="F749">
        <v>27.02</v>
      </c>
      <c r="G749">
        <v>26.07</v>
      </c>
      <c r="H749" s="1">
        <f t="shared" si="156"/>
        <v>189324.61873638345</v>
      </c>
      <c r="J749">
        <f t="shared" si="157"/>
        <v>-7.3090909090909151E-2</v>
      </c>
      <c r="K749">
        <f t="shared" si="158"/>
        <v>-1.6727272727272757E-2</v>
      </c>
      <c r="L749">
        <f t="shared" si="159"/>
        <v>-4.2545454545454608E-2</v>
      </c>
      <c r="M749">
        <f t="shared" si="160"/>
        <v>-4.5727136431784068E-2</v>
      </c>
      <c r="N749">
        <f t="shared" si="161"/>
        <v>1.2743628185907041E-2</v>
      </c>
      <c r="O749">
        <f t="shared" si="162"/>
        <v>-2.2863568215892034E-2</v>
      </c>
      <c r="P749">
        <f t="shared" si="163"/>
        <v>1.9681886329562574E-2</v>
      </c>
      <c r="Q749" t="str">
        <f t="shared" si="164"/>
        <v>Sell</v>
      </c>
      <c r="R749" s="3">
        <f t="shared" si="166"/>
        <v>0</v>
      </c>
      <c r="S749" s="1">
        <f t="shared" si="165"/>
        <v>0</v>
      </c>
      <c r="T749" s="1">
        <f t="shared" si="154"/>
        <v>0</v>
      </c>
      <c r="U749" s="1">
        <f t="shared" si="155"/>
        <v>124607.59701274161</v>
      </c>
    </row>
    <row r="750" spans="1:21" x14ac:dyDescent="0.25">
      <c r="A750" t="s">
        <v>755</v>
      </c>
      <c r="B750">
        <v>25.57</v>
      </c>
      <c r="C750">
        <v>27.04</v>
      </c>
      <c r="D750">
        <v>26.34</v>
      </c>
      <c r="E750">
        <v>26.11</v>
      </c>
      <c r="F750">
        <v>27.9</v>
      </c>
      <c r="G750">
        <v>27.61</v>
      </c>
      <c r="H750" s="1">
        <f t="shared" si="156"/>
        <v>200508.35148874365</v>
      </c>
      <c r="J750">
        <f t="shared" si="157"/>
        <v>-2.8864413216862821E-2</v>
      </c>
      <c r="K750">
        <f t="shared" si="158"/>
        <v>2.6965438663121948E-2</v>
      </c>
      <c r="L750">
        <f t="shared" si="159"/>
        <v>3.7979491074825538E-4</v>
      </c>
      <c r="M750">
        <f t="shared" si="160"/>
        <v>1.5343306482546661E-3</v>
      </c>
      <c r="N750">
        <f t="shared" si="161"/>
        <v>7.0195627157652402E-2</v>
      </c>
      <c r="O750">
        <f t="shared" si="162"/>
        <v>5.9071729957805873E-2</v>
      </c>
      <c r="P750">
        <f t="shared" si="163"/>
        <v>5.8691935047057615E-2</v>
      </c>
      <c r="Q750" t="str">
        <f t="shared" si="164"/>
        <v/>
      </c>
      <c r="R750" s="3">
        <f t="shared" si="166"/>
        <v>0</v>
      </c>
      <c r="S750" s="1">
        <f t="shared" si="165"/>
        <v>0</v>
      </c>
      <c r="T750" s="1">
        <f t="shared" ref="T750:T813" si="167">S750/G750</f>
        <v>0</v>
      </c>
      <c r="U750" s="1">
        <f t="shared" ref="U750:U813" si="168">U749-R750</f>
        <v>124607.59701274161</v>
      </c>
    </row>
    <row r="751" spans="1:21" x14ac:dyDescent="0.25">
      <c r="A751" t="s">
        <v>756</v>
      </c>
      <c r="B751">
        <v>26.4</v>
      </c>
      <c r="C751">
        <v>28.14</v>
      </c>
      <c r="D751">
        <v>27.52</v>
      </c>
      <c r="E751">
        <v>26.64</v>
      </c>
      <c r="F751">
        <v>28.42</v>
      </c>
      <c r="G751">
        <v>28.06</v>
      </c>
      <c r="H751" s="1">
        <f t="shared" si="156"/>
        <v>203776.32534495281</v>
      </c>
      <c r="J751">
        <f t="shared" si="157"/>
        <v>2.2779043280181746E-3</v>
      </c>
      <c r="K751">
        <f t="shared" si="158"/>
        <v>6.8337129840546726E-2</v>
      </c>
      <c r="L751">
        <f t="shared" si="159"/>
        <v>4.4798785117691711E-2</v>
      </c>
      <c r="M751">
        <f t="shared" si="160"/>
        <v>-3.5132198478811986E-2</v>
      </c>
      <c r="N751">
        <f t="shared" si="161"/>
        <v>2.933719666787404E-2</v>
      </c>
      <c r="O751">
        <f t="shared" si="162"/>
        <v>1.6298442593263286E-2</v>
      </c>
      <c r="P751">
        <f t="shared" si="163"/>
        <v>-2.8500342524428426E-2</v>
      </c>
      <c r="Q751" t="str">
        <f t="shared" si="164"/>
        <v>Buy</v>
      </c>
      <c r="R751" s="3">
        <f t="shared" si="166"/>
        <v>124607.59701274161</v>
      </c>
      <c r="S751" s="1">
        <f t="shared" si="165"/>
        <v>124607.59701274161</v>
      </c>
      <c r="T751" s="1">
        <f t="shared" si="167"/>
        <v>4440.755417417734</v>
      </c>
      <c r="U751" s="1">
        <f t="shared" si="168"/>
        <v>0</v>
      </c>
    </row>
    <row r="752" spans="1:21" x14ac:dyDescent="0.25">
      <c r="A752" t="s">
        <v>757</v>
      </c>
      <c r="B752">
        <v>27.2</v>
      </c>
      <c r="C752">
        <v>28.69</v>
      </c>
      <c r="D752">
        <v>28.19</v>
      </c>
      <c r="E752">
        <v>28.66</v>
      </c>
      <c r="F752">
        <v>30.02</v>
      </c>
      <c r="G752">
        <v>29.84</v>
      </c>
      <c r="H752" s="1">
        <f t="shared" si="156"/>
        <v>216702.97748729124</v>
      </c>
      <c r="J752">
        <f t="shared" si="157"/>
        <v>-1.1627906976744196E-2</v>
      </c>
      <c r="K752">
        <f t="shared" si="158"/>
        <v>4.2514534883720992E-2</v>
      </c>
      <c r="L752">
        <f t="shared" si="159"/>
        <v>2.4345930232558204E-2</v>
      </c>
      <c r="M752">
        <f t="shared" si="160"/>
        <v>2.1382751247327209E-2</v>
      </c>
      <c r="N752">
        <f t="shared" si="161"/>
        <v>6.9850320741268748E-2</v>
      </c>
      <c r="O752">
        <f t="shared" si="162"/>
        <v>6.3435495367070605E-2</v>
      </c>
      <c r="P752">
        <f t="shared" si="163"/>
        <v>3.9089565134512401E-2</v>
      </c>
      <c r="Q752" t="str">
        <f t="shared" si="164"/>
        <v/>
      </c>
      <c r="R752" s="3">
        <f t="shared" si="166"/>
        <v>0</v>
      </c>
      <c r="S752" s="1">
        <f t="shared" si="165"/>
        <v>132512.14165574519</v>
      </c>
      <c r="T752" s="1">
        <f t="shared" si="167"/>
        <v>4440.755417417734</v>
      </c>
      <c r="U752" s="1">
        <f t="shared" si="168"/>
        <v>0</v>
      </c>
    </row>
    <row r="753" spans="1:21" x14ac:dyDescent="0.25">
      <c r="A753" t="s">
        <v>758</v>
      </c>
      <c r="B753">
        <v>27.21</v>
      </c>
      <c r="C753">
        <v>29.85</v>
      </c>
      <c r="D753">
        <v>28.13</v>
      </c>
      <c r="E753">
        <v>25.56</v>
      </c>
      <c r="F753">
        <v>28.61</v>
      </c>
      <c r="G753">
        <v>25.84</v>
      </c>
      <c r="H753" s="1">
        <f t="shared" si="156"/>
        <v>187654.32098765433</v>
      </c>
      <c r="J753">
        <f t="shared" si="157"/>
        <v>-3.4764100744945028E-2</v>
      </c>
      <c r="K753">
        <f t="shared" si="158"/>
        <v>5.8886129833274216E-2</v>
      </c>
      <c r="L753">
        <f t="shared" si="159"/>
        <v>-2.1284143313232448E-3</v>
      </c>
      <c r="M753">
        <f t="shared" si="160"/>
        <v>-0.14343163538873999</v>
      </c>
      <c r="N753">
        <f t="shared" si="161"/>
        <v>-4.1219839142091166E-2</v>
      </c>
      <c r="O753">
        <f t="shared" si="162"/>
        <v>-0.13404825737265416</v>
      </c>
      <c r="P753">
        <f t="shared" si="163"/>
        <v>-0.13191984304133092</v>
      </c>
      <c r="Q753" t="str">
        <f t="shared" si="164"/>
        <v/>
      </c>
      <c r="R753" s="3">
        <f t="shared" si="166"/>
        <v>0</v>
      </c>
      <c r="S753" s="1">
        <f t="shared" si="165"/>
        <v>114749.11998607425</v>
      </c>
      <c r="T753" s="1">
        <f t="shared" si="167"/>
        <v>4440.755417417734</v>
      </c>
      <c r="U753" s="1">
        <f t="shared" si="168"/>
        <v>0</v>
      </c>
    </row>
    <row r="754" spans="1:21" x14ac:dyDescent="0.25">
      <c r="A754" t="s">
        <v>759</v>
      </c>
      <c r="B754">
        <v>25.49</v>
      </c>
      <c r="C754">
        <v>27.04</v>
      </c>
      <c r="D754">
        <v>26.33</v>
      </c>
      <c r="E754">
        <v>25.64</v>
      </c>
      <c r="F754">
        <v>26.67</v>
      </c>
      <c r="G754">
        <v>26.42</v>
      </c>
      <c r="H754" s="1">
        <f t="shared" si="156"/>
        <v>191866.37618010171</v>
      </c>
      <c r="J754">
        <f t="shared" si="157"/>
        <v>-9.3849982225382184E-2</v>
      </c>
      <c r="K754">
        <f t="shared" si="158"/>
        <v>-3.874866690366157E-2</v>
      </c>
      <c r="L754">
        <f t="shared" si="159"/>
        <v>-6.3988624244578768E-2</v>
      </c>
      <c r="M754">
        <f t="shared" si="160"/>
        <v>-7.7399380804953283E-3</v>
      </c>
      <c r="N754">
        <f t="shared" si="161"/>
        <v>3.21207430340558E-2</v>
      </c>
      <c r="O754">
        <f t="shared" si="162"/>
        <v>2.2445820433436604E-2</v>
      </c>
      <c r="P754">
        <f t="shared" si="163"/>
        <v>8.6434444678015365E-2</v>
      </c>
      <c r="Q754" t="str">
        <f t="shared" si="164"/>
        <v>Sell</v>
      </c>
      <c r="R754" s="3">
        <f t="shared" si="166"/>
        <v>-113860.9689025907</v>
      </c>
      <c r="S754" s="1">
        <f t="shared" si="165"/>
        <v>0</v>
      </c>
      <c r="T754" s="1">
        <f t="shared" si="167"/>
        <v>0</v>
      </c>
      <c r="U754" s="1">
        <f t="shared" si="168"/>
        <v>113860.9689025907</v>
      </c>
    </row>
    <row r="755" spans="1:21" x14ac:dyDescent="0.25">
      <c r="A755" t="s">
        <v>760</v>
      </c>
      <c r="B755">
        <v>25.49</v>
      </c>
      <c r="C755">
        <v>27.01</v>
      </c>
      <c r="D755">
        <v>26.29</v>
      </c>
      <c r="E755">
        <v>24.65</v>
      </c>
      <c r="F755">
        <v>26.55</v>
      </c>
      <c r="G755">
        <v>25.09</v>
      </c>
      <c r="H755" s="1">
        <f t="shared" si="156"/>
        <v>182207.69789397242</v>
      </c>
      <c r="J755">
        <f t="shared" si="157"/>
        <v>-3.190277250284846E-2</v>
      </c>
      <c r="K755">
        <f t="shared" si="158"/>
        <v>2.5826053930877453E-2</v>
      </c>
      <c r="L755">
        <f t="shared" si="159"/>
        <v>-1.5191796429927515E-3</v>
      </c>
      <c r="M755">
        <f t="shared" si="160"/>
        <v>-6.6994700984103067E-2</v>
      </c>
      <c r="N755">
        <f t="shared" si="161"/>
        <v>4.9205147615442469E-3</v>
      </c>
      <c r="O755">
        <f t="shared" si="162"/>
        <v>-5.0340651021953134E-2</v>
      </c>
      <c r="P755">
        <f t="shared" si="163"/>
        <v>-4.8821471378960382E-2</v>
      </c>
      <c r="Q755" t="str">
        <f t="shared" si="164"/>
        <v/>
      </c>
      <c r="R755" s="3">
        <f t="shared" si="166"/>
        <v>0</v>
      </c>
      <c r="S755" s="1">
        <f t="shared" si="165"/>
        <v>0</v>
      </c>
      <c r="T755" s="1">
        <f t="shared" si="167"/>
        <v>0</v>
      </c>
      <c r="U755" s="1">
        <f t="shared" si="168"/>
        <v>113860.9689025907</v>
      </c>
    </row>
    <row r="756" spans="1:21" x14ac:dyDescent="0.25">
      <c r="A756" t="s">
        <v>761</v>
      </c>
      <c r="B756">
        <v>23.96</v>
      </c>
      <c r="C756">
        <v>25.44</v>
      </c>
      <c r="D756">
        <v>24.68</v>
      </c>
      <c r="E756">
        <v>23.67</v>
      </c>
      <c r="F756">
        <v>24.73</v>
      </c>
      <c r="G756">
        <v>24.6</v>
      </c>
      <c r="H756" s="1">
        <f t="shared" si="156"/>
        <v>178649.23747276692</v>
      </c>
      <c r="J756">
        <f t="shared" si="157"/>
        <v>-8.862685431723083E-2</v>
      </c>
      <c r="K756">
        <f t="shared" si="158"/>
        <v>-3.2331685051350242E-2</v>
      </c>
      <c r="L756">
        <f t="shared" si="159"/>
        <v>-6.1240015214910591E-2</v>
      </c>
      <c r="M756">
        <f t="shared" si="160"/>
        <v>-5.6596253487445125E-2</v>
      </c>
      <c r="N756">
        <f t="shared" si="161"/>
        <v>-1.4348345954563548E-2</v>
      </c>
      <c r="O756">
        <f t="shared" si="162"/>
        <v>-1.9529693104822575E-2</v>
      </c>
      <c r="P756">
        <f t="shared" si="163"/>
        <v>4.1710322110088016E-2</v>
      </c>
      <c r="Q756" t="str">
        <f t="shared" si="164"/>
        <v>Sell</v>
      </c>
      <c r="R756" s="3">
        <f t="shared" si="166"/>
        <v>0</v>
      </c>
      <c r="S756" s="1">
        <f t="shared" si="165"/>
        <v>0</v>
      </c>
      <c r="T756" s="1">
        <f t="shared" si="167"/>
        <v>0</v>
      </c>
      <c r="U756" s="1">
        <f t="shared" si="168"/>
        <v>113860.9689025907</v>
      </c>
    </row>
    <row r="757" spans="1:21" x14ac:dyDescent="0.25">
      <c r="A757" t="s">
        <v>762</v>
      </c>
      <c r="B757">
        <v>23.8</v>
      </c>
      <c r="C757">
        <v>25.48</v>
      </c>
      <c r="D757">
        <v>24.61</v>
      </c>
      <c r="E757">
        <v>23.98</v>
      </c>
      <c r="F757">
        <v>25.19</v>
      </c>
      <c r="G757">
        <v>24.59</v>
      </c>
      <c r="H757" s="1">
        <f t="shared" si="156"/>
        <v>178576.61583151782</v>
      </c>
      <c r="J757">
        <f t="shared" si="157"/>
        <v>-3.5656401944894611E-2</v>
      </c>
      <c r="K757">
        <f t="shared" si="158"/>
        <v>3.2414910858995165E-2</v>
      </c>
      <c r="L757">
        <f t="shared" si="159"/>
        <v>-2.8363047001620863E-3</v>
      </c>
      <c r="M757">
        <f t="shared" si="160"/>
        <v>-2.5203252032520364E-2</v>
      </c>
      <c r="N757">
        <f t="shared" si="161"/>
        <v>2.3983739837398366E-2</v>
      </c>
      <c r="O757">
        <f t="shared" si="162"/>
        <v>-4.0650406504071394E-4</v>
      </c>
      <c r="P757">
        <f t="shared" si="163"/>
        <v>2.4298006351213723E-3</v>
      </c>
      <c r="Q757" t="str">
        <f t="shared" si="164"/>
        <v/>
      </c>
      <c r="R757" s="3">
        <f t="shared" si="166"/>
        <v>0</v>
      </c>
      <c r="S757" s="1">
        <f t="shared" si="165"/>
        <v>0</v>
      </c>
      <c r="T757" s="1">
        <f t="shared" si="167"/>
        <v>0</v>
      </c>
      <c r="U757" s="1">
        <f t="shared" si="168"/>
        <v>113860.9689025907</v>
      </c>
    </row>
    <row r="758" spans="1:21" x14ac:dyDescent="0.25">
      <c r="A758" t="s">
        <v>763</v>
      </c>
      <c r="B758">
        <v>23.83</v>
      </c>
      <c r="C758">
        <v>25.4</v>
      </c>
      <c r="D758">
        <v>24.61</v>
      </c>
      <c r="E758">
        <v>23.23</v>
      </c>
      <c r="F758">
        <v>25.92</v>
      </c>
      <c r="G758">
        <v>23.24</v>
      </c>
      <c r="H758" s="1">
        <f t="shared" si="156"/>
        <v>168772.69426289035</v>
      </c>
      <c r="J758">
        <f t="shared" si="157"/>
        <v>-3.1694433157253198E-2</v>
      </c>
      <c r="K758">
        <f t="shared" si="158"/>
        <v>3.2100772043884569E-2</v>
      </c>
      <c r="L758">
        <f t="shared" si="159"/>
        <v>0</v>
      </c>
      <c r="M758">
        <f t="shared" si="160"/>
        <v>-5.5307035380235847E-2</v>
      </c>
      <c r="N758">
        <f t="shared" si="161"/>
        <v>5.4087027246848385E-2</v>
      </c>
      <c r="O758">
        <f t="shared" si="162"/>
        <v>-5.4900366002440075E-2</v>
      </c>
      <c r="P758">
        <f t="shared" si="163"/>
        <v>-5.4900366002440075E-2</v>
      </c>
      <c r="Q758" t="str">
        <f t="shared" si="164"/>
        <v/>
      </c>
      <c r="R758" s="3">
        <f t="shared" si="166"/>
        <v>0</v>
      </c>
      <c r="S758" s="1">
        <f t="shared" si="165"/>
        <v>0</v>
      </c>
      <c r="T758" s="1">
        <f t="shared" si="167"/>
        <v>0</v>
      </c>
      <c r="U758" s="1">
        <f t="shared" si="168"/>
        <v>113860.9689025907</v>
      </c>
    </row>
    <row r="759" spans="1:21" x14ac:dyDescent="0.25">
      <c r="A759" t="s">
        <v>764</v>
      </c>
      <c r="B759">
        <v>22.57</v>
      </c>
      <c r="C759">
        <v>23.99</v>
      </c>
      <c r="D759">
        <v>23.39</v>
      </c>
      <c r="E759">
        <v>22.07</v>
      </c>
      <c r="F759">
        <v>23.11</v>
      </c>
      <c r="G759">
        <v>22.38</v>
      </c>
      <c r="H759" s="1">
        <f t="shared" si="156"/>
        <v>162527.23311546841</v>
      </c>
      <c r="J759">
        <f t="shared" si="157"/>
        <v>-8.2893132872815897E-2</v>
      </c>
      <c r="K759">
        <f t="shared" si="158"/>
        <v>-2.5193010971149982E-2</v>
      </c>
      <c r="L759">
        <f t="shared" si="159"/>
        <v>-4.9573344169036929E-2</v>
      </c>
      <c r="M759">
        <f t="shared" si="160"/>
        <v>-5.0344234079173759E-2</v>
      </c>
      <c r="N759">
        <f t="shared" si="161"/>
        <v>-5.5938037865748283E-3</v>
      </c>
      <c r="O759">
        <f t="shared" si="162"/>
        <v>-3.7005163511187586E-2</v>
      </c>
      <c r="P759">
        <f t="shared" si="163"/>
        <v>1.2568180657849343E-2</v>
      </c>
      <c r="Q759" t="str">
        <f t="shared" si="164"/>
        <v>Sell</v>
      </c>
      <c r="R759" s="3">
        <f t="shared" si="166"/>
        <v>0</v>
      </c>
      <c r="S759" s="1">
        <f t="shared" si="165"/>
        <v>0</v>
      </c>
      <c r="T759" s="1">
        <f t="shared" si="167"/>
        <v>0</v>
      </c>
      <c r="U759" s="1">
        <f t="shared" si="168"/>
        <v>113860.9689025907</v>
      </c>
    </row>
    <row r="760" spans="1:21" x14ac:dyDescent="0.25">
      <c r="A760" t="s">
        <v>765</v>
      </c>
      <c r="B760">
        <v>21.14</v>
      </c>
      <c r="C760">
        <v>22.66</v>
      </c>
      <c r="D760">
        <v>21.37</v>
      </c>
      <c r="E760">
        <v>20.83</v>
      </c>
      <c r="F760">
        <v>22.21</v>
      </c>
      <c r="G760">
        <v>21.02</v>
      </c>
      <c r="H760" s="1">
        <f t="shared" si="156"/>
        <v>152650.68990559186</v>
      </c>
      <c r="J760">
        <f t="shared" si="157"/>
        <v>-9.6194955109020944E-2</v>
      </c>
      <c r="K760">
        <f t="shared" si="158"/>
        <v>-3.1209918768704593E-2</v>
      </c>
      <c r="L760">
        <f t="shared" si="159"/>
        <v>-8.6361693031209899E-2</v>
      </c>
      <c r="M760">
        <f t="shared" si="160"/>
        <v>-6.9258266309204689E-2</v>
      </c>
      <c r="N760">
        <f t="shared" si="161"/>
        <v>-7.5960679177836535E-3</v>
      </c>
      <c r="O760">
        <f t="shared" si="162"/>
        <v>-6.076854334226986E-2</v>
      </c>
      <c r="P760">
        <f t="shared" si="163"/>
        <v>2.5593149688940039E-2</v>
      </c>
      <c r="Q760" t="str">
        <f t="shared" si="164"/>
        <v>Sell</v>
      </c>
      <c r="R760" s="3">
        <f t="shared" si="166"/>
        <v>0</v>
      </c>
      <c r="S760" s="1">
        <f t="shared" si="165"/>
        <v>0</v>
      </c>
      <c r="T760" s="1">
        <f t="shared" si="167"/>
        <v>0</v>
      </c>
      <c r="U760" s="1">
        <f t="shared" si="168"/>
        <v>113860.9689025907</v>
      </c>
    </row>
    <row r="761" spans="1:21" x14ac:dyDescent="0.25">
      <c r="A761" t="s">
        <v>766</v>
      </c>
      <c r="B761">
        <v>20.16</v>
      </c>
      <c r="C761">
        <v>22</v>
      </c>
      <c r="D761">
        <v>20.77</v>
      </c>
      <c r="E761">
        <v>20.5</v>
      </c>
      <c r="F761">
        <v>22.35</v>
      </c>
      <c r="G761">
        <v>21.04</v>
      </c>
      <c r="H761" s="1">
        <f t="shared" si="156"/>
        <v>152795.93318809007</v>
      </c>
      <c r="J761">
        <f t="shared" si="157"/>
        <v>-5.6621431913898027E-2</v>
      </c>
      <c r="K761">
        <f t="shared" si="158"/>
        <v>2.9480580252690639E-2</v>
      </c>
      <c r="L761">
        <f t="shared" si="159"/>
        <v>-2.807674309780072E-2</v>
      </c>
      <c r="M761">
        <f t="shared" si="160"/>
        <v>-2.4738344433872482E-2</v>
      </c>
      <c r="N761">
        <f t="shared" si="161"/>
        <v>6.3273073263558605E-2</v>
      </c>
      <c r="O761">
        <f t="shared" si="162"/>
        <v>9.5147478591815294E-4</v>
      </c>
      <c r="P761">
        <f t="shared" si="163"/>
        <v>2.9028217883718874E-2</v>
      </c>
      <c r="Q761" t="str">
        <f t="shared" si="164"/>
        <v/>
      </c>
      <c r="R761" s="3">
        <f t="shared" si="166"/>
        <v>0</v>
      </c>
      <c r="S761" s="1">
        <f t="shared" si="165"/>
        <v>0</v>
      </c>
      <c r="T761" s="1">
        <f t="shared" si="167"/>
        <v>0</v>
      </c>
      <c r="U761" s="1">
        <f t="shared" si="168"/>
        <v>113860.9689025907</v>
      </c>
    </row>
    <row r="762" spans="1:21" x14ac:dyDescent="0.25">
      <c r="A762" t="s">
        <v>767</v>
      </c>
      <c r="B762">
        <v>20.05</v>
      </c>
      <c r="C762">
        <v>22.07</v>
      </c>
      <c r="D762">
        <v>21.19</v>
      </c>
      <c r="E762">
        <v>20.68</v>
      </c>
      <c r="F762">
        <v>22.59</v>
      </c>
      <c r="G762">
        <v>22.27</v>
      </c>
      <c r="H762" s="1">
        <f t="shared" si="156"/>
        <v>161728.3950617284</v>
      </c>
      <c r="J762">
        <f t="shared" si="157"/>
        <v>-3.4665382763601295E-2</v>
      </c>
      <c r="K762">
        <f t="shared" si="158"/>
        <v>6.2590274434280252E-2</v>
      </c>
      <c r="L762">
        <f t="shared" si="159"/>
        <v>2.0221473278767537E-2</v>
      </c>
      <c r="M762">
        <f t="shared" si="160"/>
        <v>-1.711026615969579E-2</v>
      </c>
      <c r="N762">
        <f t="shared" si="161"/>
        <v>7.3669201520912581E-2</v>
      </c>
      <c r="O762">
        <f t="shared" si="162"/>
        <v>5.8460076045627397E-2</v>
      </c>
      <c r="P762">
        <f t="shared" si="163"/>
        <v>3.8238602766859864E-2</v>
      </c>
      <c r="Q762" t="str">
        <f t="shared" si="164"/>
        <v/>
      </c>
      <c r="R762" s="3">
        <f t="shared" si="166"/>
        <v>0</v>
      </c>
      <c r="S762" s="1">
        <f t="shared" si="165"/>
        <v>0</v>
      </c>
      <c r="T762" s="1">
        <f t="shared" si="167"/>
        <v>0</v>
      </c>
      <c r="U762" s="1">
        <f t="shared" si="168"/>
        <v>113860.9689025907</v>
      </c>
    </row>
    <row r="763" spans="1:21" x14ac:dyDescent="0.25">
      <c r="A763" t="s">
        <v>768</v>
      </c>
      <c r="B763">
        <v>20.54</v>
      </c>
      <c r="C763">
        <v>22.32</v>
      </c>
      <c r="D763">
        <v>21.07</v>
      </c>
      <c r="E763">
        <v>19.62</v>
      </c>
      <c r="F763">
        <v>21.39</v>
      </c>
      <c r="G763">
        <v>20.39</v>
      </c>
      <c r="H763" s="1">
        <f t="shared" si="156"/>
        <v>148075.52650689907</v>
      </c>
      <c r="J763">
        <f t="shared" si="157"/>
        <v>-3.0674846625766972E-2</v>
      </c>
      <c r="K763">
        <f t="shared" si="158"/>
        <v>5.3327041057102356E-2</v>
      </c>
      <c r="L763">
        <f t="shared" si="159"/>
        <v>-5.6630486078339303E-3</v>
      </c>
      <c r="M763">
        <f t="shared" si="160"/>
        <v>-0.11899416255051633</v>
      </c>
      <c r="N763">
        <f t="shared" si="161"/>
        <v>-3.9515042658284642E-2</v>
      </c>
      <c r="O763">
        <f t="shared" si="162"/>
        <v>-8.4418500224517246E-2</v>
      </c>
      <c r="P763">
        <f t="shared" si="163"/>
        <v>-7.875545161668332E-2</v>
      </c>
      <c r="Q763" t="str">
        <f t="shared" si="164"/>
        <v/>
      </c>
      <c r="R763" s="3">
        <f t="shared" si="166"/>
        <v>0</v>
      </c>
      <c r="S763" s="1">
        <f t="shared" si="165"/>
        <v>0</v>
      </c>
      <c r="T763" s="1">
        <f t="shared" si="167"/>
        <v>0</v>
      </c>
      <c r="U763" s="1">
        <f t="shared" si="168"/>
        <v>113860.9689025907</v>
      </c>
    </row>
    <row r="764" spans="1:21" x14ac:dyDescent="0.25">
      <c r="A764" t="s">
        <v>769</v>
      </c>
      <c r="B764">
        <v>19.93</v>
      </c>
      <c r="C764">
        <v>21.17</v>
      </c>
      <c r="D764">
        <v>20.09</v>
      </c>
      <c r="E764">
        <v>19.28</v>
      </c>
      <c r="F764">
        <v>21.09</v>
      </c>
      <c r="G764">
        <v>19.32</v>
      </c>
      <c r="H764" s="1">
        <f t="shared" si="156"/>
        <v>140305.01089324619</v>
      </c>
      <c r="J764">
        <f t="shared" si="157"/>
        <v>-5.4105363075462772E-2</v>
      </c>
      <c r="K764">
        <f t="shared" si="158"/>
        <v>4.7460844803038169E-3</v>
      </c>
      <c r="L764">
        <f t="shared" si="159"/>
        <v>-4.6511627906976764E-2</v>
      </c>
      <c r="M764">
        <f t="shared" si="160"/>
        <v>-5.4438450220696391E-2</v>
      </c>
      <c r="N764">
        <f t="shared" si="161"/>
        <v>3.4330554193231944E-2</v>
      </c>
      <c r="O764">
        <f t="shared" si="162"/>
        <v>-5.2476704266797465E-2</v>
      </c>
      <c r="P764">
        <f t="shared" si="163"/>
        <v>-5.9650763598207007E-3</v>
      </c>
      <c r="Q764" t="str">
        <f t="shared" si="164"/>
        <v>Sell</v>
      </c>
      <c r="R764" s="3">
        <f t="shared" si="166"/>
        <v>0</v>
      </c>
      <c r="S764" s="1">
        <f t="shared" si="165"/>
        <v>0</v>
      </c>
      <c r="T764" s="1">
        <f t="shared" si="167"/>
        <v>0</v>
      </c>
      <c r="U764" s="1">
        <f t="shared" si="168"/>
        <v>113860.9689025907</v>
      </c>
    </row>
    <row r="765" spans="1:21" x14ac:dyDescent="0.25">
      <c r="A765" t="s">
        <v>770</v>
      </c>
      <c r="B765">
        <v>18.55</v>
      </c>
      <c r="C765">
        <v>19.82</v>
      </c>
      <c r="D765">
        <v>19.059999999999999</v>
      </c>
      <c r="E765">
        <v>17.739999999999998</v>
      </c>
      <c r="F765">
        <v>19.14</v>
      </c>
      <c r="G765">
        <v>18.14</v>
      </c>
      <c r="H765" s="1">
        <f t="shared" si="156"/>
        <v>131735.65722585333</v>
      </c>
      <c r="J765">
        <f t="shared" si="157"/>
        <v>-7.6655052264808315E-2</v>
      </c>
      <c r="K765">
        <f t="shared" si="158"/>
        <v>-1.3439522150323523E-2</v>
      </c>
      <c r="L765">
        <f t="shared" si="159"/>
        <v>-5.1269288203086169E-2</v>
      </c>
      <c r="M765">
        <f t="shared" si="160"/>
        <v>-8.1780538302277522E-2</v>
      </c>
      <c r="N765">
        <f t="shared" si="161"/>
        <v>-9.3167701863353884E-3</v>
      </c>
      <c r="O765">
        <f t="shared" si="162"/>
        <v>-6.107660455486541E-2</v>
      </c>
      <c r="P765">
        <f t="shared" si="163"/>
        <v>-9.8073163517792411E-3</v>
      </c>
      <c r="Q765" t="str">
        <f t="shared" si="164"/>
        <v>Sell</v>
      </c>
      <c r="R765" s="3">
        <f t="shared" si="166"/>
        <v>0</v>
      </c>
      <c r="S765" s="1">
        <f t="shared" si="165"/>
        <v>0</v>
      </c>
      <c r="T765" s="1">
        <f t="shared" si="167"/>
        <v>0</v>
      </c>
      <c r="U765" s="1">
        <f t="shared" si="168"/>
        <v>113860.9689025907</v>
      </c>
    </row>
    <row r="766" spans="1:21" x14ac:dyDescent="0.25">
      <c r="A766" t="s">
        <v>771</v>
      </c>
      <c r="B766">
        <v>17.600000000000001</v>
      </c>
      <c r="C766">
        <v>19.14</v>
      </c>
      <c r="D766">
        <v>18.38</v>
      </c>
      <c r="E766">
        <v>17.93</v>
      </c>
      <c r="F766">
        <v>18.64</v>
      </c>
      <c r="G766">
        <v>18.100000000000001</v>
      </c>
      <c r="H766" s="1">
        <f t="shared" si="156"/>
        <v>131445.17066085697</v>
      </c>
      <c r="J766">
        <f t="shared" si="157"/>
        <v>-7.6600209863588536E-2</v>
      </c>
      <c r="K766">
        <f t="shared" si="158"/>
        <v>4.1972717733474215E-3</v>
      </c>
      <c r="L766">
        <f t="shared" si="159"/>
        <v>-3.5676810073452241E-2</v>
      </c>
      <c r="M766">
        <f t="shared" si="160"/>
        <v>-1.1576626240352859E-2</v>
      </c>
      <c r="N766">
        <f t="shared" si="161"/>
        <v>2.7563395810363836E-2</v>
      </c>
      <c r="O766">
        <f t="shared" si="162"/>
        <v>-2.2050716648290597E-3</v>
      </c>
      <c r="P766">
        <f t="shared" si="163"/>
        <v>3.3471738408623178E-2</v>
      </c>
      <c r="Q766" t="str">
        <f t="shared" si="164"/>
        <v/>
      </c>
      <c r="R766" s="3">
        <f t="shared" si="166"/>
        <v>0</v>
      </c>
      <c r="S766" s="1">
        <f t="shared" si="165"/>
        <v>0</v>
      </c>
      <c r="T766" s="1">
        <f t="shared" si="167"/>
        <v>0</v>
      </c>
      <c r="U766" s="1">
        <f t="shared" si="168"/>
        <v>113860.9689025907</v>
      </c>
    </row>
    <row r="767" spans="1:21" x14ac:dyDescent="0.25">
      <c r="A767" t="s">
        <v>772</v>
      </c>
      <c r="B767">
        <v>17.86</v>
      </c>
      <c r="C767">
        <v>19.32</v>
      </c>
      <c r="D767">
        <v>18.600000000000001</v>
      </c>
      <c r="E767">
        <v>16.32</v>
      </c>
      <c r="F767">
        <v>19.62</v>
      </c>
      <c r="G767">
        <v>19.309999999999999</v>
      </c>
      <c r="H767" s="1">
        <f t="shared" si="156"/>
        <v>140232.38925199711</v>
      </c>
      <c r="J767">
        <f t="shared" si="157"/>
        <v>-2.8291621327529902E-2</v>
      </c>
      <c r="K767">
        <f t="shared" si="158"/>
        <v>5.1142546245919553E-2</v>
      </c>
      <c r="L767">
        <f t="shared" si="159"/>
        <v>1.1969532100108945E-2</v>
      </c>
      <c r="M767">
        <f t="shared" si="160"/>
        <v>-9.8342541436464148E-2</v>
      </c>
      <c r="N767">
        <f t="shared" si="161"/>
        <v>8.3977900552486162E-2</v>
      </c>
      <c r="O767">
        <f t="shared" si="162"/>
        <v>6.6850828729281608E-2</v>
      </c>
      <c r="P767">
        <f t="shared" si="163"/>
        <v>5.4881296629172661E-2</v>
      </c>
      <c r="Q767" t="str">
        <f t="shared" si="164"/>
        <v/>
      </c>
      <c r="R767" s="3">
        <f t="shared" si="166"/>
        <v>0</v>
      </c>
      <c r="S767" s="1">
        <f t="shared" si="165"/>
        <v>0</v>
      </c>
      <c r="T767" s="1">
        <f t="shared" si="167"/>
        <v>0</v>
      </c>
      <c r="U767" s="1">
        <f t="shared" si="168"/>
        <v>113860.9689025907</v>
      </c>
    </row>
    <row r="768" spans="1:21" x14ac:dyDescent="0.25">
      <c r="A768" t="s">
        <v>773</v>
      </c>
      <c r="B768">
        <v>17.61</v>
      </c>
      <c r="C768">
        <v>19.760000000000002</v>
      </c>
      <c r="D768">
        <v>18.13</v>
      </c>
      <c r="E768">
        <v>17.46</v>
      </c>
      <c r="F768">
        <v>19.98</v>
      </c>
      <c r="G768">
        <v>17.57</v>
      </c>
      <c r="H768" s="1">
        <f t="shared" si="156"/>
        <v>127596.22367465506</v>
      </c>
      <c r="J768">
        <f t="shared" si="157"/>
        <v>-5.3225806451613004E-2</v>
      </c>
      <c r="K768">
        <f t="shared" si="158"/>
        <v>6.2365591397849467E-2</v>
      </c>
      <c r="L768">
        <f t="shared" si="159"/>
        <v>-2.5268817204301203E-2</v>
      </c>
      <c r="M768">
        <f t="shared" si="160"/>
        <v>-9.580528223718271E-2</v>
      </c>
      <c r="N768">
        <f t="shared" si="161"/>
        <v>3.4697048161574408E-2</v>
      </c>
      <c r="O768">
        <f t="shared" si="162"/>
        <v>-9.0108751941998882E-2</v>
      </c>
      <c r="P768">
        <f t="shared" si="163"/>
        <v>-6.4839934737697683E-2</v>
      </c>
      <c r="Q768" t="str">
        <f t="shared" si="164"/>
        <v/>
      </c>
      <c r="R768" s="3">
        <f t="shared" si="166"/>
        <v>0</v>
      </c>
      <c r="S768" s="1">
        <f t="shared" si="165"/>
        <v>0</v>
      </c>
      <c r="T768" s="1">
        <f t="shared" si="167"/>
        <v>0</v>
      </c>
      <c r="U768" s="1">
        <f t="shared" si="168"/>
        <v>113860.9689025907</v>
      </c>
    </row>
    <row r="769" spans="1:21" x14ac:dyDescent="0.25">
      <c r="A769" t="s">
        <v>774</v>
      </c>
      <c r="B769">
        <v>17.86</v>
      </c>
      <c r="C769">
        <v>19.350000000000001</v>
      </c>
      <c r="D769">
        <v>18.579999999999998</v>
      </c>
      <c r="E769">
        <v>18.8</v>
      </c>
      <c r="F769">
        <v>19.5</v>
      </c>
      <c r="G769">
        <v>19.3</v>
      </c>
      <c r="H769" s="1">
        <f t="shared" si="156"/>
        <v>140159.76761074801</v>
      </c>
      <c r="J769">
        <f t="shared" si="157"/>
        <v>-1.4892443463872012E-2</v>
      </c>
      <c r="K769">
        <f t="shared" si="158"/>
        <v>6.7291781577496004E-2</v>
      </c>
      <c r="L769">
        <f t="shared" si="159"/>
        <v>2.4820739106453354E-2</v>
      </c>
      <c r="M769">
        <f t="shared" si="160"/>
        <v>7.000569151963576E-2</v>
      </c>
      <c r="N769">
        <f t="shared" si="161"/>
        <v>0.10984632896983493</v>
      </c>
      <c r="O769">
        <f t="shared" si="162"/>
        <v>9.8463289698349485E-2</v>
      </c>
      <c r="P769">
        <f t="shared" si="163"/>
        <v>7.364255059189613E-2</v>
      </c>
      <c r="Q769" t="str">
        <f t="shared" si="164"/>
        <v/>
      </c>
      <c r="R769" s="3">
        <f t="shared" si="166"/>
        <v>0</v>
      </c>
      <c r="S769" s="1">
        <f t="shared" si="165"/>
        <v>0</v>
      </c>
      <c r="T769" s="1">
        <f t="shared" si="167"/>
        <v>0</v>
      </c>
      <c r="U769" s="1">
        <f t="shared" si="168"/>
        <v>113860.9689025907</v>
      </c>
    </row>
    <row r="770" spans="1:21" x14ac:dyDescent="0.25">
      <c r="A770" t="s">
        <v>775</v>
      </c>
      <c r="B770">
        <v>18.72</v>
      </c>
      <c r="C770">
        <v>20.12</v>
      </c>
      <c r="D770">
        <v>19.28</v>
      </c>
      <c r="E770">
        <v>19.170000000000002</v>
      </c>
      <c r="F770">
        <v>21</v>
      </c>
      <c r="G770">
        <v>19.78</v>
      </c>
      <c r="H770" s="1">
        <f t="shared" si="156"/>
        <v>143645.60639070446</v>
      </c>
      <c r="J770">
        <f t="shared" si="157"/>
        <v>7.5349838536060594E-3</v>
      </c>
      <c r="K770">
        <f t="shared" si="158"/>
        <v>8.2884822389666463E-2</v>
      </c>
      <c r="L770">
        <f t="shared" si="159"/>
        <v>3.7674919268030294E-2</v>
      </c>
      <c r="M770">
        <f t="shared" si="160"/>
        <v>-6.7357512953367359E-3</v>
      </c>
      <c r="N770">
        <f t="shared" si="161"/>
        <v>8.8082901554404111E-2</v>
      </c>
      <c r="O770">
        <f t="shared" si="162"/>
        <v>2.4870466321243543E-2</v>
      </c>
      <c r="P770">
        <f t="shared" si="163"/>
        <v>-1.2804452946786751E-2</v>
      </c>
      <c r="Q770" t="str">
        <f t="shared" si="164"/>
        <v>Buy</v>
      </c>
      <c r="R770" s="3">
        <f t="shared" si="166"/>
        <v>113860.9689025907</v>
      </c>
      <c r="S770" s="1">
        <f t="shared" si="165"/>
        <v>113860.9689025907</v>
      </c>
      <c r="T770" s="1">
        <f t="shared" si="167"/>
        <v>5756.3684986142916</v>
      </c>
      <c r="U770" s="1">
        <f t="shared" si="168"/>
        <v>0</v>
      </c>
    </row>
    <row r="771" spans="1:21" x14ac:dyDescent="0.25">
      <c r="A771" t="s">
        <v>776</v>
      </c>
      <c r="B771">
        <v>18.8</v>
      </c>
      <c r="C771">
        <v>20.09</v>
      </c>
      <c r="D771">
        <v>20</v>
      </c>
      <c r="E771">
        <v>19.010000000000002</v>
      </c>
      <c r="F771">
        <v>20.239999999999998</v>
      </c>
      <c r="G771">
        <v>19.54</v>
      </c>
      <c r="H771" s="1">
        <f t="shared" si="156"/>
        <v>141902.68700072623</v>
      </c>
      <c r="J771">
        <f t="shared" si="157"/>
        <v>-2.4896265560165994E-2</v>
      </c>
      <c r="K771">
        <f t="shared" si="158"/>
        <v>4.2012448132780017E-2</v>
      </c>
      <c r="L771">
        <f t="shared" si="159"/>
        <v>3.7344398340248899E-2</v>
      </c>
      <c r="M771">
        <f t="shared" si="160"/>
        <v>-3.8928210313447904E-2</v>
      </c>
      <c r="N771">
        <f t="shared" si="161"/>
        <v>2.3255813953488233E-2</v>
      </c>
      <c r="O771">
        <f t="shared" si="162"/>
        <v>-1.2133468149646207E-2</v>
      </c>
      <c r="P771">
        <f t="shared" si="163"/>
        <v>-4.9477866489895106E-2</v>
      </c>
      <c r="Q771" t="str">
        <f t="shared" si="164"/>
        <v>Buy</v>
      </c>
      <c r="R771" s="3">
        <f t="shared" si="166"/>
        <v>0</v>
      </c>
      <c r="S771" s="1">
        <f t="shared" si="165"/>
        <v>112479.44046292326</v>
      </c>
      <c r="T771" s="1">
        <f t="shared" si="167"/>
        <v>5756.3684986142916</v>
      </c>
      <c r="U771" s="1">
        <f t="shared" si="168"/>
        <v>0</v>
      </c>
    </row>
    <row r="772" spans="1:21" x14ac:dyDescent="0.25">
      <c r="A772" t="s">
        <v>777</v>
      </c>
      <c r="B772">
        <v>18.8</v>
      </c>
      <c r="C772">
        <v>20.09</v>
      </c>
      <c r="D772">
        <v>19.28</v>
      </c>
      <c r="E772">
        <v>18.96</v>
      </c>
      <c r="F772">
        <v>20.47</v>
      </c>
      <c r="G772">
        <v>19.21</v>
      </c>
      <c r="H772" s="1">
        <f t="shared" ref="H772:H835" si="169">$I$2*G772</f>
        <v>139506.17283950618</v>
      </c>
      <c r="J772">
        <f t="shared" ref="J772:J835" si="170">(B772-$D771)/$D771</f>
        <v>-5.9999999999999963E-2</v>
      </c>
      <c r="K772">
        <f t="shared" ref="K772:K835" si="171">(C772-$D771)/$D771</f>
        <v>4.4999999999999927E-3</v>
      </c>
      <c r="L772">
        <f t="shared" ref="L772:L835" si="172">(D772-$D771)/$D771</f>
        <v>-3.5999999999999942E-2</v>
      </c>
      <c r="M772">
        <f t="shared" ref="M772:M835" si="173">(E772-$G771)/$G771</f>
        <v>-2.9682702149436965E-2</v>
      </c>
      <c r="N772">
        <f t="shared" ref="N772:N835" si="174">(F772-$G771)/$G771</f>
        <v>4.7594677584442156E-2</v>
      </c>
      <c r="O772">
        <f t="shared" ref="O772:O835" si="175">(G772-$G771)/$G771</f>
        <v>-1.6888433981576169E-2</v>
      </c>
      <c r="P772">
        <f t="shared" ref="P772:P835" si="176">O772-L772</f>
        <v>1.9111566018423773E-2</v>
      </c>
      <c r="Q772" t="str">
        <f t="shared" ref="Q772:Q835" si="177">IF(L772&gt;$Q$1,"Buy",IF(L772&lt;$Q$2,"Sell",""))</f>
        <v/>
      </c>
      <c r="R772" s="3">
        <f t="shared" si="166"/>
        <v>0</v>
      </c>
      <c r="S772" s="1">
        <f t="shared" si="165"/>
        <v>110579.83885838055</v>
      </c>
      <c r="T772" s="1">
        <f t="shared" si="167"/>
        <v>5756.3684986142916</v>
      </c>
      <c r="U772" s="1">
        <f t="shared" si="168"/>
        <v>0</v>
      </c>
    </row>
    <row r="773" spans="1:21" x14ac:dyDescent="0.25">
      <c r="A773" t="s">
        <v>778</v>
      </c>
      <c r="B773">
        <v>18.54</v>
      </c>
      <c r="C773">
        <v>19.61</v>
      </c>
      <c r="D773">
        <v>19.059999999999999</v>
      </c>
      <c r="E773">
        <v>18.73</v>
      </c>
      <c r="F773">
        <v>20.69</v>
      </c>
      <c r="G773">
        <v>20.57</v>
      </c>
      <c r="H773" s="1">
        <f t="shared" si="169"/>
        <v>149382.71604938273</v>
      </c>
      <c r="J773">
        <f t="shared" si="170"/>
        <v>-3.8381742738589311E-2</v>
      </c>
      <c r="K773">
        <f t="shared" si="171"/>
        <v>1.7116182572614019E-2</v>
      </c>
      <c r="L773">
        <f t="shared" si="172"/>
        <v>-1.1410788381742863E-2</v>
      </c>
      <c r="M773">
        <f t="shared" si="173"/>
        <v>-2.4986985944820427E-2</v>
      </c>
      <c r="N773">
        <f t="shared" si="174"/>
        <v>7.7043206663196265E-2</v>
      </c>
      <c r="O773">
        <f t="shared" si="175"/>
        <v>7.0796460176991122E-2</v>
      </c>
      <c r="P773">
        <f t="shared" si="176"/>
        <v>8.2207248558733986E-2</v>
      </c>
      <c r="Q773" t="str">
        <f t="shared" si="177"/>
        <v/>
      </c>
      <c r="R773" s="3">
        <f t="shared" si="166"/>
        <v>0</v>
      </c>
      <c r="S773" s="1">
        <f t="shared" si="165"/>
        <v>118408.50001649598</v>
      </c>
      <c r="T773" s="1">
        <f t="shared" si="167"/>
        <v>5756.3684986142916</v>
      </c>
      <c r="U773" s="1">
        <f t="shared" si="168"/>
        <v>0</v>
      </c>
    </row>
    <row r="774" spans="1:21" x14ac:dyDescent="0.25">
      <c r="A774" t="s">
        <v>779</v>
      </c>
      <c r="B774">
        <v>20.03</v>
      </c>
      <c r="C774">
        <v>21.33</v>
      </c>
      <c r="D774">
        <v>20.93</v>
      </c>
      <c r="E774">
        <v>19.8</v>
      </c>
      <c r="F774">
        <v>21.47</v>
      </c>
      <c r="G774">
        <v>21.27</v>
      </c>
      <c r="H774" s="1">
        <f t="shared" si="169"/>
        <v>154466.23093681919</v>
      </c>
      <c r="J774">
        <f t="shared" si="170"/>
        <v>5.0891920251836434E-2</v>
      </c>
      <c r="K774">
        <f t="shared" si="171"/>
        <v>0.1190975865687303</v>
      </c>
      <c r="L774">
        <f t="shared" si="172"/>
        <v>9.8111227701993764E-2</v>
      </c>
      <c r="M774">
        <f t="shared" si="173"/>
        <v>-3.743315508021388E-2</v>
      </c>
      <c r="N774">
        <f t="shared" si="174"/>
        <v>4.3753038405444755E-2</v>
      </c>
      <c r="O774">
        <f t="shared" si="175"/>
        <v>3.4030140982012604E-2</v>
      </c>
      <c r="P774">
        <f t="shared" si="176"/>
        <v>-6.4081086719981167E-2</v>
      </c>
      <c r="Q774" t="str">
        <f t="shared" si="177"/>
        <v>Buy</v>
      </c>
      <c r="R774" s="3">
        <f t="shared" si="166"/>
        <v>0</v>
      </c>
      <c r="S774" s="1">
        <f t="shared" si="165"/>
        <v>122437.95796552597</v>
      </c>
      <c r="T774" s="1">
        <f t="shared" si="167"/>
        <v>5756.3684986142916</v>
      </c>
      <c r="U774" s="1">
        <f t="shared" si="168"/>
        <v>0</v>
      </c>
    </row>
    <row r="775" spans="1:21" x14ac:dyDescent="0.25">
      <c r="A775" t="s">
        <v>780</v>
      </c>
      <c r="B775">
        <v>20.91</v>
      </c>
      <c r="C775">
        <v>22.04</v>
      </c>
      <c r="D775">
        <v>21.45</v>
      </c>
      <c r="E775">
        <v>21.47</v>
      </c>
      <c r="F775">
        <v>22.64</v>
      </c>
      <c r="G775">
        <v>22.55</v>
      </c>
      <c r="H775" s="1">
        <f t="shared" si="169"/>
        <v>163761.80101670299</v>
      </c>
      <c r="J775">
        <f t="shared" si="170"/>
        <v>-9.5556617295745698E-4</v>
      </c>
      <c r="K775">
        <f t="shared" si="171"/>
        <v>5.3033922599139964E-2</v>
      </c>
      <c r="L775">
        <f t="shared" si="172"/>
        <v>2.4844720496894391E-2</v>
      </c>
      <c r="M775">
        <f t="shared" si="173"/>
        <v>9.4029149036200885E-3</v>
      </c>
      <c r="N775">
        <f t="shared" si="174"/>
        <v>6.440996708979789E-2</v>
      </c>
      <c r="O775">
        <f t="shared" si="175"/>
        <v>6.0178655383168835E-2</v>
      </c>
      <c r="P775">
        <f t="shared" si="176"/>
        <v>3.533393488627444E-2</v>
      </c>
      <c r="Q775" t="str">
        <f t="shared" si="177"/>
        <v/>
      </c>
      <c r="R775" s="3">
        <f t="shared" si="166"/>
        <v>0</v>
      </c>
      <c r="S775" s="1">
        <f t="shared" si="165"/>
        <v>129806.10964375228</v>
      </c>
      <c r="T775" s="1">
        <f t="shared" si="167"/>
        <v>5756.3684986142916</v>
      </c>
      <c r="U775" s="1">
        <f t="shared" si="168"/>
        <v>0</v>
      </c>
    </row>
    <row r="776" spans="1:21" x14ac:dyDescent="0.25">
      <c r="A776" t="s">
        <v>781</v>
      </c>
      <c r="B776">
        <v>21.91</v>
      </c>
      <c r="C776">
        <v>22.78</v>
      </c>
      <c r="D776">
        <v>22.25</v>
      </c>
      <c r="E776">
        <v>20.93</v>
      </c>
      <c r="F776">
        <v>22.5</v>
      </c>
      <c r="G776">
        <v>21.06</v>
      </c>
      <c r="H776" s="1">
        <f t="shared" si="169"/>
        <v>152941.17647058825</v>
      </c>
      <c r="J776">
        <f t="shared" si="170"/>
        <v>2.1445221445221485E-2</v>
      </c>
      <c r="K776">
        <f t="shared" si="171"/>
        <v>6.2004662004662092E-2</v>
      </c>
      <c r="L776">
        <f t="shared" si="172"/>
        <v>3.7296037296037331E-2</v>
      </c>
      <c r="M776">
        <f t="shared" si="173"/>
        <v>-7.1840354767184075E-2</v>
      </c>
      <c r="N776">
        <f t="shared" si="174"/>
        <v>-2.2172949002217607E-3</v>
      </c>
      <c r="O776">
        <f t="shared" si="175"/>
        <v>-6.6075388026607632E-2</v>
      </c>
      <c r="P776">
        <f t="shared" si="176"/>
        <v>-0.10337142532264496</v>
      </c>
      <c r="Q776" t="str">
        <f t="shared" si="177"/>
        <v>Buy</v>
      </c>
      <c r="R776" s="3">
        <f t="shared" si="166"/>
        <v>0</v>
      </c>
      <c r="S776" s="1">
        <f t="shared" ref="S776:S839" si="178">IF(R776=0,(S775+R776)*(1+O776),IF(R776&lt;0,0,R776))</f>
        <v>121229.12058081698</v>
      </c>
      <c r="T776" s="1">
        <f t="shared" si="167"/>
        <v>5756.3684986142916</v>
      </c>
      <c r="U776" s="1">
        <f t="shared" si="168"/>
        <v>0</v>
      </c>
    </row>
    <row r="777" spans="1:21" x14ac:dyDescent="0.25">
      <c r="A777" t="s">
        <v>782</v>
      </c>
      <c r="B777">
        <v>20.350000000000001</v>
      </c>
      <c r="C777">
        <v>22.01</v>
      </c>
      <c r="D777">
        <v>21.12</v>
      </c>
      <c r="E777">
        <v>19.77</v>
      </c>
      <c r="F777">
        <v>21.12</v>
      </c>
      <c r="G777">
        <v>19.899999999999999</v>
      </c>
      <c r="H777" s="1">
        <f t="shared" si="169"/>
        <v>144517.06608569354</v>
      </c>
      <c r="J777">
        <f t="shared" si="170"/>
        <v>-8.5393258426966226E-2</v>
      </c>
      <c r="K777">
        <f t="shared" si="171"/>
        <v>-1.0786516853932514E-2</v>
      </c>
      <c r="L777">
        <f t="shared" si="172"/>
        <v>-5.078651685393254E-2</v>
      </c>
      <c r="M777">
        <f t="shared" si="173"/>
        <v>-6.1253561253561219E-2</v>
      </c>
      <c r="N777">
        <f t="shared" si="174"/>
        <v>2.8490028490029571E-3</v>
      </c>
      <c r="O777">
        <f t="shared" si="175"/>
        <v>-5.5080721747388421E-2</v>
      </c>
      <c r="P777">
        <f t="shared" si="176"/>
        <v>-4.2942048934558816E-3</v>
      </c>
      <c r="Q777" t="str">
        <f t="shared" si="177"/>
        <v>Sell</v>
      </c>
      <c r="R777" s="3">
        <f t="shared" si="166"/>
        <v>-113803.40521760455</v>
      </c>
      <c r="S777" s="1">
        <f t="shared" si="178"/>
        <v>0</v>
      </c>
      <c r="T777" s="1">
        <f t="shared" si="167"/>
        <v>0</v>
      </c>
      <c r="U777" s="1">
        <f t="shared" si="168"/>
        <v>113803.40521760455</v>
      </c>
    </row>
    <row r="778" spans="1:21" x14ac:dyDescent="0.25">
      <c r="A778" t="s">
        <v>783</v>
      </c>
      <c r="B778">
        <v>19.57</v>
      </c>
      <c r="C778">
        <v>20.75</v>
      </c>
      <c r="D778">
        <v>20.22</v>
      </c>
      <c r="E778">
        <v>19.71</v>
      </c>
      <c r="F778">
        <v>21.81</v>
      </c>
      <c r="G778">
        <v>21.7</v>
      </c>
      <c r="H778" s="1">
        <f t="shared" si="169"/>
        <v>157588.96151053015</v>
      </c>
      <c r="J778">
        <f t="shared" si="170"/>
        <v>-7.3390151515151547E-2</v>
      </c>
      <c r="K778">
        <f t="shared" si="171"/>
        <v>-1.7518939393939441E-2</v>
      </c>
      <c r="L778">
        <f t="shared" si="172"/>
        <v>-4.2613636363636465E-2</v>
      </c>
      <c r="M778">
        <f t="shared" si="173"/>
        <v>-9.5477386934672229E-3</v>
      </c>
      <c r="N778">
        <f t="shared" si="174"/>
        <v>9.5979899497487448E-2</v>
      </c>
      <c r="O778">
        <f t="shared" si="175"/>
        <v>9.0452261306532708E-2</v>
      </c>
      <c r="P778">
        <f t="shared" si="176"/>
        <v>0.13306589767016919</v>
      </c>
      <c r="Q778" t="str">
        <f t="shared" si="177"/>
        <v>Sell</v>
      </c>
      <c r="R778" s="3">
        <f t="shared" si="166"/>
        <v>0</v>
      </c>
      <c r="S778" s="1">
        <f t="shared" si="178"/>
        <v>0</v>
      </c>
      <c r="T778" s="1">
        <f t="shared" si="167"/>
        <v>0</v>
      </c>
      <c r="U778" s="1">
        <f t="shared" si="168"/>
        <v>113803.40521760455</v>
      </c>
    </row>
    <row r="779" spans="1:21" x14ac:dyDescent="0.25">
      <c r="A779" t="s">
        <v>784</v>
      </c>
      <c r="B779">
        <v>20.83</v>
      </c>
      <c r="C779">
        <v>22.2</v>
      </c>
      <c r="D779">
        <v>21.49</v>
      </c>
      <c r="E779">
        <v>20.49</v>
      </c>
      <c r="F779">
        <v>21.37</v>
      </c>
      <c r="G779">
        <v>20.95</v>
      </c>
      <c r="H779" s="1">
        <f t="shared" si="169"/>
        <v>152142.33841684822</v>
      </c>
      <c r="J779">
        <f t="shared" si="170"/>
        <v>3.0168150346191861E-2</v>
      </c>
      <c r="K779">
        <f t="shared" si="171"/>
        <v>9.792284866468845E-2</v>
      </c>
      <c r="L779">
        <f t="shared" si="172"/>
        <v>6.2809099901088017E-2</v>
      </c>
      <c r="M779">
        <f t="shared" si="173"/>
        <v>-5.576036866359451E-2</v>
      </c>
      <c r="N779">
        <f t="shared" si="174"/>
        <v>-1.5207373271889323E-2</v>
      </c>
      <c r="O779">
        <f t="shared" si="175"/>
        <v>-3.4562211981566823E-2</v>
      </c>
      <c r="P779">
        <f t="shared" si="176"/>
        <v>-9.737131188265484E-2</v>
      </c>
      <c r="Q779" t="str">
        <f t="shared" si="177"/>
        <v>Buy</v>
      </c>
      <c r="R779" s="3">
        <f t="shared" si="166"/>
        <v>113803.40521760455</v>
      </c>
      <c r="S779" s="1">
        <f t="shared" si="178"/>
        <v>113803.40521760455</v>
      </c>
      <c r="T779" s="1">
        <f t="shared" si="167"/>
        <v>5432.1434471410284</v>
      </c>
      <c r="U779" s="1">
        <f t="shared" si="168"/>
        <v>0</v>
      </c>
    </row>
    <row r="780" spans="1:21" x14ac:dyDescent="0.25">
      <c r="A780" t="s">
        <v>785</v>
      </c>
      <c r="B780">
        <v>20.32</v>
      </c>
      <c r="C780">
        <v>21.85</v>
      </c>
      <c r="D780">
        <v>21.22</v>
      </c>
      <c r="E780">
        <v>20.21</v>
      </c>
      <c r="F780">
        <v>21.87</v>
      </c>
      <c r="G780">
        <v>20.3</v>
      </c>
      <c r="H780" s="1">
        <f t="shared" si="169"/>
        <v>147421.93173565724</v>
      </c>
      <c r="J780">
        <f t="shared" si="170"/>
        <v>-5.4443927408096705E-2</v>
      </c>
      <c r="K780">
        <f t="shared" si="171"/>
        <v>1.6751977664029923E-2</v>
      </c>
      <c r="L780">
        <f t="shared" si="172"/>
        <v>-1.2563983248022317E-2</v>
      </c>
      <c r="M780">
        <f t="shared" si="173"/>
        <v>-3.5322195704057209E-2</v>
      </c>
      <c r="N780">
        <f t="shared" si="174"/>
        <v>4.3914081145584809E-2</v>
      </c>
      <c r="O780">
        <f t="shared" si="175"/>
        <v>-3.1026252983293489E-2</v>
      </c>
      <c r="P780">
        <f t="shared" si="176"/>
        <v>-1.8462269735271174E-2</v>
      </c>
      <c r="Q780" t="str">
        <f t="shared" si="177"/>
        <v/>
      </c>
      <c r="R780" s="3">
        <f t="shared" si="166"/>
        <v>0</v>
      </c>
      <c r="S780" s="1">
        <f t="shared" si="178"/>
        <v>110272.51197696288</v>
      </c>
      <c r="T780" s="1">
        <f t="shared" si="167"/>
        <v>5432.1434471410284</v>
      </c>
      <c r="U780" s="1">
        <f t="shared" si="168"/>
        <v>0</v>
      </c>
    </row>
    <row r="781" spans="1:21" x14ac:dyDescent="0.25">
      <c r="A781" t="s">
        <v>786</v>
      </c>
      <c r="B781">
        <v>19.350000000000001</v>
      </c>
      <c r="C781">
        <v>20.7</v>
      </c>
      <c r="D781">
        <v>19.93</v>
      </c>
      <c r="E781">
        <v>18.18</v>
      </c>
      <c r="F781">
        <v>20.98</v>
      </c>
      <c r="G781">
        <v>18.2</v>
      </c>
      <c r="H781" s="1">
        <f t="shared" si="169"/>
        <v>132171.38707334787</v>
      </c>
      <c r="J781">
        <f t="shared" si="170"/>
        <v>-8.8124410933081876E-2</v>
      </c>
      <c r="K781">
        <f t="shared" si="171"/>
        <v>-2.4505183788878396E-2</v>
      </c>
      <c r="L781">
        <f t="shared" si="172"/>
        <v>-6.0791705937794496E-2</v>
      </c>
      <c r="M781">
        <f t="shared" si="173"/>
        <v>-0.10443349753694586</v>
      </c>
      <c r="N781">
        <f t="shared" si="174"/>
        <v>3.3497536945812791E-2</v>
      </c>
      <c r="O781">
        <f t="shared" si="175"/>
        <v>-0.10344827586206903</v>
      </c>
      <c r="P781">
        <f t="shared" si="176"/>
        <v>-4.2656569924274537E-2</v>
      </c>
      <c r="Q781" t="str">
        <f t="shared" si="177"/>
        <v>Sell</v>
      </c>
      <c r="R781" s="3">
        <f t="shared" si="166"/>
        <v>-98756.367869023888</v>
      </c>
      <c r="S781" s="1">
        <f t="shared" si="178"/>
        <v>0</v>
      </c>
      <c r="T781" s="1">
        <f t="shared" si="167"/>
        <v>0</v>
      </c>
      <c r="U781" s="1">
        <f t="shared" si="168"/>
        <v>98756.367869023888</v>
      </c>
    </row>
    <row r="782" spans="1:21" x14ac:dyDescent="0.25">
      <c r="A782" t="s">
        <v>787</v>
      </c>
      <c r="B782">
        <v>17.940000000000001</v>
      </c>
      <c r="C782">
        <v>19.149999999999999</v>
      </c>
      <c r="D782">
        <v>18.7</v>
      </c>
      <c r="E782">
        <v>16.850000000000001</v>
      </c>
      <c r="F782">
        <v>18.350000000000001</v>
      </c>
      <c r="G782">
        <v>17.95</v>
      </c>
      <c r="H782" s="1">
        <f t="shared" si="169"/>
        <v>130355.84604212055</v>
      </c>
      <c r="J782">
        <f t="shared" si="170"/>
        <v>-9.9849473156046087E-2</v>
      </c>
      <c r="K782">
        <f t="shared" si="171"/>
        <v>-3.9136979427998049E-2</v>
      </c>
      <c r="L782">
        <f t="shared" si="172"/>
        <v>-6.1716006021073778E-2</v>
      </c>
      <c r="M782">
        <f t="shared" si="173"/>
        <v>-7.4175824175824065E-2</v>
      </c>
      <c r="N782">
        <f t="shared" si="174"/>
        <v>8.2417582417583599E-3</v>
      </c>
      <c r="O782">
        <f t="shared" si="175"/>
        <v>-1.3736263736263736E-2</v>
      </c>
      <c r="P782">
        <f t="shared" si="176"/>
        <v>4.7979742284810042E-2</v>
      </c>
      <c r="Q782" t="str">
        <f t="shared" si="177"/>
        <v>Sell</v>
      </c>
      <c r="R782" s="3">
        <f t="shared" si="166"/>
        <v>0</v>
      </c>
      <c r="S782" s="1">
        <f t="shared" si="178"/>
        <v>0</v>
      </c>
      <c r="T782" s="1">
        <f t="shared" si="167"/>
        <v>0</v>
      </c>
      <c r="U782" s="1">
        <f t="shared" si="168"/>
        <v>98756.367869023888</v>
      </c>
    </row>
    <row r="783" spans="1:21" x14ac:dyDescent="0.25">
      <c r="A783" t="s">
        <v>788</v>
      </c>
      <c r="B783">
        <v>17.579999999999998</v>
      </c>
      <c r="C783">
        <v>18.52</v>
      </c>
      <c r="D783">
        <v>18.34</v>
      </c>
      <c r="E783">
        <v>17.71</v>
      </c>
      <c r="F783">
        <v>18.64</v>
      </c>
      <c r="G783">
        <v>18.52</v>
      </c>
      <c r="H783" s="1">
        <f t="shared" si="169"/>
        <v>134495.27959331882</v>
      </c>
      <c r="J783">
        <f t="shared" si="170"/>
        <v>-5.9893048128342299E-2</v>
      </c>
      <c r="K783">
        <f t="shared" si="171"/>
        <v>-9.625668449197846E-3</v>
      </c>
      <c r="L783">
        <f t="shared" si="172"/>
        <v>-1.9251336898395692E-2</v>
      </c>
      <c r="M783">
        <f t="shared" si="173"/>
        <v>-1.337047353760437E-2</v>
      </c>
      <c r="N783">
        <f t="shared" si="174"/>
        <v>3.8440111420612884E-2</v>
      </c>
      <c r="O783">
        <f t="shared" si="175"/>
        <v>3.1754874651810601E-2</v>
      </c>
      <c r="P783">
        <f t="shared" si="176"/>
        <v>5.1006211550206293E-2</v>
      </c>
      <c r="Q783" t="str">
        <f t="shared" si="177"/>
        <v/>
      </c>
      <c r="R783" s="3">
        <f t="shared" si="166"/>
        <v>0</v>
      </c>
      <c r="S783" s="1">
        <f t="shared" si="178"/>
        <v>0</v>
      </c>
      <c r="T783" s="1">
        <f t="shared" si="167"/>
        <v>0</v>
      </c>
      <c r="U783" s="1">
        <f t="shared" si="168"/>
        <v>98756.367869023888</v>
      </c>
    </row>
    <row r="784" spans="1:21" x14ac:dyDescent="0.25">
      <c r="A784" t="s">
        <v>789</v>
      </c>
      <c r="B784">
        <v>17.940000000000001</v>
      </c>
      <c r="C784">
        <v>19.18</v>
      </c>
      <c r="D784">
        <v>18.63</v>
      </c>
      <c r="E784">
        <v>18.09</v>
      </c>
      <c r="F784">
        <v>19.62</v>
      </c>
      <c r="G784">
        <v>18.920000000000002</v>
      </c>
      <c r="H784" s="1">
        <f t="shared" si="169"/>
        <v>137400.14524328252</v>
      </c>
      <c r="J784">
        <f t="shared" si="170"/>
        <v>-2.1810250817884329E-2</v>
      </c>
      <c r="K784">
        <f t="shared" si="171"/>
        <v>4.5801526717557245E-2</v>
      </c>
      <c r="L784">
        <f t="shared" si="172"/>
        <v>1.5812431842966147E-2</v>
      </c>
      <c r="M784">
        <f t="shared" si="173"/>
        <v>-2.3218142548596096E-2</v>
      </c>
      <c r="N784">
        <f t="shared" si="174"/>
        <v>5.9395248380129669E-2</v>
      </c>
      <c r="O784">
        <f t="shared" si="175"/>
        <v>2.1598272138229058E-2</v>
      </c>
      <c r="P784">
        <f t="shared" si="176"/>
        <v>5.7858402952629118E-3</v>
      </c>
      <c r="Q784" t="str">
        <f t="shared" si="177"/>
        <v/>
      </c>
      <c r="R784" s="3">
        <f t="shared" si="166"/>
        <v>0</v>
      </c>
      <c r="S784" s="1">
        <f t="shared" si="178"/>
        <v>0</v>
      </c>
      <c r="T784" s="1">
        <f t="shared" si="167"/>
        <v>0</v>
      </c>
      <c r="U784" s="1">
        <f t="shared" si="168"/>
        <v>98756.367869023888</v>
      </c>
    </row>
    <row r="785" spans="1:21" x14ac:dyDescent="0.25">
      <c r="A785" t="s">
        <v>790</v>
      </c>
      <c r="B785">
        <v>17.940000000000001</v>
      </c>
      <c r="C785">
        <v>19.170000000000002</v>
      </c>
      <c r="D785">
        <v>18.63</v>
      </c>
      <c r="E785">
        <v>17.53</v>
      </c>
      <c r="F785">
        <v>18.7</v>
      </c>
      <c r="G785">
        <v>17.600000000000001</v>
      </c>
      <c r="H785" s="1">
        <f t="shared" si="169"/>
        <v>127814.08859840235</v>
      </c>
      <c r="J785">
        <f t="shared" si="170"/>
        <v>-3.7037037037036917E-2</v>
      </c>
      <c r="K785">
        <f t="shared" si="171"/>
        <v>2.8985507246376958E-2</v>
      </c>
      <c r="L785">
        <f t="shared" si="172"/>
        <v>0</v>
      </c>
      <c r="M785">
        <f t="shared" si="173"/>
        <v>-7.3467230443974657E-2</v>
      </c>
      <c r="N785">
        <f t="shared" si="174"/>
        <v>-1.1627906976744313E-2</v>
      </c>
      <c r="O785">
        <f t="shared" si="175"/>
        <v>-6.9767441860465129E-2</v>
      </c>
      <c r="P785">
        <f t="shared" si="176"/>
        <v>-6.9767441860465129E-2</v>
      </c>
      <c r="Q785" t="str">
        <f t="shared" si="177"/>
        <v/>
      </c>
      <c r="R785" s="3">
        <f t="shared" si="166"/>
        <v>0</v>
      </c>
      <c r="S785" s="1">
        <f t="shared" si="178"/>
        <v>0</v>
      </c>
      <c r="T785" s="1">
        <f t="shared" si="167"/>
        <v>0</v>
      </c>
      <c r="U785" s="1">
        <f t="shared" si="168"/>
        <v>98756.367869023888</v>
      </c>
    </row>
    <row r="786" spans="1:21" x14ac:dyDescent="0.25">
      <c r="A786" t="s">
        <v>791</v>
      </c>
      <c r="B786">
        <v>17.98</v>
      </c>
      <c r="C786">
        <v>19.690000000000001</v>
      </c>
      <c r="D786">
        <v>19.43</v>
      </c>
      <c r="E786">
        <v>19.7</v>
      </c>
      <c r="F786">
        <v>21.54</v>
      </c>
      <c r="G786">
        <v>21.45</v>
      </c>
      <c r="H786" s="1">
        <f t="shared" si="169"/>
        <v>155773.42047930285</v>
      </c>
      <c r="J786">
        <f t="shared" si="170"/>
        <v>-3.4889962426194236E-2</v>
      </c>
      <c r="K786">
        <f t="shared" si="171"/>
        <v>5.6897477187332388E-2</v>
      </c>
      <c r="L786">
        <f t="shared" si="172"/>
        <v>4.2941492216854574E-2</v>
      </c>
      <c r="M786">
        <f t="shared" si="173"/>
        <v>0.11931818181818168</v>
      </c>
      <c r="N786">
        <f t="shared" si="174"/>
        <v>0.22386363636363621</v>
      </c>
      <c r="O786">
        <f t="shared" si="175"/>
        <v>0.21874999999999986</v>
      </c>
      <c r="P786">
        <f t="shared" si="176"/>
        <v>0.17580850778314527</v>
      </c>
      <c r="Q786" t="str">
        <f t="shared" si="177"/>
        <v>Buy</v>
      </c>
      <c r="R786" s="3">
        <f t="shared" si="166"/>
        <v>98756.367869023888</v>
      </c>
      <c r="S786" s="1">
        <f t="shared" si="178"/>
        <v>98756.367869023888</v>
      </c>
      <c r="T786" s="1">
        <f t="shared" si="167"/>
        <v>4604.0264740803677</v>
      </c>
      <c r="U786" s="1">
        <f t="shared" si="168"/>
        <v>0</v>
      </c>
    </row>
    <row r="787" spans="1:21" x14ac:dyDescent="0.25">
      <c r="A787" t="s">
        <v>792</v>
      </c>
      <c r="B787">
        <v>21.04</v>
      </c>
      <c r="C787">
        <v>22.53</v>
      </c>
      <c r="D787">
        <v>21.82</v>
      </c>
      <c r="E787">
        <v>21.12</v>
      </c>
      <c r="F787">
        <v>22.83</v>
      </c>
      <c r="G787">
        <v>22.67</v>
      </c>
      <c r="H787" s="1">
        <f t="shared" si="169"/>
        <v>164633.2607116921</v>
      </c>
      <c r="J787">
        <f t="shared" si="170"/>
        <v>8.2861554297478102E-2</v>
      </c>
      <c r="K787">
        <f t="shared" si="171"/>
        <v>0.15954709212557908</v>
      </c>
      <c r="L787">
        <f t="shared" si="172"/>
        <v>0.12300566134843029</v>
      </c>
      <c r="M787">
        <f t="shared" si="173"/>
        <v>-1.5384615384615306E-2</v>
      </c>
      <c r="N787">
        <f t="shared" si="174"/>
        <v>6.4335664335664289E-2</v>
      </c>
      <c r="O787">
        <f t="shared" si="175"/>
        <v>5.6876456876456989E-2</v>
      </c>
      <c r="P787">
        <f t="shared" si="176"/>
        <v>-6.6129204471973291E-2</v>
      </c>
      <c r="Q787" t="str">
        <f t="shared" si="177"/>
        <v>Buy</v>
      </c>
      <c r="R787" s="3">
        <f t="shared" si="166"/>
        <v>0</v>
      </c>
      <c r="S787" s="1">
        <f t="shared" si="178"/>
        <v>104373.28016740196</v>
      </c>
      <c r="T787" s="1">
        <f t="shared" si="167"/>
        <v>4604.0264740803686</v>
      </c>
      <c r="U787" s="1">
        <f t="shared" si="168"/>
        <v>0</v>
      </c>
    </row>
    <row r="788" spans="1:21" x14ac:dyDescent="0.25">
      <c r="A788" t="s">
        <v>793</v>
      </c>
      <c r="B788">
        <v>22.14</v>
      </c>
      <c r="C788">
        <v>23.25</v>
      </c>
      <c r="D788">
        <v>22.81</v>
      </c>
      <c r="E788">
        <v>21.82</v>
      </c>
      <c r="F788">
        <v>22.96</v>
      </c>
      <c r="G788">
        <v>22.07</v>
      </c>
      <c r="H788" s="1">
        <f t="shared" si="169"/>
        <v>160275.96223674656</v>
      </c>
      <c r="J788">
        <f t="shared" si="170"/>
        <v>1.4665444546287822E-2</v>
      </c>
      <c r="K788">
        <f t="shared" si="171"/>
        <v>6.5536205316223631E-2</v>
      </c>
      <c r="L788">
        <f t="shared" si="172"/>
        <v>4.5371219065077836E-2</v>
      </c>
      <c r="M788">
        <f t="shared" si="173"/>
        <v>-3.7494486104984619E-2</v>
      </c>
      <c r="N788">
        <f t="shared" si="174"/>
        <v>1.2792236435818224E-2</v>
      </c>
      <c r="O788">
        <f t="shared" si="175"/>
        <v>-2.6466696074106809E-2</v>
      </c>
      <c r="P788">
        <f t="shared" si="176"/>
        <v>-7.1837915139184638E-2</v>
      </c>
      <c r="Q788" t="str">
        <f t="shared" si="177"/>
        <v>Buy</v>
      </c>
      <c r="R788" s="3">
        <f t="shared" si="166"/>
        <v>0</v>
      </c>
      <c r="S788" s="1">
        <f t="shared" si="178"/>
        <v>101610.86428295373</v>
      </c>
      <c r="T788" s="1">
        <f t="shared" si="167"/>
        <v>4604.0264740803686</v>
      </c>
      <c r="U788" s="1">
        <f t="shared" si="168"/>
        <v>0</v>
      </c>
    </row>
    <row r="789" spans="1:21" x14ac:dyDescent="0.25">
      <c r="A789" t="s">
        <v>794</v>
      </c>
      <c r="B789">
        <v>21.39</v>
      </c>
      <c r="C789">
        <v>23.24</v>
      </c>
      <c r="D789">
        <v>21.77</v>
      </c>
      <c r="E789">
        <v>22.18</v>
      </c>
      <c r="F789">
        <v>23.95</v>
      </c>
      <c r="G789">
        <v>22.96</v>
      </c>
      <c r="H789" s="1">
        <f t="shared" si="169"/>
        <v>166739.28830791579</v>
      </c>
      <c r="J789">
        <f t="shared" si="170"/>
        <v>-6.2253397632617197E-2</v>
      </c>
      <c r="K789">
        <f t="shared" si="171"/>
        <v>1.8851380973257333E-2</v>
      </c>
      <c r="L789">
        <f t="shared" si="172"/>
        <v>-4.5594037702761915E-2</v>
      </c>
      <c r="M789">
        <f t="shared" si="173"/>
        <v>4.9841413683733319E-3</v>
      </c>
      <c r="N789">
        <f t="shared" si="174"/>
        <v>8.5183507023108243E-2</v>
      </c>
      <c r="O789">
        <f t="shared" si="175"/>
        <v>4.0326234707748099E-2</v>
      </c>
      <c r="P789">
        <f t="shared" si="176"/>
        <v>8.5920272410510007E-2</v>
      </c>
      <c r="Q789" t="str">
        <f t="shared" si="177"/>
        <v>Sell</v>
      </c>
      <c r="R789" s="3">
        <f t="shared" si="166"/>
        <v>-102117.30719510256</v>
      </c>
      <c r="S789" s="1">
        <f t="shared" si="178"/>
        <v>0</v>
      </c>
      <c r="T789" s="1">
        <f t="shared" si="167"/>
        <v>0</v>
      </c>
      <c r="U789" s="1">
        <f t="shared" si="168"/>
        <v>102117.30719510256</v>
      </c>
    </row>
    <row r="790" spans="1:21" x14ac:dyDescent="0.25">
      <c r="A790" t="s">
        <v>795</v>
      </c>
      <c r="B790">
        <v>22.28</v>
      </c>
      <c r="C790">
        <v>23.7</v>
      </c>
      <c r="D790">
        <v>22.92</v>
      </c>
      <c r="E790">
        <v>21.82</v>
      </c>
      <c r="F790">
        <v>22.58</v>
      </c>
      <c r="G790">
        <v>22.03</v>
      </c>
      <c r="H790" s="1">
        <f t="shared" si="169"/>
        <v>159985.4756717502</v>
      </c>
      <c r="J790">
        <f t="shared" si="170"/>
        <v>2.3426734037666586E-2</v>
      </c>
      <c r="K790">
        <f t="shared" si="171"/>
        <v>8.8654111162149732E-2</v>
      </c>
      <c r="L790">
        <f t="shared" si="172"/>
        <v>5.2824988516306945E-2</v>
      </c>
      <c r="M790">
        <f t="shared" si="173"/>
        <v>-4.9651567944250893E-2</v>
      </c>
      <c r="N790">
        <f t="shared" si="174"/>
        <v>-1.6550522648083734E-2</v>
      </c>
      <c r="O790">
        <f t="shared" si="175"/>
        <v>-4.0505226480836223E-2</v>
      </c>
      <c r="P790">
        <f t="shared" si="176"/>
        <v>-9.3330214997143168E-2</v>
      </c>
      <c r="Q790" t="str">
        <f t="shared" si="177"/>
        <v>Buy</v>
      </c>
      <c r="R790" s="3">
        <f t="shared" si="166"/>
        <v>102117.30719510256</v>
      </c>
      <c r="S790" s="1">
        <f t="shared" si="178"/>
        <v>102117.30719510256</v>
      </c>
      <c r="T790" s="1">
        <f t="shared" si="167"/>
        <v>4635.3748159374745</v>
      </c>
      <c r="U790" s="1">
        <f t="shared" si="168"/>
        <v>0</v>
      </c>
    </row>
    <row r="791" spans="1:21" x14ac:dyDescent="0.25">
      <c r="A791" t="s">
        <v>796</v>
      </c>
      <c r="B791">
        <v>21.27</v>
      </c>
      <c r="C791">
        <v>22.58</v>
      </c>
      <c r="D791">
        <v>21.69</v>
      </c>
      <c r="E791">
        <v>20.91</v>
      </c>
      <c r="F791">
        <v>22.21</v>
      </c>
      <c r="G791">
        <v>21.86</v>
      </c>
      <c r="H791" s="1">
        <f t="shared" si="169"/>
        <v>158750.90777051562</v>
      </c>
      <c r="J791">
        <f t="shared" si="170"/>
        <v>-7.1989528795811608E-2</v>
      </c>
      <c r="K791">
        <f t="shared" si="171"/>
        <v>-1.4834205933682522E-2</v>
      </c>
      <c r="L791">
        <f t="shared" si="172"/>
        <v>-5.3664921465968601E-2</v>
      </c>
      <c r="M791">
        <f t="shared" si="173"/>
        <v>-5.0839763958238811E-2</v>
      </c>
      <c r="N791">
        <f t="shared" si="174"/>
        <v>8.170676350431217E-3</v>
      </c>
      <c r="O791">
        <f t="shared" si="175"/>
        <v>-7.7167498865184612E-3</v>
      </c>
      <c r="P791">
        <f t="shared" si="176"/>
        <v>4.5948171579450137E-2</v>
      </c>
      <c r="Q791" t="str">
        <f t="shared" si="177"/>
        <v>Sell</v>
      </c>
      <c r="R791" s="3">
        <f t="shared" ref="R791:R854" si="179">IF(Q791="Buy",U790,IF(Q791="Sell",-(S790*(1+M791)),0))</f>
        <v>-96925.68740125258</v>
      </c>
      <c r="S791" s="1">
        <f t="shared" si="178"/>
        <v>0</v>
      </c>
      <c r="T791" s="1">
        <f t="shared" si="167"/>
        <v>0</v>
      </c>
      <c r="U791" s="1">
        <f t="shared" si="168"/>
        <v>96925.68740125258</v>
      </c>
    </row>
    <row r="792" spans="1:21" x14ac:dyDescent="0.25">
      <c r="A792" t="s">
        <v>797</v>
      </c>
      <c r="B792">
        <v>21.32</v>
      </c>
      <c r="C792">
        <v>22.63</v>
      </c>
      <c r="D792">
        <v>21.96</v>
      </c>
      <c r="E792">
        <v>21.28</v>
      </c>
      <c r="F792">
        <v>22.58</v>
      </c>
      <c r="G792">
        <v>21.84</v>
      </c>
      <c r="H792" s="1">
        <f t="shared" si="169"/>
        <v>158605.66448801744</v>
      </c>
      <c r="J792">
        <f t="shared" si="170"/>
        <v>-1.7058552328261915E-2</v>
      </c>
      <c r="K792">
        <f t="shared" si="171"/>
        <v>4.3337943752881407E-2</v>
      </c>
      <c r="L792">
        <f t="shared" si="172"/>
        <v>1.2448132780082968E-2</v>
      </c>
      <c r="M792">
        <f t="shared" si="173"/>
        <v>-2.6532479414455551E-2</v>
      </c>
      <c r="N792">
        <f t="shared" si="174"/>
        <v>3.2936870997255209E-2</v>
      </c>
      <c r="O792">
        <f t="shared" si="175"/>
        <v>-9.1491308325707111E-4</v>
      </c>
      <c r="P792">
        <f t="shared" si="176"/>
        <v>-1.3363045863340039E-2</v>
      </c>
      <c r="Q792" t="str">
        <f t="shared" si="177"/>
        <v/>
      </c>
      <c r="R792" s="3">
        <f t="shared" si="179"/>
        <v>0</v>
      </c>
      <c r="S792" s="1">
        <f t="shared" si="178"/>
        <v>0</v>
      </c>
      <c r="T792" s="1">
        <f t="shared" si="167"/>
        <v>0</v>
      </c>
      <c r="U792" s="1">
        <f t="shared" si="168"/>
        <v>96925.68740125258</v>
      </c>
    </row>
    <row r="793" spans="1:21" x14ac:dyDescent="0.25">
      <c r="A793" t="s">
        <v>798</v>
      </c>
      <c r="B793">
        <v>21.25</v>
      </c>
      <c r="C793">
        <v>22.39</v>
      </c>
      <c r="D793">
        <v>21.58</v>
      </c>
      <c r="E793">
        <v>20.97</v>
      </c>
      <c r="F793">
        <v>21.8</v>
      </c>
      <c r="G793">
        <v>21.18</v>
      </c>
      <c r="H793" s="1">
        <f t="shared" si="169"/>
        <v>153812.63616557737</v>
      </c>
      <c r="J793">
        <f t="shared" si="170"/>
        <v>-3.2331511839708602E-2</v>
      </c>
      <c r="K793">
        <f t="shared" si="171"/>
        <v>1.9581056466302354E-2</v>
      </c>
      <c r="L793">
        <f t="shared" si="172"/>
        <v>-1.7304189435337094E-2</v>
      </c>
      <c r="M793">
        <f t="shared" si="173"/>
        <v>-3.9835164835164881E-2</v>
      </c>
      <c r="N793">
        <f t="shared" si="174"/>
        <v>-1.8315018315017925E-3</v>
      </c>
      <c r="O793">
        <f t="shared" si="175"/>
        <v>-3.0219780219780227E-2</v>
      </c>
      <c r="P793">
        <f t="shared" si="176"/>
        <v>-1.2915590784443133E-2</v>
      </c>
      <c r="Q793" t="str">
        <f t="shared" si="177"/>
        <v/>
      </c>
      <c r="R793" s="3">
        <f t="shared" si="179"/>
        <v>0</v>
      </c>
      <c r="S793" s="1">
        <f t="shared" si="178"/>
        <v>0</v>
      </c>
      <c r="T793" s="1">
        <f t="shared" si="167"/>
        <v>0</v>
      </c>
      <c r="U793" s="1">
        <f t="shared" si="168"/>
        <v>96925.68740125258</v>
      </c>
    </row>
    <row r="794" spans="1:21" x14ac:dyDescent="0.25">
      <c r="A794" t="s">
        <v>799</v>
      </c>
      <c r="B794">
        <v>20.68</v>
      </c>
      <c r="C794">
        <v>22.17</v>
      </c>
      <c r="D794">
        <v>22</v>
      </c>
      <c r="E794">
        <v>20.83</v>
      </c>
      <c r="F794">
        <v>22.1</v>
      </c>
      <c r="G794">
        <v>22.07</v>
      </c>
      <c r="H794" s="1">
        <f t="shared" si="169"/>
        <v>160275.96223674656</v>
      </c>
      <c r="J794">
        <f t="shared" si="170"/>
        <v>-4.1705282669138026E-2</v>
      </c>
      <c r="K794">
        <f t="shared" si="171"/>
        <v>2.7340129749768464E-2</v>
      </c>
      <c r="L794">
        <f t="shared" si="172"/>
        <v>1.9462465245597856E-2</v>
      </c>
      <c r="M794">
        <f t="shared" si="173"/>
        <v>-1.6525023607176649E-2</v>
      </c>
      <c r="N794">
        <f t="shared" si="174"/>
        <v>4.3437204910292813E-2</v>
      </c>
      <c r="O794">
        <f t="shared" si="175"/>
        <v>4.2020774315391904E-2</v>
      </c>
      <c r="P794">
        <f t="shared" si="176"/>
        <v>2.2558309069794048E-2</v>
      </c>
      <c r="Q794" t="str">
        <f t="shared" si="177"/>
        <v/>
      </c>
      <c r="R794" s="3">
        <f t="shared" si="179"/>
        <v>0</v>
      </c>
      <c r="S794" s="1">
        <f t="shared" si="178"/>
        <v>0</v>
      </c>
      <c r="T794" s="1">
        <f t="shared" si="167"/>
        <v>0</v>
      </c>
      <c r="U794" s="1">
        <f t="shared" si="168"/>
        <v>96925.68740125258</v>
      </c>
    </row>
    <row r="795" spans="1:21" x14ac:dyDescent="0.25">
      <c r="A795" t="s">
        <v>800</v>
      </c>
      <c r="B795">
        <v>21.35</v>
      </c>
      <c r="C795">
        <v>22.73</v>
      </c>
      <c r="D795">
        <v>21.88</v>
      </c>
      <c r="E795">
        <v>22.15</v>
      </c>
      <c r="F795">
        <v>22.5</v>
      </c>
      <c r="G795">
        <v>22.26</v>
      </c>
      <c r="H795" s="1">
        <f t="shared" si="169"/>
        <v>161655.77342047932</v>
      </c>
      <c r="J795">
        <f t="shared" si="170"/>
        <v>-2.9545454545454482E-2</v>
      </c>
      <c r="K795">
        <f t="shared" si="171"/>
        <v>3.3181818181818201E-2</v>
      </c>
      <c r="L795">
        <f t="shared" si="172"/>
        <v>-5.4545454545455001E-3</v>
      </c>
      <c r="M795">
        <f t="shared" si="173"/>
        <v>3.624830086089637E-3</v>
      </c>
      <c r="N795">
        <f t="shared" si="174"/>
        <v>1.9483461712732204E-2</v>
      </c>
      <c r="O795">
        <f t="shared" si="175"/>
        <v>8.6089714544631303E-3</v>
      </c>
      <c r="P795">
        <f t="shared" si="176"/>
        <v>1.406351690900863E-2</v>
      </c>
      <c r="Q795" t="str">
        <f t="shared" si="177"/>
        <v/>
      </c>
      <c r="R795" s="3">
        <f t="shared" si="179"/>
        <v>0</v>
      </c>
      <c r="S795" s="1">
        <f t="shared" si="178"/>
        <v>0</v>
      </c>
      <c r="T795" s="1">
        <f t="shared" si="167"/>
        <v>0</v>
      </c>
      <c r="U795" s="1">
        <f t="shared" si="168"/>
        <v>96925.68740125258</v>
      </c>
    </row>
    <row r="796" spans="1:21" x14ac:dyDescent="0.25">
      <c r="A796" t="s">
        <v>801</v>
      </c>
      <c r="B796">
        <v>21.36</v>
      </c>
      <c r="C796">
        <v>22.73</v>
      </c>
      <c r="D796">
        <v>21.78</v>
      </c>
      <c r="E796">
        <v>21.06</v>
      </c>
      <c r="F796">
        <v>22.27</v>
      </c>
      <c r="G796">
        <v>21.28</v>
      </c>
      <c r="H796" s="1">
        <f t="shared" si="169"/>
        <v>154538.8525780683</v>
      </c>
      <c r="J796">
        <f t="shared" si="170"/>
        <v>-2.3765996343692853E-2</v>
      </c>
      <c r="K796">
        <f t="shared" si="171"/>
        <v>3.8848263254113412E-2</v>
      </c>
      <c r="L796">
        <f t="shared" si="172"/>
        <v>-4.5703839122485318E-3</v>
      </c>
      <c r="M796">
        <f t="shared" si="173"/>
        <v>-5.3908355795148369E-2</v>
      </c>
      <c r="N796">
        <f t="shared" si="174"/>
        <v>4.4923629829281264E-4</v>
      </c>
      <c r="O796">
        <f t="shared" si="175"/>
        <v>-4.402515723270442E-2</v>
      </c>
      <c r="P796">
        <f t="shared" si="176"/>
        <v>-3.945477332045589E-2</v>
      </c>
      <c r="Q796" t="str">
        <f t="shared" si="177"/>
        <v/>
      </c>
      <c r="R796" s="3">
        <f t="shared" si="179"/>
        <v>0</v>
      </c>
      <c r="S796" s="1">
        <f t="shared" si="178"/>
        <v>0</v>
      </c>
      <c r="T796" s="1">
        <f t="shared" si="167"/>
        <v>0</v>
      </c>
      <c r="U796" s="1">
        <f t="shared" si="168"/>
        <v>96925.68740125258</v>
      </c>
    </row>
    <row r="797" spans="1:21" x14ac:dyDescent="0.25">
      <c r="A797" t="s">
        <v>802</v>
      </c>
      <c r="B797">
        <v>21.33</v>
      </c>
      <c r="C797">
        <v>22.09</v>
      </c>
      <c r="D797">
        <v>21.63</v>
      </c>
      <c r="E797">
        <v>20.47</v>
      </c>
      <c r="F797">
        <v>21.42</v>
      </c>
      <c r="G797">
        <v>20.77</v>
      </c>
      <c r="H797" s="1">
        <f t="shared" si="169"/>
        <v>150835.14887436456</v>
      </c>
      <c r="J797">
        <f t="shared" si="170"/>
        <v>-2.0661157024793517E-2</v>
      </c>
      <c r="K797">
        <f t="shared" si="171"/>
        <v>1.4233241505968719E-2</v>
      </c>
      <c r="L797">
        <f t="shared" si="172"/>
        <v>-6.8870523415978935E-3</v>
      </c>
      <c r="M797">
        <f t="shared" si="173"/>
        <v>-3.8063909774436196E-2</v>
      </c>
      <c r="N797">
        <f t="shared" si="174"/>
        <v>6.5789473684210792E-3</v>
      </c>
      <c r="O797">
        <f t="shared" si="175"/>
        <v>-2.3966165413533906E-2</v>
      </c>
      <c r="P797">
        <f t="shared" si="176"/>
        <v>-1.7079113071936013E-2</v>
      </c>
      <c r="Q797" t="str">
        <f t="shared" si="177"/>
        <v/>
      </c>
      <c r="R797" s="3">
        <f t="shared" si="179"/>
        <v>0</v>
      </c>
      <c r="S797" s="1">
        <f t="shared" si="178"/>
        <v>0</v>
      </c>
      <c r="T797" s="1">
        <f t="shared" si="167"/>
        <v>0</v>
      </c>
      <c r="U797" s="1">
        <f t="shared" si="168"/>
        <v>96925.68740125258</v>
      </c>
    </row>
    <row r="798" spans="1:21" x14ac:dyDescent="0.25">
      <c r="A798" t="s">
        <v>803</v>
      </c>
      <c r="B798">
        <v>20.78</v>
      </c>
      <c r="C798">
        <v>22.37</v>
      </c>
      <c r="D798">
        <v>21.8</v>
      </c>
      <c r="E798">
        <v>20.65</v>
      </c>
      <c r="F798">
        <v>23.65</v>
      </c>
      <c r="G798">
        <v>23.56</v>
      </c>
      <c r="H798" s="1">
        <f t="shared" si="169"/>
        <v>171096.5867828613</v>
      </c>
      <c r="J798">
        <f t="shared" si="170"/>
        <v>-3.9297272306980949E-2</v>
      </c>
      <c r="K798">
        <f t="shared" si="171"/>
        <v>3.4211742949607118E-2</v>
      </c>
      <c r="L798">
        <f t="shared" si="172"/>
        <v>7.8594544613962876E-3</v>
      </c>
      <c r="M798">
        <f t="shared" si="173"/>
        <v>-5.7775637939336058E-3</v>
      </c>
      <c r="N798">
        <f t="shared" si="174"/>
        <v>0.13866153105440535</v>
      </c>
      <c r="O798">
        <f t="shared" si="175"/>
        <v>0.1343283582089552</v>
      </c>
      <c r="P798">
        <f t="shared" si="176"/>
        <v>0.1264689037475589</v>
      </c>
      <c r="Q798" t="str">
        <f t="shared" si="177"/>
        <v/>
      </c>
      <c r="R798" s="3">
        <f t="shared" si="179"/>
        <v>0</v>
      </c>
      <c r="S798" s="1">
        <f t="shared" si="178"/>
        <v>0</v>
      </c>
      <c r="T798" s="1">
        <f t="shared" si="167"/>
        <v>0</v>
      </c>
      <c r="U798" s="1">
        <f t="shared" si="168"/>
        <v>96925.68740125258</v>
      </c>
    </row>
    <row r="799" spans="1:21" x14ac:dyDescent="0.25">
      <c r="A799" t="s">
        <v>804</v>
      </c>
      <c r="B799">
        <v>23.03</v>
      </c>
      <c r="C799">
        <v>24.2</v>
      </c>
      <c r="D799">
        <v>23.73</v>
      </c>
      <c r="E799">
        <v>23.01</v>
      </c>
      <c r="F799">
        <v>24.17</v>
      </c>
      <c r="G799">
        <v>23.69</v>
      </c>
      <c r="H799" s="1">
        <f t="shared" si="169"/>
        <v>172040.66811909952</v>
      </c>
      <c r="J799">
        <f t="shared" si="170"/>
        <v>5.642201834862387E-2</v>
      </c>
      <c r="K799">
        <f t="shared" si="171"/>
        <v>0.11009174311926599</v>
      </c>
      <c r="L799">
        <f t="shared" si="172"/>
        <v>8.8532110091743096E-2</v>
      </c>
      <c r="M799">
        <f t="shared" si="173"/>
        <v>-2.334465195246168E-2</v>
      </c>
      <c r="N799">
        <f t="shared" si="174"/>
        <v>2.589134125636685E-2</v>
      </c>
      <c r="O799">
        <f t="shared" si="175"/>
        <v>5.5178268251274429E-3</v>
      </c>
      <c r="P799">
        <f t="shared" si="176"/>
        <v>-8.3014283266615654E-2</v>
      </c>
      <c r="Q799" t="str">
        <f t="shared" si="177"/>
        <v>Buy</v>
      </c>
      <c r="R799" s="3">
        <f t="shared" si="179"/>
        <v>96925.68740125258</v>
      </c>
      <c r="S799" s="1">
        <f t="shared" si="178"/>
        <v>96925.68740125258</v>
      </c>
      <c r="T799" s="1">
        <f t="shared" si="167"/>
        <v>4091.4177881491169</v>
      </c>
      <c r="U799" s="1">
        <f t="shared" si="168"/>
        <v>0</v>
      </c>
    </row>
    <row r="800" spans="1:21" x14ac:dyDescent="0.25">
      <c r="A800" t="s">
        <v>805</v>
      </c>
      <c r="B800">
        <v>23.2</v>
      </c>
      <c r="C800">
        <v>24.2</v>
      </c>
      <c r="D800">
        <v>23.84</v>
      </c>
      <c r="E800">
        <v>22.39</v>
      </c>
      <c r="F800">
        <v>23.63</v>
      </c>
      <c r="G800">
        <v>23.41</v>
      </c>
      <c r="H800" s="1">
        <f t="shared" si="169"/>
        <v>170007.26216412493</v>
      </c>
      <c r="J800">
        <f t="shared" si="170"/>
        <v>-2.2334597555836541E-2</v>
      </c>
      <c r="K800">
        <f t="shared" si="171"/>
        <v>1.9806152549515333E-2</v>
      </c>
      <c r="L800">
        <f t="shared" si="172"/>
        <v>4.6354825115886827E-3</v>
      </c>
      <c r="M800">
        <f t="shared" si="173"/>
        <v>-5.4875474883917294E-2</v>
      </c>
      <c r="N800">
        <f t="shared" si="174"/>
        <v>-2.5327142254116617E-3</v>
      </c>
      <c r="O800">
        <f t="shared" si="175"/>
        <v>-1.181933305192069E-2</v>
      </c>
      <c r="P800">
        <f t="shared" si="176"/>
        <v>-1.6454815563509372E-2</v>
      </c>
      <c r="Q800" t="str">
        <f t="shared" si="177"/>
        <v/>
      </c>
      <c r="R800" s="3">
        <f t="shared" si="179"/>
        <v>0</v>
      </c>
      <c r="S800" s="1">
        <f t="shared" si="178"/>
        <v>95780.090420570821</v>
      </c>
      <c r="T800" s="1">
        <f t="shared" si="167"/>
        <v>4091.4177881491169</v>
      </c>
      <c r="U800" s="1">
        <f t="shared" si="168"/>
        <v>0</v>
      </c>
    </row>
    <row r="801" spans="1:21" x14ac:dyDescent="0.25">
      <c r="A801" t="s">
        <v>806</v>
      </c>
      <c r="B801">
        <v>22.95</v>
      </c>
      <c r="C801">
        <v>24.27</v>
      </c>
      <c r="D801">
        <v>23.89</v>
      </c>
      <c r="E801">
        <v>21.86</v>
      </c>
      <c r="F801">
        <v>23.2</v>
      </c>
      <c r="G801">
        <v>22.23</v>
      </c>
      <c r="H801" s="1">
        <f t="shared" si="169"/>
        <v>161437.90849673204</v>
      </c>
      <c r="J801">
        <f t="shared" si="170"/>
        <v>-3.7332214765100694E-2</v>
      </c>
      <c r="K801">
        <f t="shared" si="171"/>
        <v>1.803691275167784E-2</v>
      </c>
      <c r="L801">
        <f t="shared" si="172"/>
        <v>2.0973154362416407E-3</v>
      </c>
      <c r="M801">
        <f t="shared" si="173"/>
        <v>-6.6211020931226008E-2</v>
      </c>
      <c r="N801">
        <f t="shared" si="174"/>
        <v>-8.9705254164887168E-3</v>
      </c>
      <c r="O801">
        <f t="shared" si="175"/>
        <v>-5.0405809483126854E-2</v>
      </c>
      <c r="P801">
        <f t="shared" si="176"/>
        <v>-5.2503124919368496E-2</v>
      </c>
      <c r="Q801" t="str">
        <f t="shared" si="177"/>
        <v/>
      </c>
      <c r="R801" s="3">
        <f t="shared" si="179"/>
        <v>0</v>
      </c>
      <c r="S801" s="1">
        <f t="shared" si="178"/>
        <v>90952.217430554854</v>
      </c>
      <c r="T801" s="1">
        <f t="shared" si="167"/>
        <v>4091.4177881491159</v>
      </c>
      <c r="U801" s="1">
        <f t="shared" si="168"/>
        <v>0</v>
      </c>
    </row>
    <row r="802" spans="1:21" x14ac:dyDescent="0.25">
      <c r="A802" t="s">
        <v>807</v>
      </c>
      <c r="B802">
        <v>21.4</v>
      </c>
      <c r="C802">
        <v>22.74</v>
      </c>
      <c r="D802">
        <v>21.74</v>
      </c>
      <c r="E802">
        <v>20.5</v>
      </c>
      <c r="F802">
        <v>22.21</v>
      </c>
      <c r="G802">
        <v>20.82</v>
      </c>
      <c r="H802" s="1">
        <f t="shared" si="169"/>
        <v>151198.25708061003</v>
      </c>
      <c r="J802">
        <f t="shared" si="170"/>
        <v>-0.10422771033905408</v>
      </c>
      <c r="K802">
        <f t="shared" si="171"/>
        <v>-4.8137295939723823E-2</v>
      </c>
      <c r="L802">
        <f t="shared" si="172"/>
        <v>-8.999581414817924E-2</v>
      </c>
      <c r="M802">
        <f t="shared" si="173"/>
        <v>-7.7822762033288362E-2</v>
      </c>
      <c r="N802">
        <f t="shared" si="174"/>
        <v>-8.9968511021140684E-4</v>
      </c>
      <c r="O802">
        <f t="shared" si="175"/>
        <v>-6.3427800269905535E-2</v>
      </c>
      <c r="P802">
        <f t="shared" si="176"/>
        <v>2.6568013878273705E-2</v>
      </c>
      <c r="Q802" t="str">
        <f t="shared" si="177"/>
        <v>Sell</v>
      </c>
      <c r="R802" s="3">
        <f t="shared" si="179"/>
        <v>-83874.064657056893</v>
      </c>
      <c r="S802" s="1">
        <f t="shared" si="178"/>
        <v>0</v>
      </c>
      <c r="T802" s="1">
        <f t="shared" si="167"/>
        <v>0</v>
      </c>
      <c r="U802" s="1">
        <f t="shared" si="168"/>
        <v>83874.064657056893</v>
      </c>
    </row>
    <row r="803" spans="1:21" x14ac:dyDescent="0.25">
      <c r="A803" t="s">
        <v>808</v>
      </c>
      <c r="B803">
        <v>20.63</v>
      </c>
      <c r="C803">
        <v>21.97</v>
      </c>
      <c r="D803">
        <v>21.35</v>
      </c>
      <c r="E803">
        <v>20.18</v>
      </c>
      <c r="F803">
        <v>21.03</v>
      </c>
      <c r="G803">
        <v>20.57</v>
      </c>
      <c r="H803" s="1">
        <f t="shared" si="169"/>
        <v>149382.71604938273</v>
      </c>
      <c r="J803">
        <f t="shared" si="170"/>
        <v>-5.105795768169271E-2</v>
      </c>
      <c r="K803">
        <f t="shared" si="171"/>
        <v>1.0579576816927344E-2</v>
      </c>
      <c r="L803">
        <f t="shared" si="172"/>
        <v>-1.7939282428702717E-2</v>
      </c>
      <c r="M803">
        <f t="shared" si="173"/>
        <v>-3.0739673390970248E-2</v>
      </c>
      <c r="N803">
        <f t="shared" si="174"/>
        <v>1.0086455331412145E-2</v>
      </c>
      <c r="O803">
        <f t="shared" si="175"/>
        <v>-1.2007684918347743E-2</v>
      </c>
      <c r="P803">
        <f t="shared" si="176"/>
        <v>5.9315975103549738E-3</v>
      </c>
      <c r="Q803" t="str">
        <f t="shared" si="177"/>
        <v/>
      </c>
      <c r="R803" s="3">
        <f t="shared" si="179"/>
        <v>0</v>
      </c>
      <c r="S803" s="1">
        <f t="shared" si="178"/>
        <v>0</v>
      </c>
      <c r="T803" s="1">
        <f t="shared" si="167"/>
        <v>0</v>
      </c>
      <c r="U803" s="1">
        <f t="shared" si="168"/>
        <v>83874.064657056893</v>
      </c>
    </row>
    <row r="804" spans="1:21" x14ac:dyDescent="0.25">
      <c r="A804" t="s">
        <v>809</v>
      </c>
      <c r="B804">
        <v>20.63</v>
      </c>
      <c r="C804">
        <v>21.36</v>
      </c>
      <c r="D804">
        <v>21.41</v>
      </c>
      <c r="E804">
        <v>20.39</v>
      </c>
      <c r="F804">
        <v>21.5</v>
      </c>
      <c r="G804">
        <v>21.3</v>
      </c>
      <c r="H804" s="1">
        <f t="shared" si="169"/>
        <v>154684.09586056648</v>
      </c>
      <c r="J804">
        <f t="shared" si="170"/>
        <v>-3.3723653395784654E-2</v>
      </c>
      <c r="K804">
        <f t="shared" si="171"/>
        <v>4.6838407494135875E-4</v>
      </c>
      <c r="L804">
        <f t="shared" si="172"/>
        <v>2.8103044496486517E-3</v>
      </c>
      <c r="M804">
        <f t="shared" si="173"/>
        <v>-8.7506076810889514E-3</v>
      </c>
      <c r="N804">
        <f t="shared" si="174"/>
        <v>4.5211473018959634E-2</v>
      </c>
      <c r="O804">
        <f t="shared" si="175"/>
        <v>3.548857559552749E-2</v>
      </c>
      <c r="P804">
        <f t="shared" si="176"/>
        <v>3.2678271145878839E-2</v>
      </c>
      <c r="Q804" t="str">
        <f t="shared" si="177"/>
        <v/>
      </c>
      <c r="R804" s="3">
        <f t="shared" si="179"/>
        <v>0</v>
      </c>
      <c r="S804" s="1">
        <f t="shared" si="178"/>
        <v>0</v>
      </c>
      <c r="T804" s="1">
        <f t="shared" si="167"/>
        <v>0</v>
      </c>
      <c r="U804" s="1">
        <f t="shared" si="168"/>
        <v>83874.064657056893</v>
      </c>
    </row>
    <row r="805" spans="1:21" x14ac:dyDescent="0.25">
      <c r="A805" t="s">
        <v>810</v>
      </c>
      <c r="B805">
        <v>21.24</v>
      </c>
      <c r="C805">
        <v>22.09</v>
      </c>
      <c r="D805">
        <v>21.69</v>
      </c>
      <c r="E805">
        <v>20.77</v>
      </c>
      <c r="F805">
        <v>21.69</v>
      </c>
      <c r="G805">
        <v>20.89</v>
      </c>
      <c r="H805" s="1">
        <f t="shared" si="169"/>
        <v>151706.60856935367</v>
      </c>
      <c r="J805">
        <f t="shared" si="170"/>
        <v>-7.9402148528725687E-3</v>
      </c>
      <c r="K805">
        <f t="shared" si="171"/>
        <v>3.1760859411489942E-2</v>
      </c>
      <c r="L805">
        <f t="shared" si="172"/>
        <v>1.3078000934142978E-2</v>
      </c>
      <c r="M805">
        <f t="shared" si="173"/>
        <v>-2.4882629107981273E-2</v>
      </c>
      <c r="N805">
        <f t="shared" si="174"/>
        <v>1.8309859154929605E-2</v>
      </c>
      <c r="O805">
        <f t="shared" si="175"/>
        <v>-1.9248826291079817E-2</v>
      </c>
      <c r="P805">
        <f t="shared" si="176"/>
        <v>-3.2326827225222794E-2</v>
      </c>
      <c r="Q805" t="str">
        <f t="shared" si="177"/>
        <v/>
      </c>
      <c r="R805" s="3">
        <f t="shared" si="179"/>
        <v>0</v>
      </c>
      <c r="S805" s="1">
        <f t="shared" si="178"/>
        <v>0</v>
      </c>
      <c r="T805" s="1">
        <f t="shared" si="167"/>
        <v>0</v>
      </c>
      <c r="U805" s="1">
        <f t="shared" si="168"/>
        <v>83874.064657056893</v>
      </c>
    </row>
    <row r="806" spans="1:21" x14ac:dyDescent="0.25">
      <c r="A806" t="s">
        <v>811</v>
      </c>
      <c r="B806">
        <v>20.72</v>
      </c>
      <c r="C806">
        <v>22.09</v>
      </c>
      <c r="D806">
        <v>21.41</v>
      </c>
      <c r="E806">
        <v>20.67</v>
      </c>
      <c r="F806">
        <v>21.66</v>
      </c>
      <c r="G806">
        <v>21.65</v>
      </c>
      <c r="H806" s="1">
        <f t="shared" si="169"/>
        <v>157225.85330428468</v>
      </c>
      <c r="J806">
        <f t="shared" si="170"/>
        <v>-4.4721069617335289E-2</v>
      </c>
      <c r="K806">
        <f t="shared" si="171"/>
        <v>1.8441678192715472E-2</v>
      </c>
      <c r="L806">
        <f t="shared" si="172"/>
        <v>-1.2909174734900927E-2</v>
      </c>
      <c r="M806">
        <f t="shared" si="173"/>
        <v>-1.0531354715174669E-2</v>
      </c>
      <c r="N806">
        <f t="shared" si="174"/>
        <v>3.6859741503111512E-2</v>
      </c>
      <c r="O806">
        <f t="shared" si="175"/>
        <v>3.6381043561512588E-2</v>
      </c>
      <c r="P806">
        <f t="shared" si="176"/>
        <v>4.9290218296413515E-2</v>
      </c>
      <c r="Q806" t="str">
        <f t="shared" si="177"/>
        <v/>
      </c>
      <c r="R806" s="3">
        <f t="shared" si="179"/>
        <v>0</v>
      </c>
      <c r="S806" s="1">
        <f t="shared" si="178"/>
        <v>0</v>
      </c>
      <c r="T806" s="1">
        <f t="shared" si="167"/>
        <v>0</v>
      </c>
      <c r="U806" s="1">
        <f t="shared" si="168"/>
        <v>83874.064657056893</v>
      </c>
    </row>
    <row r="807" spans="1:21" x14ac:dyDescent="0.25">
      <c r="A807" t="s">
        <v>812</v>
      </c>
      <c r="B807">
        <v>21.35</v>
      </c>
      <c r="C807">
        <v>22.88</v>
      </c>
      <c r="D807">
        <v>22.03</v>
      </c>
      <c r="E807">
        <v>21.72</v>
      </c>
      <c r="F807">
        <v>24.23</v>
      </c>
      <c r="G807">
        <v>22.33</v>
      </c>
      <c r="H807" s="1">
        <f t="shared" si="169"/>
        <v>162164.12490922294</v>
      </c>
      <c r="J807">
        <f t="shared" si="170"/>
        <v>-2.8024287716019954E-3</v>
      </c>
      <c r="K807">
        <f t="shared" si="171"/>
        <v>6.8659504904250296E-2</v>
      </c>
      <c r="L807">
        <f t="shared" si="172"/>
        <v>2.8958430639887948E-2</v>
      </c>
      <c r="M807">
        <f t="shared" si="173"/>
        <v>3.2332563510392744E-3</v>
      </c>
      <c r="N807">
        <f t="shared" si="174"/>
        <v>0.11916859122401857</v>
      </c>
      <c r="O807">
        <f t="shared" si="175"/>
        <v>3.1408775981524237E-2</v>
      </c>
      <c r="P807">
        <f t="shared" si="176"/>
        <v>2.4503453416362883E-3</v>
      </c>
      <c r="Q807" t="str">
        <f t="shared" si="177"/>
        <v/>
      </c>
      <c r="R807" s="3">
        <f t="shared" si="179"/>
        <v>0</v>
      </c>
      <c r="S807" s="1">
        <f t="shared" si="178"/>
        <v>0</v>
      </c>
      <c r="T807" s="1">
        <f t="shared" si="167"/>
        <v>0</v>
      </c>
      <c r="U807" s="1">
        <f t="shared" si="168"/>
        <v>83874.064657056893</v>
      </c>
    </row>
    <row r="808" spans="1:21" x14ac:dyDescent="0.25">
      <c r="A808" t="s">
        <v>813</v>
      </c>
      <c r="B808">
        <v>21.43</v>
      </c>
      <c r="C808">
        <v>22.89</v>
      </c>
      <c r="D808">
        <v>22.03</v>
      </c>
      <c r="E808">
        <v>21.08</v>
      </c>
      <c r="F808">
        <v>22.99</v>
      </c>
      <c r="G808">
        <v>21.8</v>
      </c>
      <c r="H808" s="1">
        <f t="shared" si="169"/>
        <v>158315.17792302108</v>
      </c>
      <c r="J808">
        <f t="shared" si="170"/>
        <v>-2.7235587834770831E-2</v>
      </c>
      <c r="K808">
        <f t="shared" si="171"/>
        <v>3.9037675896504739E-2</v>
      </c>
      <c r="L808">
        <f t="shared" si="172"/>
        <v>0</v>
      </c>
      <c r="M808">
        <f t="shared" si="173"/>
        <v>-5.5978504254366325E-2</v>
      </c>
      <c r="N808">
        <f t="shared" si="174"/>
        <v>2.9556650246305428E-2</v>
      </c>
      <c r="O808">
        <f t="shared" si="175"/>
        <v>-2.3734885803851215E-2</v>
      </c>
      <c r="P808">
        <f t="shared" si="176"/>
        <v>-2.3734885803851215E-2</v>
      </c>
      <c r="Q808" t="str">
        <f t="shared" si="177"/>
        <v/>
      </c>
      <c r="R808" s="3">
        <f t="shared" si="179"/>
        <v>0</v>
      </c>
      <c r="S808" s="1">
        <f t="shared" si="178"/>
        <v>0</v>
      </c>
      <c r="T808" s="1">
        <f t="shared" si="167"/>
        <v>0</v>
      </c>
      <c r="U808" s="1">
        <f t="shared" si="168"/>
        <v>83874.064657056893</v>
      </c>
    </row>
    <row r="809" spans="1:21" x14ac:dyDescent="0.25">
      <c r="A809" t="s">
        <v>814</v>
      </c>
      <c r="B809">
        <v>20.74</v>
      </c>
      <c r="C809">
        <v>22.34</v>
      </c>
      <c r="D809">
        <v>21.5</v>
      </c>
      <c r="E809">
        <v>19.350000000000001</v>
      </c>
      <c r="F809">
        <v>21.03</v>
      </c>
      <c r="G809">
        <v>19.64</v>
      </c>
      <c r="H809" s="1">
        <f t="shared" si="169"/>
        <v>142628.90341321717</v>
      </c>
      <c r="J809">
        <f t="shared" si="170"/>
        <v>-5.8556513844757269E-2</v>
      </c>
      <c r="K809">
        <f t="shared" si="171"/>
        <v>1.4071720381298171E-2</v>
      </c>
      <c r="L809">
        <f t="shared" si="172"/>
        <v>-2.4058102587380895E-2</v>
      </c>
      <c r="M809">
        <f t="shared" si="173"/>
        <v>-0.1123853211009174</v>
      </c>
      <c r="N809">
        <f t="shared" si="174"/>
        <v>-3.5321100917431174E-2</v>
      </c>
      <c r="O809">
        <f t="shared" si="175"/>
        <v>-9.9082568807339455E-2</v>
      </c>
      <c r="P809">
        <f t="shared" si="176"/>
        <v>-7.5024466219958563E-2</v>
      </c>
      <c r="Q809" t="str">
        <f t="shared" si="177"/>
        <v/>
      </c>
      <c r="R809" s="3">
        <f t="shared" si="179"/>
        <v>0</v>
      </c>
      <c r="S809" s="1">
        <f t="shared" si="178"/>
        <v>0</v>
      </c>
      <c r="T809" s="1">
        <f t="shared" si="167"/>
        <v>0</v>
      </c>
      <c r="U809" s="1">
        <f t="shared" si="168"/>
        <v>83874.064657056893</v>
      </c>
    </row>
    <row r="810" spans="1:21" x14ac:dyDescent="0.25">
      <c r="A810" t="s">
        <v>815</v>
      </c>
      <c r="B810">
        <v>18.95</v>
      </c>
      <c r="C810">
        <v>20.02</v>
      </c>
      <c r="D810">
        <v>19.399999999999999</v>
      </c>
      <c r="E810">
        <v>18.71</v>
      </c>
      <c r="F810">
        <v>19.809999999999999</v>
      </c>
      <c r="G810">
        <v>19.059999999999999</v>
      </c>
      <c r="H810" s="1">
        <f t="shared" si="169"/>
        <v>138416.84822076978</v>
      </c>
      <c r="J810">
        <f t="shared" si="170"/>
        <v>-0.11860465116279073</v>
      </c>
      <c r="K810">
        <f t="shared" si="171"/>
        <v>-6.8837209302325605E-2</v>
      </c>
      <c r="L810">
        <f t="shared" si="172"/>
        <v>-9.7674418604651231E-2</v>
      </c>
      <c r="M810">
        <f t="shared" si="173"/>
        <v>-4.7352342158859452E-2</v>
      </c>
      <c r="N810">
        <f t="shared" si="174"/>
        <v>8.6558044806516361E-3</v>
      </c>
      <c r="O810">
        <f t="shared" si="175"/>
        <v>-2.9531568228106E-2</v>
      </c>
      <c r="P810">
        <f t="shared" si="176"/>
        <v>6.814285037654523E-2</v>
      </c>
      <c r="Q810" t="str">
        <f t="shared" si="177"/>
        <v>Sell</v>
      </c>
      <c r="R810" s="3">
        <f t="shared" si="179"/>
        <v>0</v>
      </c>
      <c r="S810" s="1">
        <f t="shared" si="178"/>
        <v>0</v>
      </c>
      <c r="T810" s="1">
        <f t="shared" si="167"/>
        <v>0</v>
      </c>
      <c r="U810" s="1">
        <f t="shared" si="168"/>
        <v>83874.064657056893</v>
      </c>
    </row>
    <row r="811" spans="1:21" x14ac:dyDescent="0.25">
      <c r="A811" t="s">
        <v>816</v>
      </c>
      <c r="B811">
        <v>18.579999999999998</v>
      </c>
      <c r="C811">
        <v>19.29</v>
      </c>
      <c r="D811">
        <v>19.11</v>
      </c>
      <c r="E811">
        <v>17.98</v>
      </c>
      <c r="F811">
        <v>19.13</v>
      </c>
      <c r="G811">
        <v>18.27</v>
      </c>
      <c r="H811" s="1">
        <f t="shared" si="169"/>
        <v>132679.73856209152</v>
      </c>
      <c r="J811">
        <f t="shared" si="170"/>
        <v>-4.2268041237113418E-2</v>
      </c>
      <c r="K811">
        <f t="shared" si="171"/>
        <v>-5.6701030927834763E-3</v>
      </c>
      <c r="L811">
        <f t="shared" si="172"/>
        <v>-1.494845360824738E-2</v>
      </c>
      <c r="M811">
        <f t="shared" si="173"/>
        <v>-5.6663168940188795E-2</v>
      </c>
      <c r="N811">
        <f t="shared" si="174"/>
        <v>3.6726128016789238E-3</v>
      </c>
      <c r="O811">
        <f t="shared" si="175"/>
        <v>-4.1448058761804782E-2</v>
      </c>
      <c r="P811">
        <f t="shared" si="176"/>
        <v>-2.6499605153557402E-2</v>
      </c>
      <c r="Q811" t="str">
        <f t="shared" si="177"/>
        <v/>
      </c>
      <c r="R811" s="3">
        <f t="shared" si="179"/>
        <v>0</v>
      </c>
      <c r="S811" s="1">
        <f t="shared" si="178"/>
        <v>0</v>
      </c>
      <c r="T811" s="1">
        <f t="shared" si="167"/>
        <v>0</v>
      </c>
      <c r="U811" s="1">
        <f t="shared" si="168"/>
        <v>83874.064657056893</v>
      </c>
    </row>
    <row r="812" spans="1:21" x14ac:dyDescent="0.25">
      <c r="A812" t="s">
        <v>817</v>
      </c>
      <c r="B812">
        <v>17.940000000000001</v>
      </c>
      <c r="C812">
        <v>19.21</v>
      </c>
      <c r="D812">
        <v>18.63</v>
      </c>
      <c r="E812">
        <v>17.670000000000002</v>
      </c>
      <c r="F812">
        <v>18.559999999999999</v>
      </c>
      <c r="G812">
        <v>18.190000000000001</v>
      </c>
      <c r="H812" s="1">
        <f t="shared" si="169"/>
        <v>132098.76543209879</v>
      </c>
      <c r="J812">
        <f t="shared" si="170"/>
        <v>-6.1224489795918276E-2</v>
      </c>
      <c r="K812">
        <f t="shared" si="171"/>
        <v>5.232862375719593E-3</v>
      </c>
      <c r="L812">
        <f t="shared" si="172"/>
        <v>-2.5117739403453711E-2</v>
      </c>
      <c r="M812">
        <f t="shared" si="173"/>
        <v>-3.2840722495894793E-2</v>
      </c>
      <c r="N812">
        <f t="shared" si="174"/>
        <v>1.5873015873015827E-2</v>
      </c>
      <c r="O812">
        <f t="shared" si="175"/>
        <v>-4.3787629994525611E-3</v>
      </c>
      <c r="P812">
        <f t="shared" si="176"/>
        <v>2.0738976404001151E-2</v>
      </c>
      <c r="Q812" t="str">
        <f t="shared" si="177"/>
        <v/>
      </c>
      <c r="R812" s="3">
        <f t="shared" si="179"/>
        <v>0</v>
      </c>
      <c r="S812" s="1">
        <f t="shared" si="178"/>
        <v>0</v>
      </c>
      <c r="T812" s="1">
        <f t="shared" si="167"/>
        <v>0</v>
      </c>
      <c r="U812" s="1">
        <f t="shared" si="168"/>
        <v>83874.064657056893</v>
      </c>
    </row>
    <row r="813" spans="1:21" x14ac:dyDescent="0.25">
      <c r="A813" t="s">
        <v>818</v>
      </c>
      <c r="B813">
        <v>18.11</v>
      </c>
      <c r="C813">
        <v>18.850000000000001</v>
      </c>
      <c r="D813">
        <v>18.850000000000001</v>
      </c>
      <c r="E813">
        <v>18.23</v>
      </c>
      <c r="F813">
        <v>19.25</v>
      </c>
      <c r="G813">
        <v>18.98</v>
      </c>
      <c r="H813" s="1">
        <f t="shared" si="169"/>
        <v>137835.87509077706</v>
      </c>
      <c r="J813">
        <f t="shared" si="170"/>
        <v>-2.7911969940955426E-2</v>
      </c>
      <c r="K813">
        <f t="shared" si="171"/>
        <v>1.1808910359635128E-2</v>
      </c>
      <c r="L813">
        <f t="shared" si="172"/>
        <v>1.1808910359635128E-2</v>
      </c>
      <c r="M813">
        <f t="shared" si="173"/>
        <v>2.199010445299568E-3</v>
      </c>
      <c r="N813">
        <f t="shared" si="174"/>
        <v>5.8273776800439728E-2</v>
      </c>
      <c r="O813">
        <f t="shared" si="175"/>
        <v>4.3430456294667352E-2</v>
      </c>
      <c r="P813">
        <f t="shared" si="176"/>
        <v>3.1621545935032226E-2</v>
      </c>
      <c r="Q813" t="str">
        <f t="shared" si="177"/>
        <v/>
      </c>
      <c r="R813" s="3">
        <f t="shared" si="179"/>
        <v>0</v>
      </c>
      <c r="S813" s="1">
        <f t="shared" si="178"/>
        <v>0</v>
      </c>
      <c r="T813" s="1">
        <f t="shared" si="167"/>
        <v>0</v>
      </c>
      <c r="U813" s="1">
        <f t="shared" si="168"/>
        <v>83874.064657056893</v>
      </c>
    </row>
    <row r="814" spans="1:21" x14ac:dyDescent="0.25">
      <c r="A814" t="s">
        <v>819</v>
      </c>
      <c r="B814">
        <v>17.86</v>
      </c>
      <c r="C814">
        <v>19.11</v>
      </c>
      <c r="D814">
        <v>18.41</v>
      </c>
      <c r="E814">
        <v>16.579999999999998</v>
      </c>
      <c r="F814">
        <v>18.25</v>
      </c>
      <c r="G814">
        <v>17.54</v>
      </c>
      <c r="H814" s="1">
        <f t="shared" si="169"/>
        <v>127378.35875090778</v>
      </c>
      <c r="J814">
        <f t="shared" si="170"/>
        <v>-5.2519893899204348E-2</v>
      </c>
      <c r="K814">
        <f t="shared" si="171"/>
        <v>1.3793103448275756E-2</v>
      </c>
      <c r="L814">
        <f t="shared" si="172"/>
        <v>-2.3342175066313062E-2</v>
      </c>
      <c r="M814">
        <f t="shared" si="173"/>
        <v>-0.12644889357218136</v>
      </c>
      <c r="N814">
        <f t="shared" si="174"/>
        <v>-3.8461538461538484E-2</v>
      </c>
      <c r="O814">
        <f t="shared" si="175"/>
        <v>-7.5869336143308805E-2</v>
      </c>
      <c r="P814">
        <f t="shared" si="176"/>
        <v>-5.2527161076995746E-2</v>
      </c>
      <c r="Q814" t="str">
        <f t="shared" si="177"/>
        <v/>
      </c>
      <c r="R814" s="3">
        <f t="shared" si="179"/>
        <v>0</v>
      </c>
      <c r="S814" s="1">
        <f t="shared" si="178"/>
        <v>0</v>
      </c>
      <c r="T814" s="1">
        <f t="shared" ref="T814:T877" si="180">S814/G814</f>
        <v>0</v>
      </c>
      <c r="U814" s="1">
        <f t="shared" ref="U814:U877" si="181">U813-R814</f>
        <v>83874.064657056893</v>
      </c>
    </row>
    <row r="815" spans="1:21" x14ac:dyDescent="0.25">
      <c r="A815" t="s">
        <v>820</v>
      </c>
      <c r="B815">
        <v>17.559999999999999</v>
      </c>
      <c r="C815">
        <v>18.41</v>
      </c>
      <c r="D815">
        <v>18.399999999999999</v>
      </c>
      <c r="E815">
        <v>16.829999999999998</v>
      </c>
      <c r="F815">
        <v>17.72</v>
      </c>
      <c r="G815">
        <v>17.59</v>
      </c>
      <c r="H815" s="1">
        <f t="shared" si="169"/>
        <v>127741.46695715324</v>
      </c>
      <c r="J815">
        <f t="shared" si="170"/>
        <v>-4.6170559478544343E-2</v>
      </c>
      <c r="K815">
        <f t="shared" si="171"/>
        <v>0</v>
      </c>
      <c r="L815">
        <f t="shared" si="172"/>
        <v>-5.4318305268884106E-4</v>
      </c>
      <c r="M815">
        <f t="shared" si="173"/>
        <v>-4.0478905359179071E-2</v>
      </c>
      <c r="N815">
        <f t="shared" si="174"/>
        <v>1.0262257696693257E-2</v>
      </c>
      <c r="O815">
        <f t="shared" si="175"/>
        <v>2.8506271379703943E-3</v>
      </c>
      <c r="P815">
        <f t="shared" si="176"/>
        <v>3.3938101906592355E-3</v>
      </c>
      <c r="Q815" t="str">
        <f t="shared" si="177"/>
        <v/>
      </c>
      <c r="R815" s="3">
        <f t="shared" si="179"/>
        <v>0</v>
      </c>
      <c r="S815" s="1">
        <f t="shared" si="178"/>
        <v>0</v>
      </c>
      <c r="T815" s="1">
        <f t="shared" si="180"/>
        <v>0</v>
      </c>
      <c r="U815" s="1">
        <f t="shared" si="181"/>
        <v>83874.064657056893</v>
      </c>
    </row>
    <row r="816" spans="1:21" x14ac:dyDescent="0.25">
      <c r="A816" t="s">
        <v>821</v>
      </c>
      <c r="B816">
        <v>16.899999999999999</v>
      </c>
      <c r="C816">
        <v>17.62</v>
      </c>
      <c r="D816">
        <v>17.27</v>
      </c>
      <c r="E816">
        <v>16.100000000000001</v>
      </c>
      <c r="F816">
        <v>17.2</v>
      </c>
      <c r="G816">
        <v>16.16</v>
      </c>
      <c r="H816" s="1">
        <f t="shared" si="169"/>
        <v>117356.57225853305</v>
      </c>
      <c r="J816">
        <f t="shared" si="170"/>
        <v>-8.1521739130434784E-2</v>
      </c>
      <c r="K816">
        <f t="shared" si="171"/>
        <v>-4.239130434782596E-2</v>
      </c>
      <c r="L816">
        <f t="shared" si="172"/>
        <v>-6.141304347826082E-2</v>
      </c>
      <c r="M816">
        <f t="shared" si="173"/>
        <v>-8.4707220011370002E-2</v>
      </c>
      <c r="N816">
        <f t="shared" si="174"/>
        <v>-2.2171688459351937E-2</v>
      </c>
      <c r="O816">
        <f t="shared" si="175"/>
        <v>-8.1296191017623629E-2</v>
      </c>
      <c r="P816">
        <f t="shared" si="176"/>
        <v>-1.9883147539362808E-2</v>
      </c>
      <c r="Q816" t="str">
        <f t="shared" si="177"/>
        <v>Sell</v>
      </c>
      <c r="R816" s="3">
        <f t="shared" si="179"/>
        <v>0</v>
      </c>
      <c r="S816" s="1">
        <f t="shared" si="178"/>
        <v>0</v>
      </c>
      <c r="T816" s="1">
        <f t="shared" si="180"/>
        <v>0</v>
      </c>
      <c r="U816" s="1">
        <f t="shared" si="181"/>
        <v>83874.064657056893</v>
      </c>
    </row>
    <row r="817" spans="1:21" x14ac:dyDescent="0.25">
      <c r="A817" t="s">
        <v>822</v>
      </c>
      <c r="B817">
        <v>16.25</v>
      </c>
      <c r="C817">
        <v>17.190000000000001</v>
      </c>
      <c r="D817">
        <v>17.09</v>
      </c>
      <c r="E817">
        <v>16.53</v>
      </c>
      <c r="F817">
        <v>17.5</v>
      </c>
      <c r="G817">
        <v>17.3</v>
      </c>
      <c r="H817" s="1">
        <f t="shared" si="169"/>
        <v>125635.43936092957</v>
      </c>
      <c r="J817">
        <f t="shared" si="170"/>
        <v>-5.9061957151129101E-2</v>
      </c>
      <c r="K817">
        <f t="shared" si="171"/>
        <v>-4.6323103647943429E-3</v>
      </c>
      <c r="L817">
        <f t="shared" si="172"/>
        <v>-1.0422698320787476E-2</v>
      </c>
      <c r="M817">
        <f t="shared" si="173"/>
        <v>2.2896039603960458E-2</v>
      </c>
      <c r="N817">
        <f t="shared" si="174"/>
        <v>8.2920792079207911E-2</v>
      </c>
      <c r="O817">
        <f t="shared" si="175"/>
        <v>7.0544554455445579E-2</v>
      </c>
      <c r="P817">
        <f t="shared" si="176"/>
        <v>8.0967252776233054E-2</v>
      </c>
      <c r="Q817" t="str">
        <f t="shared" si="177"/>
        <v/>
      </c>
      <c r="R817" s="3">
        <f t="shared" si="179"/>
        <v>0</v>
      </c>
      <c r="S817" s="1">
        <f t="shared" si="178"/>
        <v>0</v>
      </c>
      <c r="T817" s="1">
        <f t="shared" si="180"/>
        <v>0</v>
      </c>
      <c r="U817" s="1">
        <f t="shared" si="181"/>
        <v>83874.064657056893</v>
      </c>
    </row>
    <row r="818" spans="1:21" x14ac:dyDescent="0.25">
      <c r="A818" t="s">
        <v>823</v>
      </c>
      <c r="B818">
        <v>16.899999999999999</v>
      </c>
      <c r="C818">
        <v>17.62</v>
      </c>
      <c r="D818">
        <v>17.27</v>
      </c>
      <c r="E818">
        <v>16.5</v>
      </c>
      <c r="F818">
        <v>17.3</v>
      </c>
      <c r="G818">
        <v>17.3</v>
      </c>
      <c r="H818" s="1">
        <f t="shared" si="169"/>
        <v>125635.43936092957</v>
      </c>
      <c r="J818">
        <f t="shared" si="170"/>
        <v>-1.1117612638970233E-2</v>
      </c>
      <c r="K818">
        <f t="shared" si="171"/>
        <v>3.1012287887653665E-2</v>
      </c>
      <c r="L818">
        <f t="shared" si="172"/>
        <v>1.0532475131655922E-2</v>
      </c>
      <c r="M818">
        <f t="shared" si="173"/>
        <v>-4.6242774566474028E-2</v>
      </c>
      <c r="N818">
        <f t="shared" si="174"/>
        <v>0</v>
      </c>
      <c r="O818">
        <f t="shared" si="175"/>
        <v>0</v>
      </c>
      <c r="P818">
        <f t="shared" si="176"/>
        <v>-1.0532475131655922E-2</v>
      </c>
      <c r="Q818" t="str">
        <f t="shared" si="177"/>
        <v/>
      </c>
      <c r="R818" s="3">
        <f t="shared" si="179"/>
        <v>0</v>
      </c>
      <c r="S818" s="1">
        <f t="shared" si="178"/>
        <v>0</v>
      </c>
      <c r="T818" s="1">
        <f t="shared" si="180"/>
        <v>0</v>
      </c>
      <c r="U818" s="1">
        <f t="shared" si="181"/>
        <v>83874.064657056893</v>
      </c>
    </row>
    <row r="819" spans="1:21" x14ac:dyDescent="0.25">
      <c r="A819" t="s">
        <v>824</v>
      </c>
      <c r="B819">
        <v>17.16</v>
      </c>
      <c r="C819">
        <v>17.79</v>
      </c>
      <c r="D819">
        <v>17.829999999999998</v>
      </c>
      <c r="E819">
        <v>16.54</v>
      </c>
      <c r="F819">
        <v>17.489999999999998</v>
      </c>
      <c r="G819">
        <v>17.170000000000002</v>
      </c>
      <c r="H819" s="1">
        <f t="shared" si="169"/>
        <v>124691.35802469138</v>
      </c>
      <c r="J819">
        <f t="shared" si="170"/>
        <v>-6.369426751592324E-3</v>
      </c>
      <c r="K819">
        <f t="shared" si="171"/>
        <v>3.0110017371163846E-2</v>
      </c>
      <c r="L819">
        <f t="shared" si="172"/>
        <v>3.2426172553561013E-2</v>
      </c>
      <c r="M819">
        <f t="shared" si="173"/>
        <v>-4.3930635838150378E-2</v>
      </c>
      <c r="N819">
        <f t="shared" si="174"/>
        <v>1.098265895953744E-2</v>
      </c>
      <c r="O819">
        <f t="shared" si="175"/>
        <v>-7.5144508670519656E-3</v>
      </c>
      <c r="P819">
        <f t="shared" si="176"/>
        <v>-3.9940623420612976E-2</v>
      </c>
      <c r="Q819" t="str">
        <f t="shared" si="177"/>
        <v>Buy</v>
      </c>
      <c r="R819" s="3">
        <f t="shared" si="179"/>
        <v>83874.064657056893</v>
      </c>
      <c r="S819" s="1">
        <f t="shared" si="178"/>
        <v>83874.064657056893</v>
      </c>
      <c r="T819" s="1">
        <f t="shared" si="180"/>
        <v>4884.9193160778614</v>
      </c>
      <c r="U819" s="1">
        <f t="shared" si="181"/>
        <v>0</v>
      </c>
    </row>
    <row r="820" spans="1:21" x14ac:dyDescent="0.25">
      <c r="A820" t="s">
        <v>825</v>
      </c>
      <c r="B820">
        <v>16.91</v>
      </c>
      <c r="C820">
        <v>17.21</v>
      </c>
      <c r="D820">
        <v>17.47</v>
      </c>
      <c r="E820">
        <v>16.28</v>
      </c>
      <c r="F820">
        <v>16.850000000000001</v>
      </c>
      <c r="G820">
        <v>16.36</v>
      </c>
      <c r="H820" s="1">
        <f t="shared" si="169"/>
        <v>118809.00508351489</v>
      </c>
      <c r="J820">
        <f t="shared" si="170"/>
        <v>-5.1598429613011677E-2</v>
      </c>
      <c r="K820">
        <f t="shared" si="171"/>
        <v>-3.4772854739203447E-2</v>
      </c>
      <c r="L820">
        <f t="shared" si="172"/>
        <v>-2.0190689848569796E-2</v>
      </c>
      <c r="M820">
        <f t="shared" si="173"/>
        <v>-5.1834595224228334E-2</v>
      </c>
      <c r="N820">
        <f t="shared" si="174"/>
        <v>-1.8637157833430416E-2</v>
      </c>
      <c r="O820">
        <f t="shared" si="175"/>
        <v>-4.7175305765870833E-2</v>
      </c>
      <c r="P820">
        <f t="shared" si="176"/>
        <v>-2.6984615917301037E-2</v>
      </c>
      <c r="Q820" t="str">
        <f t="shared" si="177"/>
        <v/>
      </c>
      <c r="R820" s="3">
        <f t="shared" si="179"/>
        <v>0</v>
      </c>
      <c r="S820" s="1">
        <f t="shared" si="178"/>
        <v>79917.280011033814</v>
      </c>
      <c r="T820" s="1">
        <f t="shared" si="180"/>
        <v>4884.9193160778614</v>
      </c>
      <c r="U820" s="1">
        <f t="shared" si="181"/>
        <v>0</v>
      </c>
    </row>
    <row r="821" spans="1:21" x14ac:dyDescent="0.25">
      <c r="A821" t="s">
        <v>826</v>
      </c>
      <c r="B821">
        <v>16.559999999999999</v>
      </c>
      <c r="C821">
        <v>17.04</v>
      </c>
      <c r="D821">
        <v>16.73</v>
      </c>
      <c r="E821">
        <v>16.100000000000001</v>
      </c>
      <c r="F821">
        <v>17.899999999999999</v>
      </c>
      <c r="G821">
        <v>17.64</v>
      </c>
      <c r="H821" s="1">
        <f t="shared" si="169"/>
        <v>128104.57516339871</v>
      </c>
      <c r="J821">
        <f t="shared" si="170"/>
        <v>-5.2089295935890109E-2</v>
      </c>
      <c r="K821">
        <f t="shared" si="171"/>
        <v>-2.4613623354321681E-2</v>
      </c>
      <c r="L821">
        <f t="shared" si="172"/>
        <v>-4.2358328563251203E-2</v>
      </c>
      <c r="M821">
        <f t="shared" si="173"/>
        <v>-1.5892420537897189E-2</v>
      </c>
      <c r="N821">
        <f t="shared" si="174"/>
        <v>9.4132029339853249E-2</v>
      </c>
      <c r="O821">
        <f t="shared" si="175"/>
        <v>7.8239608801956059E-2</v>
      </c>
      <c r="P821">
        <f t="shared" si="176"/>
        <v>0.12059793736520727</v>
      </c>
      <c r="Q821" t="str">
        <f t="shared" si="177"/>
        <v>Sell</v>
      </c>
      <c r="R821" s="3">
        <f t="shared" si="179"/>
        <v>-78647.200988853583</v>
      </c>
      <c r="S821" s="1">
        <f t="shared" si="178"/>
        <v>0</v>
      </c>
      <c r="T821" s="1">
        <f t="shared" si="180"/>
        <v>0</v>
      </c>
      <c r="U821" s="1">
        <f t="shared" si="181"/>
        <v>78647.200988853583</v>
      </c>
    </row>
    <row r="822" spans="1:21" x14ac:dyDescent="0.25">
      <c r="A822" t="s">
        <v>827</v>
      </c>
      <c r="B822">
        <v>17.57</v>
      </c>
      <c r="C822">
        <v>18.52</v>
      </c>
      <c r="D822">
        <v>18.21</v>
      </c>
      <c r="E822">
        <v>17.7</v>
      </c>
      <c r="F822">
        <v>18.489999999999998</v>
      </c>
      <c r="G822">
        <v>18.489999999999998</v>
      </c>
      <c r="H822" s="1">
        <f t="shared" si="169"/>
        <v>134277.41466957153</v>
      </c>
      <c r="J822">
        <f t="shared" si="170"/>
        <v>5.0209205020920494E-2</v>
      </c>
      <c r="K822">
        <f t="shared" si="171"/>
        <v>0.10699342498505673</v>
      </c>
      <c r="L822">
        <f t="shared" si="172"/>
        <v>8.846383741781233E-2</v>
      </c>
      <c r="M822">
        <f t="shared" si="173"/>
        <v>3.4013605442176145E-3</v>
      </c>
      <c r="N822">
        <f t="shared" si="174"/>
        <v>4.8185941043083776E-2</v>
      </c>
      <c r="O822">
        <f t="shared" si="175"/>
        <v>4.8185941043083776E-2</v>
      </c>
      <c r="P822">
        <f t="shared" si="176"/>
        <v>-4.0277896374728554E-2</v>
      </c>
      <c r="Q822" t="str">
        <f t="shared" si="177"/>
        <v>Buy</v>
      </c>
      <c r="R822" s="3">
        <f t="shared" si="179"/>
        <v>78647.200988853583</v>
      </c>
      <c r="S822" s="1">
        <f t="shared" si="178"/>
        <v>78647.200988853583</v>
      </c>
      <c r="T822" s="1">
        <f t="shared" si="180"/>
        <v>4253.4992422311298</v>
      </c>
      <c r="U822" s="1">
        <f t="shared" si="181"/>
        <v>0</v>
      </c>
    </row>
    <row r="823" spans="1:21" x14ac:dyDescent="0.25">
      <c r="A823" t="s">
        <v>828</v>
      </c>
      <c r="B823">
        <v>18.02</v>
      </c>
      <c r="C823">
        <v>18.75</v>
      </c>
      <c r="D823">
        <v>18.91</v>
      </c>
      <c r="E823">
        <v>18.52</v>
      </c>
      <c r="F823">
        <v>19.43</v>
      </c>
      <c r="G823">
        <v>19.41</v>
      </c>
      <c r="H823" s="1">
        <f t="shared" si="169"/>
        <v>140958.60566448804</v>
      </c>
      <c r="J823">
        <f t="shared" si="170"/>
        <v>-1.0433827567270799E-2</v>
      </c>
      <c r="K823">
        <f t="shared" si="171"/>
        <v>2.9654036243822027E-2</v>
      </c>
      <c r="L823">
        <f t="shared" si="172"/>
        <v>3.8440417353102649E-2</v>
      </c>
      <c r="M823">
        <f t="shared" si="173"/>
        <v>1.622498647917855E-3</v>
      </c>
      <c r="N823">
        <f t="shared" si="174"/>
        <v>5.0838290968090935E-2</v>
      </c>
      <c r="O823">
        <f t="shared" si="175"/>
        <v>4.9756625202812425E-2</v>
      </c>
      <c r="P823">
        <f t="shared" si="176"/>
        <v>1.1316207849709777E-2</v>
      </c>
      <c r="Q823" t="str">
        <f t="shared" si="177"/>
        <v>Buy</v>
      </c>
      <c r="R823" s="3">
        <f t="shared" si="179"/>
        <v>0</v>
      </c>
      <c r="S823" s="1">
        <f t="shared" si="178"/>
        <v>82560.420291706221</v>
      </c>
      <c r="T823" s="1">
        <f t="shared" si="180"/>
        <v>4253.4992422311298</v>
      </c>
      <c r="U823" s="1">
        <f t="shared" si="181"/>
        <v>0</v>
      </c>
    </row>
    <row r="824" spans="1:21" x14ac:dyDescent="0.25">
      <c r="A824" t="s">
        <v>829</v>
      </c>
      <c r="B824">
        <v>18.86</v>
      </c>
      <c r="C824">
        <v>20.100000000000001</v>
      </c>
      <c r="D824">
        <v>19.61</v>
      </c>
      <c r="E824">
        <v>18.59</v>
      </c>
      <c r="F824">
        <v>19.920000000000002</v>
      </c>
      <c r="G824">
        <v>19.71</v>
      </c>
      <c r="H824" s="1">
        <f t="shared" si="169"/>
        <v>143137.25490196081</v>
      </c>
      <c r="J824">
        <f t="shared" si="170"/>
        <v>-2.6441036488630732E-3</v>
      </c>
      <c r="K824">
        <f t="shared" si="171"/>
        <v>6.292966684294031E-2</v>
      </c>
      <c r="L824">
        <f t="shared" si="172"/>
        <v>3.7017451084082456E-2</v>
      </c>
      <c r="M824">
        <f t="shared" si="173"/>
        <v>-4.2246264811952615E-2</v>
      </c>
      <c r="N824">
        <f t="shared" si="174"/>
        <v>2.6275115919629138E-2</v>
      </c>
      <c r="O824">
        <f t="shared" si="175"/>
        <v>1.5455950540958305E-2</v>
      </c>
      <c r="P824">
        <f t="shared" si="176"/>
        <v>-2.1561500543124151E-2</v>
      </c>
      <c r="Q824" t="str">
        <f t="shared" si="177"/>
        <v>Buy</v>
      </c>
      <c r="R824" s="3">
        <f t="shared" si="179"/>
        <v>0</v>
      </c>
      <c r="S824" s="1">
        <f t="shared" si="178"/>
        <v>83836.470064375564</v>
      </c>
      <c r="T824" s="1">
        <f t="shared" si="180"/>
        <v>4253.4992422311298</v>
      </c>
      <c r="U824" s="1">
        <f t="shared" si="181"/>
        <v>0</v>
      </c>
    </row>
    <row r="825" spans="1:21" x14ac:dyDescent="0.25">
      <c r="A825" t="s">
        <v>830</v>
      </c>
      <c r="B825">
        <v>18.86</v>
      </c>
      <c r="C825">
        <v>20.14</v>
      </c>
      <c r="D825">
        <v>20.329999999999998</v>
      </c>
      <c r="E825">
        <v>19.100000000000001</v>
      </c>
      <c r="F825">
        <v>20.170000000000002</v>
      </c>
      <c r="G825">
        <v>20.100000000000001</v>
      </c>
      <c r="H825" s="1">
        <f t="shared" si="169"/>
        <v>145969.49891067541</v>
      </c>
      <c r="J825">
        <f t="shared" si="170"/>
        <v>-3.8245792962774097E-2</v>
      </c>
      <c r="K825">
        <f t="shared" si="171"/>
        <v>2.7027027027027088E-2</v>
      </c>
      <c r="L825">
        <f t="shared" si="172"/>
        <v>3.6715961244263073E-2</v>
      </c>
      <c r="M825">
        <f t="shared" si="173"/>
        <v>-3.0948756976154207E-2</v>
      </c>
      <c r="N825">
        <f t="shared" si="174"/>
        <v>2.3338406900050779E-2</v>
      </c>
      <c r="O825">
        <f t="shared" si="175"/>
        <v>1.9786910197869129E-2</v>
      </c>
      <c r="P825">
        <f t="shared" si="176"/>
        <v>-1.6929051046393945E-2</v>
      </c>
      <c r="Q825" t="str">
        <f t="shared" si="177"/>
        <v>Buy</v>
      </c>
      <c r="R825" s="3">
        <f t="shared" si="179"/>
        <v>0</v>
      </c>
      <c r="S825" s="1">
        <f t="shared" si="178"/>
        <v>85495.334768845714</v>
      </c>
      <c r="T825" s="1">
        <f t="shared" si="180"/>
        <v>4253.4992422311298</v>
      </c>
      <c r="U825" s="1">
        <f t="shared" si="181"/>
        <v>0</v>
      </c>
    </row>
    <row r="826" spans="1:21" x14ac:dyDescent="0.25">
      <c r="A826" t="s">
        <v>831</v>
      </c>
      <c r="B826">
        <v>19.66</v>
      </c>
      <c r="C826">
        <v>20.81</v>
      </c>
      <c r="D826">
        <v>20.39</v>
      </c>
      <c r="E826">
        <v>19.809999999999999</v>
      </c>
      <c r="F826">
        <v>20.51</v>
      </c>
      <c r="G826">
        <v>20.21</v>
      </c>
      <c r="H826" s="1">
        <f t="shared" si="169"/>
        <v>146768.33696441542</v>
      </c>
      <c r="J826">
        <f t="shared" si="170"/>
        <v>-3.2956222331529672E-2</v>
      </c>
      <c r="K826">
        <f t="shared" si="171"/>
        <v>2.3610427939006418E-2</v>
      </c>
      <c r="L826">
        <f t="shared" si="172"/>
        <v>2.9513034923759115E-3</v>
      </c>
      <c r="M826">
        <f t="shared" si="173"/>
        <v>-1.4427860696517546E-2</v>
      </c>
      <c r="N826">
        <f t="shared" si="174"/>
        <v>2.0398009950248763E-2</v>
      </c>
      <c r="O826">
        <f t="shared" si="175"/>
        <v>5.4726368159203689E-3</v>
      </c>
      <c r="P826">
        <f t="shared" si="176"/>
        <v>2.5213333235444575E-3</v>
      </c>
      <c r="Q826" t="str">
        <f t="shared" si="177"/>
        <v/>
      </c>
      <c r="R826" s="3">
        <f t="shared" si="179"/>
        <v>0</v>
      </c>
      <c r="S826" s="1">
        <f t="shared" si="178"/>
        <v>85963.219685491131</v>
      </c>
      <c r="T826" s="1">
        <f t="shared" si="180"/>
        <v>4253.4992422311298</v>
      </c>
      <c r="U826" s="1">
        <f t="shared" si="181"/>
        <v>0</v>
      </c>
    </row>
    <row r="827" spans="1:21" x14ac:dyDescent="0.25">
      <c r="A827" t="s">
        <v>832</v>
      </c>
      <c r="B827">
        <v>19.66</v>
      </c>
      <c r="C827">
        <v>20.89</v>
      </c>
      <c r="D827">
        <v>20.39</v>
      </c>
      <c r="E827">
        <v>19.39</v>
      </c>
      <c r="F827">
        <v>20.91</v>
      </c>
      <c r="G827">
        <v>19.46</v>
      </c>
      <c r="H827" s="1">
        <f t="shared" si="169"/>
        <v>141321.71387073351</v>
      </c>
      <c r="J827">
        <f t="shared" si="170"/>
        <v>-3.5801863658656223E-2</v>
      </c>
      <c r="K827">
        <f t="shared" si="171"/>
        <v>2.4521824423737126E-2</v>
      </c>
      <c r="L827">
        <f t="shared" si="172"/>
        <v>0</v>
      </c>
      <c r="M827">
        <f t="shared" si="173"/>
        <v>-4.057397328055419E-2</v>
      </c>
      <c r="N827">
        <f t="shared" si="174"/>
        <v>3.4636318654131582E-2</v>
      </c>
      <c r="O827">
        <f t="shared" si="175"/>
        <v>-3.7110341415141017E-2</v>
      </c>
      <c r="P827">
        <f t="shared" si="176"/>
        <v>-3.7110341415141017E-2</v>
      </c>
      <c r="Q827" t="str">
        <f t="shared" si="177"/>
        <v/>
      </c>
      <c r="R827" s="3">
        <f t="shared" si="179"/>
        <v>0</v>
      </c>
      <c r="S827" s="1">
        <f t="shared" si="178"/>
        <v>82773.095253817781</v>
      </c>
      <c r="T827" s="1">
        <f t="shared" si="180"/>
        <v>4253.4992422311298</v>
      </c>
      <c r="U827" s="1">
        <f t="shared" si="181"/>
        <v>0</v>
      </c>
    </row>
    <row r="828" spans="1:21" x14ac:dyDescent="0.25">
      <c r="A828" t="s">
        <v>833</v>
      </c>
      <c r="B828">
        <v>18.96</v>
      </c>
      <c r="C828">
        <v>20.149999999999999</v>
      </c>
      <c r="D828">
        <v>19.61</v>
      </c>
      <c r="E828">
        <v>18.579999999999998</v>
      </c>
      <c r="F828">
        <v>19.309999999999999</v>
      </c>
      <c r="G828">
        <v>18.850000000000001</v>
      </c>
      <c r="H828" s="1">
        <f t="shared" si="169"/>
        <v>136891.79375453887</v>
      </c>
      <c r="J828">
        <f t="shared" si="170"/>
        <v>-7.013241785188816E-2</v>
      </c>
      <c r="K828">
        <f t="shared" si="171"/>
        <v>-1.1770475723393918E-2</v>
      </c>
      <c r="L828">
        <f t="shared" si="172"/>
        <v>-3.8254046101029969E-2</v>
      </c>
      <c r="M828">
        <f t="shared" si="173"/>
        <v>-4.5220966084275567E-2</v>
      </c>
      <c r="N828">
        <f t="shared" si="174"/>
        <v>-7.7081192189106954E-3</v>
      </c>
      <c r="O828">
        <f t="shared" si="175"/>
        <v>-3.1346351490236353E-2</v>
      </c>
      <c r="P828">
        <f t="shared" si="176"/>
        <v>6.907694610793616E-3</v>
      </c>
      <c r="Q828" t="str">
        <f t="shared" si="177"/>
        <v/>
      </c>
      <c r="R828" s="3">
        <f t="shared" si="179"/>
        <v>0</v>
      </c>
      <c r="S828" s="1">
        <f t="shared" si="178"/>
        <v>80178.460716056798</v>
      </c>
      <c r="T828" s="1">
        <f t="shared" si="180"/>
        <v>4253.4992422311298</v>
      </c>
      <c r="U828" s="1">
        <f t="shared" si="181"/>
        <v>0</v>
      </c>
    </row>
    <row r="829" spans="1:21" x14ac:dyDescent="0.25">
      <c r="A829" t="s">
        <v>834</v>
      </c>
      <c r="B829">
        <v>18.61</v>
      </c>
      <c r="C829">
        <v>19.46</v>
      </c>
      <c r="D829">
        <v>19.37</v>
      </c>
      <c r="E829">
        <v>18.96</v>
      </c>
      <c r="F829">
        <v>20.45</v>
      </c>
      <c r="G829">
        <v>20.39</v>
      </c>
      <c r="H829" s="1">
        <f t="shared" si="169"/>
        <v>148075.52650689907</v>
      </c>
      <c r="J829">
        <f t="shared" si="170"/>
        <v>-5.0994390617032127E-2</v>
      </c>
      <c r="K829">
        <f t="shared" si="171"/>
        <v>-7.6491585925547471E-3</v>
      </c>
      <c r="L829">
        <f t="shared" si="172"/>
        <v>-1.223865374808763E-2</v>
      </c>
      <c r="M829">
        <f t="shared" si="173"/>
        <v>5.8355437665782188E-3</v>
      </c>
      <c r="N829">
        <f t="shared" si="174"/>
        <v>8.488063660477442E-2</v>
      </c>
      <c r="O829">
        <f t="shared" si="175"/>
        <v>8.1697612732095443E-2</v>
      </c>
      <c r="P829">
        <f t="shared" si="176"/>
        <v>9.3936266480183078E-2</v>
      </c>
      <c r="Q829" t="str">
        <f t="shared" si="177"/>
        <v/>
      </c>
      <c r="R829" s="3">
        <f t="shared" si="179"/>
        <v>0</v>
      </c>
      <c r="S829" s="1">
        <f t="shared" si="178"/>
        <v>86728.849549092731</v>
      </c>
      <c r="T829" s="1">
        <f t="shared" si="180"/>
        <v>4253.4992422311298</v>
      </c>
      <c r="U829" s="1">
        <f t="shared" si="181"/>
        <v>0</v>
      </c>
    </row>
    <row r="830" spans="1:21" x14ac:dyDescent="0.25">
      <c r="A830" t="s">
        <v>835</v>
      </c>
      <c r="B830">
        <v>20.48</v>
      </c>
      <c r="C830">
        <v>21.42</v>
      </c>
      <c r="D830">
        <v>20.77</v>
      </c>
      <c r="E830">
        <v>21.85</v>
      </c>
      <c r="F830">
        <v>22.9</v>
      </c>
      <c r="G830">
        <v>21.93</v>
      </c>
      <c r="H830" s="1">
        <f t="shared" si="169"/>
        <v>159259.25925925927</v>
      </c>
      <c r="J830">
        <f t="shared" si="170"/>
        <v>5.7305110996386133E-2</v>
      </c>
      <c r="K830">
        <f t="shared" si="171"/>
        <v>0.10583376355188438</v>
      </c>
      <c r="L830">
        <f t="shared" si="172"/>
        <v>7.2276716572018507E-2</v>
      </c>
      <c r="M830">
        <f t="shared" si="173"/>
        <v>7.1603727317312446E-2</v>
      </c>
      <c r="N830">
        <f t="shared" si="174"/>
        <v>0.12309955860716028</v>
      </c>
      <c r="O830">
        <f t="shared" si="175"/>
        <v>7.5527219225110298E-2</v>
      </c>
      <c r="P830">
        <f t="shared" si="176"/>
        <v>3.2505026530917913E-3</v>
      </c>
      <c r="Q830" t="str">
        <f t="shared" si="177"/>
        <v>Buy</v>
      </c>
      <c r="R830" s="3">
        <f t="shared" si="179"/>
        <v>0</v>
      </c>
      <c r="S830" s="1">
        <f t="shared" si="178"/>
        <v>93279.238382128649</v>
      </c>
      <c r="T830" s="1">
        <f t="shared" si="180"/>
        <v>4253.4992422311288</v>
      </c>
      <c r="U830" s="1">
        <f t="shared" si="181"/>
        <v>0</v>
      </c>
    </row>
    <row r="831" spans="1:21" x14ac:dyDescent="0.25">
      <c r="A831" t="s">
        <v>836</v>
      </c>
      <c r="B831">
        <v>21.26</v>
      </c>
      <c r="C831">
        <v>22.79</v>
      </c>
      <c r="D831">
        <v>21.87</v>
      </c>
      <c r="E831">
        <v>21.9</v>
      </c>
      <c r="F831">
        <v>22.92</v>
      </c>
      <c r="G831">
        <v>22.91</v>
      </c>
      <c r="H831" s="1">
        <f t="shared" si="169"/>
        <v>166376.18010167032</v>
      </c>
      <c r="J831">
        <f t="shared" si="170"/>
        <v>2.3591718825228793E-2</v>
      </c>
      <c r="K831">
        <f t="shared" si="171"/>
        <v>9.725565719788154E-2</v>
      </c>
      <c r="L831">
        <f t="shared" si="172"/>
        <v>5.2961001444391018E-2</v>
      </c>
      <c r="M831">
        <f t="shared" si="173"/>
        <v>-1.3679890560876031E-3</v>
      </c>
      <c r="N831">
        <f t="shared" si="174"/>
        <v>4.5143638850889282E-2</v>
      </c>
      <c r="O831">
        <f t="shared" si="175"/>
        <v>4.4687642498860029E-2</v>
      </c>
      <c r="P831">
        <f t="shared" si="176"/>
        <v>-8.2733589455309883E-3</v>
      </c>
      <c r="Q831" t="str">
        <f t="shared" si="177"/>
        <v>Buy</v>
      </c>
      <c r="R831" s="3">
        <f t="shared" si="179"/>
        <v>0</v>
      </c>
      <c r="S831" s="1">
        <f t="shared" si="178"/>
        <v>97447.667639515159</v>
      </c>
      <c r="T831" s="1">
        <f t="shared" si="180"/>
        <v>4253.4992422311288</v>
      </c>
      <c r="U831" s="1">
        <f t="shared" si="181"/>
        <v>0</v>
      </c>
    </row>
    <row r="832" spans="1:21" x14ac:dyDescent="0.25">
      <c r="A832" t="s">
        <v>837</v>
      </c>
      <c r="B832">
        <v>22.31</v>
      </c>
      <c r="C832">
        <v>23.82</v>
      </c>
      <c r="D832">
        <v>23.15</v>
      </c>
      <c r="E832">
        <v>22.36</v>
      </c>
      <c r="F832">
        <v>24.95</v>
      </c>
      <c r="G832">
        <v>24.39</v>
      </c>
      <c r="H832" s="1">
        <f t="shared" si="169"/>
        <v>177124.18300653595</v>
      </c>
      <c r="J832">
        <f t="shared" si="170"/>
        <v>2.0118884316415075E-2</v>
      </c>
      <c r="K832">
        <f t="shared" si="171"/>
        <v>8.9163237311385424E-2</v>
      </c>
      <c r="L832">
        <f t="shared" si="172"/>
        <v>5.8527663465934958E-2</v>
      </c>
      <c r="M832">
        <f t="shared" si="173"/>
        <v>-2.4006983849847258E-2</v>
      </c>
      <c r="N832">
        <f t="shared" si="174"/>
        <v>8.904408555216059E-2</v>
      </c>
      <c r="O832">
        <f t="shared" si="175"/>
        <v>6.4600611086861645E-2</v>
      </c>
      <c r="P832">
        <f t="shared" si="176"/>
        <v>6.0729476209266872E-3</v>
      </c>
      <c r="Q832" t="str">
        <f t="shared" si="177"/>
        <v>Buy</v>
      </c>
      <c r="R832" s="3">
        <f t="shared" si="179"/>
        <v>0</v>
      </c>
      <c r="S832" s="1">
        <f t="shared" si="178"/>
        <v>103742.84651801722</v>
      </c>
      <c r="T832" s="1">
        <f t="shared" si="180"/>
        <v>4253.4992422311279</v>
      </c>
      <c r="U832" s="1">
        <f t="shared" si="181"/>
        <v>0</v>
      </c>
    </row>
    <row r="833" spans="1:21" x14ac:dyDescent="0.25">
      <c r="A833" t="s">
        <v>838</v>
      </c>
      <c r="B833">
        <v>24.05</v>
      </c>
      <c r="C833">
        <v>25.62</v>
      </c>
      <c r="D833">
        <v>25.02</v>
      </c>
      <c r="E833">
        <v>25.75</v>
      </c>
      <c r="F833">
        <v>27.45</v>
      </c>
      <c r="G833">
        <v>26.91</v>
      </c>
      <c r="H833" s="1">
        <f t="shared" si="169"/>
        <v>195424.83660130721</v>
      </c>
      <c r="J833">
        <f t="shared" si="170"/>
        <v>3.8876889848812192E-2</v>
      </c>
      <c r="K833">
        <f t="shared" si="171"/>
        <v>0.10669546436285109</v>
      </c>
      <c r="L833">
        <f t="shared" si="172"/>
        <v>8.0777537796976287E-2</v>
      </c>
      <c r="M833">
        <f t="shared" si="173"/>
        <v>5.5760557605576029E-2</v>
      </c>
      <c r="N833">
        <f t="shared" si="174"/>
        <v>0.12546125461254606</v>
      </c>
      <c r="O833">
        <f t="shared" si="175"/>
        <v>0.10332103321033208</v>
      </c>
      <c r="P833">
        <f t="shared" si="176"/>
        <v>2.2543495413355791E-2</v>
      </c>
      <c r="Q833" t="str">
        <f t="shared" si="177"/>
        <v>Buy</v>
      </c>
      <c r="R833" s="3">
        <f t="shared" si="179"/>
        <v>0</v>
      </c>
      <c r="S833" s="1">
        <f t="shared" si="178"/>
        <v>114461.66460843966</v>
      </c>
      <c r="T833" s="1">
        <f t="shared" si="180"/>
        <v>4253.4992422311279</v>
      </c>
      <c r="U833" s="1">
        <f t="shared" si="181"/>
        <v>0</v>
      </c>
    </row>
    <row r="834" spans="1:21" x14ac:dyDescent="0.25">
      <c r="A834" t="s">
        <v>839</v>
      </c>
      <c r="B834">
        <v>25.85</v>
      </c>
      <c r="C834">
        <v>27.26</v>
      </c>
      <c r="D834">
        <v>26.48</v>
      </c>
      <c r="E834">
        <v>25.11</v>
      </c>
      <c r="F834">
        <v>27.14</v>
      </c>
      <c r="G834">
        <v>25.52</v>
      </c>
      <c r="H834" s="1">
        <f t="shared" si="169"/>
        <v>185330.42846768338</v>
      </c>
      <c r="J834">
        <f t="shared" si="170"/>
        <v>3.3173461231015264E-2</v>
      </c>
      <c r="K834">
        <f t="shared" si="171"/>
        <v>8.9528377298161557E-2</v>
      </c>
      <c r="L834">
        <f t="shared" si="172"/>
        <v>5.8353317346123139E-2</v>
      </c>
      <c r="M834">
        <f t="shared" si="173"/>
        <v>-6.6889632107023436E-2</v>
      </c>
      <c r="N834">
        <f t="shared" si="174"/>
        <v>8.5470085470085635E-3</v>
      </c>
      <c r="O834">
        <f t="shared" si="175"/>
        <v>-5.1653660349312541E-2</v>
      </c>
      <c r="P834">
        <f t="shared" si="176"/>
        <v>-0.11000697769543569</v>
      </c>
      <c r="Q834" t="str">
        <f t="shared" si="177"/>
        <v>Buy</v>
      </c>
      <c r="R834" s="3">
        <f t="shared" si="179"/>
        <v>0</v>
      </c>
      <c r="S834" s="1">
        <f t="shared" si="178"/>
        <v>108549.30066173839</v>
      </c>
      <c r="T834" s="1">
        <f t="shared" si="180"/>
        <v>4253.4992422311279</v>
      </c>
      <c r="U834" s="1">
        <f t="shared" si="181"/>
        <v>0</v>
      </c>
    </row>
    <row r="835" spans="1:21" x14ac:dyDescent="0.25">
      <c r="A835" t="s">
        <v>840</v>
      </c>
      <c r="B835">
        <v>25.06</v>
      </c>
      <c r="C835">
        <v>26.12</v>
      </c>
      <c r="D835">
        <v>25.87</v>
      </c>
      <c r="E835">
        <v>24.52</v>
      </c>
      <c r="F835">
        <v>25.45</v>
      </c>
      <c r="G835">
        <v>24.87</v>
      </c>
      <c r="H835" s="1">
        <f t="shared" si="169"/>
        <v>180610.02178649241</v>
      </c>
      <c r="J835">
        <f t="shared" si="170"/>
        <v>-5.3625377643504599E-2</v>
      </c>
      <c r="K835">
        <f t="shared" si="171"/>
        <v>-1.3595166163141973E-2</v>
      </c>
      <c r="L835">
        <f t="shared" si="172"/>
        <v>-2.3036253776435024E-2</v>
      </c>
      <c r="M835">
        <f t="shared" si="173"/>
        <v>-3.918495297805643E-2</v>
      </c>
      <c r="N835">
        <f t="shared" si="174"/>
        <v>-2.7429467084639611E-3</v>
      </c>
      <c r="O835">
        <f t="shared" si="175"/>
        <v>-2.5470219435736623E-2</v>
      </c>
      <c r="P835">
        <f t="shared" si="176"/>
        <v>-2.4339656593015992E-3</v>
      </c>
      <c r="Q835" t="str">
        <f t="shared" si="177"/>
        <v/>
      </c>
      <c r="R835" s="3">
        <f t="shared" si="179"/>
        <v>0</v>
      </c>
      <c r="S835" s="1">
        <f t="shared" si="178"/>
        <v>105784.52615428818</v>
      </c>
      <c r="T835" s="1">
        <f t="shared" si="180"/>
        <v>4253.4992422311288</v>
      </c>
      <c r="U835" s="1">
        <f t="shared" si="181"/>
        <v>0</v>
      </c>
    </row>
    <row r="836" spans="1:21" x14ac:dyDescent="0.25">
      <c r="A836" t="s">
        <v>841</v>
      </c>
      <c r="B836">
        <v>24.28</v>
      </c>
      <c r="C836">
        <v>25.56</v>
      </c>
      <c r="D836">
        <v>24.97</v>
      </c>
      <c r="E836">
        <v>24.54</v>
      </c>
      <c r="F836">
        <v>26.69</v>
      </c>
      <c r="G836">
        <v>26.41</v>
      </c>
      <c r="H836" s="1">
        <f t="shared" ref="H836:H899" si="182">$I$2*G836</f>
        <v>191793.75453885261</v>
      </c>
      <c r="J836">
        <f t="shared" ref="J836:J899" si="183">(B836-$D835)/$D835</f>
        <v>-6.1461151913413212E-2</v>
      </c>
      <c r="K836">
        <f t="shared" ref="K836:K899" si="184">(C836-$D835)/$D835</f>
        <v>-1.1982991882489457E-2</v>
      </c>
      <c r="L836">
        <f t="shared" ref="L836:L899" si="185">(D836-$D835)/$D835</f>
        <v>-3.4789331271743412E-2</v>
      </c>
      <c r="M836">
        <f t="shared" ref="M836:M899" si="186">(E836-$G835)/$G835</f>
        <v>-1.3268998793727456E-2</v>
      </c>
      <c r="N836">
        <f t="shared" ref="N836:N899" si="187">(F836-$G835)/$G835</f>
        <v>7.318053880176921E-2</v>
      </c>
      <c r="O836">
        <f t="shared" ref="O836:O899" si="188">(G836-$G835)/$G835</f>
        <v>6.1921994370727748E-2</v>
      </c>
      <c r="P836">
        <f t="shared" ref="P836:P899" si="189">O836-L836</f>
        <v>9.671132564247116E-2</v>
      </c>
      <c r="Q836" t="str">
        <f t="shared" ref="Q836:Q899" si="190">IF(L836&gt;$Q$1,"Buy",IF(L836&lt;$Q$2,"Sell",""))</f>
        <v/>
      </c>
      <c r="R836" s="3">
        <f t="shared" si="179"/>
        <v>0</v>
      </c>
      <c r="S836" s="1">
        <f t="shared" si="178"/>
        <v>112334.9149873241</v>
      </c>
      <c r="T836" s="1">
        <f t="shared" si="180"/>
        <v>4253.4992422311279</v>
      </c>
      <c r="U836" s="1">
        <f t="shared" si="181"/>
        <v>0</v>
      </c>
    </row>
    <row r="837" spans="1:21" x14ac:dyDescent="0.25">
      <c r="A837" t="s">
        <v>842</v>
      </c>
      <c r="B837">
        <v>25.12</v>
      </c>
      <c r="C837">
        <v>26.36</v>
      </c>
      <c r="D837">
        <v>25.77</v>
      </c>
      <c r="E837">
        <v>24.81</v>
      </c>
      <c r="F837">
        <v>26.3</v>
      </c>
      <c r="G837">
        <v>24.99</v>
      </c>
      <c r="H837" s="1">
        <f t="shared" si="182"/>
        <v>181481.48148148149</v>
      </c>
      <c r="J837">
        <f t="shared" si="183"/>
        <v>6.0072086503805419E-3</v>
      </c>
      <c r="K837">
        <f t="shared" si="184"/>
        <v>5.5666800160192258E-2</v>
      </c>
      <c r="L837">
        <f t="shared" si="185"/>
        <v>3.2038446135362462E-2</v>
      </c>
      <c r="M837">
        <f t="shared" si="186"/>
        <v>-6.0583112457402555E-2</v>
      </c>
      <c r="N837">
        <f t="shared" si="187"/>
        <v>-4.1650889814464007E-3</v>
      </c>
      <c r="O837">
        <f t="shared" si="188"/>
        <v>-5.376751230594478E-2</v>
      </c>
      <c r="P837">
        <f t="shared" si="189"/>
        <v>-8.5805958441307242E-2</v>
      </c>
      <c r="Q837" t="str">
        <f t="shared" si="190"/>
        <v>Buy</v>
      </c>
      <c r="R837" s="3">
        <f t="shared" si="179"/>
        <v>0</v>
      </c>
      <c r="S837" s="1">
        <f t="shared" si="178"/>
        <v>106294.94606335589</v>
      </c>
      <c r="T837" s="1">
        <f t="shared" si="180"/>
        <v>4253.4992422311288</v>
      </c>
      <c r="U837" s="1">
        <f t="shared" si="181"/>
        <v>0</v>
      </c>
    </row>
    <row r="838" spans="1:21" x14ac:dyDescent="0.25">
      <c r="A838" t="s">
        <v>843</v>
      </c>
      <c r="B838">
        <v>24.32</v>
      </c>
      <c r="C838">
        <v>25.59</v>
      </c>
      <c r="D838">
        <v>24.97</v>
      </c>
      <c r="E838">
        <v>23.93</v>
      </c>
      <c r="F838">
        <v>26.09</v>
      </c>
      <c r="G838">
        <v>24.32</v>
      </c>
      <c r="H838" s="1">
        <f t="shared" si="182"/>
        <v>176615.83151779231</v>
      </c>
      <c r="J838">
        <f t="shared" si="183"/>
        <v>-5.6266977105161015E-2</v>
      </c>
      <c r="K838">
        <f t="shared" si="184"/>
        <v>-6.984866123399291E-3</v>
      </c>
      <c r="L838">
        <f t="shared" si="185"/>
        <v>-3.1043849437330257E-2</v>
      </c>
      <c r="M838">
        <f t="shared" si="186"/>
        <v>-4.2416966786714638E-2</v>
      </c>
      <c r="N838">
        <f t="shared" si="187"/>
        <v>4.4017607042817188E-2</v>
      </c>
      <c r="O838">
        <f t="shared" si="188"/>
        <v>-2.6810724289715815E-2</v>
      </c>
      <c r="P838">
        <f t="shared" si="189"/>
        <v>4.2331251476144423E-3</v>
      </c>
      <c r="Q838" t="str">
        <f t="shared" si="190"/>
        <v/>
      </c>
      <c r="R838" s="3">
        <f t="shared" si="179"/>
        <v>0</v>
      </c>
      <c r="S838" s="1">
        <f t="shared" si="178"/>
        <v>103445.10157106105</v>
      </c>
      <c r="T838" s="1">
        <f t="shared" si="180"/>
        <v>4253.4992422311288</v>
      </c>
      <c r="U838" s="1">
        <f t="shared" si="181"/>
        <v>0</v>
      </c>
    </row>
    <row r="839" spans="1:21" x14ac:dyDescent="0.25">
      <c r="A839" t="s">
        <v>844</v>
      </c>
      <c r="B839">
        <v>23.4</v>
      </c>
      <c r="C839">
        <v>24.74</v>
      </c>
      <c r="D839">
        <v>24.05</v>
      </c>
      <c r="E839">
        <v>23.22</v>
      </c>
      <c r="F839">
        <v>24.26</v>
      </c>
      <c r="G839">
        <v>23.82</v>
      </c>
      <c r="H839" s="1">
        <f t="shared" si="182"/>
        <v>172984.7494553377</v>
      </c>
      <c r="J839">
        <f t="shared" si="183"/>
        <v>-6.2875450540648789E-2</v>
      </c>
      <c r="K839">
        <f t="shared" si="184"/>
        <v>-9.2110532639167169E-3</v>
      </c>
      <c r="L839">
        <f t="shared" si="185"/>
        <v>-3.6844213055666729E-2</v>
      </c>
      <c r="M839">
        <f t="shared" si="186"/>
        <v>-4.5230263157894794E-2</v>
      </c>
      <c r="N839">
        <f t="shared" si="187"/>
        <v>-2.4671052631578421E-3</v>
      </c>
      <c r="O839">
        <f t="shared" si="188"/>
        <v>-2.0559210526315791E-2</v>
      </c>
      <c r="P839">
        <f t="shared" si="189"/>
        <v>1.6285002529350938E-2</v>
      </c>
      <c r="Q839" t="str">
        <f t="shared" si="190"/>
        <v/>
      </c>
      <c r="R839" s="3">
        <f t="shared" si="179"/>
        <v>0</v>
      </c>
      <c r="S839" s="1">
        <f t="shared" si="178"/>
        <v>101318.35194994549</v>
      </c>
      <c r="T839" s="1">
        <f t="shared" si="180"/>
        <v>4253.4992422311288</v>
      </c>
      <c r="U839" s="1">
        <f t="shared" si="181"/>
        <v>0</v>
      </c>
    </row>
    <row r="840" spans="1:21" x14ac:dyDescent="0.25">
      <c r="A840" t="s">
        <v>845</v>
      </c>
      <c r="B840">
        <v>23.25</v>
      </c>
      <c r="C840">
        <v>24.51</v>
      </c>
      <c r="D840">
        <v>24.1</v>
      </c>
      <c r="E840">
        <v>23.85</v>
      </c>
      <c r="F840">
        <v>25.1</v>
      </c>
      <c r="G840">
        <v>24.95</v>
      </c>
      <c r="H840" s="1">
        <f t="shared" si="182"/>
        <v>181190.99491648513</v>
      </c>
      <c r="J840">
        <f t="shared" si="183"/>
        <v>-3.3264033264033294E-2</v>
      </c>
      <c r="K840">
        <f t="shared" si="184"/>
        <v>1.9126819126819163E-2</v>
      </c>
      <c r="L840">
        <f t="shared" si="185"/>
        <v>2.0790020790021086E-3</v>
      </c>
      <c r="M840">
        <f t="shared" si="186"/>
        <v>1.259445843828763E-3</v>
      </c>
      <c r="N840">
        <f t="shared" si="187"/>
        <v>5.3736356003358569E-2</v>
      </c>
      <c r="O840">
        <f t="shared" si="188"/>
        <v>4.7439126784214906E-2</v>
      </c>
      <c r="P840">
        <f t="shared" si="189"/>
        <v>4.53601247052128E-2</v>
      </c>
      <c r="Q840" t="str">
        <f t="shared" si="190"/>
        <v/>
      </c>
      <c r="R840" s="3">
        <f t="shared" si="179"/>
        <v>0</v>
      </c>
      <c r="S840" s="1">
        <f t="shared" ref="S840:S903" si="191">IF(R840=0,(S839+R840)*(1+O840),IF(R840&lt;0,0,R840))</f>
        <v>106124.80609366666</v>
      </c>
      <c r="T840" s="1">
        <f t="shared" si="180"/>
        <v>4253.4992422311288</v>
      </c>
      <c r="U840" s="1">
        <f t="shared" si="181"/>
        <v>0</v>
      </c>
    </row>
    <row r="841" spans="1:21" x14ac:dyDescent="0.25">
      <c r="A841" t="s">
        <v>846</v>
      </c>
      <c r="B841">
        <v>24.23</v>
      </c>
      <c r="C841">
        <v>25.54</v>
      </c>
      <c r="D841">
        <v>25.02</v>
      </c>
      <c r="E841">
        <v>24.05</v>
      </c>
      <c r="F841">
        <v>25.74</v>
      </c>
      <c r="G841">
        <v>25.49</v>
      </c>
      <c r="H841" s="1">
        <f t="shared" si="182"/>
        <v>185112.56354393609</v>
      </c>
      <c r="J841">
        <f t="shared" si="183"/>
        <v>5.3941908713692529E-3</v>
      </c>
      <c r="K841">
        <f t="shared" si="184"/>
        <v>5.9751037344398239E-2</v>
      </c>
      <c r="L841">
        <f t="shared" si="185"/>
        <v>3.8174273858921082E-2</v>
      </c>
      <c r="M841">
        <f t="shared" si="186"/>
        <v>-3.60721442885771E-2</v>
      </c>
      <c r="N841">
        <f t="shared" si="187"/>
        <v>3.1663326653306581E-2</v>
      </c>
      <c r="O841">
        <f t="shared" si="188"/>
        <v>2.1643286573146257E-2</v>
      </c>
      <c r="P841">
        <f t="shared" si="189"/>
        <v>-1.6530987285774824E-2</v>
      </c>
      <c r="Q841" t="str">
        <f t="shared" si="190"/>
        <v>Buy</v>
      </c>
      <c r="R841" s="3">
        <f t="shared" si="179"/>
        <v>0</v>
      </c>
      <c r="S841" s="1">
        <f t="shared" si="191"/>
        <v>108421.69568447146</v>
      </c>
      <c r="T841" s="1">
        <f t="shared" si="180"/>
        <v>4253.4992422311288</v>
      </c>
      <c r="U841" s="1">
        <f t="shared" si="181"/>
        <v>0</v>
      </c>
    </row>
    <row r="842" spans="1:21" x14ac:dyDescent="0.25">
      <c r="A842" t="s">
        <v>847</v>
      </c>
      <c r="B842">
        <v>25.11</v>
      </c>
      <c r="C842">
        <v>26.16</v>
      </c>
      <c r="D842">
        <v>25.9</v>
      </c>
      <c r="E842">
        <v>24.85</v>
      </c>
      <c r="F842">
        <v>26.1</v>
      </c>
      <c r="G842">
        <v>26.06</v>
      </c>
      <c r="H842" s="1">
        <f t="shared" si="182"/>
        <v>189251.99709513437</v>
      </c>
      <c r="J842">
        <f t="shared" si="183"/>
        <v>3.5971223021582679E-3</v>
      </c>
      <c r="K842">
        <f t="shared" si="184"/>
        <v>4.5563549160671485E-2</v>
      </c>
      <c r="L842">
        <f t="shared" si="185"/>
        <v>3.517186250999197E-2</v>
      </c>
      <c r="M842">
        <f t="shared" si="186"/>
        <v>-2.5107885445272541E-2</v>
      </c>
      <c r="N842">
        <f t="shared" si="187"/>
        <v>2.3930953315025618E-2</v>
      </c>
      <c r="O842">
        <f t="shared" si="188"/>
        <v>2.2361710474695973E-2</v>
      </c>
      <c r="P842">
        <f t="shared" si="189"/>
        <v>-1.2810152035295997E-2</v>
      </c>
      <c r="Q842" t="str">
        <f t="shared" si="190"/>
        <v>Buy</v>
      </c>
      <c r="R842" s="3">
        <f t="shared" si="179"/>
        <v>0</v>
      </c>
      <c r="S842" s="1">
        <f t="shared" si="191"/>
        <v>110846.19025254321</v>
      </c>
      <c r="T842" s="1">
        <f t="shared" si="180"/>
        <v>4253.4992422311288</v>
      </c>
      <c r="U842" s="1">
        <f t="shared" si="181"/>
        <v>0</v>
      </c>
    </row>
    <row r="843" spans="1:21" x14ac:dyDescent="0.25">
      <c r="A843" t="s">
        <v>848</v>
      </c>
      <c r="B843">
        <v>25.21</v>
      </c>
      <c r="C843">
        <v>26.32</v>
      </c>
      <c r="D843">
        <v>25.84</v>
      </c>
      <c r="E843">
        <v>24.53</v>
      </c>
      <c r="F843">
        <v>25.87</v>
      </c>
      <c r="G843">
        <v>24.57</v>
      </c>
      <c r="H843" s="1">
        <f t="shared" si="182"/>
        <v>178431.37254901964</v>
      </c>
      <c r="J843">
        <f t="shared" si="183"/>
        <v>-2.6640926640926554E-2</v>
      </c>
      <c r="K843">
        <f t="shared" si="184"/>
        <v>1.6216216216216283E-2</v>
      </c>
      <c r="L843">
        <f t="shared" si="185"/>
        <v>-2.3166023166022675E-3</v>
      </c>
      <c r="M843">
        <f t="shared" si="186"/>
        <v>-5.8710667689946185E-2</v>
      </c>
      <c r="N843">
        <f t="shared" si="187"/>
        <v>-7.2908672294703658E-3</v>
      </c>
      <c r="O843">
        <f t="shared" si="188"/>
        <v>-5.7175748273215601E-2</v>
      </c>
      <c r="P843">
        <f t="shared" si="189"/>
        <v>-5.4859145956613335E-2</v>
      </c>
      <c r="Q843" t="str">
        <f t="shared" si="190"/>
        <v/>
      </c>
      <c r="R843" s="3">
        <f t="shared" si="179"/>
        <v>0</v>
      </c>
      <c r="S843" s="1">
        <f t="shared" si="191"/>
        <v>104508.47638161884</v>
      </c>
      <c r="T843" s="1">
        <f t="shared" si="180"/>
        <v>4253.4992422311288</v>
      </c>
      <c r="U843" s="1">
        <f t="shared" si="181"/>
        <v>0</v>
      </c>
    </row>
    <row r="844" spans="1:21" x14ac:dyDescent="0.25">
      <c r="A844" t="s">
        <v>849</v>
      </c>
      <c r="B844">
        <v>24.19</v>
      </c>
      <c r="C844">
        <v>25.39</v>
      </c>
      <c r="D844">
        <v>24.87</v>
      </c>
      <c r="E844">
        <v>23.3</v>
      </c>
      <c r="F844">
        <v>24.23</v>
      </c>
      <c r="G844">
        <v>24.04</v>
      </c>
      <c r="H844" s="1">
        <f t="shared" si="182"/>
        <v>174582.42556281772</v>
      </c>
      <c r="J844">
        <f t="shared" si="183"/>
        <v>-6.3854489164086634E-2</v>
      </c>
      <c r="K844">
        <f t="shared" si="184"/>
        <v>-1.7414860681114523E-2</v>
      </c>
      <c r="L844">
        <f t="shared" si="185"/>
        <v>-3.7538699690402431E-2</v>
      </c>
      <c r="M844">
        <f t="shared" si="186"/>
        <v>-5.168905168905167E-2</v>
      </c>
      <c r="N844">
        <f t="shared" si="187"/>
        <v>-1.3838013838013832E-2</v>
      </c>
      <c r="O844">
        <f t="shared" si="188"/>
        <v>-2.1571021571021618E-2</v>
      </c>
      <c r="P844">
        <f t="shared" si="189"/>
        <v>1.5967678119380813E-2</v>
      </c>
      <c r="Q844" t="str">
        <f t="shared" si="190"/>
        <v/>
      </c>
      <c r="R844" s="3">
        <f t="shared" si="179"/>
        <v>0</v>
      </c>
      <c r="S844" s="1">
        <f t="shared" si="191"/>
        <v>102254.12178323633</v>
      </c>
      <c r="T844" s="1">
        <f t="shared" si="180"/>
        <v>4253.4992422311288</v>
      </c>
      <c r="U844" s="1">
        <f t="shared" si="181"/>
        <v>0</v>
      </c>
    </row>
    <row r="845" spans="1:21" x14ac:dyDescent="0.25">
      <c r="A845" t="s">
        <v>850</v>
      </c>
      <c r="B845">
        <v>23.25</v>
      </c>
      <c r="C845">
        <v>24.27</v>
      </c>
      <c r="D845">
        <v>24.1</v>
      </c>
      <c r="E845">
        <v>22.29</v>
      </c>
      <c r="F845">
        <v>23.45</v>
      </c>
      <c r="G845">
        <v>22.35</v>
      </c>
      <c r="H845" s="1">
        <f t="shared" si="182"/>
        <v>162309.36819172115</v>
      </c>
      <c r="J845">
        <f t="shared" si="183"/>
        <v>-6.5138721351025372E-2</v>
      </c>
      <c r="K845">
        <f t="shared" si="184"/>
        <v>-2.4125452352231659E-2</v>
      </c>
      <c r="L845">
        <f t="shared" si="185"/>
        <v>-3.0960997185363874E-2</v>
      </c>
      <c r="M845">
        <f t="shared" si="186"/>
        <v>-7.2795341098169722E-2</v>
      </c>
      <c r="N845">
        <f t="shared" si="187"/>
        <v>-2.4542429284525786E-2</v>
      </c>
      <c r="O845">
        <f t="shared" si="188"/>
        <v>-7.0299500831946665E-2</v>
      </c>
      <c r="P845">
        <f t="shared" si="189"/>
        <v>-3.9338503646582791E-2</v>
      </c>
      <c r="Q845" t="str">
        <f t="shared" si="190"/>
        <v/>
      </c>
      <c r="R845" s="3">
        <f t="shared" si="179"/>
        <v>0</v>
      </c>
      <c r="S845" s="1">
        <f t="shared" si="191"/>
        <v>95065.708063865735</v>
      </c>
      <c r="T845" s="1">
        <f t="shared" si="180"/>
        <v>4253.4992422311288</v>
      </c>
      <c r="U845" s="1">
        <f t="shared" si="181"/>
        <v>0</v>
      </c>
    </row>
    <row r="846" spans="1:21" x14ac:dyDescent="0.25">
      <c r="A846" t="s">
        <v>851</v>
      </c>
      <c r="B846">
        <v>21.61</v>
      </c>
      <c r="C846">
        <v>22.91</v>
      </c>
      <c r="D846">
        <v>21.99</v>
      </c>
      <c r="E846">
        <v>21.98</v>
      </c>
      <c r="F846">
        <v>22.85</v>
      </c>
      <c r="G846">
        <v>22.37</v>
      </c>
      <c r="H846" s="1">
        <f t="shared" si="182"/>
        <v>162454.61147421933</v>
      </c>
      <c r="J846">
        <f t="shared" si="183"/>
        <v>-0.10331950207468887</v>
      </c>
      <c r="K846">
        <f t="shared" si="184"/>
        <v>-4.9377593360995904E-2</v>
      </c>
      <c r="L846">
        <f t="shared" si="185"/>
        <v>-8.7551867219917132E-2</v>
      </c>
      <c r="M846">
        <f t="shared" si="186"/>
        <v>-1.6554809843400492E-2</v>
      </c>
      <c r="N846">
        <f t="shared" si="187"/>
        <v>2.2371364653243846E-2</v>
      </c>
      <c r="O846">
        <f t="shared" si="188"/>
        <v>8.9485458612973475E-4</v>
      </c>
      <c r="P846">
        <f t="shared" si="189"/>
        <v>8.844672180604686E-2</v>
      </c>
      <c r="Q846" t="str">
        <f t="shared" si="190"/>
        <v>Sell</v>
      </c>
      <c r="R846" s="3">
        <f t="shared" si="179"/>
        <v>-93491.913344240209</v>
      </c>
      <c r="S846" s="1">
        <f t="shared" si="191"/>
        <v>0</v>
      </c>
      <c r="T846" s="1">
        <f t="shared" si="180"/>
        <v>0</v>
      </c>
      <c r="U846" s="1">
        <f t="shared" si="181"/>
        <v>93491.913344240209</v>
      </c>
    </row>
    <row r="847" spans="1:21" x14ac:dyDescent="0.25">
      <c r="A847" t="s">
        <v>852</v>
      </c>
      <c r="B847">
        <v>21.56</v>
      </c>
      <c r="C847">
        <v>22.64</v>
      </c>
      <c r="D847">
        <v>21.94</v>
      </c>
      <c r="E847">
        <v>21.35</v>
      </c>
      <c r="F847">
        <v>22.03</v>
      </c>
      <c r="G847">
        <v>21.77</v>
      </c>
      <c r="H847" s="1">
        <f t="shared" si="182"/>
        <v>158097.3129992738</v>
      </c>
      <c r="J847">
        <f t="shared" si="183"/>
        <v>-1.9554342883128684E-2</v>
      </c>
      <c r="K847">
        <f t="shared" si="184"/>
        <v>2.9558890404729522E-2</v>
      </c>
      <c r="L847">
        <f t="shared" si="185"/>
        <v>-2.2737608003636726E-3</v>
      </c>
      <c r="M847">
        <f t="shared" si="186"/>
        <v>-4.5596781403665604E-2</v>
      </c>
      <c r="N847">
        <f t="shared" si="187"/>
        <v>-1.5198927134555201E-2</v>
      </c>
      <c r="O847">
        <f t="shared" si="188"/>
        <v>-2.6821636119803371E-2</v>
      </c>
      <c r="P847">
        <f t="shared" si="189"/>
        <v>-2.4547875319439701E-2</v>
      </c>
      <c r="Q847" t="str">
        <f t="shared" si="190"/>
        <v/>
      </c>
      <c r="R847" s="3">
        <f t="shared" si="179"/>
        <v>0</v>
      </c>
      <c r="S847" s="1">
        <f t="shared" si="191"/>
        <v>0</v>
      </c>
      <c r="T847" s="1">
        <f t="shared" si="180"/>
        <v>0</v>
      </c>
      <c r="U847" s="1">
        <f t="shared" si="181"/>
        <v>93491.913344240209</v>
      </c>
    </row>
    <row r="848" spans="1:21" x14ac:dyDescent="0.25">
      <c r="A848" t="s">
        <v>853</v>
      </c>
      <c r="B848">
        <v>21.44</v>
      </c>
      <c r="C848">
        <v>22.26</v>
      </c>
      <c r="D848">
        <v>21.94</v>
      </c>
      <c r="E848">
        <v>22.1</v>
      </c>
      <c r="F848">
        <v>22.8</v>
      </c>
      <c r="G848">
        <v>22.24</v>
      </c>
      <c r="H848" s="1">
        <f t="shared" si="182"/>
        <v>161510.53013798111</v>
      </c>
      <c r="J848">
        <f t="shared" si="183"/>
        <v>-2.2789425706472195E-2</v>
      </c>
      <c r="K848">
        <f t="shared" si="184"/>
        <v>1.4585232452142218E-2</v>
      </c>
      <c r="L848">
        <f t="shared" si="185"/>
        <v>0</v>
      </c>
      <c r="M848">
        <f t="shared" si="186"/>
        <v>1.5158474965549005E-2</v>
      </c>
      <c r="N848">
        <f t="shared" si="187"/>
        <v>4.7312815801561839E-2</v>
      </c>
      <c r="O848">
        <f t="shared" si="188"/>
        <v>2.1589343132751442E-2</v>
      </c>
      <c r="P848">
        <f t="shared" si="189"/>
        <v>2.1589343132751442E-2</v>
      </c>
      <c r="Q848" t="str">
        <f t="shared" si="190"/>
        <v/>
      </c>
      <c r="R848" s="3">
        <f t="shared" si="179"/>
        <v>0</v>
      </c>
      <c r="S848" s="1">
        <f t="shared" si="191"/>
        <v>0</v>
      </c>
      <c r="T848" s="1">
        <f t="shared" si="180"/>
        <v>0</v>
      </c>
      <c r="U848" s="1">
        <f t="shared" si="181"/>
        <v>93491.913344240209</v>
      </c>
    </row>
    <row r="849" spans="1:21" x14ac:dyDescent="0.25">
      <c r="A849" t="s">
        <v>854</v>
      </c>
      <c r="B849">
        <v>21.48</v>
      </c>
      <c r="C849">
        <v>22.75</v>
      </c>
      <c r="D849">
        <v>21.99</v>
      </c>
      <c r="E849">
        <v>22</v>
      </c>
      <c r="F849">
        <v>22.72</v>
      </c>
      <c r="G849">
        <v>22.13</v>
      </c>
      <c r="H849" s="1">
        <f t="shared" si="182"/>
        <v>160711.69208424111</v>
      </c>
      <c r="J849">
        <f t="shared" si="183"/>
        <v>-2.096627164995446E-2</v>
      </c>
      <c r="K849">
        <f t="shared" si="184"/>
        <v>3.6918869644484896E-2</v>
      </c>
      <c r="L849">
        <f t="shared" si="185"/>
        <v>2.2789425706470899E-3</v>
      </c>
      <c r="M849">
        <f t="shared" si="186"/>
        <v>-1.0791366906474751E-2</v>
      </c>
      <c r="N849">
        <f t="shared" si="187"/>
        <v>2.1582733812949662E-2</v>
      </c>
      <c r="O849">
        <f t="shared" si="188"/>
        <v>-4.9460431654676004E-3</v>
      </c>
      <c r="P849">
        <f t="shared" si="189"/>
        <v>-7.2249857361146898E-3</v>
      </c>
      <c r="Q849" t="str">
        <f t="shared" si="190"/>
        <v/>
      </c>
      <c r="R849" s="3">
        <f t="shared" si="179"/>
        <v>0</v>
      </c>
      <c r="S849" s="1">
        <f t="shared" si="191"/>
        <v>0</v>
      </c>
      <c r="T849" s="1">
        <f t="shared" si="180"/>
        <v>0</v>
      </c>
      <c r="U849" s="1">
        <f t="shared" si="181"/>
        <v>93491.913344240209</v>
      </c>
    </row>
    <row r="850" spans="1:21" x14ac:dyDescent="0.25">
      <c r="A850" t="s">
        <v>855</v>
      </c>
      <c r="B850">
        <v>21.48</v>
      </c>
      <c r="C850">
        <v>22.64</v>
      </c>
      <c r="D850">
        <v>21.99</v>
      </c>
      <c r="E850">
        <v>21.37</v>
      </c>
      <c r="F850">
        <v>22.21</v>
      </c>
      <c r="G850">
        <v>21.59</v>
      </c>
      <c r="H850" s="1">
        <f t="shared" si="182"/>
        <v>156790.12345679014</v>
      </c>
      <c r="J850">
        <f t="shared" si="183"/>
        <v>-2.319236016371069E-2</v>
      </c>
      <c r="K850">
        <f t="shared" si="184"/>
        <v>2.9558890404729522E-2</v>
      </c>
      <c r="L850">
        <f t="shared" si="185"/>
        <v>0</v>
      </c>
      <c r="M850">
        <f t="shared" si="186"/>
        <v>-3.4342521464075827E-2</v>
      </c>
      <c r="N850">
        <f t="shared" si="187"/>
        <v>3.6150022593764959E-3</v>
      </c>
      <c r="O850">
        <f t="shared" si="188"/>
        <v>-2.4401265250790744E-2</v>
      </c>
      <c r="P850">
        <f t="shared" si="189"/>
        <v>-2.4401265250790744E-2</v>
      </c>
      <c r="Q850" t="str">
        <f t="shared" si="190"/>
        <v/>
      </c>
      <c r="R850" s="3">
        <f t="shared" si="179"/>
        <v>0</v>
      </c>
      <c r="S850" s="1">
        <f t="shared" si="191"/>
        <v>0</v>
      </c>
      <c r="T850" s="1">
        <f t="shared" si="180"/>
        <v>0</v>
      </c>
      <c r="U850" s="1">
        <f t="shared" si="181"/>
        <v>93491.913344240209</v>
      </c>
    </row>
    <row r="851" spans="1:21" x14ac:dyDescent="0.25">
      <c r="A851" t="s">
        <v>856</v>
      </c>
      <c r="B851">
        <v>21.48</v>
      </c>
      <c r="C851">
        <v>22.44</v>
      </c>
      <c r="D851">
        <v>21.99</v>
      </c>
      <c r="E851">
        <v>20.95</v>
      </c>
      <c r="F851">
        <v>22.3</v>
      </c>
      <c r="G851">
        <v>22.11</v>
      </c>
      <c r="H851" s="1">
        <f t="shared" si="182"/>
        <v>160566.44880174292</v>
      </c>
      <c r="J851">
        <f t="shared" si="183"/>
        <v>-2.319236016371069E-2</v>
      </c>
      <c r="K851">
        <f t="shared" si="184"/>
        <v>2.0463847203274346E-2</v>
      </c>
      <c r="L851">
        <f t="shared" si="185"/>
        <v>0</v>
      </c>
      <c r="M851">
        <f t="shared" si="186"/>
        <v>-2.9643353404353895E-2</v>
      </c>
      <c r="N851">
        <f t="shared" si="187"/>
        <v>3.2885595182955113E-2</v>
      </c>
      <c r="O851">
        <f t="shared" si="188"/>
        <v>2.4085224641037496E-2</v>
      </c>
      <c r="P851">
        <f t="shared" si="189"/>
        <v>2.4085224641037496E-2</v>
      </c>
      <c r="Q851" t="str">
        <f t="shared" si="190"/>
        <v/>
      </c>
      <c r="R851" s="3">
        <f t="shared" si="179"/>
        <v>0</v>
      </c>
      <c r="S851" s="1">
        <f t="shared" si="191"/>
        <v>0</v>
      </c>
      <c r="T851" s="1">
        <f t="shared" si="180"/>
        <v>0</v>
      </c>
      <c r="U851" s="1">
        <f t="shared" si="181"/>
        <v>93491.913344240209</v>
      </c>
    </row>
    <row r="852" spans="1:21" x14ac:dyDescent="0.25">
      <c r="A852" t="s">
        <v>857</v>
      </c>
      <c r="B852">
        <v>21.5</v>
      </c>
      <c r="C852">
        <v>22.69</v>
      </c>
      <c r="D852">
        <v>21.88</v>
      </c>
      <c r="E852">
        <v>22.38</v>
      </c>
      <c r="F852">
        <v>23.53</v>
      </c>
      <c r="G852">
        <v>23.46</v>
      </c>
      <c r="H852" s="1">
        <f t="shared" si="182"/>
        <v>170370.37037037039</v>
      </c>
      <c r="J852">
        <f t="shared" si="183"/>
        <v>-2.2282855843565187E-2</v>
      </c>
      <c r="K852">
        <f t="shared" si="184"/>
        <v>3.1832651205093355E-2</v>
      </c>
      <c r="L852">
        <f t="shared" si="185"/>
        <v>-5.0022737608003383E-3</v>
      </c>
      <c r="M852">
        <f t="shared" si="186"/>
        <v>1.2211668928086819E-2</v>
      </c>
      <c r="N852">
        <f t="shared" si="187"/>
        <v>6.4224332881049381E-2</v>
      </c>
      <c r="O852">
        <f t="shared" si="188"/>
        <v>6.1058344640434262E-2</v>
      </c>
      <c r="P852">
        <f t="shared" si="189"/>
        <v>6.6060618401234603E-2</v>
      </c>
      <c r="Q852" t="str">
        <f t="shared" si="190"/>
        <v/>
      </c>
      <c r="R852" s="3">
        <f t="shared" si="179"/>
        <v>0</v>
      </c>
      <c r="S852" s="1">
        <f t="shared" si="191"/>
        <v>0</v>
      </c>
      <c r="T852" s="1">
        <f t="shared" si="180"/>
        <v>0</v>
      </c>
      <c r="U852" s="1">
        <f t="shared" si="181"/>
        <v>93491.913344240209</v>
      </c>
    </row>
    <row r="853" spans="1:21" x14ac:dyDescent="0.25">
      <c r="A853" t="s">
        <v>858</v>
      </c>
      <c r="B853">
        <v>23.09</v>
      </c>
      <c r="C853">
        <v>24.19</v>
      </c>
      <c r="D853">
        <v>23.81</v>
      </c>
      <c r="E853">
        <v>23.5</v>
      </c>
      <c r="F853">
        <v>24.48</v>
      </c>
      <c r="G853">
        <v>23.56</v>
      </c>
      <c r="H853" s="1">
        <f t="shared" si="182"/>
        <v>171096.5867828613</v>
      </c>
      <c r="J853">
        <f t="shared" si="183"/>
        <v>5.5301645338208451E-2</v>
      </c>
      <c r="K853">
        <f t="shared" si="184"/>
        <v>0.10557586837294343</v>
      </c>
      <c r="L853">
        <f t="shared" si="185"/>
        <v>8.8208409506398522E-2</v>
      </c>
      <c r="M853">
        <f t="shared" si="186"/>
        <v>1.705029838022129E-3</v>
      </c>
      <c r="N853">
        <f t="shared" si="187"/>
        <v>4.3478260869565195E-2</v>
      </c>
      <c r="O853">
        <f t="shared" si="188"/>
        <v>4.2625745950553226E-3</v>
      </c>
      <c r="P853">
        <f t="shared" si="189"/>
        <v>-8.3945834911343192E-2</v>
      </c>
      <c r="Q853" t="str">
        <f t="shared" si="190"/>
        <v>Buy</v>
      </c>
      <c r="R853" s="3">
        <f t="shared" si="179"/>
        <v>93491.913344240209</v>
      </c>
      <c r="S853" s="1">
        <f t="shared" si="191"/>
        <v>93491.913344240209</v>
      </c>
      <c r="T853" s="1">
        <f t="shared" si="180"/>
        <v>3968.2475952563759</v>
      </c>
      <c r="U853" s="1">
        <f t="shared" si="181"/>
        <v>0</v>
      </c>
    </row>
    <row r="854" spans="1:21" x14ac:dyDescent="0.25">
      <c r="A854" t="s">
        <v>859</v>
      </c>
      <c r="B854">
        <v>23.44</v>
      </c>
      <c r="C854">
        <v>24.19</v>
      </c>
      <c r="D854">
        <v>23.81</v>
      </c>
      <c r="E854">
        <v>22.52</v>
      </c>
      <c r="F854">
        <v>23.78</v>
      </c>
      <c r="G854">
        <v>22.68</v>
      </c>
      <c r="H854" s="1">
        <f t="shared" si="182"/>
        <v>164705.88235294117</v>
      </c>
      <c r="J854">
        <f t="shared" si="183"/>
        <v>-1.5539689206215769E-2</v>
      </c>
      <c r="K854">
        <f t="shared" si="184"/>
        <v>1.5959680806383981E-2</v>
      </c>
      <c r="L854">
        <f t="shared" si="185"/>
        <v>0</v>
      </c>
      <c r="M854">
        <f t="shared" si="186"/>
        <v>-4.4142614601018641E-2</v>
      </c>
      <c r="N854">
        <f t="shared" si="187"/>
        <v>9.3378607809848236E-3</v>
      </c>
      <c r="O854">
        <f t="shared" si="188"/>
        <v>-3.7351443123938836E-2</v>
      </c>
      <c r="P854">
        <f t="shared" si="189"/>
        <v>-3.7351443123938836E-2</v>
      </c>
      <c r="Q854" t="str">
        <f t="shared" si="190"/>
        <v/>
      </c>
      <c r="R854" s="3">
        <f t="shared" si="179"/>
        <v>0</v>
      </c>
      <c r="S854" s="1">
        <f t="shared" si="191"/>
        <v>89999.855460414605</v>
      </c>
      <c r="T854" s="1">
        <f t="shared" si="180"/>
        <v>3968.2475952563759</v>
      </c>
      <c r="U854" s="1">
        <f t="shared" si="181"/>
        <v>0</v>
      </c>
    </row>
    <row r="855" spans="1:21" x14ac:dyDescent="0.25">
      <c r="A855" t="s">
        <v>860</v>
      </c>
      <c r="B855">
        <v>22.49</v>
      </c>
      <c r="C855">
        <v>23.49</v>
      </c>
      <c r="D855">
        <v>23.23</v>
      </c>
      <c r="E855">
        <v>22.33</v>
      </c>
      <c r="F855">
        <v>23.14</v>
      </c>
      <c r="G855">
        <v>22.99</v>
      </c>
      <c r="H855" s="1">
        <f t="shared" si="182"/>
        <v>166957.15323166305</v>
      </c>
      <c r="J855">
        <f t="shared" si="183"/>
        <v>-5.5438891222175574E-2</v>
      </c>
      <c r="K855">
        <f t="shared" si="184"/>
        <v>-1.3439731205375905E-2</v>
      </c>
      <c r="L855">
        <f t="shared" si="185"/>
        <v>-2.4359512809743734E-2</v>
      </c>
      <c r="M855">
        <f t="shared" si="186"/>
        <v>-1.5432098765432162E-2</v>
      </c>
      <c r="N855">
        <f t="shared" si="187"/>
        <v>2.0282186948853653E-2</v>
      </c>
      <c r="O855">
        <f t="shared" si="188"/>
        <v>1.3668430335096945E-2</v>
      </c>
      <c r="P855">
        <f t="shared" si="189"/>
        <v>3.8027943144840676E-2</v>
      </c>
      <c r="Q855" t="str">
        <f t="shared" si="190"/>
        <v/>
      </c>
      <c r="R855" s="3">
        <f t="shared" ref="R855:R918" si="192">IF(Q855="Buy",U854,IF(Q855="Sell",-(S854*(1+M855)),0))</f>
        <v>0</v>
      </c>
      <c r="S855" s="1">
        <f t="shared" si="191"/>
        <v>91230.012214944072</v>
      </c>
      <c r="T855" s="1">
        <f t="shared" si="180"/>
        <v>3968.2475952563759</v>
      </c>
      <c r="U855" s="1">
        <f t="shared" si="181"/>
        <v>0</v>
      </c>
    </row>
    <row r="856" spans="1:21" x14ac:dyDescent="0.25">
      <c r="A856" t="s">
        <v>861</v>
      </c>
      <c r="B856">
        <v>22.49</v>
      </c>
      <c r="C856">
        <v>23.81</v>
      </c>
      <c r="D856">
        <v>23.23</v>
      </c>
      <c r="E856">
        <v>21.59</v>
      </c>
      <c r="F856">
        <v>23.71</v>
      </c>
      <c r="G856">
        <v>21.78</v>
      </c>
      <c r="H856" s="1">
        <f t="shared" si="182"/>
        <v>158169.9346405229</v>
      </c>
      <c r="J856">
        <f t="shared" si="183"/>
        <v>-3.1855359448988464E-2</v>
      </c>
      <c r="K856">
        <f t="shared" si="184"/>
        <v>2.4967714162720547E-2</v>
      </c>
      <c r="L856">
        <f t="shared" si="185"/>
        <v>0</v>
      </c>
      <c r="M856">
        <f t="shared" si="186"/>
        <v>-6.0896041757285718E-2</v>
      </c>
      <c r="N856">
        <f t="shared" si="187"/>
        <v>3.131796433231851E-2</v>
      </c>
      <c r="O856">
        <f t="shared" si="188"/>
        <v>-5.2631578947368307E-2</v>
      </c>
      <c r="P856">
        <f t="shared" si="189"/>
        <v>-5.2631578947368307E-2</v>
      </c>
      <c r="Q856" t="str">
        <f t="shared" si="190"/>
        <v/>
      </c>
      <c r="R856" s="3">
        <f t="shared" si="192"/>
        <v>0</v>
      </c>
      <c r="S856" s="1">
        <f t="shared" si="191"/>
        <v>86428.432624683861</v>
      </c>
      <c r="T856" s="1">
        <f t="shared" si="180"/>
        <v>3968.2475952563755</v>
      </c>
      <c r="U856" s="1">
        <f t="shared" si="181"/>
        <v>0</v>
      </c>
    </row>
    <row r="857" spans="1:21" x14ac:dyDescent="0.25">
      <c r="A857" t="s">
        <v>862</v>
      </c>
      <c r="B857">
        <v>21.43</v>
      </c>
      <c r="C857">
        <v>22.4</v>
      </c>
      <c r="D857">
        <v>21.84</v>
      </c>
      <c r="E857">
        <v>20.62</v>
      </c>
      <c r="F857">
        <v>22.16</v>
      </c>
      <c r="G857">
        <v>20.88</v>
      </c>
      <c r="H857" s="1">
        <f t="shared" si="182"/>
        <v>151633.98692810457</v>
      </c>
      <c r="J857">
        <f t="shared" si="183"/>
        <v>-7.7486009470512304E-2</v>
      </c>
      <c r="K857">
        <f t="shared" si="184"/>
        <v>-3.5729659922514069E-2</v>
      </c>
      <c r="L857">
        <f t="shared" si="185"/>
        <v>-5.9836418424451164E-2</v>
      </c>
      <c r="M857">
        <f t="shared" si="186"/>
        <v>-5.325987144168963E-2</v>
      </c>
      <c r="N857">
        <f t="shared" si="187"/>
        <v>1.7447199265381037E-2</v>
      </c>
      <c r="O857">
        <f t="shared" si="188"/>
        <v>-4.1322314049586875E-2</v>
      </c>
      <c r="P857">
        <f t="shared" si="189"/>
        <v>1.8514104374864289E-2</v>
      </c>
      <c r="Q857" t="str">
        <f t="shared" si="190"/>
        <v>Sell</v>
      </c>
      <c r="R857" s="3">
        <f t="shared" si="192"/>
        <v>-81825.265414186462</v>
      </c>
      <c r="S857" s="1">
        <f t="shared" si="191"/>
        <v>0</v>
      </c>
      <c r="T857" s="1">
        <f t="shared" si="180"/>
        <v>0</v>
      </c>
      <c r="U857" s="1">
        <f t="shared" si="181"/>
        <v>81825.265414186462</v>
      </c>
    </row>
    <row r="858" spans="1:21" x14ac:dyDescent="0.25">
      <c r="A858" t="s">
        <v>863</v>
      </c>
      <c r="B858">
        <v>20.38</v>
      </c>
      <c r="C858">
        <v>21.93</v>
      </c>
      <c r="D858">
        <v>21.47</v>
      </c>
      <c r="E858">
        <v>20.13</v>
      </c>
      <c r="F858">
        <v>22.15</v>
      </c>
      <c r="G858">
        <v>21.33</v>
      </c>
      <c r="H858" s="1">
        <f t="shared" si="182"/>
        <v>154901.96078431373</v>
      </c>
      <c r="J858">
        <f t="shared" si="183"/>
        <v>-6.684981684981689E-2</v>
      </c>
      <c r="K858">
        <f t="shared" si="184"/>
        <v>4.120879120879114E-3</v>
      </c>
      <c r="L858">
        <f t="shared" si="185"/>
        <v>-1.6941391941391989E-2</v>
      </c>
      <c r="M858">
        <f t="shared" si="186"/>
        <v>-3.5919540229885062E-2</v>
      </c>
      <c r="N858">
        <f t="shared" si="187"/>
        <v>6.0823754789272017E-2</v>
      </c>
      <c r="O858">
        <f t="shared" si="188"/>
        <v>2.1551724137931001E-2</v>
      </c>
      <c r="P858">
        <f t="shared" si="189"/>
        <v>3.8493116079322987E-2</v>
      </c>
      <c r="Q858" t="str">
        <f t="shared" si="190"/>
        <v/>
      </c>
      <c r="R858" s="3">
        <f t="shared" si="192"/>
        <v>0</v>
      </c>
      <c r="S858" s="1">
        <f t="shared" si="191"/>
        <v>0</v>
      </c>
      <c r="T858" s="1">
        <f t="shared" si="180"/>
        <v>0</v>
      </c>
      <c r="U858" s="1">
        <f t="shared" si="181"/>
        <v>81825.265414186462</v>
      </c>
    </row>
    <row r="859" spans="1:21" x14ac:dyDescent="0.25">
      <c r="A859" t="s">
        <v>864</v>
      </c>
      <c r="B859">
        <v>21.75</v>
      </c>
      <c r="C859">
        <v>22.57</v>
      </c>
      <c r="D859">
        <v>22.04</v>
      </c>
      <c r="E859">
        <v>21.92</v>
      </c>
      <c r="F859">
        <v>22.91</v>
      </c>
      <c r="G859">
        <v>22.78</v>
      </c>
      <c r="H859" s="1">
        <f t="shared" si="182"/>
        <v>165432.09876543211</v>
      </c>
      <c r="J859">
        <f t="shared" si="183"/>
        <v>1.3041453190498424E-2</v>
      </c>
      <c r="K859">
        <f t="shared" si="184"/>
        <v>5.1234280391243663E-2</v>
      </c>
      <c r="L859">
        <f t="shared" si="185"/>
        <v>2.6548672566371695E-2</v>
      </c>
      <c r="M859">
        <f t="shared" si="186"/>
        <v>2.7660571964369596E-2</v>
      </c>
      <c r="N859">
        <f t="shared" si="187"/>
        <v>7.4074074074074167E-2</v>
      </c>
      <c r="O859">
        <f t="shared" si="188"/>
        <v>6.7979371776840269E-2</v>
      </c>
      <c r="P859">
        <f t="shared" si="189"/>
        <v>4.1430699210468575E-2</v>
      </c>
      <c r="Q859" t="str">
        <f t="shared" si="190"/>
        <v/>
      </c>
      <c r="R859" s="3">
        <f t="shared" si="192"/>
        <v>0</v>
      </c>
      <c r="S859" s="1">
        <f t="shared" si="191"/>
        <v>0</v>
      </c>
      <c r="T859" s="1">
        <f t="shared" si="180"/>
        <v>0</v>
      </c>
      <c r="U859" s="1">
        <f t="shared" si="181"/>
        <v>81825.265414186462</v>
      </c>
    </row>
    <row r="860" spans="1:21" x14ac:dyDescent="0.25">
      <c r="A860" t="s">
        <v>865</v>
      </c>
      <c r="B860">
        <v>22.2</v>
      </c>
      <c r="C860">
        <v>23.46</v>
      </c>
      <c r="D860">
        <v>23.2</v>
      </c>
      <c r="E860">
        <v>21.83</v>
      </c>
      <c r="F860">
        <v>23.22</v>
      </c>
      <c r="G860">
        <v>23.11</v>
      </c>
      <c r="H860" s="1">
        <f t="shared" si="182"/>
        <v>167828.61292665216</v>
      </c>
      <c r="J860">
        <f t="shared" si="183"/>
        <v>7.259528130671513E-3</v>
      </c>
      <c r="K860">
        <f t="shared" si="184"/>
        <v>6.4428312159709705E-2</v>
      </c>
      <c r="L860">
        <f t="shared" si="185"/>
        <v>5.2631578947368432E-2</v>
      </c>
      <c r="M860">
        <f t="shared" si="186"/>
        <v>-4.170324846356465E-2</v>
      </c>
      <c r="N860">
        <f t="shared" si="187"/>
        <v>1.9315188762071892E-2</v>
      </c>
      <c r="O860">
        <f t="shared" si="188"/>
        <v>1.448639157155392E-2</v>
      </c>
      <c r="P860">
        <f t="shared" si="189"/>
        <v>-3.8145187375814515E-2</v>
      </c>
      <c r="Q860" t="str">
        <f t="shared" si="190"/>
        <v>Buy</v>
      </c>
      <c r="R860" s="3">
        <f t="shared" si="192"/>
        <v>81825.265414186462</v>
      </c>
      <c r="S860" s="1">
        <f t="shared" si="191"/>
        <v>81825.265414186462</v>
      </c>
      <c r="T860" s="1">
        <f t="shared" si="180"/>
        <v>3540.6865172733219</v>
      </c>
      <c r="U860" s="1">
        <f t="shared" si="181"/>
        <v>0</v>
      </c>
    </row>
    <row r="861" spans="1:21" x14ac:dyDescent="0.25">
      <c r="A861" t="s">
        <v>866</v>
      </c>
      <c r="B861">
        <v>22.89</v>
      </c>
      <c r="C861">
        <v>24.3</v>
      </c>
      <c r="D861">
        <v>23.7</v>
      </c>
      <c r="E861">
        <v>22.72</v>
      </c>
      <c r="F861">
        <v>25.03</v>
      </c>
      <c r="G861">
        <v>24.94</v>
      </c>
      <c r="H861" s="1">
        <f t="shared" si="182"/>
        <v>181118.37327523605</v>
      </c>
      <c r="J861">
        <f t="shared" si="183"/>
        <v>-1.3362068965517187E-2</v>
      </c>
      <c r="K861">
        <f t="shared" si="184"/>
        <v>4.7413793103448336E-2</v>
      </c>
      <c r="L861">
        <f t="shared" si="185"/>
        <v>2.1551724137931036E-2</v>
      </c>
      <c r="M861">
        <f t="shared" si="186"/>
        <v>-1.6875811337083539E-2</v>
      </c>
      <c r="N861">
        <f t="shared" si="187"/>
        <v>8.3080917351795833E-2</v>
      </c>
      <c r="O861">
        <f t="shared" si="188"/>
        <v>7.9186499350930417E-2</v>
      </c>
      <c r="P861">
        <f t="shared" si="189"/>
        <v>5.7634775212999381E-2</v>
      </c>
      <c r="Q861" t="str">
        <f t="shared" si="190"/>
        <v/>
      </c>
      <c r="R861" s="3">
        <f t="shared" si="192"/>
        <v>0</v>
      </c>
      <c r="S861" s="1">
        <f t="shared" si="191"/>
        <v>88304.721740796638</v>
      </c>
      <c r="T861" s="1">
        <f t="shared" si="180"/>
        <v>3540.6865172733214</v>
      </c>
      <c r="U861" s="1">
        <f t="shared" si="181"/>
        <v>0</v>
      </c>
    </row>
    <row r="862" spans="1:21" x14ac:dyDescent="0.25">
      <c r="A862" t="s">
        <v>867</v>
      </c>
      <c r="B862">
        <v>23.76</v>
      </c>
      <c r="C862">
        <v>25.65</v>
      </c>
      <c r="D862">
        <v>25</v>
      </c>
      <c r="E862">
        <v>24.1</v>
      </c>
      <c r="F862">
        <v>25.51</v>
      </c>
      <c r="G862">
        <v>24.57</v>
      </c>
      <c r="H862" s="1">
        <f t="shared" si="182"/>
        <v>178431.37254901964</v>
      </c>
      <c r="J862">
        <f t="shared" si="183"/>
        <v>2.5316455696203491E-3</v>
      </c>
      <c r="K862">
        <f t="shared" si="184"/>
        <v>8.2278481012658194E-2</v>
      </c>
      <c r="L862">
        <f t="shared" si="185"/>
        <v>5.4852320675105516E-2</v>
      </c>
      <c r="M862">
        <f t="shared" si="186"/>
        <v>-3.3680834001603842E-2</v>
      </c>
      <c r="N862">
        <f t="shared" si="187"/>
        <v>2.2854851643945479E-2</v>
      </c>
      <c r="O862">
        <f t="shared" si="188"/>
        <v>-1.4835605453087449E-2</v>
      </c>
      <c r="P862">
        <f t="shared" si="189"/>
        <v>-6.9687926128192967E-2</v>
      </c>
      <c r="Q862" t="str">
        <f t="shared" si="190"/>
        <v>Buy</v>
      </c>
      <c r="R862" s="3">
        <f t="shared" si="192"/>
        <v>0</v>
      </c>
      <c r="S862" s="1">
        <f t="shared" si="191"/>
        <v>86994.667729405497</v>
      </c>
      <c r="T862" s="1">
        <f t="shared" si="180"/>
        <v>3540.686517273321</v>
      </c>
      <c r="U862" s="1">
        <f t="shared" si="181"/>
        <v>0</v>
      </c>
    </row>
    <row r="863" spans="1:21" x14ac:dyDescent="0.25">
      <c r="A863" t="s">
        <v>868</v>
      </c>
      <c r="B863">
        <v>24.09</v>
      </c>
      <c r="C863">
        <v>25.68</v>
      </c>
      <c r="D863">
        <v>24.81</v>
      </c>
      <c r="E863">
        <v>23.89</v>
      </c>
      <c r="F863">
        <v>24.92</v>
      </c>
      <c r="G863">
        <v>24.83</v>
      </c>
      <c r="H863" s="1">
        <f t="shared" si="182"/>
        <v>180319.53522149601</v>
      </c>
      <c r="J863">
        <f t="shared" si="183"/>
        <v>-3.6400000000000009E-2</v>
      </c>
      <c r="K863">
        <f t="shared" si="184"/>
        <v>2.7199999999999988E-2</v>
      </c>
      <c r="L863">
        <f t="shared" si="185"/>
        <v>-7.6000000000000512E-3</v>
      </c>
      <c r="M863">
        <f t="shared" si="186"/>
        <v>-2.7676027676027663E-2</v>
      </c>
      <c r="N863">
        <f t="shared" si="187"/>
        <v>1.4245014245014303E-2</v>
      </c>
      <c r="O863">
        <f t="shared" si="188"/>
        <v>1.0582010582010502E-2</v>
      </c>
      <c r="P863">
        <f t="shared" si="189"/>
        <v>1.8182010582010553E-2</v>
      </c>
      <c r="Q863" t="str">
        <f t="shared" si="190"/>
        <v/>
      </c>
      <c r="R863" s="3">
        <f t="shared" si="192"/>
        <v>0</v>
      </c>
      <c r="S863" s="1">
        <f t="shared" si="191"/>
        <v>87915.246223896553</v>
      </c>
      <c r="T863" s="1">
        <f t="shared" si="180"/>
        <v>3540.686517273321</v>
      </c>
      <c r="U863" s="1">
        <f t="shared" si="181"/>
        <v>0</v>
      </c>
    </row>
    <row r="864" spans="1:21" x14ac:dyDescent="0.25">
      <c r="A864" t="s">
        <v>869</v>
      </c>
      <c r="B864">
        <v>24.38</v>
      </c>
      <c r="C864">
        <v>25.99</v>
      </c>
      <c r="D864">
        <v>25.16</v>
      </c>
      <c r="E864">
        <v>24.65</v>
      </c>
      <c r="F864">
        <v>26.96</v>
      </c>
      <c r="G864">
        <v>24.68</v>
      </c>
      <c r="H864" s="1">
        <f t="shared" si="182"/>
        <v>179230.21060275965</v>
      </c>
      <c r="J864">
        <f t="shared" si="183"/>
        <v>-1.7331721080209583E-2</v>
      </c>
      <c r="K864">
        <f t="shared" si="184"/>
        <v>4.7561467150342596E-2</v>
      </c>
      <c r="L864">
        <f t="shared" si="185"/>
        <v>1.4107214832728797E-2</v>
      </c>
      <c r="M864">
        <f t="shared" si="186"/>
        <v>-7.2492952074103799E-3</v>
      </c>
      <c r="N864">
        <f t="shared" si="187"/>
        <v>8.5783326621023059E-2</v>
      </c>
      <c r="O864">
        <f t="shared" si="188"/>
        <v>-6.0410793395086022E-3</v>
      </c>
      <c r="P864">
        <f t="shared" si="189"/>
        <v>-2.0148294172237399E-2</v>
      </c>
      <c r="Q864" t="str">
        <f t="shared" si="190"/>
        <v/>
      </c>
      <c r="R864" s="3">
        <f t="shared" si="192"/>
        <v>0</v>
      </c>
      <c r="S864" s="1">
        <f t="shared" si="191"/>
        <v>87384.143246305553</v>
      </c>
      <c r="T864" s="1">
        <f t="shared" si="180"/>
        <v>3540.6865172733205</v>
      </c>
      <c r="U864" s="1">
        <f t="shared" si="181"/>
        <v>0</v>
      </c>
    </row>
    <row r="865" spans="1:21" x14ac:dyDescent="0.25">
      <c r="A865" t="s">
        <v>870</v>
      </c>
      <c r="B865">
        <v>24.52</v>
      </c>
      <c r="C865">
        <v>25.83</v>
      </c>
      <c r="D865">
        <v>25.16</v>
      </c>
      <c r="E865">
        <v>24.88</v>
      </c>
      <c r="F865">
        <v>26.61</v>
      </c>
      <c r="G865">
        <v>25.56</v>
      </c>
      <c r="H865" s="1">
        <f t="shared" si="182"/>
        <v>185620.91503267974</v>
      </c>
      <c r="J865">
        <f t="shared" si="183"/>
        <v>-2.5437201907790166E-2</v>
      </c>
      <c r="K865">
        <f t="shared" si="184"/>
        <v>2.6629570747217734E-2</v>
      </c>
      <c r="L865">
        <f t="shared" si="185"/>
        <v>0</v>
      </c>
      <c r="M865">
        <f t="shared" si="186"/>
        <v>8.1037277147487565E-3</v>
      </c>
      <c r="N865">
        <f t="shared" si="187"/>
        <v>7.8200972447325753E-2</v>
      </c>
      <c r="O865">
        <f t="shared" si="188"/>
        <v>3.5656401944894611E-2</v>
      </c>
      <c r="P865">
        <f t="shared" si="189"/>
        <v>3.5656401944894611E-2</v>
      </c>
      <c r="Q865" t="str">
        <f t="shared" si="190"/>
        <v/>
      </c>
      <c r="R865" s="3">
        <f t="shared" si="192"/>
        <v>0</v>
      </c>
      <c r="S865" s="1">
        <f t="shared" si="191"/>
        <v>90499.947381506077</v>
      </c>
      <c r="T865" s="1">
        <f t="shared" si="180"/>
        <v>3540.686517273321</v>
      </c>
      <c r="U865" s="1">
        <f t="shared" si="181"/>
        <v>0</v>
      </c>
    </row>
    <row r="866" spans="1:21" x14ac:dyDescent="0.25">
      <c r="A866" t="s">
        <v>871</v>
      </c>
      <c r="B866">
        <v>24.96</v>
      </c>
      <c r="C866">
        <v>26.25</v>
      </c>
      <c r="D866">
        <v>25.88</v>
      </c>
      <c r="E866">
        <v>24.84</v>
      </c>
      <c r="F866">
        <v>25.84</v>
      </c>
      <c r="G866">
        <v>25.82</v>
      </c>
      <c r="H866" s="1">
        <f t="shared" si="182"/>
        <v>187509.07770515615</v>
      </c>
      <c r="J866">
        <f t="shared" si="183"/>
        <v>-7.9491255961843914E-3</v>
      </c>
      <c r="K866">
        <f t="shared" si="184"/>
        <v>4.3322734499205082E-2</v>
      </c>
      <c r="L866">
        <f t="shared" si="185"/>
        <v>2.8616852146263867E-2</v>
      </c>
      <c r="M866">
        <f t="shared" si="186"/>
        <v>-2.8169014084506998E-2</v>
      </c>
      <c r="N866">
        <f t="shared" si="187"/>
        <v>1.0954616588419451E-2</v>
      </c>
      <c r="O866">
        <f t="shared" si="188"/>
        <v>1.0172143974960938E-2</v>
      </c>
      <c r="P866">
        <f t="shared" si="189"/>
        <v>-1.8444708171302927E-2</v>
      </c>
      <c r="Q866" t="str">
        <f t="shared" si="190"/>
        <v/>
      </c>
      <c r="R866" s="3">
        <f t="shared" si="192"/>
        <v>0</v>
      </c>
      <c r="S866" s="1">
        <f t="shared" si="191"/>
        <v>91420.525875997148</v>
      </c>
      <c r="T866" s="1">
        <f t="shared" si="180"/>
        <v>3540.686517273321</v>
      </c>
      <c r="U866" s="1">
        <f t="shared" si="181"/>
        <v>0</v>
      </c>
    </row>
    <row r="867" spans="1:21" x14ac:dyDescent="0.25">
      <c r="A867" t="s">
        <v>872</v>
      </c>
      <c r="B867">
        <v>25.19</v>
      </c>
      <c r="C867">
        <v>26.59</v>
      </c>
      <c r="D867">
        <v>25.97</v>
      </c>
      <c r="E867">
        <v>25.06</v>
      </c>
      <c r="F867">
        <v>26.26</v>
      </c>
      <c r="G867">
        <v>25.29</v>
      </c>
      <c r="H867" s="1">
        <f t="shared" si="182"/>
        <v>183660.13071895426</v>
      </c>
      <c r="J867">
        <f t="shared" si="183"/>
        <v>-2.6661514683152927E-2</v>
      </c>
      <c r="K867">
        <f t="shared" si="184"/>
        <v>2.743431221020096E-2</v>
      </c>
      <c r="L867">
        <f t="shared" si="185"/>
        <v>3.4775888717156053E-3</v>
      </c>
      <c r="M867">
        <f t="shared" si="186"/>
        <v>-2.9434546862897041E-2</v>
      </c>
      <c r="N867">
        <f t="shared" si="187"/>
        <v>1.7041053446940405E-2</v>
      </c>
      <c r="O867">
        <f t="shared" si="188"/>
        <v>-2.0526723470178199E-2</v>
      </c>
      <c r="P867">
        <f t="shared" si="189"/>
        <v>-2.4004312341893805E-2</v>
      </c>
      <c r="Q867" t="str">
        <f t="shared" si="190"/>
        <v/>
      </c>
      <c r="R867" s="3">
        <f t="shared" si="192"/>
        <v>0</v>
      </c>
      <c r="S867" s="1">
        <f t="shared" si="191"/>
        <v>89543.962021842279</v>
      </c>
      <c r="T867" s="1">
        <f t="shared" si="180"/>
        <v>3540.6865172733205</v>
      </c>
      <c r="U867" s="1">
        <f t="shared" si="181"/>
        <v>0</v>
      </c>
    </row>
    <row r="868" spans="1:21" x14ac:dyDescent="0.25">
      <c r="A868" t="s">
        <v>873</v>
      </c>
      <c r="B868">
        <v>24.78</v>
      </c>
      <c r="C868">
        <v>26.15</v>
      </c>
      <c r="D868">
        <v>25.64</v>
      </c>
      <c r="E868">
        <v>24.29</v>
      </c>
      <c r="F868">
        <v>25.14</v>
      </c>
      <c r="G868">
        <v>24.87</v>
      </c>
      <c r="H868" s="1">
        <f t="shared" si="182"/>
        <v>180610.02178649241</v>
      </c>
      <c r="J868">
        <f t="shared" si="183"/>
        <v>-4.5822102425875928E-2</v>
      </c>
      <c r="K868">
        <f t="shared" si="184"/>
        <v>6.9310743165190494E-3</v>
      </c>
      <c r="L868">
        <f t="shared" si="185"/>
        <v>-1.2706969580284879E-2</v>
      </c>
      <c r="M868">
        <f t="shared" si="186"/>
        <v>-3.9541320680110716E-2</v>
      </c>
      <c r="N868">
        <f t="shared" si="187"/>
        <v>-5.931198102016551E-3</v>
      </c>
      <c r="O868">
        <f t="shared" si="188"/>
        <v>-1.660735468564643E-2</v>
      </c>
      <c r="P868">
        <f t="shared" si="189"/>
        <v>-3.9003851053615504E-3</v>
      </c>
      <c r="Q868" t="str">
        <f t="shared" si="190"/>
        <v/>
      </c>
      <c r="R868" s="3">
        <f t="shared" si="192"/>
        <v>0</v>
      </c>
      <c r="S868" s="1">
        <f t="shared" si="191"/>
        <v>88056.873684587496</v>
      </c>
      <c r="T868" s="1">
        <f t="shared" si="180"/>
        <v>3540.686517273321</v>
      </c>
      <c r="U868" s="1">
        <f t="shared" si="181"/>
        <v>0</v>
      </c>
    </row>
    <row r="869" spans="1:21" x14ac:dyDescent="0.25">
      <c r="A869" t="s">
        <v>874</v>
      </c>
      <c r="B869">
        <v>24.5</v>
      </c>
      <c r="C869">
        <v>25.77</v>
      </c>
      <c r="D869">
        <v>25.18</v>
      </c>
      <c r="E869">
        <v>25.57</v>
      </c>
      <c r="F869">
        <v>26.37</v>
      </c>
      <c r="G869">
        <v>26.23</v>
      </c>
      <c r="H869" s="1">
        <f t="shared" si="182"/>
        <v>190486.56499636895</v>
      </c>
      <c r="J869">
        <f t="shared" si="183"/>
        <v>-4.4461778471138864E-2</v>
      </c>
      <c r="K869">
        <f t="shared" si="184"/>
        <v>5.0702028081122856E-3</v>
      </c>
      <c r="L869">
        <f t="shared" si="185"/>
        <v>-1.794071762870518E-2</v>
      </c>
      <c r="M869">
        <f t="shared" si="186"/>
        <v>2.8146361077603509E-2</v>
      </c>
      <c r="N869">
        <f t="shared" si="187"/>
        <v>6.0313630880579006E-2</v>
      </c>
      <c r="O869">
        <f t="shared" si="188"/>
        <v>5.4684358665058275E-2</v>
      </c>
      <c r="P869">
        <f t="shared" si="189"/>
        <v>7.2625076293763455E-2</v>
      </c>
      <c r="Q869" t="str">
        <f t="shared" si="190"/>
        <v/>
      </c>
      <c r="R869" s="3">
        <f t="shared" si="192"/>
        <v>0</v>
      </c>
      <c r="S869" s="1">
        <f t="shared" si="191"/>
        <v>92872.207348079217</v>
      </c>
      <c r="T869" s="1">
        <f t="shared" si="180"/>
        <v>3540.686517273321</v>
      </c>
      <c r="U869" s="1">
        <f t="shared" si="181"/>
        <v>0</v>
      </c>
    </row>
    <row r="870" spans="1:21" x14ac:dyDescent="0.25">
      <c r="A870" t="s">
        <v>875</v>
      </c>
      <c r="B870">
        <v>26.04</v>
      </c>
      <c r="C870">
        <v>27.31</v>
      </c>
      <c r="D870">
        <v>26.76</v>
      </c>
      <c r="E870">
        <v>26.49</v>
      </c>
      <c r="F870">
        <v>27.09</v>
      </c>
      <c r="G870">
        <v>26.94</v>
      </c>
      <c r="H870" s="1">
        <f t="shared" si="182"/>
        <v>195642.70152505449</v>
      </c>
      <c r="J870">
        <f t="shared" si="183"/>
        <v>3.4154090548053989E-2</v>
      </c>
      <c r="K870">
        <f t="shared" si="184"/>
        <v>8.4590945194598852E-2</v>
      </c>
      <c r="L870">
        <f t="shared" si="185"/>
        <v>6.2748212867355116E-2</v>
      </c>
      <c r="M870">
        <f t="shared" si="186"/>
        <v>9.9123141441097226E-3</v>
      </c>
      <c r="N870">
        <f t="shared" si="187"/>
        <v>3.278688524590162E-2</v>
      </c>
      <c r="O870">
        <f t="shared" si="188"/>
        <v>2.706824247045371E-2</v>
      </c>
      <c r="P870">
        <f t="shared" si="189"/>
        <v>-3.5679970396901406E-2</v>
      </c>
      <c r="Q870" t="str">
        <f t="shared" si="190"/>
        <v>Buy</v>
      </c>
      <c r="R870" s="3">
        <f t="shared" si="192"/>
        <v>0</v>
      </c>
      <c r="S870" s="1">
        <f t="shared" si="191"/>
        <v>95386.094775343285</v>
      </c>
      <c r="T870" s="1">
        <f t="shared" si="180"/>
        <v>3540.6865172733214</v>
      </c>
      <c r="U870" s="1">
        <f t="shared" si="181"/>
        <v>0</v>
      </c>
    </row>
    <row r="871" spans="1:21" x14ac:dyDescent="0.25">
      <c r="A871" t="s">
        <v>876</v>
      </c>
      <c r="B871">
        <v>26.08</v>
      </c>
      <c r="C871">
        <v>27.66</v>
      </c>
      <c r="D871">
        <v>26.81</v>
      </c>
      <c r="E871">
        <v>26.91</v>
      </c>
      <c r="F871">
        <v>28.32</v>
      </c>
      <c r="G871">
        <v>28.26</v>
      </c>
      <c r="H871" s="1">
        <f t="shared" si="182"/>
        <v>205228.75816993468</v>
      </c>
      <c r="J871">
        <f t="shared" si="183"/>
        <v>-2.5411061285500868E-2</v>
      </c>
      <c r="K871">
        <f t="shared" si="184"/>
        <v>3.3632286995515639E-2</v>
      </c>
      <c r="L871">
        <f t="shared" si="185"/>
        <v>1.8684603886396545E-3</v>
      </c>
      <c r="M871">
        <f t="shared" si="186"/>
        <v>-1.1135857461024921E-3</v>
      </c>
      <c r="N871">
        <f t="shared" si="187"/>
        <v>5.1224944320712652E-2</v>
      </c>
      <c r="O871">
        <f t="shared" si="188"/>
        <v>4.8997772828507806E-2</v>
      </c>
      <c r="P871">
        <f t="shared" si="189"/>
        <v>4.7129312439868148E-2</v>
      </c>
      <c r="Q871" t="str">
        <f t="shared" si="190"/>
        <v/>
      </c>
      <c r="R871" s="3">
        <f t="shared" si="192"/>
        <v>0</v>
      </c>
      <c r="S871" s="1">
        <f t="shared" si="191"/>
        <v>100059.80097814408</v>
      </c>
      <c r="T871" s="1">
        <f t="shared" si="180"/>
        <v>3540.6865172733219</v>
      </c>
      <c r="U871" s="1">
        <f t="shared" si="181"/>
        <v>0</v>
      </c>
    </row>
    <row r="872" spans="1:21" x14ac:dyDescent="0.25">
      <c r="A872" t="s">
        <v>877</v>
      </c>
      <c r="B872">
        <v>27.54</v>
      </c>
      <c r="C872">
        <v>28.71</v>
      </c>
      <c r="D872">
        <v>28.37</v>
      </c>
      <c r="E872">
        <v>27.33</v>
      </c>
      <c r="F872">
        <v>28.12</v>
      </c>
      <c r="G872">
        <v>28.06</v>
      </c>
      <c r="H872" s="1">
        <f t="shared" si="182"/>
        <v>203776.32534495281</v>
      </c>
      <c r="J872">
        <f t="shared" si="183"/>
        <v>2.7228646027601659E-2</v>
      </c>
      <c r="K872">
        <f t="shared" si="184"/>
        <v>7.0869078701976951E-2</v>
      </c>
      <c r="L872">
        <f t="shared" si="185"/>
        <v>5.8187243565833734E-2</v>
      </c>
      <c r="M872">
        <f t="shared" si="186"/>
        <v>-3.2908704883227287E-2</v>
      </c>
      <c r="N872">
        <f t="shared" si="187"/>
        <v>-4.953998584571853E-3</v>
      </c>
      <c r="O872">
        <f t="shared" si="188"/>
        <v>-7.0771408351027187E-3</v>
      </c>
      <c r="P872">
        <f t="shared" si="189"/>
        <v>-6.5264384400936459E-2</v>
      </c>
      <c r="Q872" t="str">
        <f t="shared" si="190"/>
        <v>Buy</v>
      </c>
      <c r="R872" s="3">
        <f t="shared" si="192"/>
        <v>0</v>
      </c>
      <c r="S872" s="1">
        <f t="shared" si="191"/>
        <v>99351.663674689407</v>
      </c>
      <c r="T872" s="1">
        <f t="shared" si="180"/>
        <v>3540.6865172733219</v>
      </c>
      <c r="U872" s="1">
        <f t="shared" si="181"/>
        <v>0</v>
      </c>
    </row>
    <row r="873" spans="1:21" x14ac:dyDescent="0.25">
      <c r="A873" t="s">
        <v>878</v>
      </c>
      <c r="B873">
        <v>27.45</v>
      </c>
      <c r="C873">
        <v>28.71</v>
      </c>
      <c r="D873">
        <v>28.46</v>
      </c>
      <c r="E873">
        <v>27.42</v>
      </c>
      <c r="F873">
        <v>28.43</v>
      </c>
      <c r="G873">
        <v>27.78</v>
      </c>
      <c r="H873" s="1">
        <f t="shared" si="182"/>
        <v>201742.91938997823</v>
      </c>
      <c r="J873">
        <f t="shared" si="183"/>
        <v>-3.2428621783574259E-2</v>
      </c>
      <c r="K873">
        <f t="shared" si="184"/>
        <v>1.198449065914698E-2</v>
      </c>
      <c r="L873">
        <f t="shared" si="185"/>
        <v>3.1723651744800796E-3</v>
      </c>
      <c r="M873">
        <f t="shared" si="186"/>
        <v>-2.280826799714886E-2</v>
      </c>
      <c r="N873">
        <f t="shared" si="187"/>
        <v>1.3186029935851782E-2</v>
      </c>
      <c r="O873">
        <f t="shared" si="188"/>
        <v>-9.9786172487525866E-3</v>
      </c>
      <c r="P873">
        <f t="shared" si="189"/>
        <v>-1.3150982423232666E-2</v>
      </c>
      <c r="Q873" t="str">
        <f t="shared" si="190"/>
        <v/>
      </c>
      <c r="R873" s="3">
        <f t="shared" si="192"/>
        <v>0</v>
      </c>
      <c r="S873" s="1">
        <f t="shared" si="191"/>
        <v>98360.27144985288</v>
      </c>
      <c r="T873" s="1">
        <f t="shared" si="180"/>
        <v>3540.6865172733219</v>
      </c>
      <c r="U873" s="1">
        <f t="shared" si="181"/>
        <v>0</v>
      </c>
    </row>
    <row r="874" spans="1:21" x14ac:dyDescent="0.25">
      <c r="A874" t="s">
        <v>879</v>
      </c>
      <c r="B874">
        <v>26.87</v>
      </c>
      <c r="C874">
        <v>28.27</v>
      </c>
      <c r="D874">
        <v>27.91</v>
      </c>
      <c r="E874">
        <v>26.11</v>
      </c>
      <c r="F874">
        <v>27.56</v>
      </c>
      <c r="G874">
        <v>27.43</v>
      </c>
      <c r="H874" s="1">
        <f t="shared" si="182"/>
        <v>199201.16194625999</v>
      </c>
      <c r="J874">
        <f t="shared" si="183"/>
        <v>-5.586788475052705E-2</v>
      </c>
      <c r="K874">
        <f t="shared" si="184"/>
        <v>-6.6760365425158567E-3</v>
      </c>
      <c r="L874">
        <f t="shared" si="185"/>
        <v>-1.9325368938861585E-2</v>
      </c>
      <c r="M874">
        <f t="shared" si="186"/>
        <v>-6.0115190784737281E-2</v>
      </c>
      <c r="N874">
        <f t="shared" si="187"/>
        <v>-7.9193664506840324E-3</v>
      </c>
      <c r="O874">
        <f t="shared" si="188"/>
        <v>-1.25989920806336E-2</v>
      </c>
      <c r="P874">
        <f t="shared" si="189"/>
        <v>6.7263768582279844E-3</v>
      </c>
      <c r="Q874" t="str">
        <f t="shared" si="190"/>
        <v/>
      </c>
      <c r="R874" s="3">
        <f t="shared" si="192"/>
        <v>0</v>
      </c>
      <c r="S874" s="1">
        <f t="shared" si="191"/>
        <v>97121.031168807211</v>
      </c>
      <c r="T874" s="1">
        <f t="shared" si="180"/>
        <v>3540.6865172733214</v>
      </c>
      <c r="U874" s="1">
        <f t="shared" si="181"/>
        <v>0</v>
      </c>
    </row>
    <row r="875" spans="1:21" x14ac:dyDescent="0.25">
      <c r="A875" t="s">
        <v>880</v>
      </c>
      <c r="B875">
        <v>26.83</v>
      </c>
      <c r="C875">
        <v>28.27</v>
      </c>
      <c r="D875">
        <v>27.75</v>
      </c>
      <c r="E875">
        <v>26.7</v>
      </c>
      <c r="F875">
        <v>27.37</v>
      </c>
      <c r="G875">
        <v>26.84</v>
      </c>
      <c r="H875" s="1">
        <f t="shared" si="182"/>
        <v>194916.48511256356</v>
      </c>
      <c r="J875">
        <f t="shared" si="183"/>
        <v>-3.8695807954138364E-2</v>
      </c>
      <c r="K875">
        <f t="shared" si="184"/>
        <v>1.2898602651379414E-2</v>
      </c>
      <c r="L875">
        <f t="shared" si="185"/>
        <v>-5.7327122895019754E-3</v>
      </c>
      <c r="M875">
        <f t="shared" si="186"/>
        <v>-2.6613197229310988E-2</v>
      </c>
      <c r="N875">
        <f t="shared" si="187"/>
        <v>-2.1873860736419514E-3</v>
      </c>
      <c r="O875">
        <f t="shared" si="188"/>
        <v>-2.1509296390812973E-2</v>
      </c>
      <c r="P875">
        <f t="shared" si="189"/>
        <v>-1.5776584101310998E-2</v>
      </c>
      <c r="Q875" t="str">
        <f t="shared" si="190"/>
        <v/>
      </c>
      <c r="R875" s="3">
        <f t="shared" si="192"/>
        <v>0</v>
      </c>
      <c r="S875" s="1">
        <f t="shared" si="191"/>
        <v>95032.026123615942</v>
      </c>
      <c r="T875" s="1">
        <f t="shared" si="180"/>
        <v>3540.6865172733214</v>
      </c>
      <c r="U875" s="1">
        <f t="shared" si="181"/>
        <v>0</v>
      </c>
    </row>
    <row r="876" spans="1:21" x14ac:dyDescent="0.25">
      <c r="A876" t="s">
        <v>881</v>
      </c>
      <c r="B876">
        <v>25.99</v>
      </c>
      <c r="C876">
        <v>27.33</v>
      </c>
      <c r="D876">
        <v>26.53</v>
      </c>
      <c r="E876">
        <v>26</v>
      </c>
      <c r="F876">
        <v>27.49</v>
      </c>
      <c r="G876">
        <v>26.13</v>
      </c>
      <c r="H876" s="1">
        <f t="shared" si="182"/>
        <v>189760.34858387802</v>
      </c>
      <c r="J876">
        <f t="shared" si="183"/>
        <v>-6.3423423423423483E-2</v>
      </c>
      <c r="K876">
        <f t="shared" si="184"/>
        <v>-1.5135135135135197E-2</v>
      </c>
      <c r="L876">
        <f t="shared" si="185"/>
        <v>-4.3963963963963924E-2</v>
      </c>
      <c r="M876">
        <f t="shared" si="186"/>
        <v>-3.1296572280178833E-2</v>
      </c>
      <c r="N876">
        <f t="shared" si="187"/>
        <v>2.4217585692995477E-2</v>
      </c>
      <c r="O876">
        <f t="shared" si="188"/>
        <v>-2.6453055141579765E-2</v>
      </c>
      <c r="P876">
        <f t="shared" si="189"/>
        <v>1.7510908822384159E-2</v>
      </c>
      <c r="Q876" t="str">
        <f t="shared" si="190"/>
        <v>Sell</v>
      </c>
      <c r="R876" s="3">
        <f t="shared" si="192"/>
        <v>-92057.849449106361</v>
      </c>
      <c r="S876" s="1">
        <f t="shared" si="191"/>
        <v>0</v>
      </c>
      <c r="T876" s="1">
        <f t="shared" si="180"/>
        <v>0</v>
      </c>
      <c r="U876" s="1">
        <f t="shared" si="181"/>
        <v>92057.849449106361</v>
      </c>
    </row>
    <row r="877" spans="1:21" x14ac:dyDescent="0.25">
      <c r="A877" t="s">
        <v>882</v>
      </c>
      <c r="B877">
        <v>25.99</v>
      </c>
      <c r="C877">
        <v>27.17</v>
      </c>
      <c r="D877">
        <v>26.63</v>
      </c>
      <c r="E877">
        <v>26.49</v>
      </c>
      <c r="F877">
        <v>27.74</v>
      </c>
      <c r="G877">
        <v>27.63</v>
      </c>
      <c r="H877" s="1">
        <f t="shared" si="182"/>
        <v>200653.59477124183</v>
      </c>
      <c r="J877">
        <f t="shared" si="183"/>
        <v>-2.0354315868827844E-2</v>
      </c>
      <c r="K877">
        <f t="shared" si="184"/>
        <v>2.4123633622314383E-2</v>
      </c>
      <c r="L877">
        <f t="shared" si="185"/>
        <v>3.7693177534865382E-3</v>
      </c>
      <c r="M877">
        <f t="shared" si="186"/>
        <v>1.3777267508610771E-2</v>
      </c>
      <c r="N877">
        <f t="shared" si="187"/>
        <v>6.1615001913509354E-2</v>
      </c>
      <c r="O877">
        <f t="shared" si="188"/>
        <v>5.7405281285878303E-2</v>
      </c>
      <c r="P877">
        <f t="shared" si="189"/>
        <v>5.3635963532391764E-2</v>
      </c>
      <c r="Q877" t="str">
        <f t="shared" si="190"/>
        <v/>
      </c>
      <c r="R877" s="3">
        <f t="shared" si="192"/>
        <v>0</v>
      </c>
      <c r="S877" s="1">
        <f t="shared" si="191"/>
        <v>0</v>
      </c>
      <c r="T877" s="1">
        <f t="shared" si="180"/>
        <v>0</v>
      </c>
      <c r="U877" s="1">
        <f t="shared" si="181"/>
        <v>92057.849449106361</v>
      </c>
    </row>
    <row r="878" spans="1:21" x14ac:dyDescent="0.25">
      <c r="A878" t="s">
        <v>883</v>
      </c>
      <c r="B878">
        <v>26.97</v>
      </c>
      <c r="C878">
        <v>28.27</v>
      </c>
      <c r="D878">
        <v>27.75</v>
      </c>
      <c r="E878">
        <v>26.7</v>
      </c>
      <c r="F878">
        <v>27.93</v>
      </c>
      <c r="G878">
        <v>27.47</v>
      </c>
      <c r="H878" s="1">
        <f t="shared" si="182"/>
        <v>199491.64851125635</v>
      </c>
      <c r="J878">
        <f t="shared" si="183"/>
        <v>1.2767555388659401E-2</v>
      </c>
      <c r="K878">
        <f t="shared" si="184"/>
        <v>6.1584678933533629E-2</v>
      </c>
      <c r="L878">
        <f t="shared" si="185"/>
        <v>4.2057829515583969E-2</v>
      </c>
      <c r="M878">
        <f t="shared" si="186"/>
        <v>-3.3659066232356129E-2</v>
      </c>
      <c r="N878">
        <f t="shared" si="187"/>
        <v>1.0857763300760069E-2</v>
      </c>
      <c r="O878">
        <f t="shared" si="188"/>
        <v>-5.790807093738695E-3</v>
      </c>
      <c r="P878">
        <f t="shared" si="189"/>
        <v>-4.7848636609322662E-2</v>
      </c>
      <c r="Q878" t="str">
        <f t="shared" si="190"/>
        <v>Buy</v>
      </c>
      <c r="R878" s="3">
        <f t="shared" si="192"/>
        <v>92057.849449106361</v>
      </c>
      <c r="S878" s="1">
        <f t="shared" si="191"/>
        <v>92057.849449106361</v>
      </c>
      <c r="T878" s="1">
        <f t="shared" ref="T878:T941" si="193">S878/G878</f>
        <v>3351.2140316383825</v>
      </c>
      <c r="U878" s="1">
        <f t="shared" ref="U878:U941" si="194">U877-R878</f>
        <v>0</v>
      </c>
    </row>
    <row r="879" spans="1:21" x14ac:dyDescent="0.25">
      <c r="A879" t="s">
        <v>884</v>
      </c>
      <c r="B879">
        <v>26.97</v>
      </c>
      <c r="C879">
        <v>28.27</v>
      </c>
      <c r="D879">
        <v>27.75</v>
      </c>
      <c r="E879">
        <v>26.81</v>
      </c>
      <c r="F879">
        <v>27.62</v>
      </c>
      <c r="G879">
        <v>27.5</v>
      </c>
      <c r="H879" s="1">
        <f t="shared" si="182"/>
        <v>199709.51343500364</v>
      </c>
      <c r="J879">
        <f t="shared" si="183"/>
        <v>-2.8108108108108151E-2</v>
      </c>
      <c r="K879">
        <f t="shared" si="184"/>
        <v>1.8738738738738724E-2</v>
      </c>
      <c r="L879">
        <f t="shared" si="185"/>
        <v>0</v>
      </c>
      <c r="M879">
        <f t="shared" si="186"/>
        <v>-2.402621041135785E-2</v>
      </c>
      <c r="N879">
        <f t="shared" si="187"/>
        <v>5.4605023662177695E-3</v>
      </c>
      <c r="O879">
        <f t="shared" si="188"/>
        <v>1.0921004732435799E-3</v>
      </c>
      <c r="P879">
        <f t="shared" si="189"/>
        <v>1.0921004732435799E-3</v>
      </c>
      <c r="Q879" t="str">
        <f t="shared" si="190"/>
        <v/>
      </c>
      <c r="R879" s="3">
        <f t="shared" si="192"/>
        <v>0</v>
      </c>
      <c r="S879" s="1">
        <f t="shared" si="191"/>
        <v>92158.385870055514</v>
      </c>
      <c r="T879" s="1">
        <f t="shared" si="193"/>
        <v>3351.2140316383825</v>
      </c>
      <c r="U879" s="1">
        <f t="shared" si="194"/>
        <v>0</v>
      </c>
    </row>
    <row r="880" spans="1:21" x14ac:dyDescent="0.25">
      <c r="A880" t="s">
        <v>885</v>
      </c>
      <c r="B880">
        <v>26.97</v>
      </c>
      <c r="C880">
        <v>28.27</v>
      </c>
      <c r="D880">
        <v>27.86</v>
      </c>
      <c r="E880">
        <v>27.2</v>
      </c>
      <c r="F880">
        <v>28.18</v>
      </c>
      <c r="G880">
        <v>27.52</v>
      </c>
      <c r="H880" s="1">
        <f t="shared" si="182"/>
        <v>199854.75671750182</v>
      </c>
      <c r="J880">
        <f t="shared" si="183"/>
        <v>-2.8108108108108151E-2</v>
      </c>
      <c r="K880">
        <f t="shared" si="184"/>
        <v>1.8738738738738724E-2</v>
      </c>
      <c r="L880">
        <f t="shared" si="185"/>
        <v>3.9639639639639434E-3</v>
      </c>
      <c r="M880">
        <f t="shared" si="186"/>
        <v>-1.0909090909090934E-2</v>
      </c>
      <c r="N880">
        <f t="shared" si="187"/>
        <v>2.4727272727272716E-2</v>
      </c>
      <c r="O880">
        <f t="shared" si="188"/>
        <v>7.2727272727271172E-4</v>
      </c>
      <c r="P880">
        <f t="shared" si="189"/>
        <v>-3.2366912366912316E-3</v>
      </c>
      <c r="Q880" t="str">
        <f t="shared" si="190"/>
        <v/>
      </c>
      <c r="R880" s="3">
        <f t="shared" si="192"/>
        <v>0</v>
      </c>
      <c r="S880" s="1">
        <f t="shared" si="191"/>
        <v>92225.410150688273</v>
      </c>
      <c r="T880" s="1">
        <f t="shared" si="193"/>
        <v>3351.214031638382</v>
      </c>
      <c r="U880" s="1">
        <f t="shared" si="194"/>
        <v>0</v>
      </c>
    </row>
    <row r="881" spans="1:21" x14ac:dyDescent="0.25">
      <c r="A881" t="s">
        <v>886</v>
      </c>
      <c r="B881">
        <v>26.97</v>
      </c>
      <c r="C881">
        <v>28.27</v>
      </c>
      <c r="D881">
        <v>27.95</v>
      </c>
      <c r="E881">
        <v>26.84</v>
      </c>
      <c r="F881">
        <v>27.74</v>
      </c>
      <c r="G881">
        <v>27.46</v>
      </c>
      <c r="H881" s="1">
        <f t="shared" si="182"/>
        <v>199419.02687000728</v>
      </c>
      <c r="J881">
        <f t="shared" si="183"/>
        <v>-3.194544149318021E-2</v>
      </c>
      <c r="K881">
        <f t="shared" si="184"/>
        <v>1.4716439339554924E-2</v>
      </c>
      <c r="L881">
        <f t="shared" si="185"/>
        <v>3.2304379038047329E-3</v>
      </c>
      <c r="M881">
        <f t="shared" si="186"/>
        <v>-2.4709302325581384E-2</v>
      </c>
      <c r="N881">
        <f t="shared" si="187"/>
        <v>7.9941860465115866E-3</v>
      </c>
      <c r="O881">
        <f t="shared" si="188"/>
        <v>-2.1802325581394884E-3</v>
      </c>
      <c r="P881">
        <f t="shared" si="189"/>
        <v>-5.4106704619442218E-3</v>
      </c>
      <c r="Q881" t="str">
        <f t="shared" si="190"/>
        <v/>
      </c>
      <c r="R881" s="3">
        <f t="shared" si="192"/>
        <v>0</v>
      </c>
      <c r="S881" s="1">
        <f t="shared" si="191"/>
        <v>92024.337308789967</v>
      </c>
      <c r="T881" s="1">
        <f t="shared" si="193"/>
        <v>3351.2140316383816</v>
      </c>
      <c r="U881" s="1">
        <f t="shared" si="194"/>
        <v>0</v>
      </c>
    </row>
    <row r="882" spans="1:21" x14ac:dyDescent="0.25">
      <c r="A882" t="s">
        <v>887</v>
      </c>
      <c r="B882">
        <v>26.97</v>
      </c>
      <c r="C882">
        <v>28.27</v>
      </c>
      <c r="D882">
        <v>27.75</v>
      </c>
      <c r="E882">
        <v>26.47</v>
      </c>
      <c r="F882">
        <v>27.58</v>
      </c>
      <c r="G882">
        <v>26.82</v>
      </c>
      <c r="H882" s="1">
        <f t="shared" si="182"/>
        <v>194771.24183006538</v>
      </c>
      <c r="J882">
        <f t="shared" si="183"/>
        <v>-3.5062611806797872E-2</v>
      </c>
      <c r="K882">
        <f t="shared" si="184"/>
        <v>1.1449016100178901E-2</v>
      </c>
      <c r="L882">
        <f t="shared" si="185"/>
        <v>-7.1556350626117817E-3</v>
      </c>
      <c r="M882">
        <f t="shared" si="186"/>
        <v>-3.6052439912600216E-2</v>
      </c>
      <c r="N882">
        <f t="shared" si="187"/>
        <v>4.3699927166787125E-3</v>
      </c>
      <c r="O882">
        <f t="shared" si="188"/>
        <v>-2.3306627822286981E-2</v>
      </c>
      <c r="P882">
        <f t="shared" si="189"/>
        <v>-1.6150992759675201E-2</v>
      </c>
      <c r="Q882" t="str">
        <f t="shared" si="190"/>
        <v/>
      </c>
      <c r="R882" s="3">
        <f t="shared" si="192"/>
        <v>0</v>
      </c>
      <c r="S882" s="1">
        <f t="shared" si="191"/>
        <v>89879.560328541396</v>
      </c>
      <c r="T882" s="1">
        <f t="shared" si="193"/>
        <v>3351.2140316383816</v>
      </c>
      <c r="U882" s="1">
        <f t="shared" si="194"/>
        <v>0</v>
      </c>
    </row>
    <row r="883" spans="1:21" x14ac:dyDescent="0.25">
      <c r="A883" t="s">
        <v>888</v>
      </c>
      <c r="B883">
        <v>25.94</v>
      </c>
      <c r="C883">
        <v>27.17</v>
      </c>
      <c r="D883">
        <v>26.65</v>
      </c>
      <c r="E883">
        <v>26.25</v>
      </c>
      <c r="F883">
        <v>27.09</v>
      </c>
      <c r="G883">
        <v>26.87</v>
      </c>
      <c r="H883" s="1">
        <f t="shared" si="182"/>
        <v>195134.35003631085</v>
      </c>
      <c r="J883">
        <f t="shared" si="183"/>
        <v>-6.5225225225225184E-2</v>
      </c>
      <c r="K883">
        <f t="shared" si="184"/>
        <v>-2.090090090090084E-2</v>
      </c>
      <c r="L883">
        <f t="shared" si="185"/>
        <v>-3.9639639639639693E-2</v>
      </c>
      <c r="M883">
        <f t="shared" si="186"/>
        <v>-2.1252796420581664E-2</v>
      </c>
      <c r="N883">
        <f t="shared" si="187"/>
        <v>1.0067114093959715E-2</v>
      </c>
      <c r="O883">
        <f t="shared" si="188"/>
        <v>1.8642803877703471E-3</v>
      </c>
      <c r="P883">
        <f t="shared" si="189"/>
        <v>4.1503920027410039E-2</v>
      </c>
      <c r="Q883" t="str">
        <f t="shared" si="190"/>
        <v/>
      </c>
      <c r="R883" s="3">
        <f t="shared" si="192"/>
        <v>0</v>
      </c>
      <c r="S883" s="1">
        <f t="shared" si="191"/>
        <v>90047.121030123322</v>
      </c>
      <c r="T883" s="1">
        <f t="shared" si="193"/>
        <v>3351.2140316383816</v>
      </c>
      <c r="U883" s="1">
        <f t="shared" si="194"/>
        <v>0</v>
      </c>
    </row>
    <row r="884" spans="1:21" x14ac:dyDescent="0.25">
      <c r="A884" t="s">
        <v>889</v>
      </c>
      <c r="B884">
        <v>25.9</v>
      </c>
      <c r="C884">
        <v>27.33</v>
      </c>
      <c r="D884">
        <v>26.65</v>
      </c>
      <c r="E884">
        <v>26.14</v>
      </c>
      <c r="F884">
        <v>27.17</v>
      </c>
      <c r="G884">
        <v>26.71</v>
      </c>
      <c r="H884" s="1">
        <f t="shared" si="182"/>
        <v>193972.40377632537</v>
      </c>
      <c r="J884">
        <f t="shared" si="183"/>
        <v>-2.8142589118198877E-2</v>
      </c>
      <c r="K884">
        <f t="shared" si="184"/>
        <v>2.5515947467166969E-2</v>
      </c>
      <c r="L884">
        <f t="shared" si="185"/>
        <v>0</v>
      </c>
      <c r="M884">
        <f t="shared" si="186"/>
        <v>-2.7167845180498713E-2</v>
      </c>
      <c r="N884">
        <f t="shared" si="187"/>
        <v>1.1164867882396751E-2</v>
      </c>
      <c r="O884">
        <f t="shared" si="188"/>
        <v>-5.9545962039449247E-3</v>
      </c>
      <c r="P884">
        <f t="shared" si="189"/>
        <v>-5.9545962039449247E-3</v>
      </c>
      <c r="Q884" t="str">
        <f t="shared" si="190"/>
        <v/>
      </c>
      <c r="R884" s="3">
        <f t="shared" si="192"/>
        <v>0</v>
      </c>
      <c r="S884" s="1">
        <f t="shared" si="191"/>
        <v>89510.92678506118</v>
      </c>
      <c r="T884" s="1">
        <f t="shared" si="193"/>
        <v>3351.2140316383816</v>
      </c>
      <c r="U884" s="1">
        <f t="shared" si="194"/>
        <v>0</v>
      </c>
    </row>
    <row r="885" spans="1:21" x14ac:dyDescent="0.25">
      <c r="A885" t="s">
        <v>890</v>
      </c>
      <c r="B885">
        <v>25.86</v>
      </c>
      <c r="C885">
        <v>27.17</v>
      </c>
      <c r="D885">
        <v>26.59</v>
      </c>
      <c r="E885">
        <v>25.17</v>
      </c>
      <c r="F885">
        <v>26.45</v>
      </c>
      <c r="G885">
        <v>25.2</v>
      </c>
      <c r="H885" s="1">
        <f t="shared" si="182"/>
        <v>183006.53594771243</v>
      </c>
      <c r="J885">
        <f t="shared" si="183"/>
        <v>-2.9643527204502782E-2</v>
      </c>
      <c r="K885">
        <f t="shared" si="184"/>
        <v>1.9512195121951337E-2</v>
      </c>
      <c r="L885">
        <f t="shared" si="185"/>
        <v>-2.2514071294558622E-3</v>
      </c>
      <c r="M885">
        <f t="shared" si="186"/>
        <v>-5.7656308498689593E-2</v>
      </c>
      <c r="N885">
        <f t="shared" si="187"/>
        <v>-9.7341819543242808E-3</v>
      </c>
      <c r="O885">
        <f t="shared" si="188"/>
        <v>-5.6533133657806121E-2</v>
      </c>
      <c r="P885">
        <f t="shared" si="189"/>
        <v>-5.4281726528350262E-2</v>
      </c>
      <c r="Q885" t="str">
        <f t="shared" si="190"/>
        <v/>
      </c>
      <c r="R885" s="3">
        <f t="shared" si="192"/>
        <v>0</v>
      </c>
      <c r="S885" s="1">
        <f t="shared" si="191"/>
        <v>84450.593597287225</v>
      </c>
      <c r="T885" s="1">
        <f t="shared" si="193"/>
        <v>3351.214031638382</v>
      </c>
      <c r="U885" s="1">
        <f t="shared" si="194"/>
        <v>0</v>
      </c>
    </row>
    <row r="886" spans="1:21" x14ac:dyDescent="0.25">
      <c r="A886" t="s">
        <v>891</v>
      </c>
      <c r="B886">
        <v>25.52</v>
      </c>
      <c r="C886">
        <v>26.13</v>
      </c>
      <c r="D886">
        <v>25.63</v>
      </c>
      <c r="E886">
        <v>25.51</v>
      </c>
      <c r="F886">
        <v>26.39</v>
      </c>
      <c r="G886">
        <v>25.62</v>
      </c>
      <c r="H886" s="1">
        <f t="shared" si="182"/>
        <v>186056.64488017431</v>
      </c>
      <c r="J886">
        <f t="shared" si="183"/>
        <v>-4.0240691989469737E-2</v>
      </c>
      <c r="K886">
        <f t="shared" si="184"/>
        <v>-1.7299736743136548E-2</v>
      </c>
      <c r="L886">
        <f t="shared" si="185"/>
        <v>-3.6103798420458855E-2</v>
      </c>
      <c r="M886">
        <f t="shared" si="186"/>
        <v>1.2301587301587391E-2</v>
      </c>
      <c r="N886">
        <f t="shared" si="187"/>
        <v>4.7222222222222276E-2</v>
      </c>
      <c r="O886">
        <f t="shared" si="188"/>
        <v>1.6666666666666736E-2</v>
      </c>
      <c r="P886">
        <f t="shared" si="189"/>
        <v>5.2770465087125587E-2</v>
      </c>
      <c r="Q886" t="str">
        <f t="shared" si="190"/>
        <v/>
      </c>
      <c r="R886" s="3">
        <f t="shared" si="192"/>
        <v>0</v>
      </c>
      <c r="S886" s="1">
        <f t="shared" si="191"/>
        <v>85858.103490575362</v>
      </c>
      <c r="T886" s="1">
        <f t="shared" si="193"/>
        <v>3351.2140316383825</v>
      </c>
      <c r="U886" s="1">
        <f t="shared" si="194"/>
        <v>0</v>
      </c>
    </row>
    <row r="887" spans="1:21" x14ac:dyDescent="0.25">
      <c r="A887" t="s">
        <v>892</v>
      </c>
      <c r="B887">
        <v>25.9</v>
      </c>
      <c r="C887">
        <v>27.17</v>
      </c>
      <c r="D887">
        <v>26.63</v>
      </c>
      <c r="E887">
        <v>26.39</v>
      </c>
      <c r="F887">
        <v>27.83</v>
      </c>
      <c r="G887">
        <v>27.69</v>
      </c>
      <c r="H887" s="1">
        <f t="shared" si="182"/>
        <v>201089.3246187364</v>
      </c>
      <c r="J887">
        <f t="shared" si="183"/>
        <v>1.0534529847834553E-2</v>
      </c>
      <c r="K887">
        <f t="shared" si="184"/>
        <v>6.0085836909871355E-2</v>
      </c>
      <c r="L887">
        <f t="shared" si="185"/>
        <v>3.901677721420211E-2</v>
      </c>
      <c r="M887">
        <f t="shared" si="186"/>
        <v>3.0054644808743151E-2</v>
      </c>
      <c r="N887">
        <f t="shared" si="187"/>
        <v>8.6260733801717296E-2</v>
      </c>
      <c r="O887">
        <f t="shared" si="188"/>
        <v>8.0796252927400475E-2</v>
      </c>
      <c r="P887">
        <f t="shared" si="189"/>
        <v>4.1779475713198365E-2</v>
      </c>
      <c r="Q887" t="str">
        <f t="shared" si="190"/>
        <v>Buy</v>
      </c>
      <c r="R887" s="3">
        <f t="shared" si="192"/>
        <v>0</v>
      </c>
      <c r="S887" s="1">
        <f t="shared" si="191"/>
        <v>92795.116536066809</v>
      </c>
      <c r="T887" s="1">
        <f t="shared" si="193"/>
        <v>3351.214031638382</v>
      </c>
      <c r="U887" s="1">
        <f t="shared" si="194"/>
        <v>0</v>
      </c>
    </row>
    <row r="888" spans="1:21" x14ac:dyDescent="0.25">
      <c r="A888" t="s">
        <v>893</v>
      </c>
      <c r="B888">
        <v>26.97</v>
      </c>
      <c r="C888">
        <v>28.27</v>
      </c>
      <c r="D888">
        <v>27.86</v>
      </c>
      <c r="E888">
        <v>27.33</v>
      </c>
      <c r="F888">
        <v>28.28</v>
      </c>
      <c r="G888">
        <v>28.25</v>
      </c>
      <c r="H888" s="1">
        <f t="shared" si="182"/>
        <v>205156.13652868557</v>
      </c>
      <c r="J888">
        <f t="shared" si="183"/>
        <v>1.2767555388659401E-2</v>
      </c>
      <c r="K888">
        <f t="shared" si="184"/>
        <v>6.1584678933533629E-2</v>
      </c>
      <c r="L888">
        <f t="shared" si="185"/>
        <v>4.6188509200150225E-2</v>
      </c>
      <c r="M888">
        <f t="shared" si="186"/>
        <v>-1.3001083423618743E-2</v>
      </c>
      <c r="N888">
        <f t="shared" si="187"/>
        <v>2.1307331166486091E-2</v>
      </c>
      <c r="O888">
        <f t="shared" si="188"/>
        <v>2.0223907547851163E-2</v>
      </c>
      <c r="P888">
        <f t="shared" si="189"/>
        <v>-2.5964601652299062E-2</v>
      </c>
      <c r="Q888" t="str">
        <f t="shared" si="190"/>
        <v>Buy</v>
      </c>
      <c r="R888" s="3">
        <f t="shared" si="192"/>
        <v>0</v>
      </c>
      <c r="S888" s="1">
        <f t="shared" si="191"/>
        <v>94671.796393784301</v>
      </c>
      <c r="T888" s="1">
        <f t="shared" si="193"/>
        <v>3351.2140316383825</v>
      </c>
      <c r="U888" s="1">
        <f t="shared" si="194"/>
        <v>0</v>
      </c>
    </row>
    <row r="889" spans="1:21" x14ac:dyDescent="0.25">
      <c r="A889" t="s">
        <v>894</v>
      </c>
      <c r="B889">
        <v>27.76</v>
      </c>
      <c r="C889">
        <v>28.8</v>
      </c>
      <c r="D889">
        <v>28.57</v>
      </c>
      <c r="E889">
        <v>27.81</v>
      </c>
      <c r="F889">
        <v>28.22</v>
      </c>
      <c r="G889">
        <v>27.89</v>
      </c>
      <c r="H889" s="1">
        <f t="shared" si="182"/>
        <v>202541.75744371826</v>
      </c>
      <c r="J889">
        <f t="shared" si="183"/>
        <v>-3.5893754486718546E-3</v>
      </c>
      <c r="K889">
        <f t="shared" si="184"/>
        <v>3.37401292175162E-2</v>
      </c>
      <c r="L889">
        <f t="shared" si="185"/>
        <v>2.5484565685570743E-2</v>
      </c>
      <c r="M889">
        <f t="shared" si="186"/>
        <v>-1.5575221238938099E-2</v>
      </c>
      <c r="N889">
        <f t="shared" si="187"/>
        <v>-1.0619469026549074E-3</v>
      </c>
      <c r="O889">
        <f t="shared" si="188"/>
        <v>-1.2743362831858387E-2</v>
      </c>
      <c r="P889">
        <f t="shared" si="189"/>
        <v>-3.8227928517429129E-2</v>
      </c>
      <c r="Q889" t="str">
        <f t="shared" si="190"/>
        <v/>
      </c>
      <c r="R889" s="3">
        <f t="shared" si="192"/>
        <v>0</v>
      </c>
      <c r="S889" s="1">
        <f t="shared" si="191"/>
        <v>93465.359342394484</v>
      </c>
      <c r="T889" s="1">
        <f t="shared" si="193"/>
        <v>3351.2140316383825</v>
      </c>
      <c r="U889" s="1">
        <f t="shared" si="194"/>
        <v>0</v>
      </c>
    </row>
    <row r="890" spans="1:21" x14ac:dyDescent="0.25">
      <c r="A890" t="s">
        <v>895</v>
      </c>
      <c r="B890">
        <v>27.38</v>
      </c>
      <c r="C890">
        <v>28.48</v>
      </c>
      <c r="D890">
        <v>27.95</v>
      </c>
      <c r="E890">
        <v>27.87</v>
      </c>
      <c r="F890">
        <v>29.02</v>
      </c>
      <c r="G890">
        <v>28.79</v>
      </c>
      <c r="H890" s="1">
        <f t="shared" si="182"/>
        <v>209077.70515613654</v>
      </c>
      <c r="J890">
        <f t="shared" si="183"/>
        <v>-4.1652082604130253E-2</v>
      </c>
      <c r="K890">
        <f t="shared" si="184"/>
        <v>-3.1501575078753887E-3</v>
      </c>
      <c r="L890">
        <f t="shared" si="185"/>
        <v>-2.1701085054252747E-2</v>
      </c>
      <c r="M890">
        <f t="shared" si="186"/>
        <v>-7.1710290426674694E-4</v>
      </c>
      <c r="N890">
        <f t="shared" si="187"/>
        <v>4.051631409107203E-2</v>
      </c>
      <c r="O890">
        <f t="shared" si="188"/>
        <v>3.2269630692004253E-2</v>
      </c>
      <c r="P890">
        <f t="shared" si="189"/>
        <v>5.3970715746257003E-2</v>
      </c>
      <c r="Q890" t="str">
        <f t="shared" si="190"/>
        <v/>
      </c>
      <c r="R890" s="3">
        <f t="shared" si="192"/>
        <v>0</v>
      </c>
      <c r="S890" s="1">
        <f t="shared" si="191"/>
        <v>96481.45197086902</v>
      </c>
      <c r="T890" s="1">
        <f t="shared" si="193"/>
        <v>3351.214031638382</v>
      </c>
      <c r="U890" s="1">
        <f t="shared" si="194"/>
        <v>0</v>
      </c>
    </row>
    <row r="891" spans="1:21" x14ac:dyDescent="0.25">
      <c r="A891" t="s">
        <v>896</v>
      </c>
      <c r="B891">
        <v>28.26</v>
      </c>
      <c r="C891">
        <v>29.27</v>
      </c>
      <c r="D891">
        <v>28.81</v>
      </c>
      <c r="E891">
        <v>28.49</v>
      </c>
      <c r="F891">
        <v>29.19</v>
      </c>
      <c r="G891">
        <v>29.03</v>
      </c>
      <c r="H891" s="1">
        <f t="shared" si="182"/>
        <v>210820.62454611476</v>
      </c>
      <c r="J891">
        <f t="shared" si="183"/>
        <v>1.1091234347048382E-2</v>
      </c>
      <c r="K891">
        <f t="shared" si="184"/>
        <v>4.7227191413237939E-2</v>
      </c>
      <c r="L891">
        <f t="shared" si="185"/>
        <v>3.076923076923075E-2</v>
      </c>
      <c r="M891">
        <f t="shared" si="186"/>
        <v>-1.0420284821118469E-2</v>
      </c>
      <c r="N891">
        <f t="shared" si="187"/>
        <v>1.3893713094824666E-2</v>
      </c>
      <c r="O891">
        <f t="shared" si="188"/>
        <v>8.3362278568948241E-3</v>
      </c>
      <c r="P891">
        <f t="shared" si="189"/>
        <v>-2.2433002912335926E-2</v>
      </c>
      <c r="Q891" t="str">
        <f t="shared" si="190"/>
        <v>Buy</v>
      </c>
      <c r="R891" s="3">
        <f t="shared" si="192"/>
        <v>0</v>
      </c>
      <c r="S891" s="1">
        <f t="shared" si="191"/>
        <v>97285.743338462242</v>
      </c>
      <c r="T891" s="1">
        <f t="shared" si="193"/>
        <v>3351.2140316383825</v>
      </c>
      <c r="U891" s="1">
        <f t="shared" si="194"/>
        <v>0</v>
      </c>
    </row>
    <row r="892" spans="1:21" x14ac:dyDescent="0.25">
      <c r="A892" t="s">
        <v>897</v>
      </c>
      <c r="B892">
        <v>28.16</v>
      </c>
      <c r="C892">
        <v>29.27</v>
      </c>
      <c r="D892">
        <v>28.81</v>
      </c>
      <c r="E892">
        <v>28.17</v>
      </c>
      <c r="F892">
        <v>29.3</v>
      </c>
      <c r="G892">
        <v>28.73</v>
      </c>
      <c r="H892" s="1">
        <f t="shared" si="182"/>
        <v>208641.975308642</v>
      </c>
      <c r="J892">
        <f t="shared" si="183"/>
        <v>-2.2561610551891657E-2</v>
      </c>
      <c r="K892">
        <f t="shared" si="184"/>
        <v>1.5966678236723389E-2</v>
      </c>
      <c r="L892">
        <f t="shared" si="185"/>
        <v>0</v>
      </c>
      <c r="M892">
        <f t="shared" si="186"/>
        <v>-2.9624526352049582E-2</v>
      </c>
      <c r="N892">
        <f t="shared" si="187"/>
        <v>9.300723389596954E-3</v>
      </c>
      <c r="O892">
        <f t="shared" si="188"/>
        <v>-1.0334137099552212E-2</v>
      </c>
      <c r="P892">
        <f t="shared" si="189"/>
        <v>-1.0334137099552212E-2</v>
      </c>
      <c r="Q892" t="str">
        <f t="shared" si="190"/>
        <v/>
      </c>
      <c r="R892" s="3">
        <f t="shared" si="192"/>
        <v>0</v>
      </c>
      <c r="S892" s="1">
        <f t="shared" si="191"/>
        <v>96280.37912897073</v>
      </c>
      <c r="T892" s="1">
        <f t="shared" si="193"/>
        <v>3351.2140316383825</v>
      </c>
      <c r="U892" s="1">
        <f t="shared" si="194"/>
        <v>0</v>
      </c>
    </row>
    <row r="893" spans="1:21" x14ac:dyDescent="0.25">
      <c r="A893" t="s">
        <v>898</v>
      </c>
      <c r="B893">
        <v>28.22</v>
      </c>
      <c r="C893">
        <v>29.27</v>
      </c>
      <c r="D893">
        <v>28.81</v>
      </c>
      <c r="E893">
        <v>28.43</v>
      </c>
      <c r="F893">
        <v>29.25</v>
      </c>
      <c r="G893">
        <v>29.17</v>
      </c>
      <c r="H893" s="1">
        <f t="shared" si="182"/>
        <v>211837.32752360206</v>
      </c>
      <c r="J893">
        <f t="shared" si="183"/>
        <v>-2.0479000347101695E-2</v>
      </c>
      <c r="K893">
        <f t="shared" si="184"/>
        <v>1.5966678236723389E-2</v>
      </c>
      <c r="L893">
        <f t="shared" si="185"/>
        <v>0</v>
      </c>
      <c r="M893">
        <f t="shared" si="186"/>
        <v>-1.0442046641141688E-2</v>
      </c>
      <c r="N893">
        <f t="shared" si="187"/>
        <v>1.8099547511312201E-2</v>
      </c>
      <c r="O893">
        <f t="shared" si="188"/>
        <v>1.5315001740341151E-2</v>
      </c>
      <c r="P893">
        <f t="shared" si="189"/>
        <v>1.5315001740341151E-2</v>
      </c>
      <c r="Q893" t="str">
        <f t="shared" si="190"/>
        <v/>
      </c>
      <c r="R893" s="3">
        <f t="shared" si="192"/>
        <v>0</v>
      </c>
      <c r="S893" s="1">
        <f t="shared" si="191"/>
        <v>97754.913302891626</v>
      </c>
      <c r="T893" s="1">
        <f t="shared" si="193"/>
        <v>3351.2140316383825</v>
      </c>
      <c r="U893" s="1">
        <f t="shared" si="194"/>
        <v>0</v>
      </c>
    </row>
    <row r="894" spans="1:21" x14ac:dyDescent="0.25">
      <c r="A894" t="s">
        <v>899</v>
      </c>
      <c r="B894">
        <v>28.82</v>
      </c>
      <c r="C894">
        <v>29.5</v>
      </c>
      <c r="D894">
        <v>29.21</v>
      </c>
      <c r="E894">
        <v>28.96</v>
      </c>
      <c r="F894">
        <v>29.74</v>
      </c>
      <c r="G894">
        <v>29.28</v>
      </c>
      <c r="H894" s="1">
        <f t="shared" si="182"/>
        <v>212636.16557734206</v>
      </c>
      <c r="J894">
        <f t="shared" si="183"/>
        <v>3.4710170079838817E-4</v>
      </c>
      <c r="K894">
        <f t="shared" si="184"/>
        <v>2.3950017355085087E-2</v>
      </c>
      <c r="L894">
        <f t="shared" si="185"/>
        <v>1.3884068031933431E-2</v>
      </c>
      <c r="M894">
        <f t="shared" si="186"/>
        <v>-7.1991772368872418E-3</v>
      </c>
      <c r="N894">
        <f t="shared" si="187"/>
        <v>1.954062392869375E-2</v>
      </c>
      <c r="O894">
        <f t="shared" si="188"/>
        <v>3.7709976002742347E-3</v>
      </c>
      <c r="P894">
        <f t="shared" si="189"/>
        <v>-1.0113070431659196E-2</v>
      </c>
      <c r="Q894" t="str">
        <f t="shared" si="190"/>
        <v/>
      </c>
      <c r="R894" s="3">
        <f t="shared" si="192"/>
        <v>0</v>
      </c>
      <c r="S894" s="1">
        <f t="shared" si="191"/>
        <v>98123.546846371843</v>
      </c>
      <c r="T894" s="1">
        <f t="shared" si="193"/>
        <v>3351.2140316383825</v>
      </c>
      <c r="U894" s="1">
        <f t="shared" si="194"/>
        <v>0</v>
      </c>
    </row>
    <row r="895" spans="1:21" x14ac:dyDescent="0.25">
      <c r="A895" t="s">
        <v>900</v>
      </c>
      <c r="B895">
        <v>28.76</v>
      </c>
      <c r="C895">
        <v>30.22</v>
      </c>
      <c r="D895">
        <v>29.67</v>
      </c>
      <c r="E895">
        <v>29.23</v>
      </c>
      <c r="F895">
        <v>30.48</v>
      </c>
      <c r="G895">
        <v>30.33</v>
      </c>
      <c r="H895" s="1">
        <f t="shared" si="182"/>
        <v>220261.43790849674</v>
      </c>
      <c r="J895">
        <f t="shared" si="183"/>
        <v>-1.5405682985278989E-2</v>
      </c>
      <c r="K895">
        <f t="shared" si="184"/>
        <v>3.457719958918172E-2</v>
      </c>
      <c r="L895">
        <f t="shared" si="185"/>
        <v>1.574803149606302E-2</v>
      </c>
      <c r="M895">
        <f t="shared" si="186"/>
        <v>-1.7076502732240679E-3</v>
      </c>
      <c r="N895">
        <f t="shared" si="187"/>
        <v>4.0983606557377025E-2</v>
      </c>
      <c r="O895">
        <f t="shared" si="188"/>
        <v>3.5860655737704819E-2</v>
      </c>
      <c r="P895">
        <f t="shared" si="189"/>
        <v>2.0112624241641799E-2</v>
      </c>
      <c r="Q895" t="str">
        <f t="shared" si="190"/>
        <v/>
      </c>
      <c r="R895" s="3">
        <f t="shared" si="192"/>
        <v>0</v>
      </c>
      <c r="S895" s="1">
        <f t="shared" si="191"/>
        <v>101642.32157959213</v>
      </c>
      <c r="T895" s="1">
        <f t="shared" si="193"/>
        <v>3351.214031638382</v>
      </c>
      <c r="U895" s="1">
        <f t="shared" si="194"/>
        <v>0</v>
      </c>
    </row>
    <row r="896" spans="1:21" x14ac:dyDescent="0.25">
      <c r="A896" t="s">
        <v>901</v>
      </c>
      <c r="B896">
        <v>30.6</v>
      </c>
      <c r="C896">
        <v>32.17</v>
      </c>
      <c r="D896">
        <v>31.36</v>
      </c>
      <c r="E896">
        <v>30.4</v>
      </c>
      <c r="F896">
        <v>32.04</v>
      </c>
      <c r="G896">
        <v>31.96</v>
      </c>
      <c r="H896" s="1">
        <f t="shared" si="182"/>
        <v>232098.76543209879</v>
      </c>
      <c r="J896">
        <f t="shared" si="183"/>
        <v>3.13447927199191E-2</v>
      </c>
      <c r="K896">
        <f t="shared" si="184"/>
        <v>8.4260195483653516E-2</v>
      </c>
      <c r="L896">
        <f t="shared" si="185"/>
        <v>5.69598921469497E-2</v>
      </c>
      <c r="M896">
        <f t="shared" si="186"/>
        <v>2.3079459281239792E-3</v>
      </c>
      <c r="N896">
        <f t="shared" si="187"/>
        <v>5.6379821958457005E-2</v>
      </c>
      <c r="O896">
        <f t="shared" si="188"/>
        <v>5.3742169469172527E-2</v>
      </c>
      <c r="P896">
        <f t="shared" si="189"/>
        <v>-3.2177226777771739E-3</v>
      </c>
      <c r="Q896" t="str">
        <f t="shared" si="190"/>
        <v>Buy</v>
      </c>
      <c r="R896" s="3">
        <f t="shared" si="192"/>
        <v>0</v>
      </c>
      <c r="S896" s="1">
        <f t="shared" si="191"/>
        <v>107104.80045116269</v>
      </c>
      <c r="T896" s="1">
        <f t="shared" si="193"/>
        <v>3351.214031638382</v>
      </c>
      <c r="U896" s="1">
        <f t="shared" si="194"/>
        <v>0</v>
      </c>
    </row>
    <row r="897" spans="1:21" x14ac:dyDescent="0.25">
      <c r="A897" t="s">
        <v>902</v>
      </c>
      <c r="B897">
        <v>31.09</v>
      </c>
      <c r="C897">
        <v>32.17</v>
      </c>
      <c r="D897">
        <v>31.36</v>
      </c>
      <c r="E897">
        <v>31.45</v>
      </c>
      <c r="F897">
        <v>32.24</v>
      </c>
      <c r="G897">
        <v>31.74</v>
      </c>
      <c r="H897" s="1">
        <f t="shared" si="182"/>
        <v>230501.08932461875</v>
      </c>
      <c r="J897">
        <f t="shared" si="183"/>
        <v>-8.6096938775510074E-3</v>
      </c>
      <c r="K897">
        <f t="shared" si="184"/>
        <v>2.5829081632653135E-2</v>
      </c>
      <c r="L897">
        <f t="shared" si="185"/>
        <v>0</v>
      </c>
      <c r="M897">
        <f t="shared" si="186"/>
        <v>-1.5957446808510686E-2</v>
      </c>
      <c r="N897">
        <f t="shared" si="187"/>
        <v>8.7609511889862688E-3</v>
      </c>
      <c r="O897">
        <f t="shared" si="188"/>
        <v>-6.8836045056321158E-3</v>
      </c>
      <c r="P897">
        <f t="shared" si="189"/>
        <v>-6.8836045056321158E-3</v>
      </c>
      <c r="Q897" t="str">
        <f t="shared" si="190"/>
        <v/>
      </c>
      <c r="R897" s="3">
        <f t="shared" si="192"/>
        <v>0</v>
      </c>
      <c r="S897" s="1">
        <f t="shared" si="191"/>
        <v>106367.53336420225</v>
      </c>
      <c r="T897" s="1">
        <f t="shared" si="193"/>
        <v>3351.214031638382</v>
      </c>
      <c r="U897" s="1">
        <f t="shared" si="194"/>
        <v>0</v>
      </c>
    </row>
    <row r="898" spans="1:21" x14ac:dyDescent="0.25">
      <c r="A898" t="s">
        <v>903</v>
      </c>
      <c r="B898">
        <v>31.51</v>
      </c>
      <c r="C898">
        <v>32.49</v>
      </c>
      <c r="D898">
        <v>32.29</v>
      </c>
      <c r="E898">
        <v>31.67</v>
      </c>
      <c r="F898">
        <v>32.36</v>
      </c>
      <c r="G898">
        <v>32.07</v>
      </c>
      <c r="H898" s="1">
        <f t="shared" si="182"/>
        <v>232897.6034858388</v>
      </c>
      <c r="J898">
        <f t="shared" si="183"/>
        <v>4.7831632653061902E-3</v>
      </c>
      <c r="K898">
        <f t="shared" si="184"/>
        <v>3.6033163265306208E-2</v>
      </c>
      <c r="L898">
        <f t="shared" si="185"/>
        <v>2.965561224489795E-2</v>
      </c>
      <c r="M898">
        <f t="shared" si="186"/>
        <v>-2.2054190296155241E-3</v>
      </c>
      <c r="N898">
        <f t="shared" si="187"/>
        <v>1.9533711405167013E-2</v>
      </c>
      <c r="O898">
        <f t="shared" si="188"/>
        <v>1.0396975425330872E-2</v>
      </c>
      <c r="P898">
        <f t="shared" si="189"/>
        <v>-1.9258636819567077E-2</v>
      </c>
      <c r="Q898" t="str">
        <f t="shared" si="190"/>
        <v/>
      </c>
      <c r="R898" s="3">
        <f t="shared" si="192"/>
        <v>0</v>
      </c>
      <c r="S898" s="1">
        <f t="shared" si="191"/>
        <v>107473.43399464291</v>
      </c>
      <c r="T898" s="1">
        <f t="shared" si="193"/>
        <v>3351.214031638382</v>
      </c>
      <c r="U898" s="1">
        <f t="shared" si="194"/>
        <v>0</v>
      </c>
    </row>
    <row r="899" spans="1:21" x14ac:dyDescent="0.25">
      <c r="A899" t="s">
        <v>904</v>
      </c>
      <c r="B899">
        <v>31.73</v>
      </c>
      <c r="C899">
        <v>32.96</v>
      </c>
      <c r="D899">
        <v>32.14</v>
      </c>
      <c r="E899">
        <v>30.73</v>
      </c>
      <c r="F899">
        <v>31.9</v>
      </c>
      <c r="G899">
        <v>30.83</v>
      </c>
      <c r="H899" s="1">
        <f t="shared" si="182"/>
        <v>223892.51997095134</v>
      </c>
      <c r="J899">
        <f t="shared" si="183"/>
        <v>-1.734283059770823E-2</v>
      </c>
      <c r="K899">
        <f t="shared" si="184"/>
        <v>2.0749458036543874E-2</v>
      </c>
      <c r="L899">
        <f t="shared" si="185"/>
        <v>-4.6454010529575285E-3</v>
      </c>
      <c r="M899">
        <f t="shared" si="186"/>
        <v>-4.1783598378546921E-2</v>
      </c>
      <c r="N899">
        <f t="shared" si="187"/>
        <v>-5.3009042719052608E-3</v>
      </c>
      <c r="O899">
        <f t="shared" si="188"/>
        <v>-3.8665419395073342E-2</v>
      </c>
      <c r="P899">
        <f t="shared" si="189"/>
        <v>-3.4020018342115814E-2</v>
      </c>
      <c r="Q899" t="str">
        <f t="shared" si="190"/>
        <v/>
      </c>
      <c r="R899" s="3">
        <f t="shared" si="192"/>
        <v>0</v>
      </c>
      <c r="S899" s="1">
        <f t="shared" si="191"/>
        <v>103317.92859541131</v>
      </c>
      <c r="T899" s="1">
        <f t="shared" si="193"/>
        <v>3351.214031638382</v>
      </c>
      <c r="U899" s="1">
        <f t="shared" si="194"/>
        <v>0</v>
      </c>
    </row>
    <row r="900" spans="1:21" x14ac:dyDescent="0.25">
      <c r="A900" t="s">
        <v>905</v>
      </c>
      <c r="B900">
        <v>30.56</v>
      </c>
      <c r="C900">
        <v>32.01</v>
      </c>
      <c r="D900">
        <v>31.33</v>
      </c>
      <c r="E900">
        <v>29.77</v>
      </c>
      <c r="F900">
        <v>30.7</v>
      </c>
      <c r="G900">
        <v>30.33</v>
      </c>
      <c r="H900" s="1">
        <f t="shared" ref="H900:H963" si="195">$I$2*G900</f>
        <v>220261.43790849674</v>
      </c>
      <c r="J900">
        <f t="shared" ref="J900:J963" si="196">(B900-$D899)/$D899</f>
        <v>-4.9159925326695761E-2</v>
      </c>
      <c r="K900">
        <f t="shared" ref="K900:K963" si="197">(C900-$D899)/$D899</f>
        <v>-4.0448039825763081E-3</v>
      </c>
      <c r="L900">
        <f t="shared" ref="L900:L963" si="198">(D900-$D899)/$D899</f>
        <v>-2.5202240199128881E-2</v>
      </c>
      <c r="M900">
        <f t="shared" ref="M900:M963" si="199">(E900-$G899)/$G899</f>
        <v>-3.4382095361660682E-2</v>
      </c>
      <c r="N900">
        <f t="shared" ref="N900:N963" si="200">(F900-$G899)/$G899</f>
        <v>-4.2166720726564714E-3</v>
      </c>
      <c r="O900">
        <f t="shared" ref="O900:O963" si="201">(G900-$G899)/$G899</f>
        <v>-1.6217969510217322E-2</v>
      </c>
      <c r="P900">
        <f t="shared" ref="P900:P963" si="202">O900-L900</f>
        <v>8.9842706889115588E-3</v>
      </c>
      <c r="Q900" t="str">
        <f t="shared" ref="Q900:Q963" si="203">IF(L900&gt;$Q$1,"Buy",IF(L900&lt;$Q$2,"Sell",""))</f>
        <v/>
      </c>
      <c r="R900" s="3">
        <f t="shared" si="192"/>
        <v>0</v>
      </c>
      <c r="S900" s="1">
        <f t="shared" si="191"/>
        <v>101642.32157959211</v>
      </c>
      <c r="T900" s="1">
        <f t="shared" si="193"/>
        <v>3351.2140316383816</v>
      </c>
      <c r="U900" s="1">
        <f t="shared" si="194"/>
        <v>0</v>
      </c>
    </row>
    <row r="901" spans="1:21" x14ac:dyDescent="0.25">
      <c r="A901" t="s">
        <v>906</v>
      </c>
      <c r="B901">
        <v>30.78</v>
      </c>
      <c r="C901">
        <v>32.299999999999997</v>
      </c>
      <c r="D901">
        <v>31.5</v>
      </c>
      <c r="E901">
        <v>31.68</v>
      </c>
      <c r="F901">
        <v>32.869999999999997</v>
      </c>
      <c r="G901">
        <v>32.520000000000003</v>
      </c>
      <c r="H901" s="1">
        <f t="shared" si="195"/>
        <v>236165.57734204797</v>
      </c>
      <c r="J901">
        <f t="shared" si="196"/>
        <v>-1.7555059048834892E-2</v>
      </c>
      <c r="K901">
        <f t="shared" si="197"/>
        <v>3.0960740504308935E-2</v>
      </c>
      <c r="L901">
        <f t="shared" si="198"/>
        <v>5.426109160549049E-3</v>
      </c>
      <c r="M901">
        <f t="shared" si="199"/>
        <v>4.451038575667661E-2</v>
      </c>
      <c r="N901">
        <f t="shared" si="200"/>
        <v>8.3745466534784013E-2</v>
      </c>
      <c r="O901">
        <f t="shared" si="201"/>
        <v>7.220573689416436E-2</v>
      </c>
      <c r="P901">
        <f t="shared" si="202"/>
        <v>6.6779627733615315E-2</v>
      </c>
      <c r="Q901" t="str">
        <f t="shared" si="203"/>
        <v/>
      </c>
      <c r="R901" s="3">
        <f t="shared" si="192"/>
        <v>0</v>
      </c>
      <c r="S901" s="1">
        <f t="shared" si="191"/>
        <v>108981.4803088802</v>
      </c>
      <c r="T901" s="1">
        <f t="shared" si="193"/>
        <v>3351.214031638382</v>
      </c>
      <c r="U901" s="1">
        <f t="shared" si="194"/>
        <v>0</v>
      </c>
    </row>
    <row r="902" spans="1:21" x14ac:dyDescent="0.25">
      <c r="A902" t="s">
        <v>907</v>
      </c>
      <c r="B902">
        <v>32.450000000000003</v>
      </c>
      <c r="C902">
        <v>33.9</v>
      </c>
      <c r="D902">
        <v>33.21</v>
      </c>
      <c r="E902">
        <v>32.79</v>
      </c>
      <c r="F902">
        <v>35.25</v>
      </c>
      <c r="G902">
        <v>34.979999999999997</v>
      </c>
      <c r="H902" s="1">
        <f t="shared" si="195"/>
        <v>254030.50108932462</v>
      </c>
      <c r="J902">
        <f t="shared" si="196"/>
        <v>3.0158730158730249E-2</v>
      </c>
      <c r="K902">
        <f t="shared" si="197"/>
        <v>7.6190476190476142E-2</v>
      </c>
      <c r="L902">
        <f t="shared" si="198"/>
        <v>5.4285714285714312E-2</v>
      </c>
      <c r="M902">
        <f t="shared" si="199"/>
        <v>8.3025830258301354E-3</v>
      </c>
      <c r="N902">
        <f t="shared" si="200"/>
        <v>8.3948339483394724E-2</v>
      </c>
      <c r="O902">
        <f t="shared" si="201"/>
        <v>7.564575645756437E-2</v>
      </c>
      <c r="P902">
        <f t="shared" si="202"/>
        <v>2.1360042171850058E-2</v>
      </c>
      <c r="Q902" t="str">
        <f t="shared" si="203"/>
        <v>Buy</v>
      </c>
      <c r="R902" s="3">
        <f t="shared" si="192"/>
        <v>0</v>
      </c>
      <c r="S902" s="1">
        <f t="shared" si="191"/>
        <v>117225.46682671059</v>
      </c>
      <c r="T902" s="1">
        <f t="shared" si="193"/>
        <v>3351.214031638382</v>
      </c>
      <c r="U902" s="1">
        <f t="shared" si="194"/>
        <v>0</v>
      </c>
    </row>
    <row r="903" spans="1:21" x14ac:dyDescent="0.25">
      <c r="A903" t="s">
        <v>908</v>
      </c>
      <c r="B903">
        <v>34.340000000000003</v>
      </c>
      <c r="C903">
        <v>35.700000000000003</v>
      </c>
      <c r="D903">
        <v>34.01</v>
      </c>
      <c r="E903">
        <v>35.04</v>
      </c>
      <c r="F903">
        <v>36.67</v>
      </c>
      <c r="G903">
        <v>35.47</v>
      </c>
      <c r="H903" s="1">
        <f t="shared" si="195"/>
        <v>257588.96151053015</v>
      </c>
      <c r="J903">
        <f t="shared" si="196"/>
        <v>3.4025895814513776E-2</v>
      </c>
      <c r="K903">
        <f t="shared" si="197"/>
        <v>7.4977416440831127E-2</v>
      </c>
      <c r="L903">
        <f t="shared" si="198"/>
        <v>2.4089129780186604E-2</v>
      </c>
      <c r="M903">
        <f t="shared" si="199"/>
        <v>1.7152658662093277E-3</v>
      </c>
      <c r="N903">
        <f t="shared" si="200"/>
        <v>4.83133218982277E-2</v>
      </c>
      <c r="O903">
        <f t="shared" si="201"/>
        <v>1.4008004574042368E-2</v>
      </c>
      <c r="P903">
        <f t="shared" si="202"/>
        <v>-1.0081125206144235E-2</v>
      </c>
      <c r="Q903" t="str">
        <f t="shared" si="203"/>
        <v/>
      </c>
      <c r="R903" s="3">
        <f t="shared" si="192"/>
        <v>0</v>
      </c>
      <c r="S903" s="1">
        <f t="shared" si="191"/>
        <v>118867.5617022134</v>
      </c>
      <c r="T903" s="1">
        <f t="shared" si="193"/>
        <v>3351.2140316383816</v>
      </c>
      <c r="U903" s="1">
        <f t="shared" si="194"/>
        <v>0</v>
      </c>
    </row>
    <row r="904" spans="1:21" x14ac:dyDescent="0.25">
      <c r="A904" t="s">
        <v>909</v>
      </c>
      <c r="B904">
        <v>35.08</v>
      </c>
      <c r="C904">
        <v>36.54</v>
      </c>
      <c r="D904">
        <v>35.58</v>
      </c>
      <c r="E904">
        <v>34.4</v>
      </c>
      <c r="F904">
        <v>35.590000000000003</v>
      </c>
      <c r="G904">
        <v>34.75</v>
      </c>
      <c r="H904" s="1">
        <f t="shared" si="195"/>
        <v>252360.20334059553</v>
      </c>
      <c r="J904">
        <f t="shared" si="196"/>
        <v>3.146133490149957E-2</v>
      </c>
      <c r="K904">
        <f t="shared" si="197"/>
        <v>7.4389885327844796E-2</v>
      </c>
      <c r="L904">
        <f t="shared" si="198"/>
        <v>4.6162893266686281E-2</v>
      </c>
      <c r="M904">
        <f t="shared" si="199"/>
        <v>-3.0166337750211457E-2</v>
      </c>
      <c r="N904">
        <f t="shared" si="200"/>
        <v>3.3831406822668326E-3</v>
      </c>
      <c r="O904">
        <f t="shared" si="201"/>
        <v>-2.0298844093600193E-2</v>
      </c>
      <c r="P904">
        <f t="shared" si="202"/>
        <v>-6.6461737360286474E-2</v>
      </c>
      <c r="Q904" t="str">
        <f t="shared" si="203"/>
        <v>Buy</v>
      </c>
      <c r="R904" s="3">
        <f t="shared" si="192"/>
        <v>0</v>
      </c>
      <c r="S904" s="1">
        <f t="shared" ref="S904:S967" si="204">IF(R904=0,(S903+R904)*(1+O904),IF(R904&lt;0,0,R904))</f>
        <v>116454.68759943378</v>
      </c>
      <c r="T904" s="1">
        <f t="shared" si="193"/>
        <v>3351.214031638382</v>
      </c>
      <c r="U904" s="1">
        <f t="shared" si="194"/>
        <v>0</v>
      </c>
    </row>
    <row r="905" spans="1:21" x14ac:dyDescent="0.25">
      <c r="A905" t="s">
        <v>910</v>
      </c>
      <c r="B905">
        <v>34.33</v>
      </c>
      <c r="C905">
        <v>35.71</v>
      </c>
      <c r="D905">
        <v>35.340000000000003</v>
      </c>
      <c r="E905">
        <v>34.409999999999997</v>
      </c>
      <c r="F905">
        <v>36.43</v>
      </c>
      <c r="G905">
        <v>36.01</v>
      </c>
      <c r="H905" s="1">
        <f t="shared" si="195"/>
        <v>261510.53013798111</v>
      </c>
      <c r="J905">
        <f t="shared" si="196"/>
        <v>-3.5132096683530074E-2</v>
      </c>
      <c r="K905">
        <f t="shared" si="197"/>
        <v>3.6537380550871997E-3</v>
      </c>
      <c r="L905">
        <f t="shared" si="198"/>
        <v>-6.7453625632376306E-3</v>
      </c>
      <c r="M905">
        <f t="shared" si="199"/>
        <v>-9.7841726618706024E-3</v>
      </c>
      <c r="N905">
        <f t="shared" si="200"/>
        <v>4.8345323741007189E-2</v>
      </c>
      <c r="O905">
        <f t="shared" si="201"/>
        <v>3.6258992805755341E-2</v>
      </c>
      <c r="P905">
        <f t="shared" si="202"/>
        <v>4.3004355368992969E-2</v>
      </c>
      <c r="Q905" t="str">
        <f t="shared" si="203"/>
        <v/>
      </c>
      <c r="R905" s="3">
        <f t="shared" si="192"/>
        <v>0</v>
      </c>
      <c r="S905" s="1">
        <f t="shared" si="204"/>
        <v>120677.21727929813</v>
      </c>
      <c r="T905" s="1">
        <f t="shared" si="193"/>
        <v>3351.214031638382</v>
      </c>
      <c r="U905" s="1">
        <f t="shared" si="194"/>
        <v>0</v>
      </c>
    </row>
    <row r="906" spans="1:21" x14ac:dyDescent="0.25">
      <c r="A906" t="s">
        <v>911</v>
      </c>
      <c r="B906">
        <v>35.700000000000003</v>
      </c>
      <c r="C906">
        <v>36.729999999999997</v>
      </c>
      <c r="D906">
        <v>36.08</v>
      </c>
      <c r="E906">
        <v>36.01</v>
      </c>
      <c r="F906">
        <v>37.19</v>
      </c>
      <c r="G906">
        <v>36.82</v>
      </c>
      <c r="H906" s="1">
        <f t="shared" si="195"/>
        <v>267392.88307915762</v>
      </c>
      <c r="J906">
        <f t="shared" si="196"/>
        <v>1.0186757215619678E-2</v>
      </c>
      <c r="K906">
        <f t="shared" si="197"/>
        <v>3.9332201471420296E-2</v>
      </c>
      <c r="L906">
        <f t="shared" si="198"/>
        <v>2.0939445387662559E-2</v>
      </c>
      <c r="M906">
        <f t="shared" si="199"/>
        <v>0</v>
      </c>
      <c r="N906">
        <f t="shared" si="200"/>
        <v>3.2768675367953339E-2</v>
      </c>
      <c r="O906">
        <f t="shared" si="201"/>
        <v>2.2493751735629057E-2</v>
      </c>
      <c r="P906">
        <f t="shared" si="202"/>
        <v>1.5543063479664977E-3</v>
      </c>
      <c r="Q906" t="str">
        <f t="shared" si="203"/>
        <v/>
      </c>
      <c r="R906" s="3">
        <f t="shared" si="192"/>
        <v>0</v>
      </c>
      <c r="S906" s="1">
        <f t="shared" si="204"/>
        <v>123391.70064492521</v>
      </c>
      <c r="T906" s="1">
        <f t="shared" si="193"/>
        <v>3351.2140316383816</v>
      </c>
      <c r="U906" s="1">
        <f t="shared" si="194"/>
        <v>0</v>
      </c>
    </row>
    <row r="907" spans="1:21" x14ac:dyDescent="0.25">
      <c r="A907" t="s">
        <v>912</v>
      </c>
      <c r="B907">
        <v>35.94</v>
      </c>
      <c r="C907">
        <v>37.85</v>
      </c>
      <c r="D907">
        <v>36.96</v>
      </c>
      <c r="E907">
        <v>36.56</v>
      </c>
      <c r="F907">
        <v>37.700000000000003</v>
      </c>
      <c r="G907">
        <v>36.9</v>
      </c>
      <c r="H907" s="1">
        <f t="shared" si="195"/>
        <v>267973.85620915034</v>
      </c>
      <c r="J907">
        <f t="shared" si="196"/>
        <v>-3.8802660753880424E-3</v>
      </c>
      <c r="K907">
        <f t="shared" si="197"/>
        <v>4.9057649667405855E-2</v>
      </c>
      <c r="L907">
        <f t="shared" si="198"/>
        <v>2.4390243902439098E-2</v>
      </c>
      <c r="M907">
        <f t="shared" si="199"/>
        <v>-7.0613796849537756E-3</v>
      </c>
      <c r="N907">
        <f t="shared" si="200"/>
        <v>2.3900054318305337E-2</v>
      </c>
      <c r="O907">
        <f t="shared" si="201"/>
        <v>2.1727322107549783E-3</v>
      </c>
      <c r="P907">
        <f t="shared" si="202"/>
        <v>-2.2217511691684119E-2</v>
      </c>
      <c r="Q907" t="str">
        <f t="shared" si="203"/>
        <v/>
      </c>
      <c r="R907" s="3">
        <f t="shared" si="192"/>
        <v>0</v>
      </c>
      <c r="S907" s="1">
        <f t="shared" si="204"/>
        <v>123659.79776745627</v>
      </c>
      <c r="T907" s="1">
        <f t="shared" si="193"/>
        <v>3351.2140316383816</v>
      </c>
      <c r="U907" s="1">
        <f t="shared" si="194"/>
        <v>0</v>
      </c>
    </row>
    <row r="908" spans="1:21" x14ac:dyDescent="0.25">
      <c r="A908" t="s">
        <v>913</v>
      </c>
      <c r="B908">
        <v>36.07</v>
      </c>
      <c r="C908">
        <v>37.82</v>
      </c>
      <c r="D908">
        <v>37.020000000000003</v>
      </c>
      <c r="E908">
        <v>36.26</v>
      </c>
      <c r="F908">
        <v>37.159999999999997</v>
      </c>
      <c r="G908">
        <v>36.86</v>
      </c>
      <c r="H908" s="1">
        <f t="shared" si="195"/>
        <v>267683.36964415398</v>
      </c>
      <c r="J908">
        <f t="shared" si="196"/>
        <v>-2.4080086580086594E-2</v>
      </c>
      <c r="K908">
        <f t="shared" si="197"/>
        <v>2.3268398268398254E-2</v>
      </c>
      <c r="L908">
        <f t="shared" si="198"/>
        <v>1.6233766233766848E-3</v>
      </c>
      <c r="M908">
        <f t="shared" si="199"/>
        <v>-1.7344173441734435E-2</v>
      </c>
      <c r="N908">
        <f t="shared" si="200"/>
        <v>7.0460704607045533E-3</v>
      </c>
      <c r="O908">
        <f t="shared" si="201"/>
        <v>-1.0840108401083781E-3</v>
      </c>
      <c r="P908">
        <f t="shared" si="202"/>
        <v>-2.7073874634850632E-3</v>
      </c>
      <c r="Q908" t="str">
        <f t="shared" si="203"/>
        <v/>
      </c>
      <c r="R908" s="3">
        <f t="shared" si="192"/>
        <v>0</v>
      </c>
      <c r="S908" s="1">
        <f t="shared" si="204"/>
        <v>123525.74920619074</v>
      </c>
      <c r="T908" s="1">
        <f t="shared" si="193"/>
        <v>3351.2140316383816</v>
      </c>
      <c r="U908" s="1">
        <f t="shared" si="194"/>
        <v>0</v>
      </c>
    </row>
    <row r="909" spans="1:21" x14ac:dyDescent="0.25">
      <c r="A909" t="s">
        <v>914</v>
      </c>
      <c r="B909">
        <v>36.07</v>
      </c>
      <c r="C909">
        <v>37.82</v>
      </c>
      <c r="D909">
        <v>37.020000000000003</v>
      </c>
      <c r="E909">
        <v>34.770000000000003</v>
      </c>
      <c r="F909">
        <v>37.56</v>
      </c>
      <c r="G909">
        <v>34.979999999999997</v>
      </c>
      <c r="H909" s="1">
        <f t="shared" si="195"/>
        <v>254030.50108932462</v>
      </c>
      <c r="J909">
        <f t="shared" si="196"/>
        <v>-2.5661804430037891E-2</v>
      </c>
      <c r="K909">
        <f t="shared" si="197"/>
        <v>2.1609940572663345E-2</v>
      </c>
      <c r="L909">
        <f t="shared" si="198"/>
        <v>0</v>
      </c>
      <c r="M909">
        <f t="shared" si="199"/>
        <v>-5.6701030927834954E-2</v>
      </c>
      <c r="N909">
        <f t="shared" si="200"/>
        <v>1.8990775908844352E-2</v>
      </c>
      <c r="O909">
        <f t="shared" si="201"/>
        <v>-5.1003798155181836E-2</v>
      </c>
      <c r="P909">
        <f t="shared" si="202"/>
        <v>-5.1003798155181836E-2</v>
      </c>
      <c r="Q909" t="str">
        <f t="shared" si="203"/>
        <v/>
      </c>
      <c r="R909" s="3">
        <f t="shared" si="192"/>
        <v>0</v>
      </c>
      <c r="S909" s="1">
        <f t="shared" si="204"/>
        <v>117225.46682671057</v>
      </c>
      <c r="T909" s="1">
        <f t="shared" si="193"/>
        <v>3351.2140316383816</v>
      </c>
      <c r="U909" s="1">
        <f t="shared" si="194"/>
        <v>0</v>
      </c>
    </row>
    <row r="910" spans="1:21" x14ac:dyDescent="0.25">
      <c r="A910" t="s">
        <v>915</v>
      </c>
      <c r="B910">
        <v>35.11</v>
      </c>
      <c r="C910">
        <v>36.6</v>
      </c>
      <c r="D910">
        <v>35.56</v>
      </c>
      <c r="E910">
        <v>34.950000000000003</v>
      </c>
      <c r="F910">
        <v>36.380000000000003</v>
      </c>
      <c r="G910">
        <v>36.18</v>
      </c>
      <c r="H910" s="1">
        <f t="shared" si="195"/>
        <v>262745.09803921572</v>
      </c>
      <c r="J910">
        <f t="shared" si="196"/>
        <v>-5.1593733117234024E-2</v>
      </c>
      <c r="K910">
        <f t="shared" si="197"/>
        <v>-1.1345218800648343E-2</v>
      </c>
      <c r="L910">
        <f t="shared" si="198"/>
        <v>-3.9438141545110772E-2</v>
      </c>
      <c r="M910">
        <f t="shared" si="199"/>
        <v>-8.5763293310446066E-4</v>
      </c>
      <c r="N910">
        <f t="shared" si="200"/>
        <v>4.002287021154962E-2</v>
      </c>
      <c r="O910">
        <f t="shared" si="201"/>
        <v>3.4305317324185333E-2</v>
      </c>
      <c r="P910">
        <f t="shared" si="202"/>
        <v>7.3743458869296105E-2</v>
      </c>
      <c r="Q910" t="str">
        <f t="shared" si="203"/>
        <v/>
      </c>
      <c r="R910" s="3">
        <f t="shared" si="192"/>
        <v>0</v>
      </c>
      <c r="S910" s="1">
        <f t="shared" si="204"/>
        <v>121246.92366467665</v>
      </c>
      <c r="T910" s="1">
        <f t="shared" si="193"/>
        <v>3351.2140316383816</v>
      </c>
      <c r="U910" s="1">
        <f t="shared" si="194"/>
        <v>0</v>
      </c>
    </row>
    <row r="911" spans="1:21" x14ac:dyDescent="0.25">
      <c r="A911" t="s">
        <v>916</v>
      </c>
      <c r="B911">
        <v>35.42</v>
      </c>
      <c r="C911">
        <v>37.25</v>
      </c>
      <c r="D911">
        <v>36.08</v>
      </c>
      <c r="E911">
        <v>36.200000000000003</v>
      </c>
      <c r="F911">
        <v>37.619999999999997</v>
      </c>
      <c r="G911">
        <v>36.619999999999997</v>
      </c>
      <c r="H911" s="1">
        <f t="shared" si="195"/>
        <v>265940.45025417575</v>
      </c>
      <c r="J911">
        <f t="shared" si="196"/>
        <v>-3.9370078740157636E-3</v>
      </c>
      <c r="K911">
        <f t="shared" si="197"/>
        <v>4.7525309336332894E-2</v>
      </c>
      <c r="L911">
        <f t="shared" si="198"/>
        <v>1.4623172103486952E-2</v>
      </c>
      <c r="M911">
        <f t="shared" si="199"/>
        <v>5.5279159756780336E-4</v>
      </c>
      <c r="N911">
        <f t="shared" si="200"/>
        <v>3.9800995024875559E-2</v>
      </c>
      <c r="O911">
        <f t="shared" si="201"/>
        <v>1.2161415146489711E-2</v>
      </c>
      <c r="P911">
        <f t="shared" si="202"/>
        <v>-2.4617569569972408E-3</v>
      </c>
      <c r="Q911" t="str">
        <f t="shared" si="203"/>
        <v/>
      </c>
      <c r="R911" s="3">
        <f t="shared" si="192"/>
        <v>0</v>
      </c>
      <c r="S911" s="1">
        <f t="shared" si="204"/>
        <v>122721.45783859753</v>
      </c>
      <c r="T911" s="1">
        <f t="shared" si="193"/>
        <v>3351.2140316383816</v>
      </c>
      <c r="U911" s="1">
        <f t="shared" si="194"/>
        <v>0</v>
      </c>
    </row>
    <row r="912" spans="1:21" x14ac:dyDescent="0.25">
      <c r="A912" t="s">
        <v>917</v>
      </c>
      <c r="B912">
        <v>36.07</v>
      </c>
      <c r="C912">
        <v>37.85</v>
      </c>
      <c r="D912">
        <v>37.020000000000003</v>
      </c>
      <c r="E912">
        <v>36.840000000000003</v>
      </c>
      <c r="F912">
        <v>38.51</v>
      </c>
      <c r="G912">
        <v>38.49</v>
      </c>
      <c r="H912" s="1">
        <f t="shared" si="195"/>
        <v>279520.69716775604</v>
      </c>
      <c r="J912">
        <f t="shared" si="196"/>
        <v>-2.7716186252766105E-4</v>
      </c>
      <c r="K912">
        <f t="shared" si="197"/>
        <v>4.9057649667405855E-2</v>
      </c>
      <c r="L912">
        <f t="shared" si="198"/>
        <v>2.6053215077605458E-2</v>
      </c>
      <c r="M912">
        <f t="shared" si="199"/>
        <v>6.0076460950302018E-3</v>
      </c>
      <c r="N912">
        <f t="shared" si="200"/>
        <v>5.1611141452758073E-2</v>
      </c>
      <c r="O912">
        <f t="shared" si="201"/>
        <v>5.106499180775545E-2</v>
      </c>
      <c r="P912">
        <f t="shared" si="202"/>
        <v>2.5011776730149992E-2</v>
      </c>
      <c r="Q912" t="str">
        <f t="shared" si="203"/>
        <v/>
      </c>
      <c r="R912" s="3">
        <f t="shared" si="192"/>
        <v>0</v>
      </c>
      <c r="S912" s="1">
        <f t="shared" si="204"/>
        <v>128988.22807776132</v>
      </c>
      <c r="T912" s="1">
        <f t="shared" si="193"/>
        <v>3351.2140316383816</v>
      </c>
      <c r="U912" s="1">
        <f t="shared" si="194"/>
        <v>0</v>
      </c>
    </row>
    <row r="913" spans="1:21" x14ac:dyDescent="0.25">
      <c r="A913" t="s">
        <v>918</v>
      </c>
      <c r="B913">
        <v>37.880000000000003</v>
      </c>
      <c r="C913">
        <v>39.659999999999997</v>
      </c>
      <c r="D913">
        <v>38.67</v>
      </c>
      <c r="E913">
        <v>38.32</v>
      </c>
      <c r="F913">
        <v>39.630000000000003</v>
      </c>
      <c r="G913">
        <v>39.35</v>
      </c>
      <c r="H913" s="1">
        <f t="shared" si="195"/>
        <v>285766.15831517795</v>
      </c>
      <c r="J913">
        <f t="shared" si="196"/>
        <v>2.3230686115613165E-2</v>
      </c>
      <c r="K913">
        <f t="shared" si="197"/>
        <v>7.1312803889789125E-2</v>
      </c>
      <c r="L913">
        <f t="shared" si="198"/>
        <v>4.4570502431118271E-2</v>
      </c>
      <c r="M913">
        <f t="shared" si="199"/>
        <v>-4.416731618602278E-3</v>
      </c>
      <c r="N913">
        <f t="shared" si="200"/>
        <v>2.9618082618862056E-2</v>
      </c>
      <c r="O913">
        <f t="shared" si="201"/>
        <v>2.2343465835281875E-2</v>
      </c>
      <c r="P913">
        <f t="shared" si="202"/>
        <v>-2.2227036595836396E-2</v>
      </c>
      <c r="Q913" t="str">
        <f t="shared" si="203"/>
        <v>Buy</v>
      </c>
      <c r="R913" s="3">
        <f t="shared" si="192"/>
        <v>0</v>
      </c>
      <c r="S913" s="1">
        <f t="shared" si="204"/>
        <v>131870.27214497034</v>
      </c>
      <c r="T913" s="1">
        <f t="shared" si="193"/>
        <v>3351.214031638382</v>
      </c>
      <c r="U913" s="1">
        <f t="shared" si="194"/>
        <v>0</v>
      </c>
    </row>
    <row r="914" spans="1:21" x14ac:dyDescent="0.25">
      <c r="A914" t="s">
        <v>919</v>
      </c>
      <c r="B914">
        <v>38.090000000000003</v>
      </c>
      <c r="C914">
        <v>40.130000000000003</v>
      </c>
      <c r="D914">
        <v>39.200000000000003</v>
      </c>
      <c r="E914">
        <v>38.42</v>
      </c>
      <c r="F914">
        <v>40.299999999999997</v>
      </c>
      <c r="G914">
        <v>40.19</v>
      </c>
      <c r="H914" s="1">
        <f t="shared" si="195"/>
        <v>291866.37618010165</v>
      </c>
      <c r="J914">
        <f t="shared" si="196"/>
        <v>-1.4998707008016506E-2</v>
      </c>
      <c r="K914">
        <f t="shared" si="197"/>
        <v>3.7755365916731336E-2</v>
      </c>
      <c r="L914">
        <f t="shared" si="198"/>
        <v>1.3705715024566877E-2</v>
      </c>
      <c r="M914">
        <f t="shared" si="199"/>
        <v>-2.3634053367217273E-2</v>
      </c>
      <c r="N914">
        <f t="shared" si="200"/>
        <v>2.4142312579415393E-2</v>
      </c>
      <c r="O914">
        <f t="shared" si="201"/>
        <v>2.134688691232519E-2</v>
      </c>
      <c r="P914">
        <f t="shared" si="202"/>
        <v>7.6411718877583135E-3</v>
      </c>
      <c r="Q914" t="str">
        <f t="shared" si="203"/>
        <v/>
      </c>
      <c r="R914" s="3">
        <f t="shared" si="192"/>
        <v>0</v>
      </c>
      <c r="S914" s="1">
        <f t="shared" si="204"/>
        <v>134685.29193154658</v>
      </c>
      <c r="T914" s="1">
        <f t="shared" si="193"/>
        <v>3351.2140316383825</v>
      </c>
      <c r="U914" s="1">
        <f t="shared" si="194"/>
        <v>0</v>
      </c>
    </row>
    <row r="915" spans="1:21" x14ac:dyDescent="0.25">
      <c r="A915" t="s">
        <v>920</v>
      </c>
      <c r="B915">
        <v>38.51</v>
      </c>
      <c r="C915">
        <v>40.72</v>
      </c>
      <c r="D915">
        <v>39.36</v>
      </c>
      <c r="E915">
        <v>39.51</v>
      </c>
      <c r="F915">
        <v>42.09</v>
      </c>
      <c r="G915">
        <v>41.6</v>
      </c>
      <c r="H915" s="1">
        <f t="shared" si="195"/>
        <v>302106.02759622369</v>
      </c>
      <c r="J915">
        <f t="shared" si="196"/>
        <v>-1.7602040816326651E-2</v>
      </c>
      <c r="K915">
        <f t="shared" si="197"/>
        <v>3.8775510204081529E-2</v>
      </c>
      <c r="L915">
        <f t="shared" si="198"/>
        <v>4.0816326530611373E-3</v>
      </c>
      <c r="M915">
        <f t="shared" si="199"/>
        <v>-1.6919631749191335E-2</v>
      </c>
      <c r="N915">
        <f t="shared" si="200"/>
        <v>4.7275441652152424E-2</v>
      </c>
      <c r="O915">
        <f t="shared" si="201"/>
        <v>3.508335406817626E-2</v>
      </c>
      <c r="P915">
        <f t="shared" si="202"/>
        <v>3.1001721415115122E-2</v>
      </c>
      <c r="Q915" t="str">
        <f t="shared" si="203"/>
        <v/>
      </c>
      <c r="R915" s="3">
        <f t="shared" si="192"/>
        <v>0</v>
      </c>
      <c r="S915" s="1">
        <f t="shared" si="204"/>
        <v>139410.50371615673</v>
      </c>
      <c r="T915" s="1">
        <f t="shared" si="193"/>
        <v>3351.2140316383829</v>
      </c>
      <c r="U915" s="1">
        <f t="shared" si="194"/>
        <v>0</v>
      </c>
    </row>
    <row r="916" spans="1:21" x14ac:dyDescent="0.25">
      <c r="A916" t="s">
        <v>921</v>
      </c>
      <c r="B916">
        <v>39.86</v>
      </c>
      <c r="C916">
        <v>41.72</v>
      </c>
      <c r="D916">
        <v>40.369999999999997</v>
      </c>
      <c r="E916">
        <v>40.65</v>
      </c>
      <c r="F916">
        <v>42.44</v>
      </c>
      <c r="G916">
        <v>40.799999999999997</v>
      </c>
      <c r="H916" s="1">
        <f t="shared" si="195"/>
        <v>296296.29629629629</v>
      </c>
      <c r="J916">
        <f t="shared" si="196"/>
        <v>1.2703252032520325E-2</v>
      </c>
      <c r="K916">
        <f t="shared" si="197"/>
        <v>5.9959349593495921E-2</v>
      </c>
      <c r="L916">
        <f t="shared" si="198"/>
        <v>2.5660569105691006E-2</v>
      </c>
      <c r="M916">
        <f t="shared" si="199"/>
        <v>-2.283653846153853E-2</v>
      </c>
      <c r="N916">
        <f t="shared" si="200"/>
        <v>2.0192307692307603E-2</v>
      </c>
      <c r="O916">
        <f t="shared" si="201"/>
        <v>-1.9230769230769332E-2</v>
      </c>
      <c r="P916">
        <f t="shared" si="202"/>
        <v>-4.4891338336460335E-2</v>
      </c>
      <c r="Q916" t="str">
        <f t="shared" si="203"/>
        <v/>
      </c>
      <c r="R916" s="3">
        <f t="shared" si="192"/>
        <v>0</v>
      </c>
      <c r="S916" s="1">
        <f t="shared" si="204"/>
        <v>136729.532490846</v>
      </c>
      <c r="T916" s="1">
        <f t="shared" si="193"/>
        <v>3351.2140316383825</v>
      </c>
      <c r="U916" s="1">
        <f t="shared" si="194"/>
        <v>0</v>
      </c>
    </row>
    <row r="917" spans="1:21" x14ac:dyDescent="0.25">
      <c r="A917" t="s">
        <v>922</v>
      </c>
      <c r="B917">
        <v>40.67</v>
      </c>
      <c r="C917">
        <v>42.22</v>
      </c>
      <c r="D917">
        <v>41.51</v>
      </c>
      <c r="E917">
        <v>39.6</v>
      </c>
      <c r="F917">
        <v>41.08</v>
      </c>
      <c r="G917">
        <v>40.6</v>
      </c>
      <c r="H917" s="1">
        <f t="shared" si="195"/>
        <v>294843.86347131449</v>
      </c>
      <c r="J917">
        <f t="shared" si="196"/>
        <v>7.4312608372554935E-3</v>
      </c>
      <c r="K917">
        <f t="shared" si="197"/>
        <v>4.5826108496408259E-2</v>
      </c>
      <c r="L917">
        <f t="shared" si="198"/>
        <v>2.823879118157049E-2</v>
      </c>
      <c r="M917">
        <f t="shared" si="199"/>
        <v>-2.9411764705882252E-2</v>
      </c>
      <c r="N917">
        <f t="shared" si="200"/>
        <v>6.8627450980392442E-3</v>
      </c>
      <c r="O917">
        <f t="shared" si="201"/>
        <v>-4.9019607843136213E-3</v>
      </c>
      <c r="P917">
        <f t="shared" si="202"/>
        <v>-3.3140751965884112E-2</v>
      </c>
      <c r="Q917" t="str">
        <f t="shared" si="203"/>
        <v/>
      </c>
      <c r="R917" s="3">
        <f t="shared" si="192"/>
        <v>0</v>
      </c>
      <c r="S917" s="1">
        <f t="shared" si="204"/>
        <v>136059.28968451836</v>
      </c>
      <c r="T917" s="1">
        <f t="shared" si="193"/>
        <v>3351.2140316383829</v>
      </c>
      <c r="U917" s="1">
        <f t="shared" si="194"/>
        <v>0</v>
      </c>
    </row>
    <row r="918" spans="1:21" x14ac:dyDescent="0.25">
      <c r="A918" t="s">
        <v>923</v>
      </c>
      <c r="B918">
        <v>39.82</v>
      </c>
      <c r="C918">
        <v>41.61</v>
      </c>
      <c r="D918">
        <v>40.96</v>
      </c>
      <c r="E918">
        <v>38.5</v>
      </c>
      <c r="F918">
        <v>40.22</v>
      </c>
      <c r="G918">
        <v>38.85</v>
      </c>
      <c r="H918" s="1">
        <f t="shared" si="195"/>
        <v>282135.07625272335</v>
      </c>
      <c r="J918">
        <f t="shared" si="196"/>
        <v>-4.071308118525651E-2</v>
      </c>
      <c r="K918">
        <f t="shared" si="197"/>
        <v>2.4090580582992395E-3</v>
      </c>
      <c r="L918">
        <f t="shared" si="198"/>
        <v>-1.324981932064556E-2</v>
      </c>
      <c r="M918">
        <f t="shared" si="199"/>
        <v>-5.1724137931034517E-2</v>
      </c>
      <c r="N918">
        <f t="shared" si="200"/>
        <v>-9.3596059113301121E-3</v>
      </c>
      <c r="O918">
        <f t="shared" si="201"/>
        <v>-4.3103448275862065E-2</v>
      </c>
      <c r="P918">
        <f t="shared" si="202"/>
        <v>-2.9853628955216503E-2</v>
      </c>
      <c r="Q918" t="str">
        <f t="shared" si="203"/>
        <v/>
      </c>
      <c r="R918" s="3">
        <f t="shared" si="192"/>
        <v>0</v>
      </c>
      <c r="S918" s="1">
        <f t="shared" si="204"/>
        <v>130194.66512915118</v>
      </c>
      <c r="T918" s="1">
        <f t="shared" si="193"/>
        <v>3351.2140316383829</v>
      </c>
      <c r="U918" s="1">
        <f t="shared" si="194"/>
        <v>0</v>
      </c>
    </row>
    <row r="919" spans="1:21" x14ac:dyDescent="0.25">
      <c r="A919" t="s">
        <v>924</v>
      </c>
      <c r="B919">
        <v>38.24</v>
      </c>
      <c r="C919">
        <v>40.119999999999997</v>
      </c>
      <c r="D919">
        <v>39.21</v>
      </c>
      <c r="E919">
        <v>37.340000000000003</v>
      </c>
      <c r="F919">
        <v>39.67</v>
      </c>
      <c r="G919">
        <v>37.409999999999997</v>
      </c>
      <c r="H919" s="1">
        <f t="shared" si="195"/>
        <v>271677.55991285405</v>
      </c>
      <c r="J919">
        <f t="shared" si="196"/>
        <v>-6.6406249999999972E-2</v>
      </c>
      <c r="K919">
        <f t="shared" si="197"/>
        <v>-2.0507812500000083E-2</v>
      </c>
      <c r="L919">
        <f t="shared" si="198"/>
        <v>-4.2724609375E-2</v>
      </c>
      <c r="M919">
        <f t="shared" si="199"/>
        <v>-3.8867438867438812E-2</v>
      </c>
      <c r="N919">
        <f t="shared" si="200"/>
        <v>2.1106821106821112E-2</v>
      </c>
      <c r="O919">
        <f t="shared" si="201"/>
        <v>-3.7065637065637189E-2</v>
      </c>
      <c r="P919">
        <f t="shared" si="202"/>
        <v>5.6589723093628114E-3</v>
      </c>
      <c r="Q919" t="str">
        <f t="shared" si="203"/>
        <v>Sell</v>
      </c>
      <c r="R919" s="3">
        <f t="shared" ref="R919:R982" si="205">IF(Q919="Buy",U918,IF(Q919="Sell",-(S918*(1+M919)),0))</f>
        <v>-125134.33194137723</v>
      </c>
      <c r="S919" s="1">
        <f t="shared" si="204"/>
        <v>0</v>
      </c>
      <c r="T919" s="1">
        <f t="shared" si="193"/>
        <v>0</v>
      </c>
      <c r="U919" s="1">
        <f t="shared" si="194"/>
        <v>125134.33194137723</v>
      </c>
    </row>
    <row r="920" spans="1:21" x14ac:dyDescent="0.25">
      <c r="A920" t="s">
        <v>925</v>
      </c>
      <c r="B920">
        <v>36.78</v>
      </c>
      <c r="C920">
        <v>38.409999999999997</v>
      </c>
      <c r="D920">
        <v>37.619999999999997</v>
      </c>
      <c r="E920">
        <v>37.6</v>
      </c>
      <c r="F920">
        <v>39.5</v>
      </c>
      <c r="G920">
        <v>39.26</v>
      </c>
      <c r="H920" s="1">
        <f t="shared" si="195"/>
        <v>285112.56354393612</v>
      </c>
      <c r="J920">
        <f t="shared" si="196"/>
        <v>-6.1973986228003049E-2</v>
      </c>
      <c r="K920">
        <f t="shared" si="197"/>
        <v>-2.0402958428972308E-2</v>
      </c>
      <c r="L920">
        <f t="shared" si="198"/>
        <v>-4.0550879877582338E-2</v>
      </c>
      <c r="M920">
        <f t="shared" si="199"/>
        <v>5.078855920876901E-3</v>
      </c>
      <c r="N920">
        <f t="shared" si="200"/>
        <v>5.5867415129644576E-2</v>
      </c>
      <c r="O920">
        <f t="shared" si="201"/>
        <v>4.9452018176958074E-2</v>
      </c>
      <c r="P920">
        <f t="shared" si="202"/>
        <v>9.0002898054540412E-2</v>
      </c>
      <c r="Q920" t="str">
        <f t="shared" si="203"/>
        <v>Sell</v>
      </c>
      <c r="R920" s="3">
        <f t="shared" si="205"/>
        <v>0</v>
      </c>
      <c r="S920" s="1">
        <f t="shared" si="204"/>
        <v>0</v>
      </c>
      <c r="T920" s="1">
        <f t="shared" si="193"/>
        <v>0</v>
      </c>
      <c r="U920" s="1">
        <f t="shared" si="194"/>
        <v>125134.33194137723</v>
      </c>
    </row>
    <row r="921" spans="1:21" x14ac:dyDescent="0.25">
      <c r="A921" t="s">
        <v>926</v>
      </c>
      <c r="B921">
        <v>38.18</v>
      </c>
      <c r="C921">
        <v>39.799999999999997</v>
      </c>
      <c r="D921">
        <v>39.159999999999997</v>
      </c>
      <c r="E921">
        <v>38.630000000000003</v>
      </c>
      <c r="F921">
        <v>40.14</v>
      </c>
      <c r="G921">
        <v>39.5</v>
      </c>
      <c r="H921" s="1">
        <f t="shared" si="195"/>
        <v>286855.48293391435</v>
      </c>
      <c r="J921">
        <f t="shared" si="196"/>
        <v>1.4885699096225474E-2</v>
      </c>
      <c r="K921">
        <f t="shared" si="197"/>
        <v>5.7947900053163207E-2</v>
      </c>
      <c r="L921">
        <f t="shared" si="198"/>
        <v>4.093567251461986E-2</v>
      </c>
      <c r="M921">
        <f t="shared" si="199"/>
        <v>-1.6046867040244408E-2</v>
      </c>
      <c r="N921">
        <f t="shared" si="200"/>
        <v>2.2414671421294004E-2</v>
      </c>
      <c r="O921">
        <f t="shared" si="201"/>
        <v>6.1130922058074888E-3</v>
      </c>
      <c r="P921">
        <f t="shared" si="202"/>
        <v>-3.482258030881237E-2</v>
      </c>
      <c r="Q921" t="str">
        <f t="shared" si="203"/>
        <v>Buy</v>
      </c>
      <c r="R921" s="3">
        <f t="shared" si="205"/>
        <v>125134.33194137723</v>
      </c>
      <c r="S921" s="1">
        <f t="shared" si="204"/>
        <v>125134.33194137723</v>
      </c>
      <c r="T921" s="1">
        <f t="shared" si="193"/>
        <v>3167.9577706677778</v>
      </c>
      <c r="U921" s="1">
        <f t="shared" si="194"/>
        <v>0</v>
      </c>
    </row>
    <row r="922" spans="1:21" x14ac:dyDescent="0.25">
      <c r="A922" t="s">
        <v>927</v>
      </c>
      <c r="B922">
        <v>38.659999999999997</v>
      </c>
      <c r="C922">
        <v>40.47</v>
      </c>
      <c r="D922">
        <v>39.380000000000003</v>
      </c>
      <c r="E922">
        <v>38.67</v>
      </c>
      <c r="F922">
        <v>39.56</v>
      </c>
      <c r="G922">
        <v>39.229999999999997</v>
      </c>
      <c r="H922" s="1">
        <f t="shared" si="195"/>
        <v>284894.69862018881</v>
      </c>
      <c r="J922">
        <f t="shared" si="196"/>
        <v>-1.2768130745658836E-2</v>
      </c>
      <c r="K922">
        <f t="shared" si="197"/>
        <v>3.3452502553626209E-2</v>
      </c>
      <c r="L922">
        <f t="shared" si="198"/>
        <v>5.6179775280900401E-3</v>
      </c>
      <c r="M922">
        <f t="shared" si="199"/>
        <v>-2.1012658227848056E-2</v>
      </c>
      <c r="N922">
        <f t="shared" si="200"/>
        <v>1.5189873417722096E-3</v>
      </c>
      <c r="O922">
        <f t="shared" si="201"/>
        <v>-6.8354430379747623E-3</v>
      </c>
      <c r="P922">
        <f t="shared" si="202"/>
        <v>-1.2453420566064802E-2</v>
      </c>
      <c r="Q922" t="str">
        <f t="shared" si="203"/>
        <v/>
      </c>
      <c r="R922" s="3">
        <f t="shared" si="205"/>
        <v>0</v>
      </c>
      <c r="S922" s="1">
        <f t="shared" si="204"/>
        <v>124278.98334329692</v>
      </c>
      <c r="T922" s="1">
        <f t="shared" si="193"/>
        <v>3167.9577706677778</v>
      </c>
      <c r="U922" s="1">
        <f t="shared" si="194"/>
        <v>0</v>
      </c>
    </row>
    <row r="923" spans="1:21" x14ac:dyDescent="0.25">
      <c r="A923" t="s">
        <v>928</v>
      </c>
      <c r="B923">
        <v>39.369999999999997</v>
      </c>
      <c r="C923">
        <v>40.25</v>
      </c>
      <c r="D923">
        <v>40.270000000000003</v>
      </c>
      <c r="E923">
        <v>40.29</v>
      </c>
      <c r="F923">
        <v>41.35</v>
      </c>
      <c r="G923">
        <v>41</v>
      </c>
      <c r="H923" s="1">
        <f t="shared" si="195"/>
        <v>297748.72912127816</v>
      </c>
      <c r="J923">
        <f t="shared" si="196"/>
        <v>-2.5393600812608218E-4</v>
      </c>
      <c r="K923">
        <f t="shared" si="197"/>
        <v>2.2092432706957779E-2</v>
      </c>
      <c r="L923">
        <f t="shared" si="198"/>
        <v>2.2600304723209765E-2</v>
      </c>
      <c r="M923">
        <f t="shared" si="199"/>
        <v>2.70201376497579E-2</v>
      </c>
      <c r="N923">
        <f t="shared" si="200"/>
        <v>5.40402752995158E-2</v>
      </c>
      <c r="O923">
        <f t="shared" si="201"/>
        <v>4.5118531735916477E-2</v>
      </c>
      <c r="P923">
        <f t="shared" si="202"/>
        <v>2.2518227012706712E-2</v>
      </c>
      <c r="Q923" t="str">
        <f t="shared" si="203"/>
        <v/>
      </c>
      <c r="R923" s="3">
        <f t="shared" si="205"/>
        <v>0</v>
      </c>
      <c r="S923" s="1">
        <f t="shared" si="204"/>
        <v>129886.26859737889</v>
      </c>
      <c r="T923" s="1">
        <f t="shared" si="193"/>
        <v>3167.9577706677778</v>
      </c>
      <c r="U923" s="1">
        <f t="shared" si="194"/>
        <v>0</v>
      </c>
    </row>
    <row r="924" spans="1:21" x14ac:dyDescent="0.25">
      <c r="A924" t="s">
        <v>929</v>
      </c>
      <c r="B924">
        <v>40.6</v>
      </c>
      <c r="C924">
        <v>41.68</v>
      </c>
      <c r="D924">
        <v>41.26</v>
      </c>
      <c r="E924">
        <v>40.840000000000003</v>
      </c>
      <c r="F924">
        <v>41.49</v>
      </c>
      <c r="G924">
        <v>41.28</v>
      </c>
      <c r="H924" s="1">
        <f t="shared" si="195"/>
        <v>299782.13507625274</v>
      </c>
      <c r="J924">
        <f t="shared" si="196"/>
        <v>8.1946858703749268E-3</v>
      </c>
      <c r="K924">
        <f t="shared" si="197"/>
        <v>3.5013657809783869E-2</v>
      </c>
      <c r="L924">
        <f t="shared" si="198"/>
        <v>2.4584057611124779E-2</v>
      </c>
      <c r="M924">
        <f t="shared" si="199"/>
        <v>-3.9024390243901606E-3</v>
      </c>
      <c r="N924">
        <f t="shared" si="200"/>
        <v>1.1951219512195171E-2</v>
      </c>
      <c r="O924">
        <f t="shared" si="201"/>
        <v>6.8292682926829546E-3</v>
      </c>
      <c r="P924">
        <f t="shared" si="202"/>
        <v>-1.7754789318441825E-2</v>
      </c>
      <c r="Q924" t="str">
        <f t="shared" si="203"/>
        <v/>
      </c>
      <c r="R924" s="3">
        <f t="shared" si="205"/>
        <v>0</v>
      </c>
      <c r="S924" s="1">
        <f t="shared" si="204"/>
        <v>130773.29677316587</v>
      </c>
      <c r="T924" s="1">
        <f t="shared" si="193"/>
        <v>3167.9577706677778</v>
      </c>
      <c r="U924" s="1">
        <f t="shared" si="194"/>
        <v>0</v>
      </c>
    </row>
    <row r="925" spans="1:21" x14ac:dyDescent="0.25">
      <c r="A925" t="s">
        <v>930</v>
      </c>
      <c r="B925">
        <v>40.82</v>
      </c>
      <c r="C925">
        <v>41.65</v>
      </c>
      <c r="D925">
        <v>41.4</v>
      </c>
      <c r="E925">
        <v>40.71</v>
      </c>
      <c r="F925">
        <v>41.84</v>
      </c>
      <c r="G925">
        <v>41.25</v>
      </c>
      <c r="H925" s="1">
        <f t="shared" si="195"/>
        <v>299564.27015250549</v>
      </c>
      <c r="J925">
        <f t="shared" si="196"/>
        <v>-1.0664081434803629E-2</v>
      </c>
      <c r="K925">
        <f t="shared" si="197"/>
        <v>9.4522539990305517E-3</v>
      </c>
      <c r="L925">
        <f t="shared" si="198"/>
        <v>3.3931168201648226E-3</v>
      </c>
      <c r="M925">
        <f t="shared" si="199"/>
        <v>-1.3808139534883728E-2</v>
      </c>
      <c r="N925">
        <f t="shared" si="200"/>
        <v>1.3565891472868272E-2</v>
      </c>
      <c r="O925">
        <f t="shared" si="201"/>
        <v>-7.2674418604653916E-4</v>
      </c>
      <c r="P925">
        <f t="shared" si="202"/>
        <v>-4.119861006211362E-3</v>
      </c>
      <c r="Q925" t="str">
        <f t="shared" si="203"/>
        <v/>
      </c>
      <c r="R925" s="3">
        <f t="shared" si="205"/>
        <v>0</v>
      </c>
      <c r="S925" s="1">
        <f t="shared" si="204"/>
        <v>130678.25804004582</v>
      </c>
      <c r="T925" s="1">
        <f t="shared" si="193"/>
        <v>3167.9577706677774</v>
      </c>
      <c r="U925" s="1">
        <f t="shared" si="194"/>
        <v>0</v>
      </c>
    </row>
    <row r="926" spans="1:21" x14ac:dyDescent="0.25">
      <c r="A926" t="s">
        <v>931</v>
      </c>
      <c r="B926">
        <v>40.81</v>
      </c>
      <c r="C926">
        <v>41.61</v>
      </c>
      <c r="D926">
        <v>41.34</v>
      </c>
      <c r="E926">
        <v>39.29</v>
      </c>
      <c r="F926">
        <v>40.42</v>
      </c>
      <c r="G926">
        <v>40.28</v>
      </c>
      <c r="H926" s="1">
        <f t="shared" si="195"/>
        <v>292519.97095134354</v>
      </c>
      <c r="J926">
        <f t="shared" si="196"/>
        <v>-1.425120772946851E-2</v>
      </c>
      <c r="K926">
        <f t="shared" si="197"/>
        <v>5.0724637681159625E-3</v>
      </c>
      <c r="L926">
        <f t="shared" si="198"/>
        <v>-1.4492753623187239E-3</v>
      </c>
      <c r="M926">
        <f t="shared" si="199"/>
        <v>-4.7515151515151538E-2</v>
      </c>
      <c r="N926">
        <f t="shared" si="200"/>
        <v>-2.0121212121212081E-2</v>
      </c>
      <c r="O926">
        <f t="shared" si="201"/>
        <v>-2.3515151515151489E-2</v>
      </c>
      <c r="P926">
        <f t="shared" si="202"/>
        <v>-2.2065876152832765E-2</v>
      </c>
      <c r="Q926" t="str">
        <f t="shared" si="203"/>
        <v/>
      </c>
      <c r="R926" s="3">
        <f t="shared" si="205"/>
        <v>0</v>
      </c>
      <c r="S926" s="1">
        <f t="shared" si="204"/>
        <v>127605.33900249809</v>
      </c>
      <c r="T926" s="1">
        <f t="shared" si="193"/>
        <v>3167.9577706677778</v>
      </c>
      <c r="U926" s="1">
        <f t="shared" si="194"/>
        <v>0</v>
      </c>
    </row>
    <row r="927" spans="1:21" x14ac:dyDescent="0.25">
      <c r="A927" t="s">
        <v>932</v>
      </c>
      <c r="B927">
        <v>39.92</v>
      </c>
      <c r="C927">
        <v>41.06</v>
      </c>
      <c r="D927">
        <v>40.61</v>
      </c>
      <c r="E927">
        <v>39.78</v>
      </c>
      <c r="F927">
        <v>41.26</v>
      </c>
      <c r="G927">
        <v>39.869999999999997</v>
      </c>
      <c r="H927" s="1">
        <f t="shared" si="195"/>
        <v>289542.4836601307</v>
      </c>
      <c r="J927">
        <f t="shared" si="196"/>
        <v>-3.4349298500241932E-2</v>
      </c>
      <c r="K927">
        <f t="shared" si="197"/>
        <v>-6.773101112723781E-3</v>
      </c>
      <c r="L927">
        <f t="shared" si="198"/>
        <v>-1.7658442186744169E-2</v>
      </c>
      <c r="M927">
        <f t="shared" si="199"/>
        <v>-1.2413108242303872E-2</v>
      </c>
      <c r="N927">
        <f t="shared" si="200"/>
        <v>2.4329692154915511E-2</v>
      </c>
      <c r="O927">
        <f t="shared" si="201"/>
        <v>-1.0178748758689267E-2</v>
      </c>
      <c r="P927">
        <f t="shared" si="202"/>
        <v>7.4796934280549014E-3</v>
      </c>
      <c r="Q927" t="str">
        <f t="shared" si="203"/>
        <v/>
      </c>
      <c r="R927" s="3">
        <f t="shared" si="205"/>
        <v>0</v>
      </c>
      <c r="S927" s="1">
        <f t="shared" si="204"/>
        <v>126306.47631652429</v>
      </c>
      <c r="T927" s="1">
        <f t="shared" si="193"/>
        <v>3167.9577706677778</v>
      </c>
      <c r="U927" s="1">
        <f t="shared" si="194"/>
        <v>0</v>
      </c>
    </row>
    <row r="928" spans="1:21" x14ac:dyDescent="0.25">
      <c r="A928" t="s">
        <v>933</v>
      </c>
      <c r="B928">
        <v>40.19</v>
      </c>
      <c r="C928">
        <v>41.61</v>
      </c>
      <c r="D928">
        <v>41.1</v>
      </c>
      <c r="E928">
        <v>38.93</v>
      </c>
      <c r="F928">
        <v>40.11</v>
      </c>
      <c r="G928">
        <v>39.9</v>
      </c>
      <c r="H928" s="1">
        <f t="shared" si="195"/>
        <v>289760.34858387802</v>
      </c>
      <c r="J928">
        <f t="shared" si="196"/>
        <v>-1.0342280226545228E-2</v>
      </c>
      <c r="K928">
        <f t="shared" si="197"/>
        <v>2.4624476729869491E-2</v>
      </c>
      <c r="L928">
        <f t="shared" si="198"/>
        <v>1.2065993597636099E-2</v>
      </c>
      <c r="M928">
        <f t="shared" si="199"/>
        <v>-2.3576624028091242E-2</v>
      </c>
      <c r="N928">
        <f t="shared" si="200"/>
        <v>6.0195635816403812E-3</v>
      </c>
      <c r="O928">
        <f t="shared" si="201"/>
        <v>7.5244544770506998E-4</v>
      </c>
      <c r="P928">
        <f t="shared" si="202"/>
        <v>-1.1313548149931029E-2</v>
      </c>
      <c r="Q928" t="str">
        <f t="shared" si="203"/>
        <v/>
      </c>
      <c r="R928" s="3">
        <f t="shared" si="205"/>
        <v>0</v>
      </c>
      <c r="S928" s="1">
        <f t="shared" si="204"/>
        <v>126401.51504964432</v>
      </c>
      <c r="T928" s="1">
        <f t="shared" si="193"/>
        <v>3167.9577706677778</v>
      </c>
      <c r="U928" s="1">
        <f t="shared" si="194"/>
        <v>0</v>
      </c>
    </row>
    <row r="929" spans="1:21" x14ac:dyDescent="0.25">
      <c r="A929" t="s">
        <v>934</v>
      </c>
      <c r="B929">
        <v>39.58</v>
      </c>
      <c r="C929">
        <v>40.869999999999997</v>
      </c>
      <c r="D929">
        <v>40.61</v>
      </c>
      <c r="E929">
        <v>39.299999999999997</v>
      </c>
      <c r="F929">
        <v>40.619999999999997</v>
      </c>
      <c r="G929">
        <v>40.47</v>
      </c>
      <c r="H929" s="1">
        <f t="shared" si="195"/>
        <v>293899.7821350763</v>
      </c>
      <c r="J929">
        <f t="shared" si="196"/>
        <v>-3.6982968369829755E-2</v>
      </c>
      <c r="K929">
        <f t="shared" si="197"/>
        <v>-5.5961070559611675E-3</v>
      </c>
      <c r="L929">
        <f t="shared" si="198"/>
        <v>-1.192214111922146E-2</v>
      </c>
      <c r="M929">
        <f t="shared" si="199"/>
        <v>-1.5037593984962442E-2</v>
      </c>
      <c r="N929">
        <f t="shared" si="200"/>
        <v>1.8045112781954861E-2</v>
      </c>
      <c r="O929">
        <f t="shared" si="201"/>
        <v>1.4285714285714294E-2</v>
      </c>
      <c r="P929">
        <f t="shared" si="202"/>
        <v>2.6207855404935754E-2</v>
      </c>
      <c r="Q929" t="str">
        <f t="shared" si="203"/>
        <v/>
      </c>
      <c r="R929" s="3">
        <f t="shared" si="205"/>
        <v>0</v>
      </c>
      <c r="S929" s="1">
        <f t="shared" si="204"/>
        <v>128207.25097892495</v>
      </c>
      <c r="T929" s="1">
        <f t="shared" si="193"/>
        <v>3167.9577706677774</v>
      </c>
      <c r="U929" s="1">
        <f t="shared" si="194"/>
        <v>0</v>
      </c>
    </row>
    <row r="930" spans="1:21" x14ac:dyDescent="0.25">
      <c r="A930" t="s">
        <v>935</v>
      </c>
      <c r="B930">
        <v>40.58</v>
      </c>
      <c r="C930">
        <v>41.15</v>
      </c>
      <c r="D930">
        <v>40.950000000000003</v>
      </c>
      <c r="E930">
        <v>41.15</v>
      </c>
      <c r="F930">
        <v>42.44</v>
      </c>
      <c r="G930">
        <v>41.97</v>
      </c>
      <c r="H930" s="1">
        <f t="shared" si="195"/>
        <v>304793.02832244011</v>
      </c>
      <c r="J930">
        <f t="shared" si="196"/>
        <v>-7.3873430189611271E-4</v>
      </c>
      <c r="K930">
        <f t="shared" si="197"/>
        <v>1.3297217434129503E-2</v>
      </c>
      <c r="L930">
        <f t="shared" si="198"/>
        <v>8.3723220881557116E-3</v>
      </c>
      <c r="M930">
        <f t="shared" si="199"/>
        <v>1.6802569804793669E-2</v>
      </c>
      <c r="N930">
        <f t="shared" si="200"/>
        <v>4.8678033110946352E-2</v>
      </c>
      <c r="O930">
        <f t="shared" si="201"/>
        <v>3.7064492216456635E-2</v>
      </c>
      <c r="P930">
        <f t="shared" si="202"/>
        <v>2.8692170128300921E-2</v>
      </c>
      <c r="Q930" t="str">
        <f t="shared" si="203"/>
        <v/>
      </c>
      <c r="R930" s="3">
        <f t="shared" si="205"/>
        <v>0</v>
      </c>
      <c r="S930" s="1">
        <f t="shared" si="204"/>
        <v>132959.18763492661</v>
      </c>
      <c r="T930" s="1">
        <f t="shared" si="193"/>
        <v>3167.9577706677774</v>
      </c>
      <c r="U930" s="1">
        <f t="shared" si="194"/>
        <v>0</v>
      </c>
    </row>
    <row r="931" spans="1:21" x14ac:dyDescent="0.25">
      <c r="A931" t="s">
        <v>936</v>
      </c>
      <c r="B931">
        <v>41.75</v>
      </c>
      <c r="C931">
        <v>42.59</v>
      </c>
      <c r="D931">
        <v>42.27</v>
      </c>
      <c r="E931">
        <v>42.83</v>
      </c>
      <c r="F931">
        <v>44.36</v>
      </c>
      <c r="G931">
        <v>44.06</v>
      </c>
      <c r="H931" s="1">
        <f t="shared" si="195"/>
        <v>319970.9513435004</v>
      </c>
      <c r="J931">
        <f t="shared" si="196"/>
        <v>1.9536019536019467E-2</v>
      </c>
      <c r="K931">
        <f t="shared" si="197"/>
        <v>4.0048840048840059E-2</v>
      </c>
      <c r="L931">
        <f t="shared" si="198"/>
        <v>3.2234432234432238E-2</v>
      </c>
      <c r="M931">
        <f t="shared" si="199"/>
        <v>2.0490826781034061E-2</v>
      </c>
      <c r="N931">
        <f t="shared" si="200"/>
        <v>5.6945437217059823E-2</v>
      </c>
      <c r="O931">
        <f t="shared" si="201"/>
        <v>4.9797474386466603E-2</v>
      </c>
      <c r="P931">
        <f t="shared" si="202"/>
        <v>1.7563042152034365E-2</v>
      </c>
      <c r="Q931" t="str">
        <f t="shared" si="203"/>
        <v>Buy</v>
      </c>
      <c r="R931" s="3">
        <f t="shared" si="205"/>
        <v>0</v>
      </c>
      <c r="S931" s="1">
        <f t="shared" si="204"/>
        <v>139580.21937562228</v>
      </c>
      <c r="T931" s="1">
        <f t="shared" si="193"/>
        <v>3167.9577706677774</v>
      </c>
      <c r="U931" s="1">
        <f t="shared" si="194"/>
        <v>0</v>
      </c>
    </row>
    <row r="932" spans="1:21" x14ac:dyDescent="0.25">
      <c r="A932" t="s">
        <v>937</v>
      </c>
      <c r="B932">
        <v>43.29</v>
      </c>
      <c r="C932">
        <v>44.87</v>
      </c>
      <c r="D932">
        <v>44.68</v>
      </c>
      <c r="E932">
        <v>43.72</v>
      </c>
      <c r="F932">
        <v>45.36</v>
      </c>
      <c r="G932">
        <v>44.02</v>
      </c>
      <c r="H932" s="1">
        <f t="shared" si="195"/>
        <v>319680.46477850404</v>
      </c>
      <c r="J932">
        <f t="shared" si="196"/>
        <v>2.4130589070262502E-2</v>
      </c>
      <c r="K932">
        <f t="shared" si="197"/>
        <v>6.1509344688904524E-2</v>
      </c>
      <c r="L932">
        <f t="shared" si="198"/>
        <v>5.701443103856154E-2</v>
      </c>
      <c r="M932">
        <f t="shared" si="199"/>
        <v>-7.7167498865184612E-3</v>
      </c>
      <c r="N932">
        <f t="shared" si="200"/>
        <v>2.9505220154334932E-2</v>
      </c>
      <c r="O932">
        <f t="shared" si="201"/>
        <v>-9.0785292782567285E-4</v>
      </c>
      <c r="P932">
        <f t="shared" si="202"/>
        <v>-5.7922283966387211E-2</v>
      </c>
      <c r="Q932" t="str">
        <f t="shared" si="203"/>
        <v>Buy</v>
      </c>
      <c r="R932" s="3">
        <f t="shared" si="205"/>
        <v>0</v>
      </c>
      <c r="S932" s="1">
        <f t="shared" si="204"/>
        <v>139453.50106479556</v>
      </c>
      <c r="T932" s="1">
        <f t="shared" si="193"/>
        <v>3167.9577706677774</v>
      </c>
      <c r="U932" s="1">
        <f t="shared" si="194"/>
        <v>0</v>
      </c>
    </row>
    <row r="933" spans="1:21" x14ac:dyDescent="0.25">
      <c r="A933" t="s">
        <v>938</v>
      </c>
      <c r="B933">
        <v>44.19</v>
      </c>
      <c r="C933">
        <v>44.88</v>
      </c>
      <c r="D933">
        <v>45.05</v>
      </c>
      <c r="E933">
        <v>44.31</v>
      </c>
      <c r="F933">
        <v>46.84</v>
      </c>
      <c r="G933">
        <v>46.32</v>
      </c>
      <c r="H933" s="1">
        <f t="shared" si="195"/>
        <v>336383.44226579525</v>
      </c>
      <c r="J933">
        <f t="shared" si="196"/>
        <v>-1.0966875559534512E-2</v>
      </c>
      <c r="K933">
        <f t="shared" si="197"/>
        <v>4.4762757385855608E-3</v>
      </c>
      <c r="L933">
        <f t="shared" si="198"/>
        <v>8.2811101163831127E-3</v>
      </c>
      <c r="M933">
        <f t="shared" si="199"/>
        <v>6.5879145842798531E-3</v>
      </c>
      <c r="N933">
        <f t="shared" si="200"/>
        <v>6.4061790095411172E-2</v>
      </c>
      <c r="O933">
        <f t="shared" si="201"/>
        <v>5.2248977737392024E-2</v>
      </c>
      <c r="P933">
        <f t="shared" si="202"/>
        <v>4.3967867621008912E-2</v>
      </c>
      <c r="Q933" t="str">
        <f t="shared" si="203"/>
        <v/>
      </c>
      <c r="R933" s="3">
        <f t="shared" si="205"/>
        <v>0</v>
      </c>
      <c r="S933" s="1">
        <f t="shared" si="204"/>
        <v>146739.80393733145</v>
      </c>
      <c r="T933" s="1">
        <f t="shared" si="193"/>
        <v>3167.9577706677774</v>
      </c>
      <c r="U933" s="1">
        <f t="shared" si="194"/>
        <v>0</v>
      </c>
    </row>
    <row r="934" spans="1:21" x14ac:dyDescent="0.25">
      <c r="A934" t="s">
        <v>939</v>
      </c>
      <c r="B934">
        <v>45.75</v>
      </c>
      <c r="C934">
        <v>47.43</v>
      </c>
      <c r="D934">
        <v>46.37</v>
      </c>
      <c r="E934">
        <v>45.82</v>
      </c>
      <c r="F934">
        <v>47.14</v>
      </c>
      <c r="G934">
        <v>46.32</v>
      </c>
      <c r="H934" s="1">
        <f t="shared" si="195"/>
        <v>336383.44226579525</v>
      </c>
      <c r="J934">
        <f t="shared" si="196"/>
        <v>1.5538290788013383E-2</v>
      </c>
      <c r="K934">
        <f t="shared" si="197"/>
        <v>5.2830188679245341E-2</v>
      </c>
      <c r="L934">
        <f t="shared" si="198"/>
        <v>2.930077691453941E-2</v>
      </c>
      <c r="M934">
        <f t="shared" si="199"/>
        <v>-1.079447322970639E-2</v>
      </c>
      <c r="N934">
        <f t="shared" si="200"/>
        <v>1.7702936096718486E-2</v>
      </c>
      <c r="O934">
        <f t="shared" si="201"/>
        <v>0</v>
      </c>
      <c r="P934">
        <f t="shared" si="202"/>
        <v>-2.930077691453941E-2</v>
      </c>
      <c r="Q934" t="str">
        <f t="shared" si="203"/>
        <v/>
      </c>
      <c r="R934" s="3">
        <f t="shared" si="205"/>
        <v>0</v>
      </c>
      <c r="S934" s="1">
        <f t="shared" si="204"/>
        <v>146739.80393733145</v>
      </c>
      <c r="T934" s="1">
        <f t="shared" si="193"/>
        <v>3167.9577706677774</v>
      </c>
      <c r="U934" s="1">
        <f t="shared" si="194"/>
        <v>0</v>
      </c>
    </row>
    <row r="935" spans="1:21" x14ac:dyDescent="0.25">
      <c r="A935" t="s">
        <v>940</v>
      </c>
      <c r="B935">
        <v>45.32</v>
      </c>
      <c r="C935">
        <v>47.06</v>
      </c>
      <c r="D935">
        <v>46.23</v>
      </c>
      <c r="E935">
        <v>42.69</v>
      </c>
      <c r="F935">
        <v>45.7</v>
      </c>
      <c r="G935">
        <v>43.07</v>
      </c>
      <c r="H935" s="1">
        <f t="shared" si="195"/>
        <v>312781.40885984024</v>
      </c>
      <c r="J935">
        <f t="shared" si="196"/>
        <v>-2.2643950830278137E-2</v>
      </c>
      <c r="K935">
        <f t="shared" si="197"/>
        <v>1.4880310545611493E-2</v>
      </c>
      <c r="L935">
        <f t="shared" si="198"/>
        <v>-3.0191934440371056E-3</v>
      </c>
      <c r="M935">
        <f t="shared" si="199"/>
        <v>-7.836787564766845E-2</v>
      </c>
      <c r="N935">
        <f t="shared" si="200"/>
        <v>-1.3385146804835869E-2</v>
      </c>
      <c r="O935">
        <f t="shared" si="201"/>
        <v>-7.0164075993091532E-2</v>
      </c>
      <c r="P935">
        <f t="shared" si="202"/>
        <v>-6.714488254905443E-2</v>
      </c>
      <c r="Q935" t="str">
        <f t="shared" si="203"/>
        <v/>
      </c>
      <c r="R935" s="3">
        <f t="shared" si="205"/>
        <v>0</v>
      </c>
      <c r="S935" s="1">
        <f t="shared" si="204"/>
        <v>136443.94118266119</v>
      </c>
      <c r="T935" s="1">
        <f t="shared" si="193"/>
        <v>3167.9577706677778</v>
      </c>
      <c r="U935" s="1">
        <f t="shared" si="194"/>
        <v>0</v>
      </c>
    </row>
    <row r="936" spans="1:21" x14ac:dyDescent="0.25">
      <c r="A936" t="s">
        <v>941</v>
      </c>
      <c r="B936">
        <v>42.58</v>
      </c>
      <c r="C936">
        <v>44.43</v>
      </c>
      <c r="D936">
        <v>43.44</v>
      </c>
      <c r="E936">
        <v>42.51</v>
      </c>
      <c r="F936">
        <v>44.18</v>
      </c>
      <c r="G936">
        <v>42.69</v>
      </c>
      <c r="H936" s="1">
        <f t="shared" si="195"/>
        <v>310021.78649237473</v>
      </c>
      <c r="J936">
        <f t="shared" si="196"/>
        <v>-7.895306078304129E-2</v>
      </c>
      <c r="K936">
        <f t="shared" si="197"/>
        <v>-3.8935756002595655E-2</v>
      </c>
      <c r="L936">
        <f t="shared" si="198"/>
        <v>-6.0350421804023349E-2</v>
      </c>
      <c r="M936">
        <f t="shared" si="199"/>
        <v>-1.3002089621546373E-2</v>
      </c>
      <c r="N936">
        <f t="shared" si="200"/>
        <v>2.5771999071279299E-2</v>
      </c>
      <c r="O936">
        <f t="shared" si="201"/>
        <v>-8.8228465289064903E-3</v>
      </c>
      <c r="P936">
        <f t="shared" si="202"/>
        <v>5.1527575275116859E-2</v>
      </c>
      <c r="Q936" t="str">
        <f t="shared" si="203"/>
        <v>Sell</v>
      </c>
      <c r="R936" s="3">
        <f t="shared" si="205"/>
        <v>-134669.88483108723</v>
      </c>
      <c r="S936" s="1">
        <f t="shared" si="204"/>
        <v>0</v>
      </c>
      <c r="T936" s="1">
        <f t="shared" si="193"/>
        <v>0</v>
      </c>
      <c r="U936" s="1">
        <f t="shared" si="194"/>
        <v>134669.88483108723</v>
      </c>
    </row>
    <row r="937" spans="1:21" x14ac:dyDescent="0.25">
      <c r="A937" t="s">
        <v>942</v>
      </c>
      <c r="B937">
        <v>42.58</v>
      </c>
      <c r="C937">
        <v>44.15</v>
      </c>
      <c r="D937">
        <v>43.44</v>
      </c>
      <c r="E937">
        <v>42.2</v>
      </c>
      <c r="F937">
        <v>43.31</v>
      </c>
      <c r="G937">
        <v>42.86</v>
      </c>
      <c r="H937" s="1">
        <f t="shared" si="195"/>
        <v>311256.35439360933</v>
      </c>
      <c r="J937">
        <f t="shared" si="196"/>
        <v>-1.9797421731123376E-2</v>
      </c>
      <c r="K937">
        <f t="shared" si="197"/>
        <v>1.634438305709026E-2</v>
      </c>
      <c r="L937">
        <f t="shared" si="198"/>
        <v>0</v>
      </c>
      <c r="M937">
        <f t="shared" si="199"/>
        <v>-1.1478097915202504E-2</v>
      </c>
      <c r="N937">
        <f t="shared" si="200"/>
        <v>1.4523307566174856E-2</v>
      </c>
      <c r="O937">
        <f t="shared" si="201"/>
        <v>3.9821972358866651E-3</v>
      </c>
      <c r="P937">
        <f t="shared" si="202"/>
        <v>3.9821972358866651E-3</v>
      </c>
      <c r="Q937" t="str">
        <f t="shared" si="203"/>
        <v/>
      </c>
      <c r="R937" s="3">
        <f t="shared" si="205"/>
        <v>0</v>
      </c>
      <c r="S937" s="1">
        <f t="shared" si="204"/>
        <v>0</v>
      </c>
      <c r="T937" s="1">
        <f t="shared" si="193"/>
        <v>0</v>
      </c>
      <c r="U937" s="1">
        <f t="shared" si="194"/>
        <v>134669.88483108723</v>
      </c>
    </row>
    <row r="938" spans="1:21" x14ac:dyDescent="0.25">
      <c r="A938" t="s">
        <v>943</v>
      </c>
      <c r="B938">
        <v>41.82</v>
      </c>
      <c r="C938">
        <v>43.82</v>
      </c>
      <c r="D938">
        <v>43.32</v>
      </c>
      <c r="E938">
        <v>43.08</v>
      </c>
      <c r="F938">
        <v>44.28</v>
      </c>
      <c r="G938">
        <v>43.72</v>
      </c>
      <c r="H938" s="1">
        <f t="shared" si="195"/>
        <v>317501.81554103125</v>
      </c>
      <c r="J938">
        <f t="shared" si="196"/>
        <v>-3.7292817679557957E-2</v>
      </c>
      <c r="K938">
        <f t="shared" si="197"/>
        <v>8.7476979742173704E-3</v>
      </c>
      <c r="L938">
        <f t="shared" si="198"/>
        <v>-2.7624309392264607E-3</v>
      </c>
      <c r="M938">
        <f t="shared" si="199"/>
        <v>5.1329911339243785E-3</v>
      </c>
      <c r="N938">
        <f t="shared" si="200"/>
        <v>3.3131124591693928E-2</v>
      </c>
      <c r="O938">
        <f t="shared" si="201"/>
        <v>2.0065328978068116E-2</v>
      </c>
      <c r="P938">
        <f t="shared" si="202"/>
        <v>2.2827759917294577E-2</v>
      </c>
      <c r="Q938" t="str">
        <f t="shared" si="203"/>
        <v/>
      </c>
      <c r="R938" s="3">
        <f t="shared" si="205"/>
        <v>0</v>
      </c>
      <c r="S938" s="1">
        <f t="shared" si="204"/>
        <v>0</v>
      </c>
      <c r="T938" s="1">
        <f t="shared" si="193"/>
        <v>0</v>
      </c>
      <c r="U938" s="1">
        <f t="shared" si="194"/>
        <v>134669.88483108723</v>
      </c>
    </row>
    <row r="939" spans="1:21" x14ac:dyDescent="0.25">
      <c r="A939" t="s">
        <v>944</v>
      </c>
      <c r="B939">
        <v>43.25</v>
      </c>
      <c r="C939">
        <v>44.51</v>
      </c>
      <c r="D939">
        <v>44.16</v>
      </c>
      <c r="E939">
        <v>42.44</v>
      </c>
      <c r="F939">
        <v>43.85</v>
      </c>
      <c r="G939">
        <v>43.27</v>
      </c>
      <c r="H939" s="1">
        <f t="shared" si="195"/>
        <v>314233.84168482211</v>
      </c>
      <c r="J939">
        <f t="shared" si="196"/>
        <v>-1.6158818097876334E-3</v>
      </c>
      <c r="K939">
        <f t="shared" si="197"/>
        <v>2.7469990766389604E-2</v>
      </c>
      <c r="L939">
        <f t="shared" si="198"/>
        <v>1.9390581717451439E-2</v>
      </c>
      <c r="M939">
        <f t="shared" si="199"/>
        <v>-2.9277218664226924E-2</v>
      </c>
      <c r="N939">
        <f t="shared" si="200"/>
        <v>2.9734675205856029E-3</v>
      </c>
      <c r="O939">
        <f t="shared" si="201"/>
        <v>-1.0292772186642173E-2</v>
      </c>
      <c r="P939">
        <f t="shared" si="202"/>
        <v>-2.9683353904093612E-2</v>
      </c>
      <c r="Q939" t="str">
        <f t="shared" si="203"/>
        <v/>
      </c>
      <c r="R939" s="3">
        <f t="shared" si="205"/>
        <v>0</v>
      </c>
      <c r="S939" s="1">
        <f t="shared" si="204"/>
        <v>0</v>
      </c>
      <c r="T939" s="1">
        <f t="shared" si="193"/>
        <v>0</v>
      </c>
      <c r="U939" s="1">
        <f t="shared" si="194"/>
        <v>134669.88483108723</v>
      </c>
    </row>
    <row r="940" spans="1:21" x14ac:dyDescent="0.25">
      <c r="A940" t="s">
        <v>945</v>
      </c>
      <c r="B940">
        <v>42.58</v>
      </c>
      <c r="C940">
        <v>44.68</v>
      </c>
      <c r="D940">
        <v>43.51</v>
      </c>
      <c r="E940">
        <v>42.45</v>
      </c>
      <c r="F940">
        <v>45.69</v>
      </c>
      <c r="G940">
        <v>42.9</v>
      </c>
      <c r="H940" s="1">
        <f t="shared" si="195"/>
        <v>311546.8409586057</v>
      </c>
      <c r="J940">
        <f t="shared" si="196"/>
        <v>-3.5778985507246341E-2</v>
      </c>
      <c r="K940">
        <f t="shared" si="197"/>
        <v>1.1775362318840651E-2</v>
      </c>
      <c r="L940">
        <f t="shared" si="198"/>
        <v>-1.4719202898550693E-2</v>
      </c>
      <c r="M940">
        <f t="shared" si="199"/>
        <v>-1.8950774208458521E-2</v>
      </c>
      <c r="N940">
        <f t="shared" si="200"/>
        <v>5.5927894615206711E-2</v>
      </c>
      <c r="O940">
        <f t="shared" si="201"/>
        <v>-8.5509590940606537E-3</v>
      </c>
      <c r="P940">
        <f t="shared" si="202"/>
        <v>6.1682438044900392E-3</v>
      </c>
      <c r="Q940" t="str">
        <f t="shared" si="203"/>
        <v/>
      </c>
      <c r="R940" s="3">
        <f t="shared" si="205"/>
        <v>0</v>
      </c>
      <c r="S940" s="1">
        <f t="shared" si="204"/>
        <v>0</v>
      </c>
      <c r="T940" s="1">
        <f t="shared" si="193"/>
        <v>0</v>
      </c>
      <c r="U940" s="1">
        <f t="shared" si="194"/>
        <v>134669.88483108723</v>
      </c>
    </row>
    <row r="941" spans="1:21" x14ac:dyDescent="0.25">
      <c r="A941" t="s">
        <v>946</v>
      </c>
      <c r="B941">
        <v>42.84</v>
      </c>
      <c r="C941">
        <v>45.02</v>
      </c>
      <c r="D941">
        <v>43.65</v>
      </c>
      <c r="E941">
        <v>44.13</v>
      </c>
      <c r="F941">
        <v>45.59</v>
      </c>
      <c r="G941">
        <v>45.22</v>
      </c>
      <c r="H941" s="1">
        <f t="shared" si="195"/>
        <v>328395.06172839506</v>
      </c>
      <c r="J941">
        <f t="shared" si="196"/>
        <v>-1.5398758905998497E-2</v>
      </c>
      <c r="K941">
        <f t="shared" si="197"/>
        <v>3.4704665594116411E-2</v>
      </c>
      <c r="L941">
        <f t="shared" si="198"/>
        <v>3.2176511146862923E-3</v>
      </c>
      <c r="M941">
        <f t="shared" si="199"/>
        <v>2.8671328671328766E-2</v>
      </c>
      <c r="N941">
        <f t="shared" si="200"/>
        <v>6.2703962703962821E-2</v>
      </c>
      <c r="O941">
        <f t="shared" si="201"/>
        <v>5.407925407925409E-2</v>
      </c>
      <c r="P941">
        <f t="shared" si="202"/>
        <v>5.0861602964567799E-2</v>
      </c>
      <c r="Q941" t="str">
        <f t="shared" si="203"/>
        <v/>
      </c>
      <c r="R941" s="3">
        <f t="shared" si="205"/>
        <v>0</v>
      </c>
      <c r="S941" s="1">
        <f t="shared" si="204"/>
        <v>0</v>
      </c>
      <c r="T941" s="1">
        <f t="shared" si="193"/>
        <v>0</v>
      </c>
      <c r="U941" s="1">
        <f t="shared" si="194"/>
        <v>134669.88483108723</v>
      </c>
    </row>
    <row r="942" spans="1:21" x14ac:dyDescent="0.25">
      <c r="A942" t="s">
        <v>947</v>
      </c>
      <c r="B942">
        <v>44.36</v>
      </c>
      <c r="C942">
        <v>45.43</v>
      </c>
      <c r="D942">
        <v>44.8</v>
      </c>
      <c r="E942">
        <v>44.82</v>
      </c>
      <c r="F942">
        <v>45.71</v>
      </c>
      <c r="G942">
        <v>45.31</v>
      </c>
      <c r="H942" s="1">
        <f t="shared" si="195"/>
        <v>329048.65649963694</v>
      </c>
      <c r="J942">
        <f t="shared" si="196"/>
        <v>1.6265750286368862E-2</v>
      </c>
      <c r="K942">
        <f t="shared" si="197"/>
        <v>4.0778923253150086E-2</v>
      </c>
      <c r="L942">
        <f t="shared" si="198"/>
        <v>2.6345933562428377E-2</v>
      </c>
      <c r="M942">
        <f t="shared" si="199"/>
        <v>-8.8456435205660905E-3</v>
      </c>
      <c r="N942">
        <f t="shared" si="200"/>
        <v>1.0835913312693542E-2</v>
      </c>
      <c r="O942">
        <f t="shared" si="201"/>
        <v>1.9902697921274528E-3</v>
      </c>
      <c r="P942">
        <f t="shared" si="202"/>
        <v>-2.4355663770300923E-2</v>
      </c>
      <c r="Q942" t="str">
        <f t="shared" si="203"/>
        <v/>
      </c>
      <c r="R942" s="3">
        <f t="shared" si="205"/>
        <v>0</v>
      </c>
      <c r="S942" s="1">
        <f t="shared" si="204"/>
        <v>0</v>
      </c>
      <c r="T942" s="1">
        <f t="shared" ref="T942:T1005" si="206">S942/G942</f>
        <v>0</v>
      </c>
      <c r="U942" s="1">
        <f t="shared" ref="U942:U1005" si="207">U941-R942</f>
        <v>134669.88483108723</v>
      </c>
    </row>
    <row r="943" spans="1:21" x14ac:dyDescent="0.25">
      <c r="A943" t="s">
        <v>948</v>
      </c>
      <c r="B943">
        <v>44.32</v>
      </c>
      <c r="C943">
        <v>45.32</v>
      </c>
      <c r="D943">
        <v>45.26</v>
      </c>
      <c r="E943">
        <v>44.21</v>
      </c>
      <c r="F943">
        <v>45.23</v>
      </c>
      <c r="G943">
        <v>44.96</v>
      </c>
      <c r="H943" s="1">
        <f t="shared" si="195"/>
        <v>326506.89905591868</v>
      </c>
      <c r="J943">
        <f t="shared" si="196"/>
        <v>-1.0714285714285645E-2</v>
      </c>
      <c r="K943">
        <f t="shared" si="197"/>
        <v>1.1607142857142927E-2</v>
      </c>
      <c r="L943">
        <f t="shared" si="198"/>
        <v>1.0267857142857162E-2</v>
      </c>
      <c r="M943">
        <f t="shared" si="199"/>
        <v>-2.4277201500772488E-2</v>
      </c>
      <c r="N943">
        <f t="shared" si="200"/>
        <v>-1.7656146546017523E-3</v>
      </c>
      <c r="O943">
        <f t="shared" si="201"/>
        <v>-7.724564113882176E-3</v>
      </c>
      <c r="P943">
        <f t="shared" si="202"/>
        <v>-1.799242125673934E-2</v>
      </c>
      <c r="Q943" t="str">
        <f t="shared" si="203"/>
        <v/>
      </c>
      <c r="R943" s="3">
        <f t="shared" si="205"/>
        <v>0</v>
      </c>
      <c r="S943" s="1">
        <f t="shared" si="204"/>
        <v>0</v>
      </c>
      <c r="T943" s="1">
        <f t="shared" si="206"/>
        <v>0</v>
      </c>
      <c r="U943" s="1">
        <f t="shared" si="207"/>
        <v>134669.88483108723</v>
      </c>
    </row>
    <row r="944" spans="1:21" x14ac:dyDescent="0.25">
      <c r="A944" t="s">
        <v>949</v>
      </c>
      <c r="B944">
        <v>43.35</v>
      </c>
      <c r="C944">
        <v>44.99</v>
      </c>
      <c r="D944">
        <v>44.14</v>
      </c>
      <c r="E944">
        <v>41.53</v>
      </c>
      <c r="F944">
        <v>43.7</v>
      </c>
      <c r="G944">
        <v>42.02</v>
      </c>
      <c r="H944" s="1">
        <f t="shared" si="195"/>
        <v>305156.13652868557</v>
      </c>
      <c r="J944">
        <f t="shared" si="196"/>
        <v>-4.2200618647812563E-2</v>
      </c>
      <c r="K944">
        <f t="shared" si="197"/>
        <v>-5.9655324790100755E-3</v>
      </c>
      <c r="L944">
        <f t="shared" si="198"/>
        <v>-2.4745912505523587E-2</v>
      </c>
      <c r="M944">
        <f t="shared" si="199"/>
        <v>-7.6290035587188609E-2</v>
      </c>
      <c r="N944">
        <f t="shared" si="200"/>
        <v>-2.8024911032028425E-2</v>
      </c>
      <c r="O944">
        <f t="shared" si="201"/>
        <v>-6.5391459074733038E-2</v>
      </c>
      <c r="P944">
        <f t="shared" si="202"/>
        <v>-4.0645546569209448E-2</v>
      </c>
      <c r="Q944" t="str">
        <f t="shared" si="203"/>
        <v/>
      </c>
      <c r="R944" s="3">
        <f t="shared" si="205"/>
        <v>0</v>
      </c>
      <c r="S944" s="1">
        <f t="shared" si="204"/>
        <v>0</v>
      </c>
      <c r="T944" s="1">
        <f t="shared" si="206"/>
        <v>0</v>
      </c>
      <c r="U944" s="1">
        <f t="shared" si="207"/>
        <v>134669.88483108723</v>
      </c>
    </row>
    <row r="945" spans="1:21" x14ac:dyDescent="0.25">
      <c r="A945" t="s">
        <v>950</v>
      </c>
      <c r="B945">
        <v>41.53</v>
      </c>
      <c r="C945">
        <v>43.22</v>
      </c>
      <c r="D945">
        <v>42.62</v>
      </c>
      <c r="E945">
        <v>41.05</v>
      </c>
      <c r="F945">
        <v>42.46</v>
      </c>
      <c r="G945">
        <v>41.72</v>
      </c>
      <c r="H945" s="1">
        <f t="shared" si="195"/>
        <v>302977.48729121278</v>
      </c>
      <c r="J945">
        <f t="shared" si="196"/>
        <v>-5.9130040779338457E-2</v>
      </c>
      <c r="K945">
        <f t="shared" si="197"/>
        <v>-2.0842772995015899E-2</v>
      </c>
      <c r="L945">
        <f t="shared" si="198"/>
        <v>-3.4435885817852362E-2</v>
      </c>
      <c r="M945">
        <f t="shared" si="199"/>
        <v>-2.3084245597334744E-2</v>
      </c>
      <c r="N945">
        <f t="shared" si="200"/>
        <v>1.0471204188481621E-2</v>
      </c>
      <c r="O945">
        <f t="shared" si="201"/>
        <v>-7.1394574012376066E-3</v>
      </c>
      <c r="P945">
        <f t="shared" si="202"/>
        <v>2.7296428416614754E-2</v>
      </c>
      <c r="Q945" t="str">
        <f t="shared" si="203"/>
        <v/>
      </c>
      <c r="R945" s="3">
        <f t="shared" si="205"/>
        <v>0</v>
      </c>
      <c r="S945" s="1">
        <f t="shared" si="204"/>
        <v>0</v>
      </c>
      <c r="T945" s="1">
        <f t="shared" si="206"/>
        <v>0</v>
      </c>
      <c r="U945" s="1">
        <f t="shared" si="207"/>
        <v>134669.88483108723</v>
      </c>
    </row>
    <row r="946" spans="1:21" x14ac:dyDescent="0.25">
      <c r="A946" t="s">
        <v>951</v>
      </c>
      <c r="B946">
        <v>40.770000000000003</v>
      </c>
      <c r="C946">
        <v>42.32</v>
      </c>
      <c r="D946">
        <v>41.49</v>
      </c>
      <c r="E946">
        <v>40.97</v>
      </c>
      <c r="F946">
        <v>43.17</v>
      </c>
      <c r="G946">
        <v>41.14</v>
      </c>
      <c r="H946" s="1">
        <f t="shared" si="195"/>
        <v>298765.43209876545</v>
      </c>
      <c r="J946">
        <f t="shared" si="196"/>
        <v>-4.3406851243547498E-2</v>
      </c>
      <c r="K946">
        <f t="shared" si="197"/>
        <v>-7.0389488503049547E-3</v>
      </c>
      <c r="L946">
        <f t="shared" si="198"/>
        <v>-2.6513374002815473E-2</v>
      </c>
      <c r="M946">
        <f t="shared" si="199"/>
        <v>-1.7976989453499521E-2</v>
      </c>
      <c r="N946">
        <f t="shared" si="200"/>
        <v>3.4755512943432473E-2</v>
      </c>
      <c r="O946">
        <f t="shared" si="201"/>
        <v>-1.3902205177372923E-2</v>
      </c>
      <c r="P946">
        <f t="shared" si="202"/>
        <v>1.261116882544255E-2</v>
      </c>
      <c r="Q946" t="str">
        <f t="shared" si="203"/>
        <v/>
      </c>
      <c r="R946" s="3">
        <f t="shared" si="205"/>
        <v>0</v>
      </c>
      <c r="S946" s="1">
        <f t="shared" si="204"/>
        <v>0</v>
      </c>
      <c r="T946" s="1">
        <f t="shared" si="206"/>
        <v>0</v>
      </c>
      <c r="U946" s="1">
        <f t="shared" si="207"/>
        <v>134669.88483108723</v>
      </c>
    </row>
    <row r="947" spans="1:21" x14ac:dyDescent="0.25">
      <c r="A947" t="s">
        <v>952</v>
      </c>
      <c r="B947">
        <v>40.770000000000003</v>
      </c>
      <c r="C947">
        <v>42.38</v>
      </c>
      <c r="D947">
        <v>41.53</v>
      </c>
      <c r="E947">
        <v>40.94</v>
      </c>
      <c r="F947">
        <v>42.2</v>
      </c>
      <c r="G947">
        <v>42.16</v>
      </c>
      <c r="H947" s="1">
        <f t="shared" si="195"/>
        <v>306172.83950617287</v>
      </c>
      <c r="J947">
        <f t="shared" si="196"/>
        <v>-1.7353579175704962E-2</v>
      </c>
      <c r="K947">
        <f t="shared" si="197"/>
        <v>2.1450952036635346E-2</v>
      </c>
      <c r="L947">
        <f t="shared" si="198"/>
        <v>9.6408773198358993E-4</v>
      </c>
      <c r="M947">
        <f t="shared" si="199"/>
        <v>-4.8614487117161608E-3</v>
      </c>
      <c r="N947">
        <f t="shared" si="200"/>
        <v>2.5765678172095338E-2</v>
      </c>
      <c r="O947">
        <f t="shared" si="201"/>
        <v>2.479338842975197E-2</v>
      </c>
      <c r="P947">
        <f t="shared" si="202"/>
        <v>2.3829300697768379E-2</v>
      </c>
      <c r="Q947" t="str">
        <f t="shared" si="203"/>
        <v/>
      </c>
      <c r="R947" s="3">
        <f t="shared" si="205"/>
        <v>0</v>
      </c>
      <c r="S947" s="1">
        <f t="shared" si="204"/>
        <v>0</v>
      </c>
      <c r="T947" s="1">
        <f t="shared" si="206"/>
        <v>0</v>
      </c>
      <c r="U947" s="1">
        <f t="shared" si="207"/>
        <v>134669.88483108723</v>
      </c>
    </row>
    <row r="948" spans="1:21" x14ac:dyDescent="0.25">
      <c r="A948" t="s">
        <v>953</v>
      </c>
      <c r="B948">
        <v>40.75</v>
      </c>
      <c r="C948">
        <v>42.55</v>
      </c>
      <c r="D948">
        <v>41.17</v>
      </c>
      <c r="E948">
        <v>40</v>
      </c>
      <c r="F948">
        <v>41.29</v>
      </c>
      <c r="G948">
        <v>41.08</v>
      </c>
      <c r="H948" s="1">
        <f t="shared" si="195"/>
        <v>298329.70225127088</v>
      </c>
      <c r="J948">
        <f t="shared" si="196"/>
        <v>-1.8781603660004843E-2</v>
      </c>
      <c r="K948">
        <f t="shared" si="197"/>
        <v>2.4560558632313892E-2</v>
      </c>
      <c r="L948">
        <f t="shared" si="198"/>
        <v>-8.6684324584637464E-3</v>
      </c>
      <c r="M948">
        <f t="shared" si="199"/>
        <v>-5.123339658444015E-2</v>
      </c>
      <c r="N948">
        <f t="shared" si="200"/>
        <v>-2.0635673624288368E-2</v>
      </c>
      <c r="O948">
        <f t="shared" si="201"/>
        <v>-2.5616698292220075E-2</v>
      </c>
      <c r="P948">
        <f t="shared" si="202"/>
        <v>-1.6948265833756328E-2</v>
      </c>
      <c r="Q948" t="str">
        <f t="shared" si="203"/>
        <v/>
      </c>
      <c r="R948" s="3">
        <f t="shared" si="205"/>
        <v>0</v>
      </c>
      <c r="S948" s="1">
        <f t="shared" si="204"/>
        <v>0</v>
      </c>
      <c r="T948" s="1">
        <f t="shared" si="206"/>
        <v>0</v>
      </c>
      <c r="U948" s="1">
        <f t="shared" si="207"/>
        <v>134669.88483108723</v>
      </c>
    </row>
    <row r="949" spans="1:21" x14ac:dyDescent="0.25">
      <c r="A949" t="s">
        <v>954</v>
      </c>
      <c r="B949">
        <v>40.36</v>
      </c>
      <c r="C949">
        <v>41.72</v>
      </c>
      <c r="D949">
        <v>40.96</v>
      </c>
      <c r="E949">
        <v>39.450000000000003</v>
      </c>
      <c r="F949">
        <v>41.21</v>
      </c>
      <c r="G949">
        <v>39.71</v>
      </c>
      <c r="H949" s="1">
        <f t="shared" si="195"/>
        <v>288380.53740014526</v>
      </c>
      <c r="J949">
        <f t="shared" si="196"/>
        <v>-1.9674520281758617E-2</v>
      </c>
      <c r="K949">
        <f t="shared" si="197"/>
        <v>1.3359242166626114E-2</v>
      </c>
      <c r="L949">
        <f t="shared" si="198"/>
        <v>-5.1008015545300177E-3</v>
      </c>
      <c r="M949">
        <f t="shared" si="199"/>
        <v>-3.9678675754625012E-2</v>
      </c>
      <c r="N949">
        <f t="shared" si="200"/>
        <v>3.1645569620253789E-3</v>
      </c>
      <c r="O949">
        <f t="shared" si="201"/>
        <v>-3.3349561830574428E-2</v>
      </c>
      <c r="P949">
        <f t="shared" si="202"/>
        <v>-2.8248760276044411E-2</v>
      </c>
      <c r="Q949" t="str">
        <f t="shared" si="203"/>
        <v/>
      </c>
      <c r="R949" s="3">
        <f t="shared" si="205"/>
        <v>0</v>
      </c>
      <c r="S949" s="1">
        <f t="shared" si="204"/>
        <v>0</v>
      </c>
      <c r="T949" s="1">
        <f t="shared" si="206"/>
        <v>0</v>
      </c>
      <c r="U949" s="1">
        <f t="shared" si="207"/>
        <v>134669.88483108723</v>
      </c>
    </row>
    <row r="950" spans="1:21" x14ac:dyDescent="0.25">
      <c r="A950" t="s">
        <v>955</v>
      </c>
      <c r="B950">
        <v>39.5</v>
      </c>
      <c r="C950">
        <v>41.72</v>
      </c>
      <c r="D950">
        <v>40.270000000000003</v>
      </c>
      <c r="E950">
        <v>39.369999999999997</v>
      </c>
      <c r="F950">
        <v>41.75</v>
      </c>
      <c r="G950">
        <v>39.89</v>
      </c>
      <c r="H950" s="1">
        <f t="shared" si="195"/>
        <v>289687.72694262891</v>
      </c>
      <c r="J950">
        <f t="shared" si="196"/>
        <v>-3.5644531250000021E-2</v>
      </c>
      <c r="K950">
        <f t="shared" si="197"/>
        <v>1.8554687499999951E-2</v>
      </c>
      <c r="L950">
        <f t="shared" si="198"/>
        <v>-1.6845703124999944E-2</v>
      </c>
      <c r="M950">
        <f t="shared" si="199"/>
        <v>-8.5620750440695888E-3</v>
      </c>
      <c r="N950">
        <f t="shared" si="200"/>
        <v>5.1372450264417002E-2</v>
      </c>
      <c r="O950">
        <f t="shared" si="201"/>
        <v>4.532863258625024E-3</v>
      </c>
      <c r="P950">
        <f t="shared" si="202"/>
        <v>2.1378566383624967E-2</v>
      </c>
      <c r="Q950" t="str">
        <f t="shared" si="203"/>
        <v/>
      </c>
      <c r="R950" s="3">
        <f t="shared" si="205"/>
        <v>0</v>
      </c>
      <c r="S950" s="1">
        <f t="shared" si="204"/>
        <v>0</v>
      </c>
      <c r="T950" s="1">
        <f t="shared" si="206"/>
        <v>0</v>
      </c>
      <c r="U950" s="1">
        <f t="shared" si="207"/>
        <v>134669.88483108723</v>
      </c>
    </row>
    <row r="951" spans="1:21" x14ac:dyDescent="0.25">
      <c r="A951" t="s">
        <v>956</v>
      </c>
      <c r="B951">
        <v>39.549999999999997</v>
      </c>
      <c r="C951">
        <v>41.11</v>
      </c>
      <c r="D951">
        <v>40.520000000000003</v>
      </c>
      <c r="E951">
        <v>38.6</v>
      </c>
      <c r="F951">
        <v>40.44</v>
      </c>
      <c r="G951">
        <v>40.39</v>
      </c>
      <c r="H951" s="1">
        <f t="shared" si="195"/>
        <v>293318.80900508352</v>
      </c>
      <c r="J951">
        <f t="shared" si="196"/>
        <v>-1.7879314626272805E-2</v>
      </c>
      <c r="K951">
        <f t="shared" si="197"/>
        <v>2.085920039731801E-2</v>
      </c>
      <c r="L951">
        <f t="shared" si="198"/>
        <v>6.2080953563446728E-3</v>
      </c>
      <c r="M951">
        <f t="shared" si="199"/>
        <v>-3.2338932063173703E-2</v>
      </c>
      <c r="N951">
        <f t="shared" si="200"/>
        <v>1.378791677112051E-2</v>
      </c>
      <c r="O951">
        <f t="shared" si="201"/>
        <v>1.2534469791927801E-2</v>
      </c>
      <c r="P951">
        <f t="shared" si="202"/>
        <v>6.3263744355831278E-3</v>
      </c>
      <c r="Q951" t="str">
        <f t="shared" si="203"/>
        <v/>
      </c>
      <c r="R951" s="3">
        <f t="shared" si="205"/>
        <v>0</v>
      </c>
      <c r="S951" s="1">
        <f t="shared" si="204"/>
        <v>0</v>
      </c>
      <c r="T951" s="1">
        <f t="shared" si="206"/>
        <v>0</v>
      </c>
      <c r="U951" s="1">
        <f t="shared" si="207"/>
        <v>134669.88483108723</v>
      </c>
    </row>
    <row r="952" spans="1:21" x14ac:dyDescent="0.25">
      <c r="A952" t="s">
        <v>957</v>
      </c>
      <c r="B952">
        <v>38.54</v>
      </c>
      <c r="C952">
        <v>40.57</v>
      </c>
      <c r="D952">
        <v>39.4</v>
      </c>
      <c r="E952">
        <v>38.880000000000003</v>
      </c>
      <c r="F952">
        <v>40.340000000000003</v>
      </c>
      <c r="G952">
        <v>39.15</v>
      </c>
      <c r="H952" s="1">
        <f t="shared" si="195"/>
        <v>284313.72549019608</v>
      </c>
      <c r="J952">
        <f t="shared" si="196"/>
        <v>-4.8864758144126455E-2</v>
      </c>
      <c r="K952">
        <f t="shared" si="197"/>
        <v>1.2339585389930195E-3</v>
      </c>
      <c r="L952">
        <f t="shared" si="198"/>
        <v>-2.7640671273445324E-2</v>
      </c>
      <c r="M952">
        <f t="shared" si="199"/>
        <v>-3.7385491458281704E-2</v>
      </c>
      <c r="N952">
        <f t="shared" si="200"/>
        <v>-1.2379301807377359E-3</v>
      </c>
      <c r="O952">
        <f t="shared" si="201"/>
        <v>-3.0700668482297647E-2</v>
      </c>
      <c r="P952">
        <f t="shared" si="202"/>
        <v>-3.0599972088523227E-3</v>
      </c>
      <c r="Q952" t="str">
        <f t="shared" si="203"/>
        <v/>
      </c>
      <c r="R952" s="3">
        <f t="shared" si="205"/>
        <v>0</v>
      </c>
      <c r="S952" s="1">
        <f t="shared" si="204"/>
        <v>0</v>
      </c>
      <c r="T952" s="1">
        <f t="shared" si="206"/>
        <v>0</v>
      </c>
      <c r="U952" s="1">
        <f t="shared" si="207"/>
        <v>134669.88483108723</v>
      </c>
    </row>
    <row r="953" spans="1:21" x14ac:dyDescent="0.25">
      <c r="A953" t="s">
        <v>958</v>
      </c>
      <c r="B953">
        <v>39.53</v>
      </c>
      <c r="C953">
        <v>40.53</v>
      </c>
      <c r="D953">
        <v>40.36</v>
      </c>
      <c r="E953">
        <v>37.82</v>
      </c>
      <c r="F953">
        <v>39.42</v>
      </c>
      <c r="G953">
        <v>37.85</v>
      </c>
      <c r="H953" s="1">
        <f t="shared" si="195"/>
        <v>274872.91212781414</v>
      </c>
      <c r="J953">
        <f t="shared" si="196"/>
        <v>3.2994923857868671E-3</v>
      </c>
      <c r="K953">
        <f t="shared" si="197"/>
        <v>2.8680203045685346E-2</v>
      </c>
      <c r="L953">
        <f t="shared" si="198"/>
        <v>2.4365482233502562E-2</v>
      </c>
      <c r="M953">
        <f t="shared" si="199"/>
        <v>-3.397190293742014E-2</v>
      </c>
      <c r="N953">
        <f t="shared" si="200"/>
        <v>6.8965517241380107E-3</v>
      </c>
      <c r="O953">
        <f t="shared" si="201"/>
        <v>-3.3205619412515895E-2</v>
      </c>
      <c r="P953">
        <f t="shared" si="202"/>
        <v>-5.757110164601846E-2</v>
      </c>
      <c r="Q953" t="str">
        <f t="shared" si="203"/>
        <v/>
      </c>
      <c r="R953" s="3">
        <f t="shared" si="205"/>
        <v>0</v>
      </c>
      <c r="S953" s="1">
        <f t="shared" si="204"/>
        <v>0</v>
      </c>
      <c r="T953" s="1">
        <f t="shared" si="206"/>
        <v>0</v>
      </c>
      <c r="U953" s="1">
        <f t="shared" si="207"/>
        <v>134669.88483108723</v>
      </c>
    </row>
    <row r="954" spans="1:21" x14ac:dyDescent="0.25">
      <c r="A954" t="s">
        <v>959</v>
      </c>
      <c r="B954">
        <v>36.770000000000003</v>
      </c>
      <c r="C954">
        <v>38.97</v>
      </c>
      <c r="D954">
        <v>37.57</v>
      </c>
      <c r="E954">
        <v>36.43</v>
      </c>
      <c r="F954">
        <v>38.36</v>
      </c>
      <c r="G954">
        <v>36.57</v>
      </c>
      <c r="H954" s="1">
        <f t="shared" si="195"/>
        <v>265577.34204793029</v>
      </c>
      <c r="J954">
        <f t="shared" si="196"/>
        <v>-8.8949454905847283E-2</v>
      </c>
      <c r="K954">
        <f t="shared" si="197"/>
        <v>-3.4440039643211115E-2</v>
      </c>
      <c r="L954">
        <f t="shared" si="198"/>
        <v>-6.9127849355797799E-2</v>
      </c>
      <c r="M954">
        <f t="shared" si="199"/>
        <v>-3.7516512549537695E-2</v>
      </c>
      <c r="N954">
        <f t="shared" si="200"/>
        <v>1.3474240422721216E-2</v>
      </c>
      <c r="O954">
        <f t="shared" si="201"/>
        <v>-3.3817701453104386E-2</v>
      </c>
      <c r="P954">
        <f t="shared" si="202"/>
        <v>3.5310147902693413E-2</v>
      </c>
      <c r="Q954" t="str">
        <f t="shared" si="203"/>
        <v>Sell</v>
      </c>
      <c r="R954" s="3">
        <f t="shared" si="205"/>
        <v>0</v>
      </c>
      <c r="S954" s="1">
        <f t="shared" si="204"/>
        <v>0</v>
      </c>
      <c r="T954" s="1">
        <f t="shared" si="206"/>
        <v>0</v>
      </c>
      <c r="U954" s="1">
        <f t="shared" si="207"/>
        <v>134669.88483108723</v>
      </c>
    </row>
    <row r="955" spans="1:21" x14ac:dyDescent="0.25">
      <c r="A955" t="s">
        <v>960</v>
      </c>
      <c r="B955">
        <v>36.17</v>
      </c>
      <c r="C955">
        <v>37.74</v>
      </c>
      <c r="D955">
        <v>37.15</v>
      </c>
      <c r="E955">
        <v>35.369999999999997</v>
      </c>
      <c r="F955">
        <v>36.81</v>
      </c>
      <c r="G955">
        <v>36.4</v>
      </c>
      <c r="H955" s="1">
        <f t="shared" si="195"/>
        <v>264342.77414669574</v>
      </c>
      <c r="J955">
        <f t="shared" si="196"/>
        <v>-3.7263774287995703E-2</v>
      </c>
      <c r="K955">
        <f t="shared" si="197"/>
        <v>4.5248868778280998E-3</v>
      </c>
      <c r="L955">
        <f t="shared" si="198"/>
        <v>-1.1179132286398767E-2</v>
      </c>
      <c r="M955">
        <f t="shared" si="199"/>
        <v>-3.2813781788351183E-2</v>
      </c>
      <c r="N955">
        <f t="shared" si="200"/>
        <v>6.5627563576702757E-3</v>
      </c>
      <c r="O955">
        <f t="shared" si="201"/>
        <v>-4.6486190866831204E-3</v>
      </c>
      <c r="P955">
        <f t="shared" si="202"/>
        <v>6.5305131997156467E-3</v>
      </c>
      <c r="Q955" t="str">
        <f t="shared" si="203"/>
        <v/>
      </c>
      <c r="R955" s="3">
        <f t="shared" si="205"/>
        <v>0</v>
      </c>
      <c r="S955" s="1">
        <f t="shared" si="204"/>
        <v>0</v>
      </c>
      <c r="T955" s="1">
        <f t="shared" si="206"/>
        <v>0</v>
      </c>
      <c r="U955" s="1">
        <f t="shared" si="207"/>
        <v>134669.88483108723</v>
      </c>
    </row>
    <row r="956" spans="1:21" x14ac:dyDescent="0.25">
      <c r="A956" t="s">
        <v>961</v>
      </c>
      <c r="B956">
        <v>36.130000000000003</v>
      </c>
      <c r="C956">
        <v>37.78</v>
      </c>
      <c r="D956">
        <v>37.15</v>
      </c>
      <c r="E956">
        <v>36.71</v>
      </c>
      <c r="F956">
        <v>38.380000000000003</v>
      </c>
      <c r="G956">
        <v>38.159999999999997</v>
      </c>
      <c r="H956" s="1">
        <f t="shared" si="195"/>
        <v>277124.18300653592</v>
      </c>
      <c r="J956">
        <f t="shared" si="196"/>
        <v>-2.7456258411843772E-2</v>
      </c>
      <c r="K956">
        <f t="shared" si="197"/>
        <v>1.6958277254374227E-2</v>
      </c>
      <c r="L956">
        <f t="shared" si="198"/>
        <v>0</v>
      </c>
      <c r="M956">
        <f t="shared" si="199"/>
        <v>8.5164835164835799E-3</v>
      </c>
      <c r="N956">
        <f t="shared" si="200"/>
        <v>5.4395604395604508E-2</v>
      </c>
      <c r="O956">
        <f t="shared" si="201"/>
        <v>4.8351648351648298E-2</v>
      </c>
      <c r="P956">
        <f t="shared" si="202"/>
        <v>4.8351648351648298E-2</v>
      </c>
      <c r="Q956" t="str">
        <f t="shared" si="203"/>
        <v/>
      </c>
      <c r="R956" s="3">
        <f t="shared" si="205"/>
        <v>0</v>
      </c>
      <c r="S956" s="1">
        <f t="shared" si="204"/>
        <v>0</v>
      </c>
      <c r="T956" s="1">
        <f t="shared" si="206"/>
        <v>0</v>
      </c>
      <c r="U956" s="1">
        <f t="shared" si="207"/>
        <v>134669.88483108723</v>
      </c>
    </row>
    <row r="957" spans="1:21" x14ac:dyDescent="0.25">
      <c r="A957" t="s">
        <v>962</v>
      </c>
      <c r="B957">
        <v>38.03</v>
      </c>
      <c r="C957">
        <v>39.54</v>
      </c>
      <c r="D957">
        <v>38.81</v>
      </c>
      <c r="E957">
        <v>37.770000000000003</v>
      </c>
      <c r="F957">
        <v>38.979999999999997</v>
      </c>
      <c r="G957">
        <v>37.99</v>
      </c>
      <c r="H957" s="1">
        <f t="shared" si="195"/>
        <v>275889.61510530143</v>
      </c>
      <c r="J957">
        <f t="shared" si="196"/>
        <v>2.3687752355316356E-2</v>
      </c>
      <c r="K957">
        <f t="shared" si="197"/>
        <v>6.4333781965006748E-2</v>
      </c>
      <c r="L957">
        <f t="shared" si="198"/>
        <v>4.4683714670255822E-2</v>
      </c>
      <c r="M957">
        <f t="shared" si="199"/>
        <v>-1.0220125786163351E-2</v>
      </c>
      <c r="N957">
        <f t="shared" si="200"/>
        <v>2.1488469601677159E-2</v>
      </c>
      <c r="O957">
        <f t="shared" si="201"/>
        <v>-4.4549266247378046E-3</v>
      </c>
      <c r="P957">
        <f t="shared" si="202"/>
        <v>-4.9138641294993624E-2</v>
      </c>
      <c r="Q957" t="str">
        <f t="shared" si="203"/>
        <v>Buy</v>
      </c>
      <c r="R957" s="3">
        <f t="shared" si="205"/>
        <v>134669.88483108723</v>
      </c>
      <c r="S957" s="1">
        <f t="shared" si="204"/>
        <v>134669.88483108723</v>
      </c>
      <c r="T957" s="1">
        <f t="shared" si="206"/>
        <v>3544.8772000812642</v>
      </c>
      <c r="U957" s="1">
        <f t="shared" si="207"/>
        <v>0</v>
      </c>
    </row>
    <row r="958" spans="1:21" x14ac:dyDescent="0.25">
      <c r="A958" t="s">
        <v>963</v>
      </c>
      <c r="B958">
        <v>38.270000000000003</v>
      </c>
      <c r="C958">
        <v>39.619999999999997</v>
      </c>
      <c r="D958">
        <v>39.15</v>
      </c>
      <c r="E958">
        <v>38.28</v>
      </c>
      <c r="F958">
        <v>40.119999999999997</v>
      </c>
      <c r="G958">
        <v>39.78</v>
      </c>
      <c r="H958" s="1">
        <f t="shared" si="195"/>
        <v>288888.88888888893</v>
      </c>
      <c r="J958">
        <f t="shared" si="196"/>
        <v>-1.3913939706261249E-2</v>
      </c>
      <c r="K958">
        <f t="shared" si="197"/>
        <v>2.0870909559391783E-2</v>
      </c>
      <c r="L958">
        <f t="shared" si="198"/>
        <v>8.760628703942187E-3</v>
      </c>
      <c r="M958">
        <f t="shared" si="199"/>
        <v>7.6335877862595191E-3</v>
      </c>
      <c r="N958">
        <f t="shared" si="200"/>
        <v>5.6067386154250998E-2</v>
      </c>
      <c r="O958">
        <f t="shared" si="201"/>
        <v>4.7117662542774393E-2</v>
      </c>
      <c r="P958">
        <f t="shared" si="202"/>
        <v>3.8357033838832204E-2</v>
      </c>
      <c r="Q958" t="str">
        <f t="shared" si="203"/>
        <v/>
      </c>
      <c r="R958" s="3">
        <f t="shared" si="205"/>
        <v>0</v>
      </c>
      <c r="S958" s="1">
        <f t="shared" si="204"/>
        <v>141015.21501923271</v>
      </c>
      <c r="T958" s="1">
        <f t="shared" si="206"/>
        <v>3544.8772000812646</v>
      </c>
      <c r="U958" s="1">
        <f t="shared" si="207"/>
        <v>0</v>
      </c>
    </row>
    <row r="959" spans="1:21" x14ac:dyDescent="0.25">
      <c r="A959" t="s">
        <v>964</v>
      </c>
      <c r="B959">
        <v>38.17</v>
      </c>
      <c r="C959">
        <v>40.42</v>
      </c>
      <c r="D959">
        <v>39.21</v>
      </c>
      <c r="E959">
        <v>37.1</v>
      </c>
      <c r="F959">
        <v>40.909999999999997</v>
      </c>
      <c r="G959">
        <v>37.159999999999997</v>
      </c>
      <c r="H959" s="1">
        <f t="shared" si="195"/>
        <v>269862.01888162672</v>
      </c>
      <c r="J959">
        <f t="shared" si="196"/>
        <v>-2.5031928480204264E-2</v>
      </c>
      <c r="K959">
        <f t="shared" si="197"/>
        <v>3.2439335887611831E-2</v>
      </c>
      <c r="L959">
        <f t="shared" si="198"/>
        <v>1.5325670498084873E-3</v>
      </c>
      <c r="M959">
        <f t="shared" si="199"/>
        <v>-6.7370537958773249E-2</v>
      </c>
      <c r="N959">
        <f t="shared" si="200"/>
        <v>2.8406234288587115E-2</v>
      </c>
      <c r="O959">
        <f t="shared" si="201"/>
        <v>-6.5862242332830681E-2</v>
      </c>
      <c r="P959">
        <f t="shared" si="202"/>
        <v>-6.739480938263917E-2</v>
      </c>
      <c r="Q959" t="str">
        <f t="shared" si="203"/>
        <v/>
      </c>
      <c r="R959" s="3">
        <f t="shared" si="205"/>
        <v>0</v>
      </c>
      <c r="S959" s="1">
        <f t="shared" si="204"/>
        <v>131727.63675501978</v>
      </c>
      <c r="T959" s="1">
        <f t="shared" si="206"/>
        <v>3544.8772000812646</v>
      </c>
      <c r="U959" s="1">
        <f t="shared" si="207"/>
        <v>0</v>
      </c>
    </row>
    <row r="960" spans="1:21" x14ac:dyDescent="0.25">
      <c r="A960" t="s">
        <v>965</v>
      </c>
      <c r="B960">
        <v>36.729999999999997</v>
      </c>
      <c r="C960">
        <v>38.54</v>
      </c>
      <c r="D960">
        <v>37.57</v>
      </c>
      <c r="E960">
        <v>36.35</v>
      </c>
      <c r="F960">
        <v>38.56</v>
      </c>
      <c r="G960">
        <v>38.04</v>
      </c>
      <c r="H960" s="1">
        <f t="shared" si="195"/>
        <v>276252.72331154684</v>
      </c>
      <c r="J960">
        <f t="shared" si="196"/>
        <v>-6.3249171129813916E-2</v>
      </c>
      <c r="K960">
        <f t="shared" si="197"/>
        <v>-1.708747768426426E-2</v>
      </c>
      <c r="L960">
        <f t="shared" si="198"/>
        <v>-4.1826064779393025E-2</v>
      </c>
      <c r="M960">
        <f t="shared" si="199"/>
        <v>-2.1797631862217309E-2</v>
      </c>
      <c r="N960">
        <f t="shared" si="200"/>
        <v>3.7674919268030294E-2</v>
      </c>
      <c r="O960">
        <f t="shared" si="201"/>
        <v>2.3681377825619018E-2</v>
      </c>
      <c r="P960">
        <f t="shared" si="202"/>
        <v>6.550744260501204E-2</v>
      </c>
      <c r="Q960" t="str">
        <f t="shared" si="203"/>
        <v>Sell</v>
      </c>
      <c r="R960" s="3">
        <f t="shared" si="205"/>
        <v>-128856.28622295398</v>
      </c>
      <c r="S960" s="1">
        <f t="shared" si="204"/>
        <v>0</v>
      </c>
      <c r="T960" s="1">
        <f t="shared" si="206"/>
        <v>0</v>
      </c>
      <c r="U960" s="1">
        <f t="shared" si="207"/>
        <v>128856.28622295398</v>
      </c>
    </row>
    <row r="961" spans="1:21" x14ac:dyDescent="0.25">
      <c r="A961" t="s">
        <v>966</v>
      </c>
      <c r="B961">
        <v>38.08</v>
      </c>
      <c r="C961">
        <v>39.68</v>
      </c>
      <c r="D961">
        <v>39.01</v>
      </c>
      <c r="E961">
        <v>38.69</v>
      </c>
      <c r="F961">
        <v>41.52</v>
      </c>
      <c r="G961">
        <v>41.37</v>
      </c>
      <c r="H961" s="1">
        <f t="shared" si="195"/>
        <v>300435.72984749457</v>
      </c>
      <c r="J961">
        <f t="shared" si="196"/>
        <v>1.3574660633484109E-2</v>
      </c>
      <c r="K961">
        <f t="shared" si="197"/>
        <v>5.6161831248336423E-2</v>
      </c>
      <c r="L961">
        <f t="shared" si="198"/>
        <v>3.832845355336699E-2</v>
      </c>
      <c r="M961">
        <f t="shared" si="199"/>
        <v>1.7087276550998912E-2</v>
      </c>
      <c r="N961">
        <f t="shared" si="200"/>
        <v>9.1482649842271405E-2</v>
      </c>
      <c r="O961">
        <f t="shared" si="201"/>
        <v>8.7539432176656107E-2</v>
      </c>
      <c r="P961">
        <f t="shared" si="202"/>
        <v>4.9210978623289117E-2</v>
      </c>
      <c r="Q961" t="str">
        <f t="shared" si="203"/>
        <v>Buy</v>
      </c>
      <c r="R961" s="3">
        <f t="shared" si="205"/>
        <v>128856.28622295398</v>
      </c>
      <c r="S961" s="1">
        <f t="shared" si="204"/>
        <v>128856.28622295398</v>
      </c>
      <c r="T961" s="1">
        <f t="shared" si="206"/>
        <v>3114.7277307941499</v>
      </c>
      <c r="U961" s="1">
        <f t="shared" si="207"/>
        <v>0</v>
      </c>
    </row>
    <row r="962" spans="1:21" x14ac:dyDescent="0.25">
      <c r="A962" t="s">
        <v>967</v>
      </c>
      <c r="B962">
        <v>39.700000000000003</v>
      </c>
      <c r="C962">
        <v>41.11</v>
      </c>
      <c r="D962">
        <v>40.659999999999997</v>
      </c>
      <c r="E962">
        <v>41.08</v>
      </c>
      <c r="F962">
        <v>42.28</v>
      </c>
      <c r="G962">
        <v>42.06</v>
      </c>
      <c r="H962" s="1">
        <f t="shared" si="195"/>
        <v>305446.62309368193</v>
      </c>
      <c r="J962">
        <f t="shared" si="196"/>
        <v>1.768777236606011E-2</v>
      </c>
      <c r="K962">
        <f t="shared" si="197"/>
        <v>5.3832350679313037E-2</v>
      </c>
      <c r="L962">
        <f t="shared" si="198"/>
        <v>4.2296846962317322E-2</v>
      </c>
      <c r="M962">
        <f t="shared" si="199"/>
        <v>-7.0099105632100353E-3</v>
      </c>
      <c r="N962">
        <f t="shared" si="200"/>
        <v>2.1996615905245438E-2</v>
      </c>
      <c r="O962">
        <f t="shared" si="201"/>
        <v>1.6678752719361974E-2</v>
      </c>
      <c r="P962">
        <f t="shared" si="202"/>
        <v>-2.5618094242955348E-2</v>
      </c>
      <c r="Q962" t="str">
        <f t="shared" si="203"/>
        <v>Buy</v>
      </c>
      <c r="R962" s="3">
        <f t="shared" si="205"/>
        <v>0</v>
      </c>
      <c r="S962" s="1">
        <f t="shared" si="204"/>
        <v>131005.44835720195</v>
      </c>
      <c r="T962" s="1">
        <f t="shared" si="206"/>
        <v>3114.7277307941499</v>
      </c>
      <c r="U962" s="1">
        <f t="shared" si="207"/>
        <v>0</v>
      </c>
    </row>
    <row r="963" spans="1:21" x14ac:dyDescent="0.25">
      <c r="A963" t="s">
        <v>968</v>
      </c>
      <c r="B963">
        <v>40.82</v>
      </c>
      <c r="C963">
        <v>42.2</v>
      </c>
      <c r="D963">
        <v>41.53</v>
      </c>
      <c r="E963">
        <v>42.02</v>
      </c>
      <c r="F963">
        <v>42.98</v>
      </c>
      <c r="G963">
        <v>42.44</v>
      </c>
      <c r="H963" s="1">
        <f t="shared" si="195"/>
        <v>308206.24546114745</v>
      </c>
      <c r="J963">
        <f t="shared" si="196"/>
        <v>3.9350713231678233E-3</v>
      </c>
      <c r="K963">
        <f t="shared" si="197"/>
        <v>3.7875061485489581E-2</v>
      </c>
      <c r="L963">
        <f t="shared" si="198"/>
        <v>2.1396950319724658E-2</v>
      </c>
      <c r="M963">
        <f t="shared" si="199"/>
        <v>-9.5102234902518174E-4</v>
      </c>
      <c r="N963">
        <f t="shared" si="200"/>
        <v>2.1873514027579519E-2</v>
      </c>
      <c r="O963">
        <f t="shared" si="201"/>
        <v>9.0347123157393117E-3</v>
      </c>
      <c r="P963">
        <f t="shared" si="202"/>
        <v>-1.2362238003985346E-2</v>
      </c>
      <c r="Q963" t="str">
        <f t="shared" si="203"/>
        <v/>
      </c>
      <c r="R963" s="3">
        <f t="shared" si="205"/>
        <v>0</v>
      </c>
      <c r="S963" s="1">
        <f t="shared" si="204"/>
        <v>132189.04489490372</v>
      </c>
      <c r="T963" s="1">
        <f t="shared" si="206"/>
        <v>3114.7277307941499</v>
      </c>
      <c r="U963" s="1">
        <f t="shared" si="207"/>
        <v>0</v>
      </c>
    </row>
    <row r="964" spans="1:21" x14ac:dyDescent="0.25">
      <c r="A964" t="s">
        <v>969</v>
      </c>
      <c r="B964">
        <v>41.81</v>
      </c>
      <c r="C964">
        <v>43.37</v>
      </c>
      <c r="D964">
        <v>42.55</v>
      </c>
      <c r="E964">
        <v>41.75</v>
      </c>
      <c r="F964">
        <v>43.36</v>
      </c>
      <c r="G964">
        <v>42.29</v>
      </c>
      <c r="H964" s="1">
        <f t="shared" ref="H964:H1027" si="208">$I$2*G964</f>
        <v>307116.92084241105</v>
      </c>
      <c r="J964">
        <f t="shared" ref="J964:J1027" si="209">(B964-$D963)/$D963</f>
        <v>6.7421141343607304E-3</v>
      </c>
      <c r="K964">
        <f t="shared" ref="K964:K1027" si="210">(C964-$D963)/$D963</f>
        <v>4.4305321454370244E-2</v>
      </c>
      <c r="L964">
        <f t="shared" ref="L964:L1027" si="211">(D964-$D963)/$D963</f>
        <v>2.4560558632313892E-2</v>
      </c>
      <c r="M964">
        <f t="shared" ref="M964:M1027" si="212">(E964-$G963)/$G963</f>
        <v>-1.6258246936851975E-2</v>
      </c>
      <c r="N964">
        <f t="shared" ref="N964:N1027" si="213">(F964-$G963)/$G963</f>
        <v>2.167766258246941E-2</v>
      </c>
      <c r="O964">
        <f t="shared" ref="O964:O1027" si="214">(G964-$G963)/$G963</f>
        <v>-3.5344015080112767E-3</v>
      </c>
      <c r="P964">
        <f t="shared" ref="P964:P1027" si="215">O964-L964</f>
        <v>-2.809496014032517E-2</v>
      </c>
      <c r="Q964" t="str">
        <f t="shared" ref="Q964:Q1027" si="216">IF(L964&gt;$Q$1,"Buy",IF(L964&lt;$Q$2,"Sell",""))</f>
        <v/>
      </c>
      <c r="R964" s="3">
        <f t="shared" si="205"/>
        <v>0</v>
      </c>
      <c r="S964" s="1">
        <f t="shared" si="204"/>
        <v>131721.83573528461</v>
      </c>
      <c r="T964" s="1">
        <f t="shared" si="206"/>
        <v>3114.7277307941499</v>
      </c>
      <c r="U964" s="1">
        <f t="shared" si="207"/>
        <v>0</v>
      </c>
    </row>
    <row r="965" spans="1:21" x14ac:dyDescent="0.25">
      <c r="A965" t="s">
        <v>970</v>
      </c>
      <c r="B965">
        <v>41.63</v>
      </c>
      <c r="C965">
        <v>42.82</v>
      </c>
      <c r="D965">
        <v>42.65</v>
      </c>
      <c r="E965">
        <v>41.66</v>
      </c>
      <c r="F965">
        <v>42.82</v>
      </c>
      <c r="G965">
        <v>42.4</v>
      </c>
      <c r="H965" s="1">
        <f t="shared" si="208"/>
        <v>307915.75889615109</v>
      </c>
      <c r="J965">
        <f t="shared" si="209"/>
        <v>-2.1621621621621494E-2</v>
      </c>
      <c r="K965">
        <f t="shared" si="210"/>
        <v>6.3454759106933755E-3</v>
      </c>
      <c r="L965">
        <f t="shared" si="211"/>
        <v>2.3501762632197752E-3</v>
      </c>
      <c r="M965">
        <f t="shared" si="212"/>
        <v>-1.4897138803499707E-2</v>
      </c>
      <c r="N965">
        <f t="shared" si="213"/>
        <v>1.2532513596594966E-2</v>
      </c>
      <c r="O965">
        <f t="shared" si="214"/>
        <v>2.6010877275951627E-3</v>
      </c>
      <c r="P965">
        <f t="shared" si="215"/>
        <v>2.5091146437538746E-4</v>
      </c>
      <c r="Q965" t="str">
        <f t="shared" si="216"/>
        <v/>
      </c>
      <c r="R965" s="3">
        <f t="shared" si="205"/>
        <v>0</v>
      </c>
      <c r="S965" s="1">
        <f t="shared" si="204"/>
        <v>132064.45578567198</v>
      </c>
      <c r="T965" s="1">
        <f t="shared" si="206"/>
        <v>3114.7277307941504</v>
      </c>
      <c r="U965" s="1">
        <f t="shared" si="207"/>
        <v>0</v>
      </c>
    </row>
    <row r="966" spans="1:21" x14ac:dyDescent="0.25">
      <c r="A966" t="s">
        <v>971</v>
      </c>
      <c r="B966">
        <v>40.97</v>
      </c>
      <c r="C966">
        <v>42.62</v>
      </c>
      <c r="D966">
        <v>41.68</v>
      </c>
      <c r="E966">
        <v>40.58</v>
      </c>
      <c r="F966">
        <v>42.24</v>
      </c>
      <c r="G966">
        <v>41.28</v>
      </c>
      <c r="H966" s="1">
        <f t="shared" si="208"/>
        <v>299782.13507625274</v>
      </c>
      <c r="J966">
        <f t="shared" si="209"/>
        <v>-3.9390386869871036E-2</v>
      </c>
      <c r="K966">
        <f t="shared" si="210"/>
        <v>-7.0339976553343813E-4</v>
      </c>
      <c r="L966">
        <f t="shared" si="211"/>
        <v>-2.2743259085580277E-2</v>
      </c>
      <c r="M966">
        <f t="shared" si="212"/>
        <v>-4.2924528301886804E-2</v>
      </c>
      <c r="N966">
        <f t="shared" si="213"/>
        <v>-3.7735849056602972E-3</v>
      </c>
      <c r="O966">
        <f t="shared" si="214"/>
        <v>-2.6415094339622584E-2</v>
      </c>
      <c r="P966">
        <f t="shared" si="215"/>
        <v>-3.6718352540423063E-3</v>
      </c>
      <c r="Q966" t="str">
        <f t="shared" si="216"/>
        <v/>
      </c>
      <c r="R966" s="3">
        <f t="shared" si="205"/>
        <v>0</v>
      </c>
      <c r="S966" s="1">
        <f t="shared" si="204"/>
        <v>128575.96072718252</v>
      </c>
      <c r="T966" s="1">
        <f t="shared" si="206"/>
        <v>3114.7277307941504</v>
      </c>
      <c r="U966" s="1">
        <f t="shared" si="207"/>
        <v>0</v>
      </c>
    </row>
    <row r="967" spans="1:21" x14ac:dyDescent="0.25">
      <c r="A967" t="s">
        <v>972</v>
      </c>
      <c r="B967">
        <v>40.47</v>
      </c>
      <c r="C967">
        <v>42.01</v>
      </c>
      <c r="D967">
        <v>41.33</v>
      </c>
      <c r="E967">
        <v>39.380000000000003</v>
      </c>
      <c r="F967">
        <v>40.6</v>
      </c>
      <c r="G967">
        <v>40.380000000000003</v>
      </c>
      <c r="H967" s="1">
        <f t="shared" si="208"/>
        <v>293246.18736383447</v>
      </c>
      <c r="J967">
        <f t="shared" si="209"/>
        <v>-2.9030710172744743E-2</v>
      </c>
      <c r="K967">
        <f t="shared" si="210"/>
        <v>7.91746641074852E-3</v>
      </c>
      <c r="L967">
        <f t="shared" si="211"/>
        <v>-8.3973128598848704E-3</v>
      </c>
      <c r="M967">
        <f t="shared" si="212"/>
        <v>-4.60271317829457E-2</v>
      </c>
      <c r="N967">
        <f t="shared" si="213"/>
        <v>-1.6472868217054255E-2</v>
      </c>
      <c r="O967">
        <f t="shared" si="214"/>
        <v>-2.1802325581395315E-2</v>
      </c>
      <c r="P967">
        <f t="shared" si="215"/>
        <v>-1.3405012721510444E-2</v>
      </c>
      <c r="Q967" t="str">
        <f t="shared" si="216"/>
        <v/>
      </c>
      <c r="R967" s="3">
        <f t="shared" si="205"/>
        <v>0</v>
      </c>
      <c r="S967" s="1">
        <f t="shared" si="204"/>
        <v>125772.70576946779</v>
      </c>
      <c r="T967" s="1">
        <f t="shared" si="206"/>
        <v>3114.7277307941504</v>
      </c>
      <c r="U967" s="1">
        <f t="shared" si="207"/>
        <v>0</v>
      </c>
    </row>
    <row r="968" spans="1:21" x14ac:dyDescent="0.25">
      <c r="A968" t="s">
        <v>973</v>
      </c>
      <c r="B968">
        <v>39.86</v>
      </c>
      <c r="C968">
        <v>41.04</v>
      </c>
      <c r="D968">
        <v>40.549999999999997</v>
      </c>
      <c r="E968">
        <v>40.17</v>
      </c>
      <c r="F968">
        <v>41.24</v>
      </c>
      <c r="G968">
        <v>40.5</v>
      </c>
      <c r="H968" s="1">
        <f t="shared" si="208"/>
        <v>294117.64705882355</v>
      </c>
      <c r="J968">
        <f t="shared" si="209"/>
        <v>-3.5567384466489209E-2</v>
      </c>
      <c r="K968">
        <f t="shared" si="210"/>
        <v>-7.0166948947495561E-3</v>
      </c>
      <c r="L968">
        <f t="shared" si="211"/>
        <v>-1.8872489716912681E-2</v>
      </c>
      <c r="M968">
        <f t="shared" si="212"/>
        <v>-5.2005943536404366E-3</v>
      </c>
      <c r="N968">
        <f t="shared" si="213"/>
        <v>2.1297672114908354E-2</v>
      </c>
      <c r="O968">
        <f t="shared" si="214"/>
        <v>2.9717682020801743E-3</v>
      </c>
      <c r="P968">
        <f t="shared" si="215"/>
        <v>2.1844257918992856E-2</v>
      </c>
      <c r="Q968" t="str">
        <f t="shared" si="216"/>
        <v/>
      </c>
      <c r="R968" s="3">
        <f t="shared" si="205"/>
        <v>0</v>
      </c>
      <c r="S968" s="1">
        <f t="shared" ref="S968:S1031" si="217">IF(R968=0,(S967+R968)*(1+O968),IF(R968&lt;0,0,R968))</f>
        <v>126146.47309716309</v>
      </c>
      <c r="T968" s="1">
        <f t="shared" si="206"/>
        <v>3114.7277307941504</v>
      </c>
      <c r="U968" s="1">
        <f t="shared" si="207"/>
        <v>0</v>
      </c>
    </row>
    <row r="969" spans="1:21" x14ac:dyDescent="0.25">
      <c r="A969" t="s">
        <v>974</v>
      </c>
      <c r="B969">
        <v>40.47</v>
      </c>
      <c r="C969">
        <v>41.63</v>
      </c>
      <c r="D969">
        <v>41.2</v>
      </c>
      <c r="E969">
        <v>40.840000000000003</v>
      </c>
      <c r="F969">
        <v>42.09</v>
      </c>
      <c r="G969">
        <v>41.88</v>
      </c>
      <c r="H969" s="1">
        <f t="shared" si="208"/>
        <v>304139.43355119828</v>
      </c>
      <c r="J969">
        <f t="shared" si="209"/>
        <v>-1.972872996300821E-3</v>
      </c>
      <c r="K969">
        <f t="shared" si="210"/>
        <v>2.6633785450061787E-2</v>
      </c>
      <c r="L969">
        <f t="shared" si="211"/>
        <v>1.6029593094944655E-2</v>
      </c>
      <c r="M969">
        <f t="shared" si="212"/>
        <v>8.3950617283951451E-3</v>
      </c>
      <c r="N969">
        <f t="shared" si="213"/>
        <v>3.9259259259259341E-2</v>
      </c>
      <c r="O969">
        <f t="shared" si="214"/>
        <v>3.4074074074074139E-2</v>
      </c>
      <c r="P969">
        <f t="shared" si="215"/>
        <v>1.8044480979129484E-2</v>
      </c>
      <c r="Q969" t="str">
        <f t="shared" si="216"/>
        <v/>
      </c>
      <c r="R969" s="3">
        <f t="shared" si="205"/>
        <v>0</v>
      </c>
      <c r="S969" s="1">
        <f t="shared" si="217"/>
        <v>130444.79736565903</v>
      </c>
      <c r="T969" s="1">
        <f t="shared" si="206"/>
        <v>3114.7277307941504</v>
      </c>
      <c r="U969" s="1">
        <f t="shared" si="207"/>
        <v>0</v>
      </c>
    </row>
    <row r="970" spans="1:21" x14ac:dyDescent="0.25">
      <c r="A970" t="s">
        <v>975</v>
      </c>
      <c r="B970">
        <v>40.76</v>
      </c>
      <c r="C970">
        <v>42.07</v>
      </c>
      <c r="D970">
        <v>41.2</v>
      </c>
      <c r="E970">
        <v>40.4</v>
      </c>
      <c r="F970">
        <v>41.81</v>
      </c>
      <c r="G970">
        <v>40.54</v>
      </c>
      <c r="H970" s="1">
        <f t="shared" si="208"/>
        <v>294408.13362381991</v>
      </c>
      <c r="J970">
        <f t="shared" si="209"/>
        <v>-1.0679611650485553E-2</v>
      </c>
      <c r="K970">
        <f t="shared" si="210"/>
        <v>2.1116504854368869E-2</v>
      </c>
      <c r="L970">
        <f t="shared" si="211"/>
        <v>0</v>
      </c>
      <c r="M970">
        <f t="shared" si="212"/>
        <v>-3.5339063992359213E-2</v>
      </c>
      <c r="N970">
        <f t="shared" si="213"/>
        <v>-1.6714422158548301E-3</v>
      </c>
      <c r="O970">
        <f t="shared" si="214"/>
        <v>-3.1996179560649554E-2</v>
      </c>
      <c r="P970">
        <f t="shared" si="215"/>
        <v>-3.1996179560649554E-2</v>
      </c>
      <c r="Q970" t="str">
        <f t="shared" si="216"/>
        <v/>
      </c>
      <c r="R970" s="3">
        <f t="shared" si="205"/>
        <v>0</v>
      </c>
      <c r="S970" s="1">
        <f t="shared" si="217"/>
        <v>126271.06220639485</v>
      </c>
      <c r="T970" s="1">
        <f t="shared" si="206"/>
        <v>3114.7277307941504</v>
      </c>
      <c r="U970" s="1">
        <f t="shared" si="207"/>
        <v>0</v>
      </c>
    </row>
    <row r="971" spans="1:21" x14ac:dyDescent="0.25">
      <c r="A971" t="s">
        <v>976</v>
      </c>
      <c r="B971">
        <v>40.4</v>
      </c>
      <c r="C971">
        <v>41.67</v>
      </c>
      <c r="D971">
        <v>41.2</v>
      </c>
      <c r="E971">
        <v>40.19</v>
      </c>
      <c r="F971">
        <v>41.49</v>
      </c>
      <c r="G971">
        <v>40.94</v>
      </c>
      <c r="H971" s="1">
        <f t="shared" si="208"/>
        <v>297312.99927378359</v>
      </c>
      <c r="J971">
        <f t="shared" si="209"/>
        <v>-1.9417475728155442E-2</v>
      </c>
      <c r="K971">
        <f t="shared" si="210"/>
        <v>1.1407766990291234E-2</v>
      </c>
      <c r="L971">
        <f t="shared" si="211"/>
        <v>0</v>
      </c>
      <c r="M971">
        <f t="shared" si="212"/>
        <v>-8.6334484459793144E-3</v>
      </c>
      <c r="N971">
        <f t="shared" si="213"/>
        <v>2.3433645781943829E-2</v>
      </c>
      <c r="O971">
        <f t="shared" si="214"/>
        <v>9.866798223976285E-3</v>
      </c>
      <c r="P971">
        <f t="shared" si="215"/>
        <v>9.866798223976285E-3</v>
      </c>
      <c r="Q971" t="str">
        <f t="shared" si="216"/>
        <v/>
      </c>
      <c r="R971" s="3">
        <f t="shared" si="205"/>
        <v>0</v>
      </c>
      <c r="S971" s="1">
        <f t="shared" si="217"/>
        <v>127516.9532987125</v>
      </c>
      <c r="T971" s="1">
        <f t="shared" si="206"/>
        <v>3114.7277307941499</v>
      </c>
      <c r="U971" s="1">
        <f t="shared" si="207"/>
        <v>0</v>
      </c>
    </row>
    <row r="972" spans="1:21" x14ac:dyDescent="0.25">
      <c r="A972" t="s">
        <v>977</v>
      </c>
      <c r="B972">
        <v>40.29</v>
      </c>
      <c r="C972">
        <v>41.37</v>
      </c>
      <c r="D972">
        <v>40.97</v>
      </c>
      <c r="E972">
        <v>40.799999999999997</v>
      </c>
      <c r="F972">
        <v>42.24</v>
      </c>
      <c r="G972">
        <v>41.9</v>
      </c>
      <c r="H972" s="1">
        <f t="shared" si="208"/>
        <v>304284.67683369643</v>
      </c>
      <c r="J972">
        <f t="shared" si="209"/>
        <v>-2.2087378640776787E-2</v>
      </c>
      <c r="K972">
        <f t="shared" si="210"/>
        <v>4.1262135922328783E-3</v>
      </c>
      <c r="L972">
        <f t="shared" si="211"/>
        <v>-5.5825242718447561E-3</v>
      </c>
      <c r="M972">
        <f t="shared" si="212"/>
        <v>-3.4196384953590763E-3</v>
      </c>
      <c r="N972">
        <f t="shared" si="213"/>
        <v>3.1753786028334251E-2</v>
      </c>
      <c r="O972">
        <f t="shared" si="214"/>
        <v>2.3448949682462163E-2</v>
      </c>
      <c r="P972">
        <f t="shared" si="215"/>
        <v>2.903147395430692E-2</v>
      </c>
      <c r="Q972" t="str">
        <f t="shared" si="216"/>
        <v/>
      </c>
      <c r="R972" s="3">
        <f t="shared" si="205"/>
        <v>0</v>
      </c>
      <c r="S972" s="1">
        <f t="shared" si="217"/>
        <v>130507.09192027488</v>
      </c>
      <c r="T972" s="1">
        <f t="shared" si="206"/>
        <v>3114.7277307941499</v>
      </c>
      <c r="U972" s="1">
        <f t="shared" si="207"/>
        <v>0</v>
      </c>
    </row>
    <row r="973" spans="1:21" x14ac:dyDescent="0.25">
      <c r="A973" t="s">
        <v>978</v>
      </c>
      <c r="B973">
        <v>40.54</v>
      </c>
      <c r="C973">
        <v>41.87</v>
      </c>
      <c r="D973">
        <v>41.08</v>
      </c>
      <c r="E973">
        <v>39.43</v>
      </c>
      <c r="F973">
        <v>41.59</v>
      </c>
      <c r="G973">
        <v>39.75</v>
      </c>
      <c r="H973" s="1">
        <f t="shared" si="208"/>
        <v>288671.02396514162</v>
      </c>
      <c r="J973">
        <f t="shared" si="209"/>
        <v>-1.0495484500854278E-2</v>
      </c>
      <c r="K973">
        <f t="shared" si="210"/>
        <v>2.1967293141322886E-2</v>
      </c>
      <c r="L973">
        <f t="shared" si="211"/>
        <v>2.684891383939454E-3</v>
      </c>
      <c r="M973">
        <f t="shared" si="212"/>
        <v>-5.894988066825773E-2</v>
      </c>
      <c r="N973">
        <f t="shared" si="213"/>
        <v>-7.3985680190929637E-3</v>
      </c>
      <c r="O973">
        <f t="shared" si="214"/>
        <v>-5.1312649164677773E-2</v>
      </c>
      <c r="P973">
        <f t="shared" si="215"/>
        <v>-5.3997540548617225E-2</v>
      </c>
      <c r="Q973" t="str">
        <f t="shared" si="216"/>
        <v/>
      </c>
      <c r="R973" s="3">
        <f t="shared" si="205"/>
        <v>0</v>
      </c>
      <c r="S973" s="1">
        <f t="shared" si="217"/>
        <v>123810.42729906745</v>
      </c>
      <c r="T973" s="1">
        <f t="shared" si="206"/>
        <v>3114.7277307941499</v>
      </c>
      <c r="U973" s="1">
        <f t="shared" si="207"/>
        <v>0</v>
      </c>
    </row>
    <row r="974" spans="1:21" x14ac:dyDescent="0.25">
      <c r="A974" t="s">
        <v>979</v>
      </c>
      <c r="B974">
        <v>39.32</v>
      </c>
      <c r="C974">
        <v>40.74</v>
      </c>
      <c r="D974">
        <v>40.04</v>
      </c>
      <c r="E974">
        <v>38.6</v>
      </c>
      <c r="F974">
        <v>39.83</v>
      </c>
      <c r="G974">
        <v>39.6</v>
      </c>
      <c r="H974" s="1">
        <f t="shared" si="208"/>
        <v>287581.69934640528</v>
      </c>
      <c r="J974">
        <f t="shared" si="209"/>
        <v>-4.2843232716650394E-2</v>
      </c>
      <c r="K974">
        <f t="shared" si="210"/>
        <v>-8.2765335929892003E-3</v>
      </c>
      <c r="L974">
        <f t="shared" si="211"/>
        <v>-2.531645569620251E-2</v>
      </c>
      <c r="M974">
        <f t="shared" si="212"/>
        <v>-2.8930817610062859E-2</v>
      </c>
      <c r="N974">
        <f t="shared" si="213"/>
        <v>2.0125786163521582E-3</v>
      </c>
      <c r="O974">
        <f t="shared" si="214"/>
        <v>-3.7735849056603414E-3</v>
      </c>
      <c r="P974">
        <f t="shared" si="215"/>
        <v>2.1542870790542169E-2</v>
      </c>
      <c r="Q974" t="str">
        <f t="shared" si="216"/>
        <v/>
      </c>
      <c r="R974" s="3">
        <f t="shared" si="205"/>
        <v>0</v>
      </c>
      <c r="S974" s="1">
        <f t="shared" si="217"/>
        <v>123343.21813944833</v>
      </c>
      <c r="T974" s="1">
        <f t="shared" si="206"/>
        <v>3114.7277307941499</v>
      </c>
      <c r="U974" s="1">
        <f t="shared" si="207"/>
        <v>0</v>
      </c>
    </row>
    <row r="975" spans="1:21" x14ac:dyDescent="0.25">
      <c r="A975" t="s">
        <v>980</v>
      </c>
      <c r="B975">
        <v>38.380000000000003</v>
      </c>
      <c r="C975">
        <v>40.21</v>
      </c>
      <c r="D975">
        <v>38.950000000000003</v>
      </c>
      <c r="E975">
        <v>37.700000000000003</v>
      </c>
      <c r="F975">
        <v>39.9</v>
      </c>
      <c r="G975">
        <v>37.75</v>
      </c>
      <c r="H975" s="1">
        <f t="shared" si="208"/>
        <v>274146.69571532321</v>
      </c>
      <c r="J975">
        <f t="shared" si="209"/>
        <v>-4.1458541458541373E-2</v>
      </c>
      <c r="K975">
        <f t="shared" si="210"/>
        <v>4.2457542457542885E-3</v>
      </c>
      <c r="L975">
        <f t="shared" si="211"/>
        <v>-2.722277722277713E-2</v>
      </c>
      <c r="M975">
        <f t="shared" si="212"/>
        <v>-4.7979797979797942E-2</v>
      </c>
      <c r="N975">
        <f t="shared" si="213"/>
        <v>7.575757575757504E-3</v>
      </c>
      <c r="O975">
        <f t="shared" si="214"/>
        <v>-4.6717171717171754E-2</v>
      </c>
      <c r="P975">
        <f t="shared" si="215"/>
        <v>-1.9494394494394624E-2</v>
      </c>
      <c r="Q975" t="str">
        <f t="shared" si="216"/>
        <v/>
      </c>
      <c r="R975" s="3">
        <f t="shared" si="205"/>
        <v>0</v>
      </c>
      <c r="S975" s="1">
        <f t="shared" si="217"/>
        <v>117580.97183747916</v>
      </c>
      <c r="T975" s="1">
        <f t="shared" si="206"/>
        <v>3114.7277307941499</v>
      </c>
      <c r="U975" s="1">
        <f t="shared" si="207"/>
        <v>0</v>
      </c>
    </row>
    <row r="976" spans="1:21" x14ac:dyDescent="0.25">
      <c r="A976" t="s">
        <v>981</v>
      </c>
      <c r="B976">
        <v>36.450000000000003</v>
      </c>
      <c r="C976">
        <v>38.04</v>
      </c>
      <c r="D976">
        <v>37.19</v>
      </c>
      <c r="E976">
        <v>35.57</v>
      </c>
      <c r="F976">
        <v>36.78</v>
      </c>
      <c r="G976">
        <v>35.6</v>
      </c>
      <c r="H976" s="1">
        <f t="shared" si="208"/>
        <v>258533.04284676837</v>
      </c>
      <c r="J976">
        <f t="shared" si="209"/>
        <v>-6.4184852374839535E-2</v>
      </c>
      <c r="K976">
        <f t="shared" si="210"/>
        <v>-2.3363286264441684E-2</v>
      </c>
      <c r="L976">
        <f t="shared" si="211"/>
        <v>-4.5186136071887165E-2</v>
      </c>
      <c r="M976">
        <f t="shared" si="212"/>
        <v>-5.7748344370860918E-2</v>
      </c>
      <c r="N976">
        <f t="shared" si="213"/>
        <v>-2.5695364238410567E-2</v>
      </c>
      <c r="O976">
        <f t="shared" si="214"/>
        <v>-5.6953642384105919E-2</v>
      </c>
      <c r="P976">
        <f t="shared" si="215"/>
        <v>-1.1767506312218755E-2</v>
      </c>
      <c r="Q976" t="str">
        <f t="shared" si="216"/>
        <v>Sell</v>
      </c>
      <c r="R976" s="3">
        <f t="shared" si="205"/>
        <v>-110790.86538434791</v>
      </c>
      <c r="S976" s="1">
        <f t="shared" si="217"/>
        <v>0</v>
      </c>
      <c r="T976" s="1">
        <f t="shared" si="206"/>
        <v>0</v>
      </c>
      <c r="U976" s="1">
        <f t="shared" si="207"/>
        <v>110790.86538434791</v>
      </c>
    </row>
    <row r="977" spans="1:21" x14ac:dyDescent="0.25">
      <c r="A977" t="s">
        <v>982</v>
      </c>
      <c r="B977">
        <v>35</v>
      </c>
      <c r="C977">
        <v>36.39</v>
      </c>
      <c r="D977">
        <v>35.479999999999997</v>
      </c>
      <c r="E977">
        <v>35.520000000000003</v>
      </c>
      <c r="F977">
        <v>36.78</v>
      </c>
      <c r="G977">
        <v>35.630000000000003</v>
      </c>
      <c r="H977" s="1">
        <f t="shared" si="208"/>
        <v>258750.90777051565</v>
      </c>
      <c r="J977">
        <f t="shared" si="209"/>
        <v>-5.8886797526216665E-2</v>
      </c>
      <c r="K977">
        <f t="shared" si="210"/>
        <v>-2.15111589136864E-2</v>
      </c>
      <c r="L977">
        <f t="shared" si="211"/>
        <v>-4.5980102178004863E-2</v>
      </c>
      <c r="M977">
        <f t="shared" si="212"/>
        <v>-2.2471910112359071E-3</v>
      </c>
      <c r="N977">
        <f t="shared" si="213"/>
        <v>3.3146067415730326E-2</v>
      </c>
      <c r="O977">
        <f t="shared" si="214"/>
        <v>8.4269662921351504E-4</v>
      </c>
      <c r="P977">
        <f t="shared" si="215"/>
        <v>4.6822798807218374E-2</v>
      </c>
      <c r="Q977" t="str">
        <f t="shared" si="216"/>
        <v>Sell</v>
      </c>
      <c r="R977" s="3">
        <f t="shared" si="205"/>
        <v>0</v>
      </c>
      <c r="S977" s="1">
        <f t="shared" si="217"/>
        <v>0</v>
      </c>
      <c r="T977" s="1">
        <f t="shared" si="206"/>
        <v>0</v>
      </c>
      <c r="U977" s="1">
        <f t="shared" si="207"/>
        <v>110790.86538434791</v>
      </c>
    </row>
    <row r="978" spans="1:21" x14ac:dyDescent="0.25">
      <c r="A978" t="s">
        <v>983</v>
      </c>
      <c r="B978">
        <v>35.06</v>
      </c>
      <c r="C978">
        <v>36.130000000000003</v>
      </c>
      <c r="D978">
        <v>35.479999999999997</v>
      </c>
      <c r="E978">
        <v>35.01</v>
      </c>
      <c r="F978">
        <v>36.14</v>
      </c>
      <c r="G978">
        <v>36.1</v>
      </c>
      <c r="H978" s="1">
        <f t="shared" si="208"/>
        <v>262164.124909223</v>
      </c>
      <c r="J978">
        <f t="shared" si="209"/>
        <v>-1.1837655016910784E-2</v>
      </c>
      <c r="K978">
        <f t="shared" si="210"/>
        <v>1.8320180383314705E-2</v>
      </c>
      <c r="L978">
        <f t="shared" si="211"/>
        <v>0</v>
      </c>
      <c r="M978">
        <f t="shared" si="212"/>
        <v>-1.7401066516980198E-2</v>
      </c>
      <c r="N978">
        <f t="shared" si="213"/>
        <v>1.4313780522031938E-2</v>
      </c>
      <c r="O978">
        <f t="shared" si="214"/>
        <v>1.3191131069323571E-2</v>
      </c>
      <c r="P978">
        <f t="shared" si="215"/>
        <v>1.3191131069323571E-2</v>
      </c>
      <c r="Q978" t="str">
        <f t="shared" si="216"/>
        <v/>
      </c>
      <c r="R978" s="3">
        <f t="shared" si="205"/>
        <v>0</v>
      </c>
      <c r="S978" s="1">
        <f t="shared" si="217"/>
        <v>0</v>
      </c>
      <c r="T978" s="1">
        <f t="shared" si="206"/>
        <v>0</v>
      </c>
      <c r="U978" s="1">
        <f t="shared" si="207"/>
        <v>110790.86538434791</v>
      </c>
    </row>
    <row r="979" spans="1:21" x14ac:dyDescent="0.25">
      <c r="A979" t="s">
        <v>984</v>
      </c>
      <c r="B979">
        <v>35.28</v>
      </c>
      <c r="C979">
        <v>36.58</v>
      </c>
      <c r="D979">
        <v>35.83</v>
      </c>
      <c r="E979">
        <v>34.17</v>
      </c>
      <c r="F979">
        <v>35.479999999999997</v>
      </c>
      <c r="G979">
        <v>34.49</v>
      </c>
      <c r="H979" s="1">
        <f t="shared" si="208"/>
        <v>250472.04066811912</v>
      </c>
      <c r="J979">
        <f t="shared" si="209"/>
        <v>-5.636978579481278E-3</v>
      </c>
      <c r="K979">
        <f t="shared" si="210"/>
        <v>3.1003382187147731E-2</v>
      </c>
      <c r="L979">
        <f t="shared" si="211"/>
        <v>9.8647125140924868E-3</v>
      </c>
      <c r="M979">
        <f t="shared" si="212"/>
        <v>-5.3462603878116334E-2</v>
      </c>
      <c r="N979">
        <f t="shared" si="213"/>
        <v>-1.717451523545719E-2</v>
      </c>
      <c r="O979">
        <f t="shared" si="214"/>
        <v>-4.4598337950138484E-2</v>
      </c>
      <c r="P979">
        <f t="shared" si="215"/>
        <v>-5.4463050464230972E-2</v>
      </c>
      <c r="Q979" t="str">
        <f t="shared" si="216"/>
        <v/>
      </c>
      <c r="R979" s="3">
        <f t="shared" si="205"/>
        <v>0</v>
      </c>
      <c r="S979" s="1">
        <f t="shared" si="217"/>
        <v>0</v>
      </c>
      <c r="T979" s="1">
        <f t="shared" si="206"/>
        <v>0</v>
      </c>
      <c r="U979" s="1">
        <f t="shared" si="207"/>
        <v>110790.86538434791</v>
      </c>
    </row>
    <row r="980" spans="1:21" x14ac:dyDescent="0.25">
      <c r="A980" t="s">
        <v>985</v>
      </c>
      <c r="B980">
        <v>34.25</v>
      </c>
      <c r="C980">
        <v>35.72</v>
      </c>
      <c r="D980">
        <v>35.19</v>
      </c>
      <c r="E980">
        <v>33.630000000000003</v>
      </c>
      <c r="F980">
        <v>35.270000000000003</v>
      </c>
      <c r="G980">
        <v>34.700000000000003</v>
      </c>
      <c r="H980" s="1">
        <f t="shared" si="208"/>
        <v>251997.09513435009</v>
      </c>
      <c r="J980">
        <f t="shared" si="209"/>
        <v>-4.4097125313982653E-2</v>
      </c>
      <c r="K980">
        <f t="shared" si="210"/>
        <v>-3.0700530281886529E-3</v>
      </c>
      <c r="L980">
        <f t="shared" si="211"/>
        <v>-1.7862126709461364E-2</v>
      </c>
      <c r="M980">
        <f t="shared" si="212"/>
        <v>-2.493476369962306E-2</v>
      </c>
      <c r="N980">
        <f t="shared" si="213"/>
        <v>2.2615250797332592E-2</v>
      </c>
      <c r="O980">
        <f t="shared" si="214"/>
        <v>6.0887213685126371E-3</v>
      </c>
      <c r="P980">
        <f t="shared" si="215"/>
        <v>2.3950848077973999E-2</v>
      </c>
      <c r="Q980" t="str">
        <f t="shared" si="216"/>
        <v/>
      </c>
      <c r="R980" s="3">
        <f t="shared" si="205"/>
        <v>0</v>
      </c>
      <c r="S980" s="1">
        <f t="shared" si="217"/>
        <v>0</v>
      </c>
      <c r="T980" s="1">
        <f t="shared" si="206"/>
        <v>0</v>
      </c>
      <c r="U980" s="1">
        <f t="shared" si="207"/>
        <v>110790.86538434791</v>
      </c>
    </row>
    <row r="981" spans="1:21" x14ac:dyDescent="0.25">
      <c r="A981" t="s">
        <v>986</v>
      </c>
      <c r="B981">
        <v>34.25</v>
      </c>
      <c r="C981">
        <v>35.72</v>
      </c>
      <c r="D981">
        <v>35.19</v>
      </c>
      <c r="E981">
        <v>34.130000000000003</v>
      </c>
      <c r="F981">
        <v>36.17</v>
      </c>
      <c r="G981">
        <v>35.54</v>
      </c>
      <c r="H981" s="1">
        <f t="shared" si="208"/>
        <v>258097.3129992738</v>
      </c>
      <c r="J981">
        <f t="shared" si="209"/>
        <v>-2.6712134129013861E-2</v>
      </c>
      <c r="K981">
        <f t="shared" si="210"/>
        <v>1.506109690252916E-2</v>
      </c>
      <c r="L981">
        <f t="shared" si="211"/>
        <v>0</v>
      </c>
      <c r="M981">
        <f t="shared" si="212"/>
        <v>-1.6426512968299719E-2</v>
      </c>
      <c r="N981">
        <f t="shared" si="213"/>
        <v>4.2363112391930802E-2</v>
      </c>
      <c r="O981">
        <f t="shared" si="214"/>
        <v>2.4207492795388939E-2</v>
      </c>
      <c r="P981">
        <f t="shared" si="215"/>
        <v>2.4207492795388939E-2</v>
      </c>
      <c r="Q981" t="str">
        <f t="shared" si="216"/>
        <v/>
      </c>
      <c r="R981" s="3">
        <f t="shared" si="205"/>
        <v>0</v>
      </c>
      <c r="S981" s="1">
        <f t="shared" si="217"/>
        <v>0</v>
      </c>
      <c r="T981" s="1">
        <f t="shared" si="206"/>
        <v>0</v>
      </c>
      <c r="U981" s="1">
        <f t="shared" si="207"/>
        <v>110790.86538434791</v>
      </c>
    </row>
    <row r="982" spans="1:21" x14ac:dyDescent="0.25">
      <c r="A982" t="s">
        <v>987</v>
      </c>
      <c r="B982">
        <v>35.5</v>
      </c>
      <c r="C982">
        <v>36.799999999999997</v>
      </c>
      <c r="D982">
        <v>35.76</v>
      </c>
      <c r="E982">
        <v>37.85</v>
      </c>
      <c r="F982">
        <v>39.369999999999997</v>
      </c>
      <c r="G982">
        <v>38.520000000000003</v>
      </c>
      <c r="H982" s="1">
        <f t="shared" si="208"/>
        <v>279738.56209150329</v>
      </c>
      <c r="J982">
        <f t="shared" si="209"/>
        <v>8.8093208297812531E-3</v>
      </c>
      <c r="K982">
        <f t="shared" si="210"/>
        <v>4.5751633986928095E-2</v>
      </c>
      <c r="L982">
        <f t="shared" si="211"/>
        <v>1.619778346121058E-2</v>
      </c>
      <c r="M982">
        <f t="shared" si="212"/>
        <v>6.4997186268992743E-2</v>
      </c>
      <c r="N982">
        <f t="shared" si="213"/>
        <v>0.10776589758019128</v>
      </c>
      <c r="O982">
        <f t="shared" si="214"/>
        <v>8.3849184018007991E-2</v>
      </c>
      <c r="P982">
        <f t="shared" si="215"/>
        <v>6.7651400556797414E-2</v>
      </c>
      <c r="Q982" t="str">
        <f t="shared" si="216"/>
        <v/>
      </c>
      <c r="R982" s="3">
        <f t="shared" si="205"/>
        <v>0</v>
      </c>
      <c r="S982" s="1">
        <f t="shared" si="217"/>
        <v>0</v>
      </c>
      <c r="T982" s="1">
        <f t="shared" si="206"/>
        <v>0</v>
      </c>
      <c r="U982" s="1">
        <f t="shared" si="207"/>
        <v>110790.86538434791</v>
      </c>
    </row>
    <row r="983" spans="1:21" x14ac:dyDescent="0.25">
      <c r="A983" t="s">
        <v>988</v>
      </c>
      <c r="B983">
        <v>38.11</v>
      </c>
      <c r="C983">
        <v>39.67</v>
      </c>
      <c r="D983">
        <v>39.049999999999997</v>
      </c>
      <c r="E983">
        <v>38.4</v>
      </c>
      <c r="F983">
        <v>39.409999999999997</v>
      </c>
      <c r="G983">
        <v>39.340000000000003</v>
      </c>
      <c r="H983" s="1">
        <f t="shared" si="208"/>
        <v>285693.5366739289</v>
      </c>
      <c r="J983">
        <f t="shared" si="209"/>
        <v>6.5715883668903852E-2</v>
      </c>
      <c r="K983">
        <f t="shared" si="210"/>
        <v>0.10934004474272942</v>
      </c>
      <c r="L983">
        <f t="shared" si="211"/>
        <v>9.2002237136465312E-2</v>
      </c>
      <c r="M983">
        <f t="shared" si="212"/>
        <v>-3.115264797507906E-3</v>
      </c>
      <c r="N983">
        <f t="shared" si="213"/>
        <v>2.3104880581515923E-2</v>
      </c>
      <c r="O983">
        <f t="shared" si="214"/>
        <v>2.1287642782969893E-2</v>
      </c>
      <c r="P983">
        <f t="shared" si="215"/>
        <v>-7.0714594353495419E-2</v>
      </c>
      <c r="Q983" t="str">
        <f t="shared" si="216"/>
        <v>Buy</v>
      </c>
      <c r="R983" s="3">
        <f t="shared" ref="R983:R1046" si="218">IF(Q983="Buy",U982,IF(Q983="Sell",-(S982*(1+M983)),0))</f>
        <v>110790.86538434791</v>
      </c>
      <c r="S983" s="1">
        <f t="shared" si="217"/>
        <v>110790.86538434791</v>
      </c>
      <c r="T983" s="1">
        <f t="shared" si="206"/>
        <v>2816.2395878075217</v>
      </c>
      <c r="U983" s="1">
        <f t="shared" si="207"/>
        <v>0</v>
      </c>
    </row>
    <row r="984" spans="1:21" x14ac:dyDescent="0.25">
      <c r="A984" t="s">
        <v>989</v>
      </c>
      <c r="B984">
        <v>38.01</v>
      </c>
      <c r="C984">
        <v>39.36</v>
      </c>
      <c r="D984">
        <v>38.89</v>
      </c>
      <c r="E984">
        <v>38.119999999999997</v>
      </c>
      <c r="F984">
        <v>40.049999999999997</v>
      </c>
      <c r="G984">
        <v>38.880000000000003</v>
      </c>
      <c r="H984" s="1">
        <f t="shared" si="208"/>
        <v>282352.94117647066</v>
      </c>
      <c r="J984">
        <f t="shared" si="209"/>
        <v>-2.6632522407170275E-2</v>
      </c>
      <c r="K984">
        <f t="shared" si="210"/>
        <v>7.9385403329065886E-3</v>
      </c>
      <c r="L984">
        <f t="shared" si="211"/>
        <v>-4.0973111395645736E-3</v>
      </c>
      <c r="M984">
        <f t="shared" si="212"/>
        <v>-3.1011692933401266E-2</v>
      </c>
      <c r="N984">
        <f t="shared" si="213"/>
        <v>1.8047788510421801E-2</v>
      </c>
      <c r="O984">
        <f t="shared" si="214"/>
        <v>-1.1692933401118474E-2</v>
      </c>
      <c r="P984">
        <f t="shared" si="215"/>
        <v>-7.5956222615539007E-3</v>
      </c>
      <c r="Q984" t="str">
        <f t="shared" si="216"/>
        <v/>
      </c>
      <c r="R984" s="3">
        <f t="shared" si="218"/>
        <v>0</v>
      </c>
      <c r="S984" s="1">
        <f t="shared" si="217"/>
        <v>109495.39517395645</v>
      </c>
      <c r="T984" s="1">
        <f t="shared" si="206"/>
        <v>2816.2395878075217</v>
      </c>
      <c r="U984" s="1">
        <f t="shared" si="207"/>
        <v>0</v>
      </c>
    </row>
    <row r="985" spans="1:21" x14ac:dyDescent="0.25">
      <c r="A985" t="s">
        <v>990</v>
      </c>
      <c r="B985">
        <v>37.61</v>
      </c>
      <c r="C985">
        <v>39.51</v>
      </c>
      <c r="D985">
        <v>38.619999999999997</v>
      </c>
      <c r="E985">
        <v>36.97</v>
      </c>
      <c r="F985">
        <v>39.28</v>
      </c>
      <c r="G985">
        <v>37.409999999999997</v>
      </c>
      <c r="H985" s="1">
        <f t="shared" si="208"/>
        <v>271677.55991285405</v>
      </c>
      <c r="J985">
        <f t="shared" si="209"/>
        <v>-3.2913345332990514E-2</v>
      </c>
      <c r="K985">
        <f t="shared" si="210"/>
        <v>1.5942401645667202E-2</v>
      </c>
      <c r="L985">
        <f t="shared" si="211"/>
        <v>-6.9426587811777614E-3</v>
      </c>
      <c r="M985">
        <f t="shared" si="212"/>
        <v>-4.912551440329227E-2</v>
      </c>
      <c r="N985">
        <f t="shared" si="213"/>
        <v>1.0288065843621363E-2</v>
      </c>
      <c r="O985">
        <f t="shared" si="214"/>
        <v>-3.7808641975308796E-2</v>
      </c>
      <c r="P985">
        <f t="shared" si="215"/>
        <v>-3.0865983194131034E-2</v>
      </c>
      <c r="Q985" t="str">
        <f t="shared" si="216"/>
        <v/>
      </c>
      <c r="R985" s="3">
        <f t="shared" si="218"/>
        <v>0</v>
      </c>
      <c r="S985" s="1">
        <f t="shared" si="217"/>
        <v>105355.52297987939</v>
      </c>
      <c r="T985" s="1">
        <f t="shared" si="206"/>
        <v>2816.2395878075222</v>
      </c>
      <c r="U985" s="1">
        <f t="shared" si="207"/>
        <v>0</v>
      </c>
    </row>
    <row r="986" spans="1:21" x14ac:dyDescent="0.25">
      <c r="A986" t="s">
        <v>991</v>
      </c>
      <c r="B986">
        <v>36.700000000000003</v>
      </c>
      <c r="C986">
        <v>38.18</v>
      </c>
      <c r="D986">
        <v>37.47</v>
      </c>
      <c r="E986">
        <v>37.770000000000003</v>
      </c>
      <c r="F986">
        <v>39</v>
      </c>
      <c r="G986">
        <v>38.67</v>
      </c>
      <c r="H986" s="1">
        <f t="shared" si="208"/>
        <v>280827.88671023969</v>
      </c>
      <c r="J986">
        <f t="shared" si="209"/>
        <v>-4.9715173485240668E-2</v>
      </c>
      <c r="K986">
        <f t="shared" si="210"/>
        <v>-1.1393060590367626E-2</v>
      </c>
      <c r="L986">
        <f t="shared" si="211"/>
        <v>-2.9777317452097322E-2</v>
      </c>
      <c r="M986">
        <f t="shared" si="212"/>
        <v>9.6230954290298463E-3</v>
      </c>
      <c r="N986">
        <f t="shared" si="213"/>
        <v>4.2502004811547811E-2</v>
      </c>
      <c r="O986">
        <f t="shared" si="214"/>
        <v>3.3680834001603988E-2</v>
      </c>
      <c r="P986">
        <f t="shared" si="215"/>
        <v>6.3458151453701317E-2</v>
      </c>
      <c r="Q986" t="str">
        <f t="shared" si="216"/>
        <v/>
      </c>
      <c r="R986" s="3">
        <f t="shared" si="218"/>
        <v>0</v>
      </c>
      <c r="S986" s="1">
        <f t="shared" si="217"/>
        <v>108903.98486051688</v>
      </c>
      <c r="T986" s="1">
        <f t="shared" si="206"/>
        <v>2816.2395878075222</v>
      </c>
      <c r="U986" s="1">
        <f t="shared" si="207"/>
        <v>0</v>
      </c>
    </row>
    <row r="987" spans="1:21" x14ac:dyDescent="0.25">
      <c r="A987" t="s">
        <v>992</v>
      </c>
      <c r="B987">
        <v>37.96</v>
      </c>
      <c r="C987">
        <v>39.369999999999997</v>
      </c>
      <c r="D987">
        <v>38.770000000000003</v>
      </c>
      <c r="E987">
        <v>36.85</v>
      </c>
      <c r="F987">
        <v>38.82</v>
      </c>
      <c r="G987">
        <v>38.299999999999997</v>
      </c>
      <c r="H987" s="1">
        <f t="shared" si="208"/>
        <v>278140.88598402322</v>
      </c>
      <c r="J987">
        <f t="shared" si="209"/>
        <v>1.307712836936221E-2</v>
      </c>
      <c r="K987">
        <f t="shared" si="210"/>
        <v>5.0707232452628731E-2</v>
      </c>
      <c r="L987">
        <f t="shared" si="211"/>
        <v>3.4694422204430322E-2</v>
      </c>
      <c r="M987">
        <f t="shared" si="212"/>
        <v>-4.7064908197569179E-2</v>
      </c>
      <c r="N987">
        <f t="shared" si="213"/>
        <v>3.8789759503490709E-3</v>
      </c>
      <c r="O987">
        <f t="shared" si="214"/>
        <v>-9.5681406775279167E-3</v>
      </c>
      <c r="P987">
        <f t="shared" si="215"/>
        <v>-4.4262562881958241E-2</v>
      </c>
      <c r="Q987" t="str">
        <f t="shared" si="216"/>
        <v>Buy</v>
      </c>
      <c r="R987" s="3">
        <f t="shared" si="218"/>
        <v>0</v>
      </c>
      <c r="S987" s="1">
        <f t="shared" si="217"/>
        <v>107861.97621302809</v>
      </c>
      <c r="T987" s="1">
        <f t="shared" si="206"/>
        <v>2816.2395878075222</v>
      </c>
      <c r="U987" s="1">
        <f t="shared" si="207"/>
        <v>0</v>
      </c>
    </row>
    <row r="988" spans="1:21" x14ac:dyDescent="0.25">
      <c r="A988" t="s">
        <v>993</v>
      </c>
      <c r="B988">
        <v>37.47</v>
      </c>
      <c r="C988">
        <v>39.14</v>
      </c>
      <c r="D988">
        <v>38.28</v>
      </c>
      <c r="E988">
        <v>36.33</v>
      </c>
      <c r="F988">
        <v>38.18</v>
      </c>
      <c r="G988">
        <v>36.68</v>
      </c>
      <c r="H988" s="1">
        <f t="shared" si="208"/>
        <v>266376.18010167032</v>
      </c>
      <c r="J988">
        <f t="shared" si="209"/>
        <v>-3.3531080732525254E-2</v>
      </c>
      <c r="K988">
        <f t="shared" si="210"/>
        <v>9.5434614392570904E-3</v>
      </c>
      <c r="L988">
        <f t="shared" si="211"/>
        <v>-1.263863812225953E-2</v>
      </c>
      <c r="M988">
        <f t="shared" si="212"/>
        <v>-5.1436031331592663E-2</v>
      </c>
      <c r="N988">
        <f t="shared" si="213"/>
        <v>-3.1331592689294373E-3</v>
      </c>
      <c r="O988">
        <f t="shared" si="214"/>
        <v>-4.2297650130548238E-2</v>
      </c>
      <c r="P988">
        <f t="shared" si="215"/>
        <v>-2.9659012008288708E-2</v>
      </c>
      <c r="Q988" t="str">
        <f t="shared" si="216"/>
        <v/>
      </c>
      <c r="R988" s="3">
        <f t="shared" si="218"/>
        <v>0</v>
      </c>
      <c r="S988" s="1">
        <f t="shared" si="217"/>
        <v>103299.66808077991</v>
      </c>
      <c r="T988" s="1">
        <f t="shared" si="206"/>
        <v>2816.2395878075222</v>
      </c>
      <c r="U988" s="1">
        <f t="shared" si="207"/>
        <v>0</v>
      </c>
    </row>
    <row r="989" spans="1:21" x14ac:dyDescent="0.25">
      <c r="A989" t="s">
        <v>994</v>
      </c>
      <c r="B989">
        <v>35.78</v>
      </c>
      <c r="C989">
        <v>37.659999999999997</v>
      </c>
      <c r="D989">
        <v>36.85</v>
      </c>
      <c r="E989">
        <v>35.44</v>
      </c>
      <c r="F989">
        <v>37.51</v>
      </c>
      <c r="G989">
        <v>35.700000000000003</v>
      </c>
      <c r="H989" s="1">
        <f t="shared" si="208"/>
        <v>259259.2592592593</v>
      </c>
      <c r="J989">
        <f t="shared" si="209"/>
        <v>-6.5308254963427376E-2</v>
      </c>
      <c r="K989">
        <f t="shared" si="210"/>
        <v>-1.6196447230930108E-2</v>
      </c>
      <c r="L989">
        <f t="shared" si="211"/>
        <v>-3.7356321839080449E-2</v>
      </c>
      <c r="M989">
        <f t="shared" si="212"/>
        <v>-3.3805888767720886E-2</v>
      </c>
      <c r="N989">
        <f t="shared" si="213"/>
        <v>2.2628135223555026E-2</v>
      </c>
      <c r="O989">
        <f t="shared" si="214"/>
        <v>-2.6717557251908313E-2</v>
      </c>
      <c r="P989">
        <f t="shared" si="215"/>
        <v>1.0638764587172136E-2</v>
      </c>
      <c r="Q989" t="str">
        <f t="shared" si="216"/>
        <v/>
      </c>
      <c r="R989" s="3">
        <f t="shared" si="218"/>
        <v>0</v>
      </c>
      <c r="S989" s="1">
        <f t="shared" si="217"/>
        <v>100539.75328472855</v>
      </c>
      <c r="T989" s="1">
        <f t="shared" si="206"/>
        <v>2816.2395878075222</v>
      </c>
      <c r="U989" s="1">
        <f t="shared" si="207"/>
        <v>0</v>
      </c>
    </row>
    <row r="990" spans="1:21" x14ac:dyDescent="0.25">
      <c r="A990" t="s">
        <v>995</v>
      </c>
      <c r="B990">
        <v>34.54</v>
      </c>
      <c r="C990">
        <v>36.36</v>
      </c>
      <c r="D990">
        <v>35.51</v>
      </c>
      <c r="E990">
        <v>34.020000000000003</v>
      </c>
      <c r="F990">
        <v>35.700000000000003</v>
      </c>
      <c r="G990">
        <v>34.090000000000003</v>
      </c>
      <c r="H990" s="1">
        <f t="shared" si="208"/>
        <v>247567.17501815545</v>
      </c>
      <c r="J990">
        <f t="shared" si="209"/>
        <v>-6.2686567164179169E-2</v>
      </c>
      <c r="K990">
        <f t="shared" si="210"/>
        <v>-1.3297150610583499E-2</v>
      </c>
      <c r="L990">
        <f t="shared" si="211"/>
        <v>-3.6363636363636452E-2</v>
      </c>
      <c r="M990">
        <f t="shared" si="212"/>
        <v>-4.705882352941175E-2</v>
      </c>
      <c r="N990">
        <f t="shared" si="213"/>
        <v>0</v>
      </c>
      <c r="O990">
        <f t="shared" si="214"/>
        <v>-4.5098039215686253E-2</v>
      </c>
      <c r="P990">
        <f t="shared" si="215"/>
        <v>-8.734402852049801E-3</v>
      </c>
      <c r="Q990" t="str">
        <f t="shared" si="216"/>
        <v/>
      </c>
      <c r="R990" s="3">
        <f t="shared" si="218"/>
        <v>0</v>
      </c>
      <c r="S990" s="1">
        <f t="shared" si="217"/>
        <v>96005.607548358443</v>
      </c>
      <c r="T990" s="1">
        <f t="shared" si="206"/>
        <v>2816.2395878075222</v>
      </c>
      <c r="U990" s="1">
        <f t="shared" si="207"/>
        <v>0</v>
      </c>
    </row>
    <row r="991" spans="1:21" x14ac:dyDescent="0.25">
      <c r="A991" t="s">
        <v>996</v>
      </c>
      <c r="B991">
        <v>33.81</v>
      </c>
      <c r="C991">
        <v>35.54</v>
      </c>
      <c r="D991">
        <v>34.94</v>
      </c>
      <c r="E991">
        <v>33.06</v>
      </c>
      <c r="F991">
        <v>35.409999999999997</v>
      </c>
      <c r="G991">
        <v>34.39</v>
      </c>
      <c r="H991" s="1">
        <f t="shared" si="208"/>
        <v>249745.82425562819</v>
      </c>
      <c r="J991">
        <f t="shared" si="209"/>
        <v>-4.7873838355392731E-2</v>
      </c>
      <c r="K991">
        <f t="shared" si="210"/>
        <v>8.4483244156578817E-4</v>
      </c>
      <c r="L991">
        <f t="shared" si="211"/>
        <v>-1.6051816389749375E-2</v>
      </c>
      <c r="M991">
        <f t="shared" si="212"/>
        <v>-3.0214139043707861E-2</v>
      </c>
      <c r="N991">
        <f t="shared" si="213"/>
        <v>3.8721032560868084E-2</v>
      </c>
      <c r="O991">
        <f t="shared" si="214"/>
        <v>8.8002346729245274E-3</v>
      </c>
      <c r="P991">
        <f t="shared" si="215"/>
        <v>2.4852051062673901E-2</v>
      </c>
      <c r="Q991" t="str">
        <f t="shared" si="216"/>
        <v/>
      </c>
      <c r="R991" s="3">
        <f t="shared" si="218"/>
        <v>0</v>
      </c>
      <c r="S991" s="1">
        <f t="shared" si="217"/>
        <v>96850.479424700694</v>
      </c>
      <c r="T991" s="1">
        <f t="shared" si="206"/>
        <v>2816.2395878075222</v>
      </c>
      <c r="U991" s="1">
        <f t="shared" si="207"/>
        <v>0</v>
      </c>
    </row>
    <row r="992" spans="1:21" x14ac:dyDescent="0.25">
      <c r="A992" t="s">
        <v>997</v>
      </c>
      <c r="B992">
        <v>33.049999999999997</v>
      </c>
      <c r="C992">
        <v>34.71</v>
      </c>
      <c r="D992">
        <v>33.35</v>
      </c>
      <c r="E992">
        <v>34.4</v>
      </c>
      <c r="F992">
        <v>35.590000000000003</v>
      </c>
      <c r="G992">
        <v>35.36</v>
      </c>
      <c r="H992" s="1">
        <f t="shared" si="208"/>
        <v>256790.12345679014</v>
      </c>
      <c r="J992">
        <f t="shared" si="209"/>
        <v>-5.4092730394962811E-2</v>
      </c>
      <c r="K992">
        <f t="shared" si="210"/>
        <v>-6.5827132226673407E-3</v>
      </c>
      <c r="L992">
        <f t="shared" si="211"/>
        <v>-4.5506582713222568E-2</v>
      </c>
      <c r="M992">
        <f t="shared" si="212"/>
        <v>2.9078220412904945E-4</v>
      </c>
      <c r="N992">
        <f t="shared" si="213"/>
        <v>3.4893864495492956E-2</v>
      </c>
      <c r="O992">
        <f t="shared" si="214"/>
        <v>2.8205873800523376E-2</v>
      </c>
      <c r="P992">
        <f t="shared" si="215"/>
        <v>7.3712456513745944E-2</v>
      </c>
      <c r="Q992" t="str">
        <f t="shared" si="216"/>
        <v>Sell</v>
      </c>
      <c r="R992" s="3">
        <f t="shared" si="218"/>
        <v>-96878.641820578778</v>
      </c>
      <c r="S992" s="1">
        <f t="shared" si="217"/>
        <v>0</v>
      </c>
      <c r="T992" s="1">
        <f t="shared" si="206"/>
        <v>0</v>
      </c>
      <c r="U992" s="1">
        <f t="shared" si="207"/>
        <v>96878.641820578778</v>
      </c>
    </row>
    <row r="993" spans="1:21" x14ac:dyDescent="0.25">
      <c r="A993" t="s">
        <v>998</v>
      </c>
      <c r="B993">
        <v>34.71</v>
      </c>
      <c r="C993">
        <v>36.4</v>
      </c>
      <c r="D993">
        <v>35.340000000000003</v>
      </c>
      <c r="E993">
        <v>32.58</v>
      </c>
      <c r="F993">
        <v>34.68</v>
      </c>
      <c r="G993">
        <v>32.770000000000003</v>
      </c>
      <c r="H993" s="1">
        <f t="shared" si="208"/>
        <v>237981.11837327527</v>
      </c>
      <c r="J993">
        <f t="shared" si="209"/>
        <v>4.0779610194902532E-2</v>
      </c>
      <c r="K993">
        <f t="shared" si="210"/>
        <v>9.1454272863568123E-2</v>
      </c>
      <c r="L993">
        <f t="shared" si="211"/>
        <v>5.9670164917541284E-2</v>
      </c>
      <c r="M993">
        <f t="shared" si="212"/>
        <v>-7.8619909502262483E-2</v>
      </c>
      <c r="N993">
        <f t="shared" si="213"/>
        <v>-1.9230769230769221E-2</v>
      </c>
      <c r="O993">
        <f t="shared" si="214"/>
        <v>-7.3246606334841521E-2</v>
      </c>
      <c r="P993">
        <f t="shared" si="215"/>
        <v>-0.1329167712523828</v>
      </c>
      <c r="Q993" t="str">
        <f t="shared" si="216"/>
        <v>Buy</v>
      </c>
      <c r="R993" s="3">
        <f t="shared" si="218"/>
        <v>96878.641820578778</v>
      </c>
      <c r="S993" s="1">
        <f t="shared" si="217"/>
        <v>96878.641820578778</v>
      </c>
      <c r="T993" s="1">
        <f t="shared" si="206"/>
        <v>2956.3210808843078</v>
      </c>
      <c r="U993" s="1">
        <f t="shared" si="207"/>
        <v>0</v>
      </c>
    </row>
    <row r="994" spans="1:21" x14ac:dyDescent="0.25">
      <c r="A994" t="s">
        <v>999</v>
      </c>
      <c r="B994">
        <v>31.99</v>
      </c>
      <c r="C994">
        <v>33.93</v>
      </c>
      <c r="D994">
        <v>33.04</v>
      </c>
      <c r="E994">
        <v>30.47</v>
      </c>
      <c r="F994">
        <v>32.64</v>
      </c>
      <c r="G994">
        <v>30.86</v>
      </c>
      <c r="H994" s="1">
        <f t="shared" si="208"/>
        <v>224110.38489469863</v>
      </c>
      <c r="J994">
        <f t="shared" si="209"/>
        <v>-9.4793435200905621E-2</v>
      </c>
      <c r="K994">
        <f t="shared" si="210"/>
        <v>-3.9898132427843902E-2</v>
      </c>
      <c r="L994">
        <f t="shared" si="211"/>
        <v>-6.5082059988681495E-2</v>
      </c>
      <c r="M994">
        <f t="shared" si="212"/>
        <v>-7.0186145865120661E-2</v>
      </c>
      <c r="N994">
        <f t="shared" si="213"/>
        <v>-3.9670430271590649E-3</v>
      </c>
      <c r="O994">
        <f t="shared" si="214"/>
        <v>-5.8285016783643687E-2</v>
      </c>
      <c r="P994">
        <f t="shared" si="215"/>
        <v>6.7970432050378088E-3</v>
      </c>
      <c r="Q994" t="str">
        <f t="shared" si="216"/>
        <v>Sell</v>
      </c>
      <c r="R994" s="3">
        <f t="shared" si="218"/>
        <v>-90079.103334544867</v>
      </c>
      <c r="S994" s="1">
        <f t="shared" si="217"/>
        <v>0</v>
      </c>
      <c r="T994" s="1">
        <f t="shared" si="206"/>
        <v>0</v>
      </c>
      <c r="U994" s="1">
        <f t="shared" si="207"/>
        <v>90079.103334544867</v>
      </c>
    </row>
    <row r="995" spans="1:21" x14ac:dyDescent="0.25">
      <c r="A995" t="s">
        <v>1000</v>
      </c>
      <c r="B995">
        <v>30.32</v>
      </c>
      <c r="C995">
        <v>32.119999999999997</v>
      </c>
      <c r="D995">
        <v>31.25</v>
      </c>
      <c r="E995">
        <v>30.95</v>
      </c>
      <c r="F995">
        <v>32.229999999999997</v>
      </c>
      <c r="G995">
        <v>31.3</v>
      </c>
      <c r="H995" s="1">
        <f t="shared" si="208"/>
        <v>227305.73710965872</v>
      </c>
      <c r="J995">
        <f t="shared" si="209"/>
        <v>-8.2324455205811109E-2</v>
      </c>
      <c r="K995">
        <f t="shared" si="210"/>
        <v>-2.7845036319612642E-2</v>
      </c>
      <c r="L995">
        <f t="shared" si="211"/>
        <v>-5.4176755447941864E-2</v>
      </c>
      <c r="M995">
        <f t="shared" si="212"/>
        <v>2.9163966299416673E-3</v>
      </c>
      <c r="N995">
        <f t="shared" si="213"/>
        <v>4.4394037589112034E-2</v>
      </c>
      <c r="O995">
        <f t="shared" si="214"/>
        <v>1.4257939079714883E-2</v>
      </c>
      <c r="P995">
        <f t="shared" si="215"/>
        <v>6.8434694527656742E-2</v>
      </c>
      <c r="Q995" t="str">
        <f t="shared" si="216"/>
        <v>Sell</v>
      </c>
      <c r="R995" s="3">
        <f t="shared" si="218"/>
        <v>0</v>
      </c>
      <c r="S995" s="1">
        <f t="shared" si="217"/>
        <v>0</v>
      </c>
      <c r="T995" s="1">
        <f t="shared" si="206"/>
        <v>0</v>
      </c>
      <c r="U995" s="1">
        <f t="shared" si="207"/>
        <v>90079.103334544867</v>
      </c>
    </row>
    <row r="996" spans="1:21" x14ac:dyDescent="0.25">
      <c r="A996" t="s">
        <v>1001</v>
      </c>
      <c r="B996">
        <v>30.32</v>
      </c>
      <c r="C996">
        <v>32.15</v>
      </c>
      <c r="D996">
        <v>31.25</v>
      </c>
      <c r="E996">
        <v>31.58</v>
      </c>
      <c r="F996">
        <v>32.69</v>
      </c>
      <c r="G996">
        <v>32.31</v>
      </c>
      <c r="H996" s="1">
        <f t="shared" si="208"/>
        <v>234640.52287581703</v>
      </c>
      <c r="J996">
        <f t="shared" si="209"/>
        <v>-2.9759999999999991E-2</v>
      </c>
      <c r="K996">
        <f t="shared" si="210"/>
        <v>2.8799999999999954E-2</v>
      </c>
      <c r="L996">
        <f t="shared" si="211"/>
        <v>0</v>
      </c>
      <c r="M996">
        <f t="shared" si="212"/>
        <v>8.9456869009583891E-3</v>
      </c>
      <c r="N996">
        <f t="shared" si="213"/>
        <v>4.4408945686900861E-2</v>
      </c>
      <c r="O996">
        <f t="shared" si="214"/>
        <v>3.22683706070288E-2</v>
      </c>
      <c r="P996">
        <f t="shared" si="215"/>
        <v>3.22683706070288E-2</v>
      </c>
      <c r="Q996" t="str">
        <f t="shared" si="216"/>
        <v/>
      </c>
      <c r="R996" s="3">
        <f t="shared" si="218"/>
        <v>0</v>
      </c>
      <c r="S996" s="1">
        <f t="shared" si="217"/>
        <v>0</v>
      </c>
      <c r="T996" s="1">
        <f t="shared" si="206"/>
        <v>0</v>
      </c>
      <c r="U996" s="1">
        <f t="shared" si="207"/>
        <v>90079.103334544867</v>
      </c>
    </row>
    <row r="997" spans="1:21" x14ac:dyDescent="0.25">
      <c r="A997" t="s">
        <v>1002</v>
      </c>
      <c r="B997">
        <v>31.56</v>
      </c>
      <c r="C997">
        <v>33.049999999999997</v>
      </c>
      <c r="D997">
        <v>32.17</v>
      </c>
      <c r="E997">
        <v>31.6</v>
      </c>
      <c r="F997">
        <v>32.89</v>
      </c>
      <c r="G997">
        <v>32.78</v>
      </c>
      <c r="H997" s="1">
        <f t="shared" si="208"/>
        <v>238053.74001452434</v>
      </c>
      <c r="J997">
        <f t="shared" si="209"/>
        <v>9.9199999999999584E-3</v>
      </c>
      <c r="K997">
        <f t="shared" si="210"/>
        <v>5.7599999999999908E-2</v>
      </c>
      <c r="L997">
        <f t="shared" si="211"/>
        <v>2.9440000000000053E-2</v>
      </c>
      <c r="M997">
        <f t="shared" si="212"/>
        <v>-2.1974620860414757E-2</v>
      </c>
      <c r="N997">
        <f t="shared" si="213"/>
        <v>1.7951098731042968E-2</v>
      </c>
      <c r="O997">
        <f t="shared" si="214"/>
        <v>1.4546580006189998E-2</v>
      </c>
      <c r="P997">
        <f t="shared" si="215"/>
        <v>-1.4893419993810055E-2</v>
      </c>
      <c r="Q997" t="str">
        <f t="shared" si="216"/>
        <v/>
      </c>
      <c r="R997" s="3">
        <f t="shared" si="218"/>
        <v>0</v>
      </c>
      <c r="S997" s="1">
        <f t="shared" si="217"/>
        <v>0</v>
      </c>
      <c r="T997" s="1">
        <f t="shared" si="206"/>
        <v>0</v>
      </c>
      <c r="U997" s="1">
        <f t="shared" si="207"/>
        <v>90079.103334544867</v>
      </c>
    </row>
    <row r="998" spans="1:21" x14ac:dyDescent="0.25">
      <c r="A998" t="s">
        <v>1003</v>
      </c>
      <c r="B998">
        <v>31.56</v>
      </c>
      <c r="C998">
        <v>33.21</v>
      </c>
      <c r="D998">
        <v>32.229999999999997</v>
      </c>
      <c r="E998">
        <v>32.97</v>
      </c>
      <c r="F998">
        <v>34.630000000000003</v>
      </c>
      <c r="G998">
        <v>34.47</v>
      </c>
      <c r="H998" s="1">
        <f t="shared" si="208"/>
        <v>250326.79738562094</v>
      </c>
      <c r="J998">
        <f t="shared" si="209"/>
        <v>-1.8961765620143081E-2</v>
      </c>
      <c r="K998">
        <f t="shared" si="210"/>
        <v>3.2328256139260152E-2</v>
      </c>
      <c r="L998">
        <f t="shared" si="211"/>
        <v>1.8650917003417832E-3</v>
      </c>
      <c r="M998">
        <f t="shared" si="212"/>
        <v>5.7962172056131092E-3</v>
      </c>
      <c r="N998">
        <f t="shared" si="213"/>
        <v>5.6436851738865201E-2</v>
      </c>
      <c r="O998">
        <f t="shared" si="214"/>
        <v>5.1555826723611885E-2</v>
      </c>
      <c r="P998">
        <f t="shared" si="215"/>
        <v>4.9690735023270101E-2</v>
      </c>
      <c r="Q998" t="str">
        <f t="shared" si="216"/>
        <v/>
      </c>
      <c r="R998" s="3">
        <f t="shared" si="218"/>
        <v>0</v>
      </c>
      <c r="S998" s="1">
        <f t="shared" si="217"/>
        <v>0</v>
      </c>
      <c r="T998" s="1">
        <f t="shared" si="206"/>
        <v>0</v>
      </c>
      <c r="U998" s="1">
        <f t="shared" si="207"/>
        <v>90079.103334544867</v>
      </c>
    </row>
    <row r="999" spans="1:21" x14ac:dyDescent="0.25">
      <c r="A999" t="s">
        <v>1004</v>
      </c>
      <c r="B999">
        <v>33.130000000000003</v>
      </c>
      <c r="C999">
        <v>34.78</v>
      </c>
      <c r="D999">
        <v>33.31</v>
      </c>
      <c r="E999">
        <v>35.4</v>
      </c>
      <c r="F999">
        <v>36.380000000000003</v>
      </c>
      <c r="G999">
        <v>36.299999999999997</v>
      </c>
      <c r="H999" s="1">
        <f t="shared" si="208"/>
        <v>263616.55773420481</v>
      </c>
      <c r="J999">
        <f t="shared" si="209"/>
        <v>2.7924294135898409E-2</v>
      </c>
      <c r="K999">
        <f t="shared" si="210"/>
        <v>7.9118833385045134E-2</v>
      </c>
      <c r="L999">
        <f t="shared" si="211"/>
        <v>3.3509152963078048E-2</v>
      </c>
      <c r="M999">
        <f t="shared" si="212"/>
        <v>2.6979982593559611E-2</v>
      </c>
      <c r="N999">
        <f t="shared" si="213"/>
        <v>5.5410501885697815E-2</v>
      </c>
      <c r="O999">
        <f t="shared" si="214"/>
        <v>5.30896431679721E-2</v>
      </c>
      <c r="P999">
        <f t="shared" si="215"/>
        <v>1.9580490204894052E-2</v>
      </c>
      <c r="Q999" t="str">
        <f t="shared" si="216"/>
        <v>Buy</v>
      </c>
      <c r="R999" s="3">
        <f t="shared" si="218"/>
        <v>90079.103334544867</v>
      </c>
      <c r="S999" s="1">
        <f t="shared" si="217"/>
        <v>90079.103334544867</v>
      </c>
      <c r="T999" s="1">
        <f t="shared" si="206"/>
        <v>2481.5179981968286</v>
      </c>
      <c r="U999" s="1">
        <f t="shared" si="207"/>
        <v>0</v>
      </c>
    </row>
    <row r="1000" spans="1:21" x14ac:dyDescent="0.25">
      <c r="A1000" t="s">
        <v>1005</v>
      </c>
      <c r="B1000">
        <v>35.72</v>
      </c>
      <c r="C1000">
        <v>37.68</v>
      </c>
      <c r="D1000">
        <v>36.799999999999997</v>
      </c>
      <c r="E1000">
        <v>37.32</v>
      </c>
      <c r="F1000">
        <v>38.21</v>
      </c>
      <c r="G1000">
        <v>38.01</v>
      </c>
      <c r="H1000" s="1">
        <f t="shared" si="208"/>
        <v>276034.85838779958</v>
      </c>
      <c r="J1000">
        <f t="shared" si="209"/>
        <v>7.2350645451816159E-2</v>
      </c>
      <c r="K1000">
        <f t="shared" si="210"/>
        <v>0.13119183428399872</v>
      </c>
      <c r="L1000">
        <f t="shared" si="211"/>
        <v>0.10477334133893709</v>
      </c>
      <c r="M1000">
        <f t="shared" si="212"/>
        <v>2.8099173553719096E-2</v>
      </c>
      <c r="N1000">
        <f t="shared" si="213"/>
        <v>5.2617079889807267E-2</v>
      </c>
      <c r="O1000">
        <f t="shared" si="214"/>
        <v>4.7107438016528953E-2</v>
      </c>
      <c r="P1000">
        <f t="shared" si="215"/>
        <v>-5.7665903322408139E-2</v>
      </c>
      <c r="Q1000" t="str">
        <f t="shared" si="216"/>
        <v>Buy</v>
      </c>
      <c r="R1000" s="3">
        <f t="shared" si="218"/>
        <v>0</v>
      </c>
      <c r="S1000" s="1">
        <f t="shared" si="217"/>
        <v>94322.499111461453</v>
      </c>
      <c r="T1000" s="1">
        <f t="shared" si="206"/>
        <v>2481.5179981968286</v>
      </c>
      <c r="U1000" s="1">
        <f t="shared" si="207"/>
        <v>0</v>
      </c>
    </row>
    <row r="1001" spans="1:21" x14ac:dyDescent="0.25">
      <c r="A1001" t="s">
        <v>1006</v>
      </c>
      <c r="B1001">
        <v>37.71</v>
      </c>
      <c r="C1001">
        <v>39.56</v>
      </c>
      <c r="D1001">
        <v>38.799999999999997</v>
      </c>
      <c r="E1001">
        <v>37.97</v>
      </c>
      <c r="F1001">
        <v>39.369999999999997</v>
      </c>
      <c r="G1001">
        <v>39.08</v>
      </c>
      <c r="H1001" s="1">
        <f t="shared" si="208"/>
        <v>283805.37400145247</v>
      </c>
      <c r="J1001">
        <f t="shared" si="209"/>
        <v>2.4728260869565321E-2</v>
      </c>
      <c r="K1001">
        <f t="shared" si="210"/>
        <v>7.500000000000015E-2</v>
      </c>
      <c r="L1001">
        <f t="shared" si="211"/>
        <v>5.4347826086956527E-2</v>
      </c>
      <c r="M1001">
        <f t="shared" si="212"/>
        <v>-1.052354643514842E-3</v>
      </c>
      <c r="N1001">
        <f t="shared" si="213"/>
        <v>3.5780057879505382E-2</v>
      </c>
      <c r="O1001">
        <f t="shared" si="214"/>
        <v>2.8150486714022635E-2</v>
      </c>
      <c r="P1001">
        <f t="shared" si="215"/>
        <v>-2.6197339372933892E-2</v>
      </c>
      <c r="Q1001" t="str">
        <f t="shared" si="216"/>
        <v>Buy</v>
      </c>
      <c r="R1001" s="3">
        <f t="shared" si="218"/>
        <v>0</v>
      </c>
      <c r="S1001" s="1">
        <f t="shared" si="217"/>
        <v>96977.723369532046</v>
      </c>
      <c r="T1001" s="1">
        <f t="shared" si="206"/>
        <v>2481.5179981968281</v>
      </c>
      <c r="U1001" s="1">
        <f t="shared" si="207"/>
        <v>0</v>
      </c>
    </row>
    <row r="1002" spans="1:21" x14ac:dyDescent="0.25">
      <c r="A1002" t="s">
        <v>1007</v>
      </c>
      <c r="B1002">
        <v>38.26</v>
      </c>
      <c r="C1002">
        <v>39.619999999999997</v>
      </c>
      <c r="D1002">
        <v>39.15</v>
      </c>
      <c r="E1002">
        <v>38.43</v>
      </c>
      <c r="F1002">
        <v>39.43</v>
      </c>
      <c r="G1002">
        <v>39.15</v>
      </c>
      <c r="H1002" s="1">
        <f t="shared" si="208"/>
        <v>284313.72549019608</v>
      </c>
      <c r="J1002">
        <f t="shared" si="209"/>
        <v>-1.3917525773195855E-2</v>
      </c>
      <c r="K1002">
        <f t="shared" si="210"/>
        <v>2.1134020618556709E-2</v>
      </c>
      <c r="L1002">
        <f t="shared" si="211"/>
        <v>9.0206185567010683E-3</v>
      </c>
      <c r="M1002">
        <f t="shared" si="212"/>
        <v>-1.6632548618219001E-2</v>
      </c>
      <c r="N1002">
        <f t="shared" si="213"/>
        <v>8.9559877175025959E-3</v>
      </c>
      <c r="O1002">
        <f t="shared" si="214"/>
        <v>1.7911975435005191E-3</v>
      </c>
      <c r="P1002">
        <f t="shared" si="215"/>
        <v>-7.2294210132005489E-3</v>
      </c>
      <c r="Q1002" t="str">
        <f t="shared" si="216"/>
        <v/>
      </c>
      <c r="R1002" s="3">
        <f t="shared" si="218"/>
        <v>0</v>
      </c>
      <c r="S1002" s="1">
        <f t="shared" si="217"/>
        <v>97151.429629405829</v>
      </c>
      <c r="T1002" s="1">
        <f t="shared" si="206"/>
        <v>2481.5179981968286</v>
      </c>
      <c r="U1002" s="1">
        <f t="shared" si="207"/>
        <v>0</v>
      </c>
    </row>
    <row r="1003" spans="1:21" x14ac:dyDescent="0.25">
      <c r="A1003" t="s">
        <v>1008</v>
      </c>
      <c r="B1003">
        <v>38.200000000000003</v>
      </c>
      <c r="C1003">
        <v>39.630000000000003</v>
      </c>
      <c r="D1003">
        <v>39.25</v>
      </c>
      <c r="E1003">
        <v>38.06</v>
      </c>
      <c r="F1003">
        <v>39.71</v>
      </c>
      <c r="G1003">
        <v>38.22</v>
      </c>
      <c r="H1003" s="1">
        <f t="shared" si="208"/>
        <v>277559.9128540305</v>
      </c>
      <c r="J1003">
        <f t="shared" si="209"/>
        <v>-2.4265644955300019E-2</v>
      </c>
      <c r="K1003">
        <f t="shared" si="210"/>
        <v>1.2260536398467536E-2</v>
      </c>
      <c r="L1003">
        <f t="shared" si="211"/>
        <v>2.5542784163474185E-3</v>
      </c>
      <c r="M1003">
        <f t="shared" si="212"/>
        <v>-2.784163473818637E-2</v>
      </c>
      <c r="N1003">
        <f t="shared" si="213"/>
        <v>1.4303959131545398E-2</v>
      </c>
      <c r="O1003">
        <f t="shared" si="214"/>
        <v>-2.3754789272030646E-2</v>
      </c>
      <c r="P1003">
        <f t="shared" si="215"/>
        <v>-2.6309067688378065E-2</v>
      </c>
      <c r="Q1003" t="str">
        <f t="shared" si="216"/>
        <v/>
      </c>
      <c r="R1003" s="3">
        <f t="shared" si="218"/>
        <v>0</v>
      </c>
      <c r="S1003" s="1">
        <f t="shared" si="217"/>
        <v>94843.617891082773</v>
      </c>
      <c r="T1003" s="1">
        <f t="shared" si="206"/>
        <v>2481.5179981968281</v>
      </c>
      <c r="U1003" s="1">
        <f t="shared" si="207"/>
        <v>0</v>
      </c>
    </row>
    <row r="1004" spans="1:21" x14ac:dyDescent="0.25">
      <c r="A1004" t="s">
        <v>1009</v>
      </c>
      <c r="B1004">
        <v>38.21</v>
      </c>
      <c r="C1004">
        <v>39.92</v>
      </c>
      <c r="D1004">
        <v>39.15</v>
      </c>
      <c r="E1004">
        <v>38.58</v>
      </c>
      <c r="F1004">
        <v>40.83</v>
      </c>
      <c r="G1004">
        <v>40.770000000000003</v>
      </c>
      <c r="H1004" s="1">
        <f t="shared" si="208"/>
        <v>296078.43137254909</v>
      </c>
      <c r="J1004">
        <f t="shared" si="209"/>
        <v>-2.6496815286624183E-2</v>
      </c>
      <c r="K1004">
        <f t="shared" si="210"/>
        <v>1.707006369426756E-2</v>
      </c>
      <c r="L1004">
        <f t="shared" si="211"/>
        <v>-2.547770700636979E-3</v>
      </c>
      <c r="M1004">
        <f t="shared" si="212"/>
        <v>9.4191522762951188E-3</v>
      </c>
      <c r="N1004">
        <f t="shared" si="213"/>
        <v>6.8288854003139707E-2</v>
      </c>
      <c r="O1004">
        <f t="shared" si="214"/>
        <v>6.671899529042398E-2</v>
      </c>
      <c r="P1004">
        <f t="shared" si="215"/>
        <v>6.9266765991060963E-2</v>
      </c>
      <c r="Q1004" t="str">
        <f t="shared" si="216"/>
        <v/>
      </c>
      <c r="R1004" s="3">
        <f t="shared" si="218"/>
        <v>0</v>
      </c>
      <c r="S1004" s="1">
        <f t="shared" si="217"/>
        <v>101171.48878648468</v>
      </c>
      <c r="T1004" s="1">
        <f t="shared" si="206"/>
        <v>2481.5179981968281</v>
      </c>
      <c r="U1004" s="1">
        <f t="shared" si="207"/>
        <v>0</v>
      </c>
    </row>
    <row r="1005" spans="1:21" x14ac:dyDescent="0.25">
      <c r="A1005" t="s">
        <v>1010</v>
      </c>
      <c r="B1005">
        <v>39.1</v>
      </c>
      <c r="C1005">
        <v>40.65</v>
      </c>
      <c r="D1005">
        <v>39.520000000000003</v>
      </c>
      <c r="E1005">
        <v>39.75</v>
      </c>
      <c r="F1005">
        <v>40.729999999999997</v>
      </c>
      <c r="G1005">
        <v>40.4</v>
      </c>
      <c r="H1005" s="1">
        <f t="shared" si="208"/>
        <v>293391.43064633262</v>
      </c>
      <c r="J1005">
        <f t="shared" si="209"/>
        <v>-1.2771392081736184E-3</v>
      </c>
      <c r="K1005">
        <f t="shared" si="210"/>
        <v>3.8314176245210732E-2</v>
      </c>
      <c r="L1005">
        <f t="shared" si="211"/>
        <v>9.4508301404854292E-3</v>
      </c>
      <c r="M1005">
        <f t="shared" si="212"/>
        <v>-2.5018395879323106E-2</v>
      </c>
      <c r="N1005">
        <f t="shared" si="213"/>
        <v>-9.8111356389517408E-4</v>
      </c>
      <c r="O1005">
        <f t="shared" si="214"/>
        <v>-9.0753004660290536E-3</v>
      </c>
      <c r="P1005">
        <f t="shared" si="215"/>
        <v>-1.8526130606514483E-2</v>
      </c>
      <c r="Q1005" t="str">
        <f t="shared" si="216"/>
        <v/>
      </c>
      <c r="R1005" s="3">
        <f t="shared" si="218"/>
        <v>0</v>
      </c>
      <c r="S1005" s="1">
        <f t="shared" si="217"/>
        <v>100253.32712715185</v>
      </c>
      <c r="T1005" s="1">
        <f t="shared" si="206"/>
        <v>2481.5179981968281</v>
      </c>
      <c r="U1005" s="1">
        <f t="shared" si="207"/>
        <v>0</v>
      </c>
    </row>
    <row r="1006" spans="1:21" x14ac:dyDescent="0.25">
      <c r="A1006" t="s">
        <v>1011</v>
      </c>
      <c r="B1006">
        <v>40.700000000000003</v>
      </c>
      <c r="C1006">
        <v>41.61</v>
      </c>
      <c r="D1006">
        <v>41.15</v>
      </c>
      <c r="E1006">
        <v>42.29</v>
      </c>
      <c r="F1006">
        <v>43.28</v>
      </c>
      <c r="G1006">
        <v>42.94</v>
      </c>
      <c r="H1006" s="1">
        <f t="shared" si="208"/>
        <v>311837.32752360206</v>
      </c>
      <c r="J1006">
        <f t="shared" si="209"/>
        <v>2.9858299595141691E-2</v>
      </c>
      <c r="K1006">
        <f t="shared" si="210"/>
        <v>5.2884615384615287E-2</v>
      </c>
      <c r="L1006">
        <f t="shared" si="211"/>
        <v>4.1244939271254943E-2</v>
      </c>
      <c r="M1006">
        <f t="shared" si="212"/>
        <v>4.6782178217821796E-2</v>
      </c>
      <c r="N1006">
        <f t="shared" si="213"/>
        <v>7.128712871287135E-2</v>
      </c>
      <c r="O1006">
        <f t="shared" si="214"/>
        <v>6.2871287128712858E-2</v>
      </c>
      <c r="P1006">
        <f t="shared" si="215"/>
        <v>2.1626347857457914E-2</v>
      </c>
      <c r="Q1006" t="str">
        <f t="shared" si="216"/>
        <v>Buy</v>
      </c>
      <c r="R1006" s="3">
        <f t="shared" si="218"/>
        <v>0</v>
      </c>
      <c r="S1006" s="1">
        <f t="shared" si="217"/>
        <v>106556.38284257179</v>
      </c>
      <c r="T1006" s="1">
        <f t="shared" ref="T1006:T1069" si="219">S1006/G1006</f>
        <v>2481.5179981968281</v>
      </c>
      <c r="U1006" s="1">
        <f t="shared" ref="U1006:U1069" si="220">U1005-R1006</f>
        <v>0</v>
      </c>
    </row>
    <row r="1007" spans="1:21" x14ac:dyDescent="0.25">
      <c r="A1007" t="s">
        <v>1012</v>
      </c>
      <c r="B1007">
        <v>41.98</v>
      </c>
      <c r="C1007">
        <v>43.56</v>
      </c>
      <c r="D1007">
        <v>43.47</v>
      </c>
      <c r="E1007">
        <v>42.6</v>
      </c>
      <c r="F1007">
        <v>43.78</v>
      </c>
      <c r="G1007">
        <v>43.06</v>
      </c>
      <c r="H1007" s="1">
        <f t="shared" si="208"/>
        <v>312708.7872185912</v>
      </c>
      <c r="J1007">
        <f t="shared" si="209"/>
        <v>2.0170109356014539E-2</v>
      </c>
      <c r="K1007">
        <f t="shared" si="210"/>
        <v>5.8566221142162908E-2</v>
      </c>
      <c r="L1007">
        <f t="shared" si="211"/>
        <v>5.6379100850546787E-2</v>
      </c>
      <c r="M1007">
        <f t="shared" si="212"/>
        <v>-7.9180251513739242E-3</v>
      </c>
      <c r="N1007">
        <f t="shared" si="213"/>
        <v>1.9562179785747636E-2</v>
      </c>
      <c r="O1007">
        <f t="shared" si="214"/>
        <v>2.7945971122497566E-3</v>
      </c>
      <c r="P1007">
        <f t="shared" si="215"/>
        <v>-5.3584503738297033E-2</v>
      </c>
      <c r="Q1007" t="str">
        <f t="shared" si="216"/>
        <v>Buy</v>
      </c>
      <c r="R1007" s="3">
        <f t="shared" si="218"/>
        <v>0</v>
      </c>
      <c r="S1007" s="1">
        <f t="shared" si="217"/>
        <v>106854.16500235544</v>
      </c>
      <c r="T1007" s="1">
        <f t="shared" si="219"/>
        <v>2481.5179981968286</v>
      </c>
      <c r="U1007" s="1">
        <f t="shared" si="220"/>
        <v>0</v>
      </c>
    </row>
    <row r="1008" spans="1:21" x14ac:dyDescent="0.25">
      <c r="A1008" t="s">
        <v>1013</v>
      </c>
      <c r="B1008">
        <v>42.64</v>
      </c>
      <c r="C1008">
        <v>44.46</v>
      </c>
      <c r="D1008">
        <v>43.63</v>
      </c>
      <c r="E1008">
        <v>42.33</v>
      </c>
      <c r="F1008">
        <v>43.21</v>
      </c>
      <c r="G1008">
        <v>43.13</v>
      </c>
      <c r="H1008" s="1">
        <f t="shared" si="208"/>
        <v>313217.13870733482</v>
      </c>
      <c r="J1008">
        <f t="shared" si="209"/>
        <v>-1.9093627789279925E-2</v>
      </c>
      <c r="K1008">
        <f t="shared" si="210"/>
        <v>2.2774327122153257E-2</v>
      </c>
      <c r="L1008">
        <f t="shared" si="211"/>
        <v>3.6806993328733308E-3</v>
      </c>
      <c r="M1008">
        <f t="shared" si="212"/>
        <v>-1.6953088713423221E-2</v>
      </c>
      <c r="N1008">
        <f t="shared" si="213"/>
        <v>3.4835113794704732E-3</v>
      </c>
      <c r="O1008">
        <f t="shared" si="214"/>
        <v>1.6256386437529095E-3</v>
      </c>
      <c r="P1008">
        <f t="shared" si="215"/>
        <v>-2.0550606891204214E-3</v>
      </c>
      <c r="Q1008" t="str">
        <f t="shared" si="216"/>
        <v/>
      </c>
      <c r="R1008" s="3">
        <f t="shared" si="218"/>
        <v>0</v>
      </c>
      <c r="S1008" s="1">
        <f t="shared" si="217"/>
        <v>107027.87126222922</v>
      </c>
      <c r="T1008" s="1">
        <f t="shared" si="219"/>
        <v>2481.5179981968286</v>
      </c>
      <c r="U1008" s="1">
        <f t="shared" si="220"/>
        <v>0</v>
      </c>
    </row>
    <row r="1009" spans="1:21" x14ac:dyDescent="0.25">
      <c r="A1009" t="s">
        <v>1014</v>
      </c>
      <c r="B1009">
        <v>42.04</v>
      </c>
      <c r="C1009">
        <v>43.87</v>
      </c>
      <c r="D1009">
        <v>43.67</v>
      </c>
      <c r="E1009">
        <v>42.57</v>
      </c>
      <c r="F1009">
        <v>43.5</v>
      </c>
      <c r="G1009">
        <v>43.16</v>
      </c>
      <c r="H1009" s="1">
        <f t="shared" si="208"/>
        <v>313435.00363108207</v>
      </c>
      <c r="J1009">
        <f t="shared" si="209"/>
        <v>-3.6442814577125907E-2</v>
      </c>
      <c r="K1009">
        <f t="shared" si="210"/>
        <v>5.5008022003207625E-3</v>
      </c>
      <c r="L1009">
        <f t="shared" si="211"/>
        <v>9.1680036672012709E-4</v>
      </c>
      <c r="M1009">
        <f t="shared" si="212"/>
        <v>-1.2984001854857459E-2</v>
      </c>
      <c r="N1009">
        <f t="shared" si="213"/>
        <v>8.578715511245014E-3</v>
      </c>
      <c r="O1009">
        <f t="shared" si="214"/>
        <v>6.9557152793865132E-4</v>
      </c>
      <c r="P1009">
        <f t="shared" si="215"/>
        <v>-2.2122883878147577E-4</v>
      </c>
      <c r="Q1009" t="str">
        <f t="shared" si="216"/>
        <v/>
      </c>
      <c r="R1009" s="3">
        <f t="shared" si="218"/>
        <v>0</v>
      </c>
      <c r="S1009" s="1">
        <f t="shared" si="217"/>
        <v>107102.3168021751</v>
      </c>
      <c r="T1009" s="1">
        <f t="shared" si="219"/>
        <v>2481.5179981968286</v>
      </c>
      <c r="U1009" s="1">
        <f t="shared" si="220"/>
        <v>0</v>
      </c>
    </row>
    <row r="1010" spans="1:21" x14ac:dyDescent="0.25">
      <c r="A1010" t="s">
        <v>1015</v>
      </c>
      <c r="B1010">
        <v>42.79</v>
      </c>
      <c r="C1010">
        <v>44.73</v>
      </c>
      <c r="D1010">
        <v>43.67</v>
      </c>
      <c r="E1010">
        <v>43.14</v>
      </c>
      <c r="F1010">
        <v>44.95</v>
      </c>
      <c r="G1010">
        <v>44.7</v>
      </c>
      <c r="H1010" s="1">
        <f t="shared" si="208"/>
        <v>324618.7363834423</v>
      </c>
      <c r="J1010">
        <f t="shared" si="209"/>
        <v>-2.0151133501259504E-2</v>
      </c>
      <c r="K1010">
        <f t="shared" si="210"/>
        <v>2.4272956262880584E-2</v>
      </c>
      <c r="L1010">
        <f t="shared" si="211"/>
        <v>0</v>
      </c>
      <c r="M1010">
        <f t="shared" si="212"/>
        <v>-4.6339202965699775E-4</v>
      </c>
      <c r="N1010">
        <f t="shared" si="213"/>
        <v>4.1473586654309696E-2</v>
      </c>
      <c r="O1010">
        <f t="shared" si="214"/>
        <v>3.5681186283596067E-2</v>
      </c>
      <c r="P1010">
        <f t="shared" si="215"/>
        <v>3.5681186283596067E-2</v>
      </c>
      <c r="Q1010" t="str">
        <f t="shared" si="216"/>
        <v/>
      </c>
      <c r="R1010" s="3">
        <f t="shared" si="218"/>
        <v>0</v>
      </c>
      <c r="S1010" s="1">
        <f t="shared" si="217"/>
        <v>110923.85451939823</v>
      </c>
      <c r="T1010" s="1">
        <f t="shared" si="219"/>
        <v>2481.5179981968281</v>
      </c>
      <c r="U1010" s="1">
        <f t="shared" si="220"/>
        <v>0</v>
      </c>
    </row>
    <row r="1011" spans="1:21" x14ac:dyDescent="0.25">
      <c r="A1011" t="s">
        <v>1016</v>
      </c>
      <c r="B1011">
        <v>43.74</v>
      </c>
      <c r="C1011">
        <v>45.33</v>
      </c>
      <c r="D1011">
        <v>44.48</v>
      </c>
      <c r="E1011">
        <v>43.29</v>
      </c>
      <c r="F1011">
        <v>44.16</v>
      </c>
      <c r="G1011">
        <v>43.89</v>
      </c>
      <c r="H1011" s="1">
        <f t="shared" si="208"/>
        <v>318736.38344226585</v>
      </c>
      <c r="J1011">
        <f t="shared" si="209"/>
        <v>1.6029310739638261E-3</v>
      </c>
      <c r="K1011">
        <f t="shared" si="210"/>
        <v>3.8012365468284785E-2</v>
      </c>
      <c r="L1011">
        <f t="shared" si="211"/>
        <v>1.8548202427295515E-2</v>
      </c>
      <c r="M1011">
        <f t="shared" si="212"/>
        <v>-3.1543624161073903E-2</v>
      </c>
      <c r="N1011">
        <f t="shared" si="213"/>
        <v>-1.2080536912751816E-2</v>
      </c>
      <c r="O1011">
        <f t="shared" si="214"/>
        <v>-1.8120805369127566E-2</v>
      </c>
      <c r="P1011">
        <f t="shared" si="215"/>
        <v>-3.6669007796423084E-2</v>
      </c>
      <c r="Q1011" t="str">
        <f t="shared" si="216"/>
        <v/>
      </c>
      <c r="R1011" s="3">
        <f t="shared" si="218"/>
        <v>0</v>
      </c>
      <c r="S1011" s="1">
        <f t="shared" si="217"/>
        <v>108913.8249408588</v>
      </c>
      <c r="T1011" s="1">
        <f t="shared" si="219"/>
        <v>2481.5179981968286</v>
      </c>
      <c r="U1011" s="1">
        <f t="shared" si="220"/>
        <v>0</v>
      </c>
    </row>
    <row r="1012" spans="1:21" x14ac:dyDescent="0.25">
      <c r="A1012" t="s">
        <v>1017</v>
      </c>
      <c r="B1012">
        <v>43.74</v>
      </c>
      <c r="C1012">
        <v>44.83</v>
      </c>
      <c r="D1012">
        <v>44.48</v>
      </c>
      <c r="E1012">
        <v>44.05</v>
      </c>
      <c r="F1012">
        <v>45.42</v>
      </c>
      <c r="G1012">
        <v>44.4</v>
      </c>
      <c r="H1012" s="1">
        <f t="shared" si="208"/>
        <v>322440.0871459695</v>
      </c>
      <c r="J1012">
        <f t="shared" si="209"/>
        <v>-1.6636690647481901E-2</v>
      </c>
      <c r="K1012">
        <f t="shared" si="210"/>
        <v>7.8687050359712556E-3</v>
      </c>
      <c r="L1012">
        <f t="shared" si="211"/>
        <v>0</v>
      </c>
      <c r="M1012">
        <f t="shared" si="212"/>
        <v>3.6454773296877782E-3</v>
      </c>
      <c r="N1012">
        <f t="shared" si="213"/>
        <v>3.4859876965140146E-2</v>
      </c>
      <c r="O1012">
        <f t="shared" si="214"/>
        <v>1.1619958988379996E-2</v>
      </c>
      <c r="P1012">
        <f t="shared" si="215"/>
        <v>1.1619958988379996E-2</v>
      </c>
      <c r="Q1012" t="str">
        <f t="shared" si="216"/>
        <v/>
      </c>
      <c r="R1012" s="3">
        <f t="shared" si="218"/>
        <v>0</v>
      </c>
      <c r="S1012" s="1">
        <f t="shared" si="217"/>
        <v>110179.39911993919</v>
      </c>
      <c r="T1012" s="1">
        <f t="shared" si="219"/>
        <v>2481.5179981968286</v>
      </c>
      <c r="U1012" s="1">
        <f t="shared" si="220"/>
        <v>0</v>
      </c>
    </row>
    <row r="1013" spans="1:21" x14ac:dyDescent="0.25">
      <c r="A1013" t="s">
        <v>1018</v>
      </c>
      <c r="B1013">
        <v>43.74</v>
      </c>
      <c r="C1013">
        <v>44.83</v>
      </c>
      <c r="D1013">
        <v>44.48</v>
      </c>
      <c r="E1013">
        <v>43.85</v>
      </c>
      <c r="F1013">
        <v>44.45</v>
      </c>
      <c r="G1013">
        <v>44.18</v>
      </c>
      <c r="H1013" s="1">
        <f t="shared" si="208"/>
        <v>320842.41103848949</v>
      </c>
      <c r="J1013">
        <f t="shared" si="209"/>
        <v>-1.6636690647481901E-2</v>
      </c>
      <c r="K1013">
        <f t="shared" si="210"/>
        <v>7.8687050359712556E-3</v>
      </c>
      <c r="L1013">
        <f t="shared" si="211"/>
        <v>0</v>
      </c>
      <c r="M1013">
        <f t="shared" si="212"/>
        <v>-1.2387387387387323E-2</v>
      </c>
      <c r="N1013">
        <f t="shared" si="213"/>
        <v>1.1261261261262222E-3</v>
      </c>
      <c r="O1013">
        <f t="shared" si="214"/>
        <v>-4.9549549549549295E-3</v>
      </c>
      <c r="P1013">
        <f t="shared" si="215"/>
        <v>-4.9549549549549295E-3</v>
      </c>
      <c r="Q1013" t="str">
        <f t="shared" si="216"/>
        <v/>
      </c>
      <c r="R1013" s="3">
        <f t="shared" si="218"/>
        <v>0</v>
      </c>
      <c r="S1013" s="1">
        <f t="shared" si="217"/>
        <v>109633.46516033589</v>
      </c>
      <c r="T1013" s="1">
        <f t="shared" si="219"/>
        <v>2481.5179981968286</v>
      </c>
      <c r="U1013" s="1">
        <f t="shared" si="220"/>
        <v>0</v>
      </c>
    </row>
    <row r="1014" spans="1:21" x14ac:dyDescent="0.25">
      <c r="A1014" t="s">
        <v>1019</v>
      </c>
      <c r="B1014">
        <v>43.74</v>
      </c>
      <c r="C1014">
        <v>44.83</v>
      </c>
      <c r="D1014">
        <v>44.48</v>
      </c>
      <c r="E1014">
        <v>43.77</v>
      </c>
      <c r="F1014">
        <v>44.74</v>
      </c>
      <c r="G1014">
        <v>44.05</v>
      </c>
      <c r="H1014" s="1">
        <f t="shared" si="208"/>
        <v>319898.3297022513</v>
      </c>
      <c r="J1014">
        <f t="shared" si="209"/>
        <v>-1.6636690647481901E-2</v>
      </c>
      <c r="K1014">
        <f t="shared" si="210"/>
        <v>7.8687050359712556E-3</v>
      </c>
      <c r="L1014">
        <f t="shared" si="211"/>
        <v>0</v>
      </c>
      <c r="M1014">
        <f t="shared" si="212"/>
        <v>-9.2802172928926341E-3</v>
      </c>
      <c r="N1014">
        <f t="shared" si="213"/>
        <v>1.2675418741512049E-2</v>
      </c>
      <c r="O1014">
        <f t="shared" si="214"/>
        <v>-2.9425079221367715E-3</v>
      </c>
      <c r="P1014">
        <f t="shared" si="215"/>
        <v>-2.9425079221367715E-3</v>
      </c>
      <c r="Q1014" t="str">
        <f t="shared" si="216"/>
        <v/>
      </c>
      <c r="R1014" s="3">
        <f t="shared" si="218"/>
        <v>0</v>
      </c>
      <c r="S1014" s="1">
        <f t="shared" si="217"/>
        <v>109310.8678205703</v>
      </c>
      <c r="T1014" s="1">
        <f t="shared" si="219"/>
        <v>2481.517998196829</v>
      </c>
      <c r="U1014" s="1">
        <f t="shared" si="220"/>
        <v>0</v>
      </c>
    </row>
    <row r="1015" spans="1:21" x14ac:dyDescent="0.25">
      <c r="A1015" t="s">
        <v>1020</v>
      </c>
      <c r="B1015">
        <v>43.74</v>
      </c>
      <c r="C1015">
        <v>44.88</v>
      </c>
      <c r="D1015">
        <v>44.63</v>
      </c>
      <c r="E1015">
        <v>43.67</v>
      </c>
      <c r="F1015">
        <v>44.6</v>
      </c>
      <c r="G1015">
        <v>44.4</v>
      </c>
      <c r="H1015" s="1">
        <f t="shared" si="208"/>
        <v>322440.0871459695</v>
      </c>
      <c r="J1015">
        <f t="shared" si="209"/>
        <v>-1.6636690647481901E-2</v>
      </c>
      <c r="K1015">
        <f t="shared" si="210"/>
        <v>8.9928057553958114E-3</v>
      </c>
      <c r="L1015">
        <f t="shared" si="211"/>
        <v>3.3723021582735095E-3</v>
      </c>
      <c r="M1015">
        <f t="shared" si="212"/>
        <v>-8.6265607264471161E-3</v>
      </c>
      <c r="N1015">
        <f t="shared" si="213"/>
        <v>1.2485811577752651E-2</v>
      </c>
      <c r="O1015">
        <f t="shared" si="214"/>
        <v>7.9455164585698398E-3</v>
      </c>
      <c r="P1015">
        <f t="shared" si="215"/>
        <v>4.5732143002963303E-3</v>
      </c>
      <c r="Q1015" t="str">
        <f t="shared" si="216"/>
        <v/>
      </c>
      <c r="R1015" s="3">
        <f t="shared" si="218"/>
        <v>0</v>
      </c>
      <c r="S1015" s="1">
        <f t="shared" si="217"/>
        <v>110179.39911993919</v>
      </c>
      <c r="T1015" s="1">
        <f t="shared" si="219"/>
        <v>2481.5179981968286</v>
      </c>
      <c r="U1015" s="1">
        <f t="shared" si="220"/>
        <v>0</v>
      </c>
    </row>
    <row r="1016" spans="1:21" x14ac:dyDescent="0.25">
      <c r="A1016" t="s">
        <v>1021</v>
      </c>
      <c r="B1016">
        <v>44.13</v>
      </c>
      <c r="C1016">
        <v>44.88</v>
      </c>
      <c r="D1016">
        <v>45.03</v>
      </c>
      <c r="E1016">
        <v>44.13</v>
      </c>
      <c r="F1016">
        <v>45.73</v>
      </c>
      <c r="G1016">
        <v>44.24</v>
      </c>
      <c r="H1016" s="1">
        <f t="shared" si="208"/>
        <v>321278.14088598406</v>
      </c>
      <c r="J1016">
        <f t="shared" si="209"/>
        <v>-1.1203226529240421E-2</v>
      </c>
      <c r="K1016">
        <f t="shared" si="210"/>
        <v>5.6016132646202104E-3</v>
      </c>
      <c r="L1016">
        <f t="shared" si="211"/>
        <v>8.9625812233923054E-3</v>
      </c>
      <c r="M1016">
        <f t="shared" si="212"/>
        <v>-6.0810810810809921E-3</v>
      </c>
      <c r="N1016">
        <f t="shared" si="213"/>
        <v>2.9954954954954916E-2</v>
      </c>
      <c r="O1016">
        <f t="shared" si="214"/>
        <v>-3.6036036036035269E-3</v>
      </c>
      <c r="P1016">
        <f t="shared" si="215"/>
        <v>-1.2566184826995832E-2</v>
      </c>
      <c r="Q1016" t="str">
        <f t="shared" si="216"/>
        <v/>
      </c>
      <c r="R1016" s="3">
        <f t="shared" si="218"/>
        <v>0</v>
      </c>
      <c r="S1016" s="1">
        <f t="shared" si="217"/>
        <v>109782.3562402277</v>
      </c>
      <c r="T1016" s="1">
        <f t="shared" si="219"/>
        <v>2481.5179981968286</v>
      </c>
      <c r="U1016" s="1">
        <f t="shared" si="220"/>
        <v>0</v>
      </c>
    </row>
    <row r="1017" spans="1:21" x14ac:dyDescent="0.25">
      <c r="A1017" t="s">
        <v>1022</v>
      </c>
      <c r="B1017">
        <v>43.84</v>
      </c>
      <c r="C1017">
        <v>45.04</v>
      </c>
      <c r="D1017">
        <v>44.7</v>
      </c>
      <c r="E1017">
        <v>42.84</v>
      </c>
      <c r="F1017">
        <v>44.46</v>
      </c>
      <c r="G1017">
        <v>43.87</v>
      </c>
      <c r="H1017" s="1">
        <f t="shared" si="208"/>
        <v>318591.14015976764</v>
      </c>
      <c r="J1017">
        <f t="shared" si="209"/>
        <v>-2.6426826560071011E-2</v>
      </c>
      <c r="K1017">
        <f t="shared" si="210"/>
        <v>2.2207417277366224E-4</v>
      </c>
      <c r="L1017">
        <f t="shared" si="211"/>
        <v>-7.3284477015322733E-3</v>
      </c>
      <c r="M1017">
        <f t="shared" si="212"/>
        <v>-3.1645569620253132E-2</v>
      </c>
      <c r="N1017">
        <f t="shared" si="213"/>
        <v>4.9728752260397571E-3</v>
      </c>
      <c r="O1017">
        <f t="shared" si="214"/>
        <v>-8.3634719710670106E-3</v>
      </c>
      <c r="P1017">
        <f t="shared" si="215"/>
        <v>-1.0350242695347373E-3</v>
      </c>
      <c r="Q1017" t="str">
        <f t="shared" si="216"/>
        <v/>
      </c>
      <c r="R1017" s="3">
        <f t="shared" si="218"/>
        <v>0</v>
      </c>
      <c r="S1017" s="1">
        <f t="shared" si="217"/>
        <v>108864.19458089487</v>
      </c>
      <c r="T1017" s="1">
        <f t="shared" si="219"/>
        <v>2481.5179981968286</v>
      </c>
      <c r="U1017" s="1">
        <f t="shared" si="220"/>
        <v>0</v>
      </c>
    </row>
    <row r="1018" spans="1:21" x14ac:dyDescent="0.25">
      <c r="A1018" t="s">
        <v>1023</v>
      </c>
      <c r="B1018">
        <v>43.3</v>
      </c>
      <c r="C1018">
        <v>44.83</v>
      </c>
      <c r="D1018">
        <v>44.34</v>
      </c>
      <c r="E1018">
        <v>42.92</v>
      </c>
      <c r="F1018">
        <v>44.44</v>
      </c>
      <c r="G1018">
        <v>44.24</v>
      </c>
      <c r="H1018" s="1">
        <f t="shared" si="208"/>
        <v>321278.14088598406</v>
      </c>
      <c r="J1018">
        <f t="shared" si="209"/>
        <v>-3.1319910514541513E-2</v>
      </c>
      <c r="K1018">
        <f t="shared" si="210"/>
        <v>2.9082774049215983E-3</v>
      </c>
      <c r="L1018">
        <f t="shared" si="211"/>
        <v>-8.0536912751677722E-3</v>
      </c>
      <c r="M1018">
        <f t="shared" si="212"/>
        <v>-2.1654889446090626E-2</v>
      </c>
      <c r="N1018">
        <f t="shared" si="213"/>
        <v>1.299293366765444E-2</v>
      </c>
      <c r="O1018">
        <f t="shared" si="214"/>
        <v>8.4340095737407018E-3</v>
      </c>
      <c r="P1018">
        <f t="shared" si="215"/>
        <v>1.6487700848908472E-2</v>
      </c>
      <c r="Q1018" t="str">
        <f t="shared" si="216"/>
        <v/>
      </c>
      <c r="R1018" s="3">
        <f t="shared" si="218"/>
        <v>0</v>
      </c>
      <c r="S1018" s="1">
        <f t="shared" si="217"/>
        <v>109782.3562402277</v>
      </c>
      <c r="T1018" s="1">
        <f t="shared" si="219"/>
        <v>2481.5179981968286</v>
      </c>
      <c r="U1018" s="1">
        <f t="shared" si="220"/>
        <v>0</v>
      </c>
    </row>
    <row r="1019" spans="1:21" x14ac:dyDescent="0.25">
      <c r="A1019" t="s">
        <v>1024</v>
      </c>
      <c r="B1019">
        <v>43.3</v>
      </c>
      <c r="C1019">
        <v>44.83</v>
      </c>
      <c r="D1019">
        <v>44.34</v>
      </c>
      <c r="E1019">
        <v>41.73</v>
      </c>
      <c r="F1019">
        <v>43.07</v>
      </c>
      <c r="G1019">
        <v>42.98</v>
      </c>
      <c r="H1019" s="1">
        <f t="shared" si="208"/>
        <v>312127.81408859842</v>
      </c>
      <c r="J1019">
        <f t="shared" si="209"/>
        <v>-2.3455119530897749E-2</v>
      </c>
      <c r="K1019">
        <f t="shared" si="210"/>
        <v>1.1050969778980489E-2</v>
      </c>
      <c r="L1019">
        <f t="shared" si="211"/>
        <v>0</v>
      </c>
      <c r="M1019">
        <f t="shared" si="212"/>
        <v>-5.6735985533453999E-2</v>
      </c>
      <c r="N1019">
        <f t="shared" si="213"/>
        <v>-2.6446654611211609E-2</v>
      </c>
      <c r="O1019">
        <f t="shared" si="214"/>
        <v>-2.8481012658227962E-2</v>
      </c>
      <c r="P1019">
        <f t="shared" si="215"/>
        <v>-2.8481012658227962E-2</v>
      </c>
      <c r="Q1019" t="str">
        <f t="shared" si="216"/>
        <v/>
      </c>
      <c r="R1019" s="3">
        <f t="shared" si="218"/>
        <v>0</v>
      </c>
      <c r="S1019" s="1">
        <f t="shared" si="217"/>
        <v>106655.64356249968</v>
      </c>
      <c r="T1019" s="1">
        <f t="shared" si="219"/>
        <v>2481.5179981968286</v>
      </c>
      <c r="U1019" s="1">
        <f t="shared" si="220"/>
        <v>0</v>
      </c>
    </row>
    <row r="1020" spans="1:21" x14ac:dyDescent="0.25">
      <c r="A1020" t="s">
        <v>1025</v>
      </c>
      <c r="B1020">
        <v>41.91</v>
      </c>
      <c r="C1020">
        <v>43.53</v>
      </c>
      <c r="D1020">
        <v>42.78</v>
      </c>
      <c r="E1020">
        <v>42.26</v>
      </c>
      <c r="F1020">
        <v>43.7</v>
      </c>
      <c r="G1020">
        <v>43.29</v>
      </c>
      <c r="H1020" s="1">
        <f t="shared" si="208"/>
        <v>314379.08496732026</v>
      </c>
      <c r="J1020">
        <f t="shared" si="209"/>
        <v>-5.4803788903924372E-2</v>
      </c>
      <c r="K1020">
        <f t="shared" si="210"/>
        <v>-1.8267929634641456E-2</v>
      </c>
      <c r="L1020">
        <f t="shared" si="211"/>
        <v>-3.5182679296346463E-2</v>
      </c>
      <c r="M1020">
        <f t="shared" si="212"/>
        <v>-1.6751977664029756E-2</v>
      </c>
      <c r="N1020">
        <f t="shared" si="213"/>
        <v>1.6751977664029923E-2</v>
      </c>
      <c r="O1020">
        <f t="shared" si="214"/>
        <v>7.2126570497906533E-3</v>
      </c>
      <c r="P1020">
        <f t="shared" si="215"/>
        <v>4.2395336346137118E-2</v>
      </c>
      <c r="Q1020" t="str">
        <f t="shared" si="216"/>
        <v/>
      </c>
      <c r="R1020" s="3">
        <f t="shared" si="218"/>
        <v>0</v>
      </c>
      <c r="S1020" s="1">
        <f t="shared" si="217"/>
        <v>107424.9141419407</v>
      </c>
      <c r="T1020" s="1">
        <f t="shared" si="219"/>
        <v>2481.5179981968281</v>
      </c>
      <c r="U1020" s="1">
        <f t="shared" si="220"/>
        <v>0</v>
      </c>
    </row>
    <row r="1021" spans="1:21" x14ac:dyDescent="0.25">
      <c r="A1021" t="s">
        <v>1026</v>
      </c>
      <c r="B1021">
        <v>42.77</v>
      </c>
      <c r="C1021">
        <v>44.67</v>
      </c>
      <c r="D1021">
        <v>43.56</v>
      </c>
      <c r="E1021">
        <v>42.41</v>
      </c>
      <c r="F1021">
        <v>44.32</v>
      </c>
      <c r="G1021">
        <v>42.52</v>
      </c>
      <c r="H1021" s="1">
        <f t="shared" si="208"/>
        <v>308787.21859114023</v>
      </c>
      <c r="J1021">
        <f t="shared" si="209"/>
        <v>-2.3375409069654069E-4</v>
      </c>
      <c r="K1021">
        <f t="shared" si="210"/>
        <v>4.4179523141654992E-2</v>
      </c>
      <c r="L1021">
        <f t="shared" si="211"/>
        <v>1.8232819074333828E-2</v>
      </c>
      <c r="M1021">
        <f t="shared" si="212"/>
        <v>-2.0328020328020387E-2</v>
      </c>
      <c r="N1021">
        <f t="shared" si="213"/>
        <v>2.379302379302382E-2</v>
      </c>
      <c r="O1021">
        <f t="shared" si="214"/>
        <v>-1.7787017787017696E-2</v>
      </c>
      <c r="P1021">
        <f t="shared" si="215"/>
        <v>-3.6019836861351524E-2</v>
      </c>
      <c r="Q1021" t="str">
        <f t="shared" si="216"/>
        <v/>
      </c>
      <c r="R1021" s="3">
        <f t="shared" si="218"/>
        <v>0</v>
      </c>
      <c r="S1021" s="1">
        <f t="shared" si="217"/>
        <v>105514.14528332914</v>
      </c>
      <c r="T1021" s="1">
        <f t="shared" si="219"/>
        <v>2481.5179981968281</v>
      </c>
      <c r="U1021" s="1">
        <f t="shared" si="220"/>
        <v>0</v>
      </c>
    </row>
    <row r="1022" spans="1:21" x14ac:dyDescent="0.25">
      <c r="A1022" t="s">
        <v>1027</v>
      </c>
      <c r="B1022">
        <v>42.77</v>
      </c>
      <c r="C1022">
        <v>44.42</v>
      </c>
      <c r="D1022">
        <v>43.68</v>
      </c>
      <c r="E1022">
        <v>43.11</v>
      </c>
      <c r="F1022">
        <v>44.54</v>
      </c>
      <c r="G1022">
        <v>44.3</v>
      </c>
      <c r="H1022" s="1">
        <f t="shared" si="208"/>
        <v>321713.87073347857</v>
      </c>
      <c r="J1022">
        <f t="shared" si="209"/>
        <v>-1.8135904499540844E-2</v>
      </c>
      <c r="K1022">
        <f t="shared" si="210"/>
        <v>1.9742883379247001E-2</v>
      </c>
      <c r="L1022">
        <f t="shared" si="211"/>
        <v>2.7548209366390596E-3</v>
      </c>
      <c r="M1022">
        <f t="shared" si="212"/>
        <v>1.3875823142050712E-2</v>
      </c>
      <c r="N1022">
        <f t="shared" si="213"/>
        <v>4.750705550329247E-2</v>
      </c>
      <c r="O1022">
        <f t="shared" si="214"/>
        <v>4.1862652869237862E-2</v>
      </c>
      <c r="P1022">
        <f t="shared" si="215"/>
        <v>3.9107831932598799E-2</v>
      </c>
      <c r="Q1022" t="str">
        <f t="shared" si="216"/>
        <v/>
      </c>
      <c r="R1022" s="3">
        <f t="shared" si="218"/>
        <v>0</v>
      </c>
      <c r="S1022" s="1">
        <f t="shared" si="217"/>
        <v>109931.24732011948</v>
      </c>
      <c r="T1022" s="1">
        <f t="shared" si="219"/>
        <v>2481.5179981968281</v>
      </c>
      <c r="U1022" s="1">
        <f t="shared" si="220"/>
        <v>0</v>
      </c>
    </row>
    <row r="1023" spans="1:21" x14ac:dyDescent="0.25">
      <c r="A1023" t="s">
        <v>1028</v>
      </c>
      <c r="B1023">
        <v>43.71</v>
      </c>
      <c r="C1023">
        <v>44.74</v>
      </c>
      <c r="D1023">
        <v>44.34</v>
      </c>
      <c r="E1023">
        <v>43.59</v>
      </c>
      <c r="F1023">
        <v>45</v>
      </c>
      <c r="G1023">
        <v>44.83</v>
      </c>
      <c r="H1023" s="1">
        <f t="shared" si="208"/>
        <v>325562.81771968049</v>
      </c>
      <c r="J1023">
        <f t="shared" si="209"/>
        <v>6.8681318681321289E-4</v>
      </c>
      <c r="K1023">
        <f t="shared" si="210"/>
        <v>2.426739926739932E-2</v>
      </c>
      <c r="L1023">
        <f t="shared" si="211"/>
        <v>1.5109890109890195E-2</v>
      </c>
      <c r="M1023">
        <f t="shared" si="212"/>
        <v>-1.6027088036117243E-2</v>
      </c>
      <c r="N1023">
        <f t="shared" si="213"/>
        <v>1.5801354401805936E-2</v>
      </c>
      <c r="O1023">
        <f t="shared" si="214"/>
        <v>1.1963882618510184E-2</v>
      </c>
      <c r="P1023">
        <f t="shared" si="215"/>
        <v>-3.1460074913800106E-3</v>
      </c>
      <c r="Q1023" t="str">
        <f t="shared" si="216"/>
        <v/>
      </c>
      <c r="R1023" s="3">
        <f t="shared" si="218"/>
        <v>0</v>
      </c>
      <c r="S1023" s="1">
        <f t="shared" si="217"/>
        <v>111246.4518591638</v>
      </c>
      <c r="T1023" s="1">
        <f t="shared" si="219"/>
        <v>2481.5179981968281</v>
      </c>
      <c r="U1023" s="1">
        <f t="shared" si="220"/>
        <v>0</v>
      </c>
    </row>
    <row r="1024" spans="1:21" x14ac:dyDescent="0.25">
      <c r="A1024" t="s">
        <v>1029</v>
      </c>
      <c r="B1024">
        <v>43.71</v>
      </c>
      <c r="C1024">
        <v>45.28</v>
      </c>
      <c r="D1024">
        <v>44.34</v>
      </c>
      <c r="E1024">
        <v>44.6</v>
      </c>
      <c r="F1024">
        <v>46.08</v>
      </c>
      <c r="G1024">
        <v>45.97</v>
      </c>
      <c r="H1024" s="1">
        <f t="shared" si="208"/>
        <v>333841.68482207699</v>
      </c>
      <c r="J1024">
        <f t="shared" si="209"/>
        <v>-1.4208389715832262E-2</v>
      </c>
      <c r="K1024">
        <f t="shared" si="210"/>
        <v>2.1199819576003556E-2</v>
      </c>
      <c r="L1024">
        <f t="shared" si="211"/>
        <v>0</v>
      </c>
      <c r="M1024">
        <f t="shared" si="212"/>
        <v>-5.1304929734552057E-3</v>
      </c>
      <c r="N1024">
        <f t="shared" si="213"/>
        <v>2.7883113986169977E-2</v>
      </c>
      <c r="O1024">
        <f t="shared" si="214"/>
        <v>2.5429399955387032E-2</v>
      </c>
      <c r="P1024">
        <f t="shared" si="215"/>
        <v>2.5429399955387032E-2</v>
      </c>
      <c r="Q1024" t="str">
        <f t="shared" si="216"/>
        <v/>
      </c>
      <c r="R1024" s="3">
        <f t="shared" si="218"/>
        <v>0</v>
      </c>
      <c r="S1024" s="1">
        <f t="shared" si="217"/>
        <v>114075.38237710818</v>
      </c>
      <c r="T1024" s="1">
        <f t="shared" si="219"/>
        <v>2481.5179981968281</v>
      </c>
      <c r="U1024" s="1">
        <f t="shared" si="220"/>
        <v>0</v>
      </c>
    </row>
    <row r="1025" spans="1:21" x14ac:dyDescent="0.25">
      <c r="A1025" t="s">
        <v>1030</v>
      </c>
      <c r="B1025">
        <v>45.46</v>
      </c>
      <c r="C1025">
        <v>46.99</v>
      </c>
      <c r="D1025">
        <v>46.41</v>
      </c>
      <c r="E1025">
        <v>45.57</v>
      </c>
      <c r="F1025">
        <v>47.1</v>
      </c>
      <c r="G1025">
        <v>47.08</v>
      </c>
      <c r="H1025" s="1">
        <f t="shared" si="208"/>
        <v>341902.68700072623</v>
      </c>
      <c r="J1025">
        <f t="shared" si="209"/>
        <v>2.5259359494812752E-2</v>
      </c>
      <c r="K1025">
        <f t="shared" si="210"/>
        <v>5.9765448804690986E-2</v>
      </c>
      <c r="L1025">
        <f t="shared" si="211"/>
        <v>4.668470906630566E-2</v>
      </c>
      <c r="M1025">
        <f t="shared" si="212"/>
        <v>-8.7013269523602034E-3</v>
      </c>
      <c r="N1025">
        <f t="shared" si="213"/>
        <v>2.4581248640417719E-2</v>
      </c>
      <c r="O1025">
        <f t="shared" si="214"/>
        <v>2.4146182292799641E-2</v>
      </c>
      <c r="P1025">
        <f t="shared" si="215"/>
        <v>-2.2538526773506019E-2</v>
      </c>
      <c r="Q1025" t="str">
        <f t="shared" si="216"/>
        <v>Buy</v>
      </c>
      <c r="R1025" s="3">
        <f t="shared" si="218"/>
        <v>0</v>
      </c>
      <c r="S1025" s="1">
        <f t="shared" si="217"/>
        <v>116829.86735510667</v>
      </c>
      <c r="T1025" s="1">
        <f t="shared" si="219"/>
        <v>2481.5179981968286</v>
      </c>
      <c r="U1025" s="1">
        <f t="shared" si="220"/>
        <v>0</v>
      </c>
    </row>
    <row r="1026" spans="1:21" x14ac:dyDescent="0.25">
      <c r="A1026" t="s">
        <v>1031</v>
      </c>
      <c r="B1026">
        <v>46.18</v>
      </c>
      <c r="C1026">
        <v>47.89</v>
      </c>
      <c r="D1026">
        <v>46.68</v>
      </c>
      <c r="E1026">
        <v>47.1</v>
      </c>
      <c r="F1026">
        <v>49.07</v>
      </c>
      <c r="G1026">
        <v>48.74</v>
      </c>
      <c r="H1026" s="1">
        <f t="shared" si="208"/>
        <v>353957.87944807555</v>
      </c>
      <c r="J1026">
        <f t="shared" si="209"/>
        <v>-4.9558284852401829E-3</v>
      </c>
      <c r="K1026">
        <f t="shared" si="210"/>
        <v>3.1889678948502566E-2</v>
      </c>
      <c r="L1026">
        <f t="shared" si="211"/>
        <v>5.817711700064709E-3</v>
      </c>
      <c r="M1026">
        <f t="shared" si="212"/>
        <v>4.2480883602385571E-4</v>
      </c>
      <c r="N1026">
        <f t="shared" si="213"/>
        <v>4.2268479184367082E-2</v>
      </c>
      <c r="O1026">
        <f t="shared" si="214"/>
        <v>3.5259133389974592E-2</v>
      </c>
      <c r="P1026">
        <f t="shared" si="215"/>
        <v>2.9441421689909882E-2</v>
      </c>
      <c r="Q1026" t="str">
        <f t="shared" si="216"/>
        <v/>
      </c>
      <c r="R1026" s="3">
        <f t="shared" si="218"/>
        <v>0</v>
      </c>
      <c r="S1026" s="1">
        <f t="shared" si="217"/>
        <v>120949.18723211341</v>
      </c>
      <c r="T1026" s="1">
        <f t="shared" si="219"/>
        <v>2481.5179981968281</v>
      </c>
      <c r="U1026" s="1">
        <f t="shared" si="220"/>
        <v>0</v>
      </c>
    </row>
    <row r="1027" spans="1:21" x14ac:dyDescent="0.25">
      <c r="A1027" t="s">
        <v>1032</v>
      </c>
      <c r="B1027">
        <v>46.88</v>
      </c>
      <c r="C1027">
        <v>50.09</v>
      </c>
      <c r="D1027">
        <v>49.05</v>
      </c>
      <c r="E1027">
        <v>47.55</v>
      </c>
      <c r="F1027">
        <v>49.73</v>
      </c>
      <c r="G1027">
        <v>48.66</v>
      </c>
      <c r="H1027" s="1">
        <f t="shared" si="208"/>
        <v>353376.90631808282</v>
      </c>
      <c r="J1027">
        <f t="shared" si="209"/>
        <v>4.2844901456727258E-3</v>
      </c>
      <c r="K1027">
        <f t="shared" si="210"/>
        <v>7.3050556983719012E-2</v>
      </c>
      <c r="L1027">
        <f t="shared" si="211"/>
        <v>5.0771208226221026E-2</v>
      </c>
      <c r="M1027">
        <f t="shared" si="212"/>
        <v>-2.4415264669675928E-2</v>
      </c>
      <c r="N1027">
        <f t="shared" si="213"/>
        <v>2.031185884283945E-2</v>
      </c>
      <c r="O1027">
        <f t="shared" si="214"/>
        <v>-1.6413623307346204E-3</v>
      </c>
      <c r="P1027">
        <f t="shared" si="215"/>
        <v>-5.2412570556955647E-2</v>
      </c>
      <c r="Q1027" t="str">
        <f t="shared" si="216"/>
        <v>Buy</v>
      </c>
      <c r="R1027" s="3">
        <f t="shared" si="218"/>
        <v>0</v>
      </c>
      <c r="S1027" s="1">
        <f t="shared" si="217"/>
        <v>120750.66579225766</v>
      </c>
      <c r="T1027" s="1">
        <f t="shared" si="219"/>
        <v>2481.5179981968281</v>
      </c>
      <c r="U1027" s="1">
        <f t="shared" si="220"/>
        <v>0</v>
      </c>
    </row>
    <row r="1028" spans="1:21" x14ac:dyDescent="0.25">
      <c r="A1028" t="s">
        <v>1033</v>
      </c>
      <c r="B1028">
        <v>47.61</v>
      </c>
      <c r="C1028">
        <v>50.09</v>
      </c>
      <c r="D1028">
        <v>49.05</v>
      </c>
      <c r="E1028">
        <v>48.7</v>
      </c>
      <c r="F1028">
        <v>49.79</v>
      </c>
      <c r="G1028">
        <v>49.24</v>
      </c>
      <c r="H1028" s="1">
        <f t="shared" ref="H1028:H1091" si="221">$I$2*G1028</f>
        <v>357588.96151053021</v>
      </c>
      <c r="J1028">
        <f t="shared" ref="J1028:J1091" si="222">(B1028-$D1027)/$D1027</f>
        <v>-2.9357798165137571E-2</v>
      </c>
      <c r="K1028">
        <f t="shared" ref="K1028:K1091" si="223">(C1028-$D1027)/$D1027</f>
        <v>2.1202854230377294E-2</v>
      </c>
      <c r="L1028">
        <f t="shared" ref="L1028:L1091" si="224">(D1028-$D1027)/$D1027</f>
        <v>0</v>
      </c>
      <c r="M1028">
        <f t="shared" ref="M1028:M1091" si="225">(E1028-$G1027)/$G1027</f>
        <v>8.220304151254882E-4</v>
      </c>
      <c r="N1028">
        <f t="shared" ref="N1028:N1091" si="226">(F1028-$G1027)/$G1027</f>
        <v>2.3222359227291465E-2</v>
      </c>
      <c r="O1028">
        <f t="shared" ref="O1028:O1091" si="227">(G1028-$G1027)/$G1027</f>
        <v>1.1919441019317826E-2</v>
      </c>
      <c r="P1028">
        <f t="shared" ref="P1028:P1091" si="228">O1028-L1028</f>
        <v>1.1919441019317826E-2</v>
      </c>
      <c r="Q1028" t="str">
        <f t="shared" ref="Q1028:Q1091" si="229">IF(L1028&gt;$Q$1,"Buy",IF(L1028&lt;$Q$2,"Sell",""))</f>
        <v/>
      </c>
      <c r="R1028" s="3">
        <f t="shared" si="218"/>
        <v>0</v>
      </c>
      <c r="S1028" s="1">
        <f t="shared" si="217"/>
        <v>122189.94623121183</v>
      </c>
      <c r="T1028" s="1">
        <f t="shared" si="219"/>
        <v>2481.5179981968281</v>
      </c>
      <c r="U1028" s="1">
        <f t="shared" si="220"/>
        <v>0</v>
      </c>
    </row>
    <row r="1029" spans="1:21" x14ac:dyDescent="0.25">
      <c r="A1029" t="s">
        <v>1034</v>
      </c>
      <c r="B1029">
        <v>49.63</v>
      </c>
      <c r="C1029">
        <v>50.46</v>
      </c>
      <c r="D1029">
        <v>50.43</v>
      </c>
      <c r="E1029">
        <v>49.37</v>
      </c>
      <c r="F1029">
        <v>50.6</v>
      </c>
      <c r="G1029">
        <v>50.27</v>
      </c>
      <c r="H1029" s="1">
        <f t="shared" si="221"/>
        <v>365068.99055918667</v>
      </c>
      <c r="J1029">
        <f t="shared" si="222"/>
        <v>1.182466870540276E-2</v>
      </c>
      <c r="K1029">
        <f t="shared" si="223"/>
        <v>2.8746177370030657E-2</v>
      </c>
      <c r="L1029">
        <f t="shared" si="224"/>
        <v>2.81345565749236E-2</v>
      </c>
      <c r="M1029">
        <f t="shared" si="225"/>
        <v>2.6401299756294771E-3</v>
      </c>
      <c r="N1029">
        <f t="shared" si="226"/>
        <v>2.761982128350933E-2</v>
      </c>
      <c r="O1029">
        <f t="shared" si="227"/>
        <v>2.0917952883834304E-2</v>
      </c>
      <c r="P1029">
        <f t="shared" si="228"/>
        <v>-7.2166036910892954E-3</v>
      </c>
      <c r="Q1029" t="str">
        <f t="shared" si="229"/>
        <v/>
      </c>
      <c r="R1029" s="3">
        <f t="shared" si="218"/>
        <v>0</v>
      </c>
      <c r="S1029" s="1">
        <f t="shared" si="217"/>
        <v>124745.90976935456</v>
      </c>
      <c r="T1029" s="1">
        <f t="shared" si="219"/>
        <v>2481.5179981968281</v>
      </c>
      <c r="U1029" s="1">
        <f t="shared" si="220"/>
        <v>0</v>
      </c>
    </row>
    <row r="1030" spans="1:21" x14ac:dyDescent="0.25">
      <c r="A1030" t="s">
        <v>1035</v>
      </c>
      <c r="B1030">
        <v>49.63</v>
      </c>
      <c r="C1030">
        <v>51.33</v>
      </c>
      <c r="D1030">
        <v>50.58</v>
      </c>
      <c r="E1030">
        <v>50.36</v>
      </c>
      <c r="F1030">
        <v>51.06</v>
      </c>
      <c r="G1030">
        <v>51.02</v>
      </c>
      <c r="H1030" s="1">
        <f t="shared" si="221"/>
        <v>370515.6136528686</v>
      </c>
      <c r="J1030">
        <f t="shared" si="222"/>
        <v>-1.5863573269878983E-2</v>
      </c>
      <c r="K1030">
        <f t="shared" si="223"/>
        <v>1.7846519928613892E-2</v>
      </c>
      <c r="L1030">
        <f t="shared" si="224"/>
        <v>2.9744199881022917E-3</v>
      </c>
      <c r="M1030">
        <f t="shared" si="225"/>
        <v>1.7903322060870558E-3</v>
      </c>
      <c r="N1030">
        <f t="shared" si="226"/>
        <v>1.5715138253431453E-2</v>
      </c>
      <c r="O1030">
        <f t="shared" si="227"/>
        <v>1.4919435050726078E-2</v>
      </c>
      <c r="P1030">
        <f t="shared" si="228"/>
        <v>1.1945015062623786E-2</v>
      </c>
      <c r="Q1030" t="str">
        <f t="shared" si="229"/>
        <v/>
      </c>
      <c r="R1030" s="3">
        <f t="shared" si="218"/>
        <v>0</v>
      </c>
      <c r="S1030" s="1">
        <f t="shared" si="217"/>
        <v>126607.04826800218</v>
      </c>
      <c r="T1030" s="1">
        <f t="shared" si="219"/>
        <v>2481.5179981968281</v>
      </c>
      <c r="U1030" s="1">
        <f t="shared" si="220"/>
        <v>0</v>
      </c>
    </row>
    <row r="1031" spans="1:21" x14ac:dyDescent="0.25">
      <c r="A1031" t="s">
        <v>1036</v>
      </c>
      <c r="B1031">
        <v>49.93</v>
      </c>
      <c r="C1031">
        <v>51.47</v>
      </c>
      <c r="D1031">
        <v>50.44</v>
      </c>
      <c r="E1031">
        <v>48.46</v>
      </c>
      <c r="F1031">
        <v>51.27</v>
      </c>
      <c r="G1031">
        <v>48.54</v>
      </c>
      <c r="H1031" s="1">
        <f t="shared" si="221"/>
        <v>352505.44662309368</v>
      </c>
      <c r="J1031">
        <f t="shared" si="222"/>
        <v>-1.2850929221035956E-2</v>
      </c>
      <c r="K1031">
        <f t="shared" si="223"/>
        <v>1.759588770264928E-2</v>
      </c>
      <c r="L1031">
        <f t="shared" si="224"/>
        <v>-2.7678924476077613E-3</v>
      </c>
      <c r="M1031">
        <f t="shared" si="225"/>
        <v>-5.0176401411211331E-2</v>
      </c>
      <c r="N1031">
        <f t="shared" si="226"/>
        <v>4.9000392003136026E-3</v>
      </c>
      <c r="O1031">
        <f t="shared" si="227"/>
        <v>-4.860838886711101E-2</v>
      </c>
      <c r="P1031">
        <f t="shared" si="228"/>
        <v>-4.5840496419503246E-2</v>
      </c>
      <c r="Q1031" t="str">
        <f t="shared" si="229"/>
        <v/>
      </c>
      <c r="R1031" s="3">
        <f t="shared" si="218"/>
        <v>0</v>
      </c>
      <c r="S1031" s="1">
        <f t="shared" si="217"/>
        <v>120452.88363247403</v>
      </c>
      <c r="T1031" s="1">
        <f t="shared" si="219"/>
        <v>2481.5179981968281</v>
      </c>
      <c r="U1031" s="1">
        <f t="shared" si="220"/>
        <v>0</v>
      </c>
    </row>
    <row r="1032" spans="1:21" x14ac:dyDescent="0.25">
      <c r="A1032" t="s">
        <v>1037</v>
      </c>
      <c r="B1032">
        <v>48.12</v>
      </c>
      <c r="C1032">
        <v>50.27</v>
      </c>
      <c r="D1032">
        <v>49.45</v>
      </c>
      <c r="E1032">
        <v>48.94</v>
      </c>
      <c r="F1032">
        <v>50.27</v>
      </c>
      <c r="G1032">
        <v>50.15</v>
      </c>
      <c r="H1032" s="1">
        <f t="shared" si="221"/>
        <v>364197.53086419753</v>
      </c>
      <c r="J1032">
        <f t="shared" si="222"/>
        <v>-4.5995241871530541E-2</v>
      </c>
      <c r="K1032">
        <f t="shared" si="223"/>
        <v>-3.3703409992068716E-3</v>
      </c>
      <c r="L1032">
        <f t="shared" si="224"/>
        <v>-1.9627279936558186E-2</v>
      </c>
      <c r="M1032">
        <f t="shared" si="225"/>
        <v>8.2406262875978284E-3</v>
      </c>
      <c r="N1032">
        <f t="shared" si="226"/>
        <v>3.5640708693860816E-2</v>
      </c>
      <c r="O1032">
        <f t="shared" si="227"/>
        <v>3.3168520807581363E-2</v>
      </c>
      <c r="P1032">
        <f t="shared" si="228"/>
        <v>5.2795800744139545E-2</v>
      </c>
      <c r="Q1032" t="str">
        <f t="shared" si="229"/>
        <v/>
      </c>
      <c r="R1032" s="3">
        <f t="shared" si="218"/>
        <v>0</v>
      </c>
      <c r="S1032" s="1">
        <f t="shared" ref="S1032:S1095" si="230">IF(R1032=0,(S1031+R1032)*(1+O1032),IF(R1032&lt;0,0,R1032))</f>
        <v>124448.12760957092</v>
      </c>
      <c r="T1032" s="1">
        <f t="shared" si="219"/>
        <v>2481.5179981968281</v>
      </c>
      <c r="U1032" s="1">
        <f t="shared" si="220"/>
        <v>0</v>
      </c>
    </row>
    <row r="1033" spans="1:21" x14ac:dyDescent="0.25">
      <c r="A1033" t="s">
        <v>1038</v>
      </c>
      <c r="B1033">
        <v>49.48</v>
      </c>
      <c r="C1033">
        <v>51.14</v>
      </c>
      <c r="D1033">
        <v>50.44</v>
      </c>
      <c r="E1033">
        <v>49.64</v>
      </c>
      <c r="F1033">
        <v>50.94</v>
      </c>
      <c r="G1033">
        <v>50.35</v>
      </c>
      <c r="H1033" s="1">
        <f t="shared" si="221"/>
        <v>365649.96368917939</v>
      </c>
      <c r="J1033">
        <f t="shared" si="222"/>
        <v>6.0667340748218467E-4</v>
      </c>
      <c r="K1033">
        <f t="shared" si="223"/>
        <v>3.4175935288169819E-2</v>
      </c>
      <c r="L1033">
        <f t="shared" si="224"/>
        <v>2.0020222446915974E-2</v>
      </c>
      <c r="M1033">
        <f t="shared" si="225"/>
        <v>-1.016949152542369E-2</v>
      </c>
      <c r="N1033">
        <f t="shared" si="226"/>
        <v>1.5752741774675956E-2</v>
      </c>
      <c r="O1033">
        <f t="shared" si="227"/>
        <v>3.9880358923230878E-3</v>
      </c>
      <c r="P1033">
        <f t="shared" si="228"/>
        <v>-1.6032186554592886E-2</v>
      </c>
      <c r="Q1033" t="str">
        <f t="shared" si="229"/>
        <v/>
      </c>
      <c r="R1033" s="3">
        <f t="shared" si="218"/>
        <v>0</v>
      </c>
      <c r="S1033" s="1">
        <f t="shared" si="230"/>
        <v>124944.43120921028</v>
      </c>
      <c r="T1033" s="1">
        <f t="shared" si="219"/>
        <v>2481.5179981968276</v>
      </c>
      <c r="U1033" s="1">
        <f t="shared" si="220"/>
        <v>0</v>
      </c>
    </row>
    <row r="1034" spans="1:21" x14ac:dyDescent="0.25">
      <c r="A1034" t="s">
        <v>1039</v>
      </c>
      <c r="B1034">
        <v>49.61</v>
      </c>
      <c r="C1034">
        <v>51.19</v>
      </c>
      <c r="D1034">
        <v>50.55</v>
      </c>
      <c r="E1034">
        <v>51.02</v>
      </c>
      <c r="F1034">
        <v>51.66</v>
      </c>
      <c r="G1034">
        <v>51.54</v>
      </c>
      <c r="H1034" s="1">
        <f t="shared" si="221"/>
        <v>374291.93899782136</v>
      </c>
      <c r="J1034">
        <f t="shared" si="222"/>
        <v>-1.6455194290245802E-2</v>
      </c>
      <c r="K1034">
        <f t="shared" si="223"/>
        <v>1.4869151467089612E-2</v>
      </c>
      <c r="L1034">
        <f t="shared" si="224"/>
        <v>2.1808088818397985E-3</v>
      </c>
      <c r="M1034">
        <f t="shared" si="225"/>
        <v>1.3306852035749786E-2</v>
      </c>
      <c r="N1034">
        <f t="shared" si="226"/>
        <v>2.6017874875868822E-2</v>
      </c>
      <c r="O1034">
        <f t="shared" si="227"/>
        <v>2.3634558093346528E-2</v>
      </c>
      <c r="P1034">
        <f t="shared" si="228"/>
        <v>2.145374921150673E-2</v>
      </c>
      <c r="Q1034" t="str">
        <f t="shared" si="229"/>
        <v/>
      </c>
      <c r="R1034" s="3">
        <f t="shared" si="218"/>
        <v>0</v>
      </c>
      <c r="S1034" s="1">
        <f t="shared" si="230"/>
        <v>127897.4376270645</v>
      </c>
      <c r="T1034" s="1">
        <f t="shared" si="219"/>
        <v>2481.5179981968276</v>
      </c>
      <c r="U1034" s="1">
        <f t="shared" si="220"/>
        <v>0</v>
      </c>
    </row>
    <row r="1035" spans="1:21" x14ac:dyDescent="0.25">
      <c r="A1035" t="s">
        <v>1040</v>
      </c>
      <c r="B1035">
        <v>50.08</v>
      </c>
      <c r="C1035">
        <v>51.95</v>
      </c>
      <c r="D1035">
        <v>50.93</v>
      </c>
      <c r="E1035">
        <v>51.27</v>
      </c>
      <c r="F1035">
        <v>52.01</v>
      </c>
      <c r="G1035">
        <v>51.41</v>
      </c>
      <c r="H1035" s="1">
        <f t="shared" si="221"/>
        <v>373347.85766158317</v>
      </c>
      <c r="J1035">
        <f t="shared" si="222"/>
        <v>-9.2977250247279694E-3</v>
      </c>
      <c r="K1035">
        <f t="shared" si="223"/>
        <v>2.769535113748775E-2</v>
      </c>
      <c r="L1035">
        <f t="shared" si="224"/>
        <v>7.5173095944609811E-3</v>
      </c>
      <c r="M1035">
        <f t="shared" si="225"/>
        <v>-5.238649592549399E-3</v>
      </c>
      <c r="N1035">
        <f t="shared" si="226"/>
        <v>9.1191307722157337E-3</v>
      </c>
      <c r="O1035">
        <f t="shared" si="227"/>
        <v>-2.5223127667831306E-3</v>
      </c>
      <c r="P1035">
        <f t="shared" si="228"/>
        <v>-1.0039622361244113E-2</v>
      </c>
      <c r="Q1035" t="str">
        <f t="shared" si="229"/>
        <v/>
      </c>
      <c r="R1035" s="3">
        <f t="shared" si="218"/>
        <v>0</v>
      </c>
      <c r="S1035" s="1">
        <f t="shared" si="230"/>
        <v>127574.8402872989</v>
      </c>
      <c r="T1035" s="1">
        <f t="shared" si="219"/>
        <v>2481.5179981968276</v>
      </c>
      <c r="U1035" s="1">
        <f t="shared" si="220"/>
        <v>0</v>
      </c>
    </row>
    <row r="1036" spans="1:21" x14ac:dyDescent="0.25">
      <c r="A1036" t="s">
        <v>1041</v>
      </c>
      <c r="B1036">
        <v>50.08</v>
      </c>
      <c r="C1036">
        <v>51.98</v>
      </c>
      <c r="D1036">
        <v>50.93</v>
      </c>
      <c r="E1036">
        <v>50</v>
      </c>
      <c r="F1036">
        <v>51.52</v>
      </c>
      <c r="G1036">
        <v>50.7</v>
      </c>
      <c r="H1036" s="1">
        <f t="shared" si="221"/>
        <v>368191.72113289766</v>
      </c>
      <c r="J1036">
        <f t="shared" si="222"/>
        <v>-1.6689573924995118E-2</v>
      </c>
      <c r="K1036">
        <f t="shared" si="223"/>
        <v>2.0616532495582117E-2</v>
      </c>
      <c r="L1036">
        <f t="shared" si="224"/>
        <v>0</v>
      </c>
      <c r="M1036">
        <f t="shared" si="225"/>
        <v>-2.7426570706088244E-2</v>
      </c>
      <c r="N1036">
        <f t="shared" si="226"/>
        <v>2.1396615444467331E-3</v>
      </c>
      <c r="O1036">
        <f t="shared" si="227"/>
        <v>-1.3810542695973425E-2</v>
      </c>
      <c r="P1036">
        <f t="shared" si="228"/>
        <v>-1.3810542695973425E-2</v>
      </c>
      <c r="Q1036" t="str">
        <f t="shared" si="229"/>
        <v/>
      </c>
      <c r="R1036" s="3">
        <f t="shared" si="218"/>
        <v>0</v>
      </c>
      <c r="S1036" s="1">
        <f t="shared" si="230"/>
        <v>125812.96250857916</v>
      </c>
      <c r="T1036" s="1">
        <f t="shared" si="219"/>
        <v>2481.5179981968276</v>
      </c>
      <c r="U1036" s="1">
        <f t="shared" si="220"/>
        <v>0</v>
      </c>
    </row>
    <row r="1037" spans="1:21" x14ac:dyDescent="0.25">
      <c r="A1037" t="s">
        <v>1042</v>
      </c>
      <c r="B1037">
        <v>49.41</v>
      </c>
      <c r="C1037">
        <v>50.67</v>
      </c>
      <c r="D1037">
        <v>50.44</v>
      </c>
      <c r="E1037">
        <v>45.73</v>
      </c>
      <c r="F1037">
        <v>46.97</v>
      </c>
      <c r="G1037">
        <v>45.81</v>
      </c>
      <c r="H1037" s="1">
        <f t="shared" si="221"/>
        <v>332679.73856209154</v>
      </c>
      <c r="J1037">
        <f t="shared" si="222"/>
        <v>-2.9844885136461871E-2</v>
      </c>
      <c r="K1037">
        <f t="shared" si="223"/>
        <v>-5.1050461417631657E-3</v>
      </c>
      <c r="L1037">
        <f t="shared" si="224"/>
        <v>-9.6210484979383851E-3</v>
      </c>
      <c r="M1037">
        <f t="shared" si="225"/>
        <v>-9.8027613412228903E-2</v>
      </c>
      <c r="N1037">
        <f t="shared" si="226"/>
        <v>-7.3570019723865954E-2</v>
      </c>
      <c r="O1037">
        <f t="shared" si="227"/>
        <v>-9.6449704142011844E-2</v>
      </c>
      <c r="P1037">
        <f t="shared" si="228"/>
        <v>-8.6828655644073466E-2</v>
      </c>
      <c r="Q1037" t="str">
        <f t="shared" si="229"/>
        <v/>
      </c>
      <c r="R1037" s="3">
        <f t="shared" si="218"/>
        <v>0</v>
      </c>
      <c r="S1037" s="1">
        <f t="shared" si="230"/>
        <v>113678.33949739668</v>
      </c>
      <c r="T1037" s="1">
        <f t="shared" si="219"/>
        <v>2481.5179981968276</v>
      </c>
      <c r="U1037" s="1">
        <f t="shared" si="220"/>
        <v>0</v>
      </c>
    </row>
    <row r="1038" spans="1:21" x14ac:dyDescent="0.25">
      <c r="A1038" t="s">
        <v>1043</v>
      </c>
      <c r="B1038">
        <v>45.32</v>
      </c>
      <c r="C1038">
        <v>47.17</v>
      </c>
      <c r="D1038">
        <v>46.23</v>
      </c>
      <c r="E1038">
        <v>45.47</v>
      </c>
      <c r="F1038">
        <v>46.92</v>
      </c>
      <c r="G1038">
        <v>45.98</v>
      </c>
      <c r="H1038" s="1">
        <f t="shared" si="221"/>
        <v>333914.30646332609</v>
      </c>
      <c r="J1038">
        <f t="shared" si="222"/>
        <v>-0.10150674068199837</v>
      </c>
      <c r="K1038">
        <f t="shared" si="223"/>
        <v>-6.4829500396510628E-2</v>
      </c>
      <c r="L1038">
        <f t="shared" si="224"/>
        <v>-8.3465503568596375E-2</v>
      </c>
      <c r="M1038">
        <f t="shared" si="225"/>
        <v>-7.4219602706833308E-3</v>
      </c>
      <c r="N1038">
        <f t="shared" si="226"/>
        <v>2.4230517354289442E-2</v>
      </c>
      <c r="O1038">
        <f t="shared" si="227"/>
        <v>3.7109801353415106E-3</v>
      </c>
      <c r="P1038">
        <f t="shared" si="228"/>
        <v>8.7176483703937879E-2</v>
      </c>
      <c r="Q1038" t="str">
        <f t="shared" si="229"/>
        <v>Sell</v>
      </c>
      <c r="R1038" s="3">
        <f t="shared" si="218"/>
        <v>-112834.62337800975</v>
      </c>
      <c r="S1038" s="1">
        <f t="shared" si="230"/>
        <v>0</v>
      </c>
      <c r="T1038" s="1">
        <f t="shared" si="219"/>
        <v>0</v>
      </c>
      <c r="U1038" s="1">
        <f t="shared" si="220"/>
        <v>112834.62337800975</v>
      </c>
    </row>
    <row r="1039" spans="1:21" x14ac:dyDescent="0.25">
      <c r="A1039" t="s">
        <v>1044</v>
      </c>
      <c r="B1039">
        <v>45.51</v>
      </c>
      <c r="C1039">
        <v>47.48</v>
      </c>
      <c r="D1039">
        <v>46.34</v>
      </c>
      <c r="E1039">
        <v>47.61</v>
      </c>
      <c r="F1039">
        <v>49.41</v>
      </c>
      <c r="G1039">
        <v>49.07</v>
      </c>
      <c r="H1039" s="1">
        <f t="shared" si="221"/>
        <v>356354.3936092956</v>
      </c>
      <c r="J1039">
        <f t="shared" si="222"/>
        <v>-1.5574302401038263E-2</v>
      </c>
      <c r="K1039">
        <f t="shared" si="223"/>
        <v>2.7038719446247028E-2</v>
      </c>
      <c r="L1039">
        <f t="shared" si="224"/>
        <v>2.3794073112698797E-3</v>
      </c>
      <c r="M1039">
        <f t="shared" si="225"/>
        <v>3.5450195737277132E-2</v>
      </c>
      <c r="N1039">
        <f t="shared" si="226"/>
        <v>7.4597651152675082E-2</v>
      </c>
      <c r="O1039">
        <f t="shared" si="227"/>
        <v>6.7203131796433307E-2</v>
      </c>
      <c r="P1039">
        <f t="shared" si="228"/>
        <v>6.4823724485163423E-2</v>
      </c>
      <c r="Q1039" t="str">
        <f t="shared" si="229"/>
        <v/>
      </c>
      <c r="R1039" s="3">
        <f t="shared" si="218"/>
        <v>0</v>
      </c>
      <c r="S1039" s="1">
        <f t="shared" si="230"/>
        <v>0</v>
      </c>
      <c r="T1039" s="1">
        <f t="shared" si="219"/>
        <v>0</v>
      </c>
      <c r="U1039" s="1">
        <f t="shared" si="220"/>
        <v>112834.62337800975</v>
      </c>
    </row>
    <row r="1040" spans="1:21" x14ac:dyDescent="0.25">
      <c r="A1040" t="s">
        <v>1045</v>
      </c>
      <c r="B1040">
        <v>47.81</v>
      </c>
      <c r="C1040">
        <v>50.34</v>
      </c>
      <c r="D1040">
        <v>49.16</v>
      </c>
      <c r="E1040">
        <v>48.84</v>
      </c>
      <c r="F1040">
        <v>50.41</v>
      </c>
      <c r="G1040">
        <v>50.04</v>
      </c>
      <c r="H1040" s="1">
        <f t="shared" si="221"/>
        <v>363398.69281045755</v>
      </c>
      <c r="J1040">
        <f t="shared" si="222"/>
        <v>3.1722054380664624E-2</v>
      </c>
      <c r="K1040">
        <f t="shared" si="223"/>
        <v>8.6318515321536463E-2</v>
      </c>
      <c r="L1040">
        <f t="shared" si="224"/>
        <v>6.0854553301683059E-2</v>
      </c>
      <c r="M1040">
        <f t="shared" si="225"/>
        <v>-4.6871815773384326E-3</v>
      </c>
      <c r="N1040">
        <f t="shared" si="226"/>
        <v>2.7307927450580728E-2</v>
      </c>
      <c r="O1040">
        <f t="shared" si="227"/>
        <v>1.9767678826166677E-2</v>
      </c>
      <c r="P1040">
        <f t="shared" si="228"/>
        <v>-4.1086874475516386E-2</v>
      </c>
      <c r="Q1040" t="str">
        <f t="shared" si="229"/>
        <v>Buy</v>
      </c>
      <c r="R1040" s="3">
        <f t="shared" si="218"/>
        <v>112834.62337800975</v>
      </c>
      <c r="S1040" s="1">
        <f t="shared" si="230"/>
        <v>112834.62337800975</v>
      </c>
      <c r="T1040" s="1">
        <f t="shared" si="219"/>
        <v>2254.8885567148232</v>
      </c>
      <c r="U1040" s="1">
        <f t="shared" si="220"/>
        <v>0</v>
      </c>
    </row>
    <row r="1041" spans="1:21" x14ac:dyDescent="0.25">
      <c r="A1041" t="s">
        <v>1046</v>
      </c>
      <c r="B1041">
        <v>49.67</v>
      </c>
      <c r="C1041">
        <v>51.21</v>
      </c>
      <c r="D1041">
        <v>50.55</v>
      </c>
      <c r="E1041">
        <v>48.4</v>
      </c>
      <c r="F1041">
        <v>50.97</v>
      </c>
      <c r="G1041">
        <v>50.28</v>
      </c>
      <c r="H1041" s="1">
        <f t="shared" si="221"/>
        <v>365141.61220043577</v>
      </c>
      <c r="J1041">
        <f t="shared" si="222"/>
        <v>1.0374288039056248E-2</v>
      </c>
      <c r="K1041">
        <f t="shared" si="223"/>
        <v>4.1700569568755175E-2</v>
      </c>
      <c r="L1041">
        <f t="shared" si="224"/>
        <v>2.8275020341741265E-2</v>
      </c>
      <c r="M1041">
        <f t="shared" si="225"/>
        <v>-3.2773780975219838E-2</v>
      </c>
      <c r="N1041">
        <f t="shared" si="226"/>
        <v>1.8585131894484408E-2</v>
      </c>
      <c r="O1041">
        <f t="shared" si="227"/>
        <v>4.7961630695444041E-3</v>
      </c>
      <c r="P1041">
        <f t="shared" si="228"/>
        <v>-2.3478857272196861E-2</v>
      </c>
      <c r="Q1041" t="str">
        <f t="shared" si="229"/>
        <v/>
      </c>
      <c r="R1041" s="3">
        <f t="shared" si="218"/>
        <v>0</v>
      </c>
      <c r="S1041" s="1">
        <f t="shared" si="230"/>
        <v>113375.79663162131</v>
      </c>
      <c r="T1041" s="1">
        <f t="shared" si="219"/>
        <v>2254.8885567148232</v>
      </c>
      <c r="U1041" s="1">
        <f t="shared" si="220"/>
        <v>0</v>
      </c>
    </row>
    <row r="1042" spans="1:21" x14ac:dyDescent="0.25">
      <c r="A1042" t="s">
        <v>1047</v>
      </c>
      <c r="B1042">
        <v>49.69</v>
      </c>
      <c r="C1042">
        <v>51.35</v>
      </c>
      <c r="D1042">
        <v>50.55</v>
      </c>
      <c r="E1042">
        <v>49.84</v>
      </c>
      <c r="F1042">
        <v>50.98</v>
      </c>
      <c r="G1042">
        <v>50.34</v>
      </c>
      <c r="H1042" s="1">
        <f t="shared" si="221"/>
        <v>365577.34204793035</v>
      </c>
      <c r="J1042">
        <f t="shared" si="222"/>
        <v>-1.7012858555885253E-2</v>
      </c>
      <c r="K1042">
        <f t="shared" si="223"/>
        <v>1.5825914935707307E-2</v>
      </c>
      <c r="L1042">
        <f t="shared" si="224"/>
        <v>0</v>
      </c>
      <c r="M1042">
        <f t="shared" si="225"/>
        <v>-8.7509944311853164E-3</v>
      </c>
      <c r="N1042">
        <f t="shared" si="226"/>
        <v>1.3922036595067536E-2</v>
      </c>
      <c r="O1042">
        <f t="shared" si="227"/>
        <v>1.1933174224344127E-3</v>
      </c>
      <c r="P1042">
        <f t="shared" si="228"/>
        <v>1.1933174224344127E-3</v>
      </c>
      <c r="Q1042" t="str">
        <f t="shared" si="229"/>
        <v/>
      </c>
      <c r="R1042" s="3">
        <f t="shared" si="218"/>
        <v>0</v>
      </c>
      <c r="S1042" s="1">
        <f t="shared" si="230"/>
        <v>113511.0899450242</v>
      </c>
      <c r="T1042" s="1">
        <f t="shared" si="219"/>
        <v>2254.8885567148232</v>
      </c>
      <c r="U1042" s="1">
        <f t="shared" si="220"/>
        <v>0</v>
      </c>
    </row>
    <row r="1043" spans="1:21" x14ac:dyDescent="0.25">
      <c r="A1043" t="s">
        <v>1048</v>
      </c>
      <c r="B1043">
        <v>49.82</v>
      </c>
      <c r="C1043">
        <v>51.38</v>
      </c>
      <c r="D1043">
        <v>50.61</v>
      </c>
      <c r="E1043">
        <v>49.33</v>
      </c>
      <c r="F1043">
        <v>50.91</v>
      </c>
      <c r="G1043">
        <v>50.31</v>
      </c>
      <c r="H1043" s="1">
        <f t="shared" si="221"/>
        <v>365359.47712418303</v>
      </c>
      <c r="J1043">
        <f t="shared" si="222"/>
        <v>-1.4441147378832777E-2</v>
      </c>
      <c r="K1043">
        <f t="shared" si="223"/>
        <v>1.6419386745796349E-2</v>
      </c>
      <c r="L1043">
        <f t="shared" si="224"/>
        <v>1.1869436201780866E-3</v>
      </c>
      <c r="M1043">
        <f t="shared" si="225"/>
        <v>-2.006356773937237E-2</v>
      </c>
      <c r="N1043">
        <f t="shared" si="226"/>
        <v>1.1323003575685204E-2</v>
      </c>
      <c r="O1043">
        <f t="shared" si="227"/>
        <v>-5.959475566150404E-4</v>
      </c>
      <c r="P1043">
        <f t="shared" si="228"/>
        <v>-1.782891176793127E-3</v>
      </c>
      <c r="Q1043" t="str">
        <f t="shared" si="229"/>
        <v/>
      </c>
      <c r="R1043" s="3">
        <f t="shared" si="218"/>
        <v>0</v>
      </c>
      <c r="S1043" s="1">
        <f t="shared" si="230"/>
        <v>113443.44328832274</v>
      </c>
      <c r="T1043" s="1">
        <f t="shared" si="219"/>
        <v>2254.8885567148227</v>
      </c>
      <c r="U1043" s="1">
        <f t="shared" si="220"/>
        <v>0</v>
      </c>
    </row>
    <row r="1044" spans="1:21" x14ac:dyDescent="0.25">
      <c r="A1044" t="s">
        <v>1049</v>
      </c>
      <c r="B1044">
        <v>49.86</v>
      </c>
      <c r="C1044">
        <v>51.42</v>
      </c>
      <c r="D1044">
        <v>50.76</v>
      </c>
      <c r="E1044">
        <v>47.87</v>
      </c>
      <c r="F1044">
        <v>49.59</v>
      </c>
      <c r="G1044">
        <v>49.44</v>
      </c>
      <c r="H1044" s="1">
        <f t="shared" si="221"/>
        <v>359041.39433551201</v>
      </c>
      <c r="J1044">
        <f t="shared" si="222"/>
        <v>-1.4819205690574985E-2</v>
      </c>
      <c r="K1044">
        <f t="shared" si="223"/>
        <v>1.6004742145821028E-2</v>
      </c>
      <c r="L1044">
        <f t="shared" si="224"/>
        <v>2.9638411381149692E-3</v>
      </c>
      <c r="M1044">
        <f t="shared" si="225"/>
        <v>-4.8499304313257899E-2</v>
      </c>
      <c r="N1044">
        <f t="shared" si="226"/>
        <v>-1.4311270125223591E-2</v>
      </c>
      <c r="O1044">
        <f t="shared" si="227"/>
        <v>-1.7292784734645291E-2</v>
      </c>
      <c r="P1044">
        <f t="shared" si="228"/>
        <v>-2.025662587276026E-2</v>
      </c>
      <c r="Q1044" t="str">
        <f t="shared" si="229"/>
        <v/>
      </c>
      <c r="R1044" s="3">
        <f t="shared" si="218"/>
        <v>0</v>
      </c>
      <c r="S1044" s="1">
        <f t="shared" si="230"/>
        <v>111481.69024398085</v>
      </c>
      <c r="T1044" s="1">
        <f t="shared" si="219"/>
        <v>2254.8885567148232</v>
      </c>
      <c r="U1044" s="1">
        <f t="shared" si="220"/>
        <v>0</v>
      </c>
    </row>
    <row r="1045" spans="1:21" x14ac:dyDescent="0.25">
      <c r="A1045" t="s">
        <v>1050</v>
      </c>
      <c r="B1045">
        <v>49.48</v>
      </c>
      <c r="C1045">
        <v>51.46</v>
      </c>
      <c r="D1045">
        <v>51.24</v>
      </c>
      <c r="E1045">
        <v>50.11</v>
      </c>
      <c r="F1045">
        <v>51.72</v>
      </c>
      <c r="G1045">
        <v>51.56</v>
      </c>
      <c r="H1045" s="1">
        <f t="shared" si="221"/>
        <v>374437.18228031957</v>
      </c>
      <c r="J1045">
        <f t="shared" si="222"/>
        <v>-2.521670606776992E-2</v>
      </c>
      <c r="K1045">
        <f t="shared" si="223"/>
        <v>1.3790386130811719E-2</v>
      </c>
      <c r="L1045">
        <f t="shared" si="224"/>
        <v>9.4562647754137912E-3</v>
      </c>
      <c r="M1045">
        <f t="shared" si="225"/>
        <v>1.3551779935275116E-2</v>
      </c>
      <c r="N1045">
        <f t="shared" si="226"/>
        <v>4.611650485436896E-2</v>
      </c>
      <c r="O1045">
        <f t="shared" si="227"/>
        <v>4.288025889967647E-2</v>
      </c>
      <c r="P1045">
        <f t="shared" si="228"/>
        <v>3.3423994124262682E-2</v>
      </c>
      <c r="Q1045" t="str">
        <f t="shared" si="229"/>
        <v/>
      </c>
      <c r="R1045" s="3">
        <f t="shared" si="218"/>
        <v>0</v>
      </c>
      <c r="S1045" s="1">
        <f t="shared" si="230"/>
        <v>116262.05398421627</v>
      </c>
      <c r="T1045" s="1">
        <f t="shared" si="219"/>
        <v>2254.8885567148227</v>
      </c>
      <c r="U1045" s="1">
        <f t="shared" si="220"/>
        <v>0</v>
      </c>
    </row>
    <row r="1046" spans="1:21" x14ac:dyDescent="0.25">
      <c r="A1046" t="s">
        <v>1051</v>
      </c>
      <c r="B1046">
        <v>50.66</v>
      </c>
      <c r="C1046">
        <v>52.41</v>
      </c>
      <c r="D1046">
        <v>51.57</v>
      </c>
      <c r="E1046">
        <v>52.1</v>
      </c>
      <c r="F1046">
        <v>54.62</v>
      </c>
      <c r="G1046">
        <v>54.54</v>
      </c>
      <c r="H1046" s="1">
        <f t="shared" si="221"/>
        <v>396078.43137254904</v>
      </c>
      <c r="J1046">
        <f t="shared" si="222"/>
        <v>-1.1319281811085194E-2</v>
      </c>
      <c r="K1046">
        <f t="shared" si="223"/>
        <v>2.2833723653395678E-2</v>
      </c>
      <c r="L1046">
        <f t="shared" si="224"/>
        <v>6.4402810304449313E-3</v>
      </c>
      <c r="M1046">
        <f t="shared" si="225"/>
        <v>1.0473235065942573E-2</v>
      </c>
      <c r="N1046">
        <f t="shared" si="226"/>
        <v>5.9348332040341255E-2</v>
      </c>
      <c r="O1046">
        <f t="shared" si="227"/>
        <v>5.7796741660201642E-2</v>
      </c>
      <c r="P1046">
        <f t="shared" si="228"/>
        <v>5.1356460629756712E-2</v>
      </c>
      <c r="Q1046" t="str">
        <f t="shared" si="229"/>
        <v/>
      </c>
      <c r="R1046" s="3">
        <f t="shared" si="218"/>
        <v>0</v>
      </c>
      <c r="S1046" s="1">
        <f t="shared" si="230"/>
        <v>122981.62188322644</v>
      </c>
      <c r="T1046" s="1">
        <f t="shared" si="219"/>
        <v>2254.8885567148232</v>
      </c>
      <c r="U1046" s="1">
        <f t="shared" si="220"/>
        <v>0</v>
      </c>
    </row>
    <row r="1047" spans="1:21" x14ac:dyDescent="0.25">
      <c r="A1047" t="s">
        <v>1052</v>
      </c>
      <c r="B1047">
        <v>53.56</v>
      </c>
      <c r="C1047">
        <v>55.33</v>
      </c>
      <c r="D1047">
        <v>54.7</v>
      </c>
      <c r="E1047">
        <v>54.51</v>
      </c>
      <c r="F1047">
        <v>55.92</v>
      </c>
      <c r="G1047">
        <v>54.76</v>
      </c>
      <c r="H1047" s="1">
        <f t="shared" si="221"/>
        <v>397676.10748002905</v>
      </c>
      <c r="J1047">
        <f t="shared" si="222"/>
        <v>3.8588326546441766E-2</v>
      </c>
      <c r="K1047">
        <f t="shared" si="223"/>
        <v>7.291060694202052E-2</v>
      </c>
      <c r="L1047">
        <f t="shared" si="224"/>
        <v>6.0694202055458647E-2</v>
      </c>
      <c r="M1047">
        <f t="shared" si="225"/>
        <v>-5.5005500550057095E-4</v>
      </c>
      <c r="N1047">
        <f t="shared" si="226"/>
        <v>2.5302530253025351E-2</v>
      </c>
      <c r="O1047">
        <f t="shared" si="227"/>
        <v>4.0337367070040131E-3</v>
      </c>
      <c r="P1047">
        <f t="shared" si="228"/>
        <v>-5.6660465348454633E-2</v>
      </c>
      <c r="Q1047" t="str">
        <f t="shared" si="229"/>
        <v>Buy</v>
      </c>
      <c r="R1047" s="3">
        <f t="shared" ref="R1047:R1110" si="231">IF(Q1047="Buy",U1046,IF(Q1047="Sell",-(S1046*(1+M1047)),0))</f>
        <v>0</v>
      </c>
      <c r="S1047" s="1">
        <f t="shared" si="230"/>
        <v>123477.6973657037</v>
      </c>
      <c r="T1047" s="1">
        <f t="shared" si="219"/>
        <v>2254.8885567148232</v>
      </c>
      <c r="U1047" s="1">
        <f t="shared" si="220"/>
        <v>0</v>
      </c>
    </row>
    <row r="1048" spans="1:21" x14ac:dyDescent="0.25">
      <c r="A1048" t="s">
        <v>1053</v>
      </c>
      <c r="B1048">
        <v>54.15</v>
      </c>
      <c r="C1048">
        <v>56.66</v>
      </c>
      <c r="D1048">
        <v>55.17</v>
      </c>
      <c r="E1048">
        <v>54.28</v>
      </c>
      <c r="F1048">
        <v>55.48</v>
      </c>
      <c r="G1048">
        <v>55.41</v>
      </c>
      <c r="H1048" s="1">
        <f t="shared" si="221"/>
        <v>402396.51416122005</v>
      </c>
      <c r="J1048">
        <f t="shared" si="222"/>
        <v>-1.0054844606947061E-2</v>
      </c>
      <c r="K1048">
        <f t="shared" si="223"/>
        <v>3.5831809872029136E-2</v>
      </c>
      <c r="L1048">
        <f t="shared" si="224"/>
        <v>8.5923217550274017E-3</v>
      </c>
      <c r="M1048">
        <f t="shared" si="225"/>
        <v>-8.765522279035735E-3</v>
      </c>
      <c r="N1048">
        <f t="shared" si="226"/>
        <v>1.3148283418553669E-2</v>
      </c>
      <c r="O1048">
        <f t="shared" si="227"/>
        <v>1.1869978086194277E-2</v>
      </c>
      <c r="P1048">
        <f t="shared" si="228"/>
        <v>3.2776563311668755E-3</v>
      </c>
      <c r="Q1048" t="str">
        <f t="shared" si="229"/>
        <v/>
      </c>
      <c r="R1048" s="3">
        <f t="shared" si="231"/>
        <v>0</v>
      </c>
      <c r="S1048" s="1">
        <f t="shared" si="230"/>
        <v>124943.37492756832</v>
      </c>
      <c r="T1048" s="1">
        <f t="shared" si="219"/>
        <v>2254.8885567148227</v>
      </c>
      <c r="U1048" s="1">
        <f t="shared" si="220"/>
        <v>0</v>
      </c>
    </row>
    <row r="1049" spans="1:21" x14ac:dyDescent="0.25">
      <c r="A1049" t="s">
        <v>1054</v>
      </c>
      <c r="B1049">
        <v>54.77</v>
      </c>
      <c r="C1049">
        <v>56.79</v>
      </c>
      <c r="D1049">
        <v>55.53</v>
      </c>
      <c r="E1049">
        <v>56.12</v>
      </c>
      <c r="F1049">
        <v>57.9</v>
      </c>
      <c r="G1049">
        <v>56.32</v>
      </c>
      <c r="H1049" s="1">
        <f t="shared" si="221"/>
        <v>409005.08351488749</v>
      </c>
      <c r="J1049">
        <f t="shared" si="222"/>
        <v>-7.2503172013775345E-3</v>
      </c>
      <c r="K1049">
        <f t="shared" si="223"/>
        <v>2.9363784665579071E-2</v>
      </c>
      <c r="L1049">
        <f t="shared" si="224"/>
        <v>6.5252854812397941E-3</v>
      </c>
      <c r="M1049">
        <f t="shared" si="225"/>
        <v>1.2813571557480615E-2</v>
      </c>
      <c r="N1049">
        <f t="shared" si="226"/>
        <v>4.4937736870601014E-2</v>
      </c>
      <c r="O1049">
        <f t="shared" si="227"/>
        <v>1.6423028334235767E-2</v>
      </c>
      <c r="P1049">
        <f t="shared" si="228"/>
        <v>9.8977428529959735E-3</v>
      </c>
      <c r="Q1049" t="str">
        <f t="shared" si="229"/>
        <v/>
      </c>
      <c r="R1049" s="3">
        <f t="shared" si="231"/>
        <v>0</v>
      </c>
      <c r="S1049" s="1">
        <f t="shared" si="230"/>
        <v>126995.32351417882</v>
      </c>
      <c r="T1049" s="1">
        <f t="shared" si="219"/>
        <v>2254.8885567148227</v>
      </c>
      <c r="U1049" s="1">
        <f t="shared" si="220"/>
        <v>0</v>
      </c>
    </row>
    <row r="1050" spans="1:21" x14ac:dyDescent="0.25">
      <c r="A1050" t="s">
        <v>1055</v>
      </c>
      <c r="B1050">
        <v>55</v>
      </c>
      <c r="C1050">
        <v>57.9</v>
      </c>
      <c r="D1050">
        <v>56.82</v>
      </c>
      <c r="E1050">
        <v>55.52</v>
      </c>
      <c r="F1050">
        <v>57.53</v>
      </c>
      <c r="G1050">
        <v>56.48</v>
      </c>
      <c r="H1050" s="1">
        <f t="shared" si="221"/>
        <v>410167.02977487294</v>
      </c>
      <c r="J1050">
        <f t="shared" si="222"/>
        <v>-9.5443904195930337E-3</v>
      </c>
      <c r="K1050">
        <f t="shared" si="223"/>
        <v>4.2679632631010218E-2</v>
      </c>
      <c r="L1050">
        <f t="shared" si="224"/>
        <v>2.3230686115613165E-2</v>
      </c>
      <c r="M1050">
        <f t="shared" si="225"/>
        <v>-1.4204545454545404E-2</v>
      </c>
      <c r="N1050">
        <f t="shared" si="226"/>
        <v>2.1484375000000014E-2</v>
      </c>
      <c r="O1050">
        <f t="shared" si="227"/>
        <v>2.8409090909090303E-3</v>
      </c>
      <c r="P1050">
        <f t="shared" si="228"/>
        <v>-2.0389777024704136E-2</v>
      </c>
      <c r="Q1050" t="str">
        <f t="shared" si="229"/>
        <v/>
      </c>
      <c r="R1050" s="3">
        <f t="shared" si="231"/>
        <v>0</v>
      </c>
      <c r="S1050" s="1">
        <f t="shared" si="230"/>
        <v>127356.10568325318</v>
      </c>
      <c r="T1050" s="1">
        <f t="shared" si="219"/>
        <v>2254.8885567148227</v>
      </c>
      <c r="U1050" s="1">
        <f t="shared" si="220"/>
        <v>0</v>
      </c>
    </row>
    <row r="1051" spans="1:21" x14ac:dyDescent="0.25">
      <c r="A1051" t="s">
        <v>1056</v>
      </c>
      <c r="B1051">
        <v>54.89</v>
      </c>
      <c r="C1051">
        <v>57.48</v>
      </c>
      <c r="D1051">
        <v>56.32</v>
      </c>
      <c r="E1051">
        <v>55.18</v>
      </c>
      <c r="F1051">
        <v>56.39</v>
      </c>
      <c r="G1051">
        <v>55.44</v>
      </c>
      <c r="H1051" s="1">
        <f t="shared" si="221"/>
        <v>402614.37908496731</v>
      </c>
      <c r="J1051">
        <f t="shared" si="222"/>
        <v>-3.3966913058782112E-2</v>
      </c>
      <c r="K1051">
        <f t="shared" si="223"/>
        <v>1.1615628299894343E-2</v>
      </c>
      <c r="L1051">
        <f t="shared" si="224"/>
        <v>-8.7997184090109117E-3</v>
      </c>
      <c r="M1051">
        <f t="shared" si="225"/>
        <v>-2.3016997167138762E-2</v>
      </c>
      <c r="N1051">
        <f t="shared" si="226"/>
        <v>-1.5934844192633908E-3</v>
      </c>
      <c r="O1051">
        <f t="shared" si="227"/>
        <v>-1.8413597733711033E-2</v>
      </c>
      <c r="P1051">
        <f t="shared" si="228"/>
        <v>-9.6138793247001215E-3</v>
      </c>
      <c r="Q1051" t="str">
        <f t="shared" si="229"/>
        <v/>
      </c>
      <c r="R1051" s="3">
        <f t="shared" si="231"/>
        <v>0</v>
      </c>
      <c r="S1051" s="1">
        <f t="shared" si="230"/>
        <v>125011.02158426977</v>
      </c>
      <c r="T1051" s="1">
        <f t="shared" si="219"/>
        <v>2254.8885567148227</v>
      </c>
      <c r="U1051" s="1">
        <f t="shared" si="220"/>
        <v>0</v>
      </c>
    </row>
    <row r="1052" spans="1:21" x14ac:dyDescent="0.25">
      <c r="A1052" t="s">
        <v>1057</v>
      </c>
      <c r="B1052">
        <v>54.36</v>
      </c>
      <c r="C1052">
        <v>56.58</v>
      </c>
      <c r="D1052">
        <v>55.31</v>
      </c>
      <c r="E1052">
        <v>55.34</v>
      </c>
      <c r="F1052">
        <v>57.2</v>
      </c>
      <c r="G1052">
        <v>57.07</v>
      </c>
      <c r="H1052" s="1">
        <f t="shared" si="221"/>
        <v>414451.70660856937</v>
      </c>
      <c r="J1052">
        <f t="shared" si="222"/>
        <v>-3.4801136363636381E-2</v>
      </c>
      <c r="K1052">
        <f t="shared" si="223"/>
        <v>4.6164772727272374E-3</v>
      </c>
      <c r="L1052">
        <f t="shared" si="224"/>
        <v>-1.7933238636363601E-2</v>
      </c>
      <c r="M1052">
        <f t="shared" si="225"/>
        <v>-1.8037518037517014E-3</v>
      </c>
      <c r="N1052">
        <f t="shared" si="226"/>
        <v>3.1746031746031841E-2</v>
      </c>
      <c r="O1052">
        <f t="shared" si="227"/>
        <v>2.9401154401154449E-2</v>
      </c>
      <c r="P1052">
        <f t="shared" si="228"/>
        <v>4.7334393037518047E-2</v>
      </c>
      <c r="Q1052" t="str">
        <f t="shared" si="229"/>
        <v/>
      </c>
      <c r="R1052" s="3">
        <f t="shared" si="231"/>
        <v>0</v>
      </c>
      <c r="S1052" s="1">
        <f t="shared" si="230"/>
        <v>128686.48993171494</v>
      </c>
      <c r="T1052" s="1">
        <f t="shared" si="219"/>
        <v>2254.8885567148227</v>
      </c>
      <c r="U1052" s="1">
        <f t="shared" si="220"/>
        <v>0</v>
      </c>
    </row>
    <row r="1053" spans="1:21" x14ac:dyDescent="0.25">
      <c r="A1053" t="s">
        <v>1058</v>
      </c>
      <c r="B1053">
        <v>55.09</v>
      </c>
      <c r="C1053">
        <v>57.45</v>
      </c>
      <c r="D1053">
        <v>56.29</v>
      </c>
      <c r="E1053">
        <v>55.6</v>
      </c>
      <c r="F1053">
        <v>56.92</v>
      </c>
      <c r="G1053">
        <v>55.93</v>
      </c>
      <c r="H1053" s="1">
        <f t="shared" si="221"/>
        <v>406172.83950617287</v>
      </c>
      <c r="J1053">
        <f t="shared" si="222"/>
        <v>-3.9775809076116227E-3</v>
      </c>
      <c r="K1053">
        <f t="shared" si="223"/>
        <v>3.8691014283131452E-2</v>
      </c>
      <c r="L1053">
        <f t="shared" si="224"/>
        <v>1.7718314952088171E-2</v>
      </c>
      <c r="M1053">
        <f t="shared" si="225"/>
        <v>-2.5757841247590656E-2</v>
      </c>
      <c r="N1053">
        <f t="shared" si="226"/>
        <v>-2.6283511477133096E-3</v>
      </c>
      <c r="O1053">
        <f t="shared" si="227"/>
        <v>-1.9975468722621351E-2</v>
      </c>
      <c r="P1053">
        <f t="shared" si="228"/>
        <v>-3.7693783674709519E-2</v>
      </c>
      <c r="Q1053" t="str">
        <f t="shared" si="229"/>
        <v/>
      </c>
      <c r="R1053" s="3">
        <f t="shared" si="231"/>
        <v>0</v>
      </c>
      <c r="S1053" s="1">
        <f t="shared" si="230"/>
        <v>126115.91697706004</v>
      </c>
      <c r="T1053" s="1">
        <f t="shared" si="219"/>
        <v>2254.8885567148227</v>
      </c>
      <c r="U1053" s="1">
        <f t="shared" si="220"/>
        <v>0</v>
      </c>
    </row>
    <row r="1054" spans="1:21" x14ac:dyDescent="0.25">
      <c r="A1054" t="s">
        <v>1059</v>
      </c>
      <c r="B1054">
        <v>54.58</v>
      </c>
      <c r="C1054">
        <v>56.83</v>
      </c>
      <c r="D1054">
        <v>55.42</v>
      </c>
      <c r="E1054">
        <v>52.58</v>
      </c>
      <c r="F1054">
        <v>54.98</v>
      </c>
      <c r="G1054">
        <v>52.64</v>
      </c>
      <c r="H1054" s="1">
        <f t="shared" si="221"/>
        <v>382280.31953522156</v>
      </c>
      <c r="J1054">
        <f t="shared" si="222"/>
        <v>-3.0378397583940325E-2</v>
      </c>
      <c r="K1054">
        <f t="shared" si="223"/>
        <v>9.593178184402187E-3</v>
      </c>
      <c r="L1054">
        <f t="shared" si="224"/>
        <v>-1.5455675963759059E-2</v>
      </c>
      <c r="M1054">
        <f t="shared" si="225"/>
        <v>-5.9896298945109984E-2</v>
      </c>
      <c r="N1054">
        <f t="shared" si="226"/>
        <v>-1.6985517611299891E-2</v>
      </c>
      <c r="O1054">
        <f t="shared" si="227"/>
        <v>-5.8823529411764691E-2</v>
      </c>
      <c r="P1054">
        <f t="shared" si="228"/>
        <v>-4.336785344800563E-2</v>
      </c>
      <c r="Q1054" t="str">
        <f t="shared" si="229"/>
        <v/>
      </c>
      <c r="R1054" s="3">
        <f t="shared" si="231"/>
        <v>0</v>
      </c>
      <c r="S1054" s="1">
        <f t="shared" si="230"/>
        <v>118697.33362546828</v>
      </c>
      <c r="T1054" s="1">
        <f t="shared" si="219"/>
        <v>2254.8885567148227</v>
      </c>
      <c r="U1054" s="1">
        <f t="shared" si="220"/>
        <v>0</v>
      </c>
    </row>
    <row r="1055" spans="1:21" x14ac:dyDescent="0.25">
      <c r="A1055" t="s">
        <v>1060</v>
      </c>
      <c r="B1055">
        <v>53.23</v>
      </c>
      <c r="C1055">
        <v>54.74</v>
      </c>
      <c r="D1055">
        <v>54.2</v>
      </c>
      <c r="E1055">
        <v>52.91</v>
      </c>
      <c r="F1055">
        <v>54.64</v>
      </c>
      <c r="G1055">
        <v>54.5</v>
      </c>
      <c r="H1055" s="1">
        <f t="shared" si="221"/>
        <v>395787.94480755267</v>
      </c>
      <c r="J1055">
        <f t="shared" si="222"/>
        <v>-3.9516420064958584E-2</v>
      </c>
      <c r="K1055">
        <f t="shared" si="223"/>
        <v>-1.2269938650306744E-2</v>
      </c>
      <c r="L1055">
        <f t="shared" si="224"/>
        <v>-2.201371346084444E-2</v>
      </c>
      <c r="M1055">
        <f t="shared" si="225"/>
        <v>5.1291793313069153E-3</v>
      </c>
      <c r="N1055">
        <f t="shared" si="226"/>
        <v>3.7993920972644375E-2</v>
      </c>
      <c r="O1055">
        <f t="shared" si="227"/>
        <v>3.5334346504559258E-2</v>
      </c>
      <c r="P1055">
        <f t="shared" si="228"/>
        <v>5.7348059965403694E-2</v>
      </c>
      <c r="Q1055" t="str">
        <f t="shared" si="229"/>
        <v/>
      </c>
      <c r="R1055" s="3">
        <f t="shared" si="231"/>
        <v>0</v>
      </c>
      <c r="S1055" s="1">
        <f t="shared" si="230"/>
        <v>122891.42634095784</v>
      </c>
      <c r="T1055" s="1">
        <f t="shared" si="219"/>
        <v>2254.8885567148227</v>
      </c>
      <c r="U1055" s="1">
        <f t="shared" si="220"/>
        <v>0</v>
      </c>
    </row>
    <row r="1056" spans="1:21" x14ac:dyDescent="0.25">
      <c r="A1056" t="s">
        <v>1061</v>
      </c>
      <c r="B1056">
        <v>53.59</v>
      </c>
      <c r="C1056">
        <v>55.48</v>
      </c>
      <c r="D1056">
        <v>55.46</v>
      </c>
      <c r="E1056">
        <v>54.79</v>
      </c>
      <c r="F1056">
        <v>57.68</v>
      </c>
      <c r="G1056">
        <v>57.24</v>
      </c>
      <c r="H1056" s="1">
        <f t="shared" si="221"/>
        <v>415686.27450980397</v>
      </c>
      <c r="J1056">
        <f t="shared" si="222"/>
        <v>-1.1254612546125449E-2</v>
      </c>
      <c r="K1056">
        <f t="shared" si="223"/>
        <v>2.3616236162361512E-2</v>
      </c>
      <c r="L1056">
        <f t="shared" si="224"/>
        <v>2.3247232472324686E-2</v>
      </c>
      <c r="M1056">
        <f t="shared" si="225"/>
        <v>5.3211009174311766E-3</v>
      </c>
      <c r="N1056">
        <f t="shared" si="226"/>
        <v>5.8348623853211004E-2</v>
      </c>
      <c r="O1056">
        <f t="shared" si="227"/>
        <v>5.0275229357798198E-2</v>
      </c>
      <c r="P1056">
        <f t="shared" si="228"/>
        <v>2.7027996885473513E-2</v>
      </c>
      <c r="Q1056" t="str">
        <f t="shared" si="229"/>
        <v/>
      </c>
      <c r="R1056" s="3">
        <f t="shared" si="231"/>
        <v>0</v>
      </c>
      <c r="S1056" s="1">
        <f t="shared" si="230"/>
        <v>129069.82098635646</v>
      </c>
      <c r="T1056" s="1">
        <f t="shared" si="219"/>
        <v>2254.8885567148227</v>
      </c>
      <c r="U1056" s="1">
        <f t="shared" si="220"/>
        <v>0</v>
      </c>
    </row>
    <row r="1057" spans="1:21" x14ac:dyDescent="0.25">
      <c r="A1057" t="s">
        <v>1062</v>
      </c>
      <c r="B1057">
        <v>55.09</v>
      </c>
      <c r="C1057">
        <v>57.91</v>
      </c>
      <c r="D1057">
        <v>56.86</v>
      </c>
      <c r="E1057">
        <v>55.57</v>
      </c>
      <c r="F1057">
        <v>57.42</v>
      </c>
      <c r="G1057">
        <v>56.95</v>
      </c>
      <c r="H1057" s="1">
        <f t="shared" si="221"/>
        <v>413580.24691358028</v>
      </c>
      <c r="J1057">
        <f t="shared" si="222"/>
        <v>-6.6714749368914075E-3</v>
      </c>
      <c r="K1057">
        <f t="shared" si="223"/>
        <v>4.4175982690227114E-2</v>
      </c>
      <c r="L1057">
        <f t="shared" si="224"/>
        <v>2.5243418680129796E-2</v>
      </c>
      <c r="M1057">
        <f t="shared" si="225"/>
        <v>-2.9175401816911278E-2</v>
      </c>
      <c r="N1057">
        <f t="shared" si="226"/>
        <v>3.1446540880503094E-3</v>
      </c>
      <c r="O1057">
        <f t="shared" si="227"/>
        <v>-5.0663871418588245E-3</v>
      </c>
      <c r="P1057">
        <f t="shared" si="228"/>
        <v>-3.0309805821988622E-2</v>
      </c>
      <c r="Q1057" t="str">
        <f t="shared" si="229"/>
        <v/>
      </c>
      <c r="R1057" s="3">
        <f t="shared" si="231"/>
        <v>0</v>
      </c>
      <c r="S1057" s="1">
        <f t="shared" si="230"/>
        <v>128415.90330490917</v>
      </c>
      <c r="T1057" s="1">
        <f t="shared" si="219"/>
        <v>2254.8885567148227</v>
      </c>
      <c r="U1057" s="1">
        <f t="shared" si="220"/>
        <v>0</v>
      </c>
    </row>
    <row r="1058" spans="1:21" x14ac:dyDescent="0.25">
      <c r="A1058" t="s">
        <v>1063</v>
      </c>
      <c r="B1058">
        <v>55.09</v>
      </c>
      <c r="C1058">
        <v>57.71</v>
      </c>
      <c r="D1058">
        <v>56.57</v>
      </c>
      <c r="E1058">
        <v>55.64</v>
      </c>
      <c r="F1058">
        <v>57.64</v>
      </c>
      <c r="G1058">
        <v>56.62</v>
      </c>
      <c r="H1058" s="1">
        <f t="shared" si="221"/>
        <v>411183.73275236023</v>
      </c>
      <c r="J1058">
        <f t="shared" si="222"/>
        <v>-3.1129088990502918E-2</v>
      </c>
      <c r="K1058">
        <f t="shared" si="223"/>
        <v>1.4948997537812196E-2</v>
      </c>
      <c r="L1058">
        <f t="shared" si="224"/>
        <v>-5.1002462187829606E-3</v>
      </c>
      <c r="M1058">
        <f t="shared" si="225"/>
        <v>-2.3002633889376685E-2</v>
      </c>
      <c r="N1058">
        <f t="shared" si="226"/>
        <v>1.2115891132572391E-2</v>
      </c>
      <c r="O1058">
        <f t="shared" si="227"/>
        <v>-5.7945566286216922E-3</v>
      </c>
      <c r="P1058">
        <f t="shared" si="228"/>
        <v>-6.9431040983873159E-4</v>
      </c>
      <c r="Q1058" t="str">
        <f t="shared" si="229"/>
        <v/>
      </c>
      <c r="R1058" s="3">
        <f t="shared" si="231"/>
        <v>0</v>
      </c>
      <c r="S1058" s="1">
        <f t="shared" si="230"/>
        <v>127671.79008119326</v>
      </c>
      <c r="T1058" s="1">
        <f t="shared" si="219"/>
        <v>2254.8885567148227</v>
      </c>
      <c r="U1058" s="1">
        <f t="shared" si="220"/>
        <v>0</v>
      </c>
    </row>
    <row r="1059" spans="1:21" x14ac:dyDescent="0.25">
      <c r="A1059" t="s">
        <v>1064</v>
      </c>
      <c r="B1059">
        <v>54.82</v>
      </c>
      <c r="C1059">
        <v>57.82</v>
      </c>
      <c r="D1059">
        <v>56.72</v>
      </c>
      <c r="E1059">
        <v>57.17</v>
      </c>
      <c r="F1059">
        <v>58.66</v>
      </c>
      <c r="G1059">
        <v>58.31</v>
      </c>
      <c r="H1059" s="1">
        <f t="shared" si="221"/>
        <v>423456.79012345686</v>
      </c>
      <c r="J1059">
        <f t="shared" si="222"/>
        <v>-3.0935124624359201E-2</v>
      </c>
      <c r="K1059">
        <f t="shared" si="223"/>
        <v>2.2096517588828E-2</v>
      </c>
      <c r="L1059">
        <f t="shared" si="224"/>
        <v>2.651582110659335E-3</v>
      </c>
      <c r="M1059">
        <f t="shared" si="225"/>
        <v>9.7138820204875354E-3</v>
      </c>
      <c r="N1059">
        <f t="shared" si="226"/>
        <v>3.6029671494171654E-2</v>
      </c>
      <c r="O1059">
        <f t="shared" si="227"/>
        <v>2.9848110208407011E-2</v>
      </c>
      <c r="P1059">
        <f t="shared" si="228"/>
        <v>2.7196528097747676E-2</v>
      </c>
      <c r="Q1059" t="str">
        <f t="shared" si="229"/>
        <v/>
      </c>
      <c r="R1059" s="3">
        <f t="shared" si="231"/>
        <v>0</v>
      </c>
      <c r="S1059" s="1">
        <f t="shared" si="230"/>
        <v>131482.55174204131</v>
      </c>
      <c r="T1059" s="1">
        <f t="shared" si="219"/>
        <v>2254.8885567148227</v>
      </c>
      <c r="U1059" s="1">
        <f t="shared" si="220"/>
        <v>0</v>
      </c>
    </row>
    <row r="1060" spans="1:21" x14ac:dyDescent="0.25">
      <c r="A1060" t="s">
        <v>1065</v>
      </c>
      <c r="B1060">
        <v>56.4</v>
      </c>
      <c r="C1060">
        <v>58.2</v>
      </c>
      <c r="D1060">
        <v>57.12</v>
      </c>
      <c r="E1060">
        <v>58.02</v>
      </c>
      <c r="F1060">
        <v>58.89</v>
      </c>
      <c r="G1060">
        <v>58.55</v>
      </c>
      <c r="H1060" s="1">
        <f t="shared" si="221"/>
        <v>425199.70951343502</v>
      </c>
      <c r="J1060">
        <f t="shared" si="222"/>
        <v>-5.6417489421720785E-3</v>
      </c>
      <c r="K1060">
        <f t="shared" si="223"/>
        <v>2.609308885754591E-2</v>
      </c>
      <c r="L1060">
        <f t="shared" si="224"/>
        <v>7.0521861777150668E-3</v>
      </c>
      <c r="M1060">
        <f t="shared" si="225"/>
        <v>-4.9734179386039983E-3</v>
      </c>
      <c r="N1060">
        <f t="shared" si="226"/>
        <v>9.9468358772079966E-3</v>
      </c>
      <c r="O1060">
        <f t="shared" si="227"/>
        <v>4.115932087120475E-3</v>
      </c>
      <c r="P1060">
        <f t="shared" si="228"/>
        <v>-2.9362540905945918E-3</v>
      </c>
      <c r="Q1060" t="str">
        <f t="shared" si="229"/>
        <v/>
      </c>
      <c r="R1060" s="3">
        <f t="shared" si="231"/>
        <v>0</v>
      </c>
      <c r="S1060" s="1">
        <f t="shared" si="230"/>
        <v>132023.72499565285</v>
      </c>
      <c r="T1060" s="1">
        <f t="shared" si="219"/>
        <v>2254.8885567148227</v>
      </c>
      <c r="U1060" s="1">
        <f t="shared" si="220"/>
        <v>0</v>
      </c>
    </row>
    <row r="1061" spans="1:21" x14ac:dyDescent="0.25">
      <c r="A1061" t="s">
        <v>1066</v>
      </c>
      <c r="B1061">
        <v>56.11</v>
      </c>
      <c r="C1061">
        <v>57.91</v>
      </c>
      <c r="D1061">
        <v>56.95</v>
      </c>
      <c r="E1061">
        <v>54.55</v>
      </c>
      <c r="F1061">
        <v>57.18</v>
      </c>
      <c r="G1061">
        <v>56.08</v>
      </c>
      <c r="H1061" s="1">
        <f t="shared" si="221"/>
        <v>407262.16412490926</v>
      </c>
      <c r="J1061">
        <f t="shared" si="222"/>
        <v>-1.7682072829131618E-2</v>
      </c>
      <c r="K1061">
        <f t="shared" si="223"/>
        <v>1.383053221288514E-2</v>
      </c>
      <c r="L1061">
        <f t="shared" si="224"/>
        <v>-2.9761904761903819E-3</v>
      </c>
      <c r="M1061">
        <f t="shared" si="225"/>
        <v>-6.8317677198975232E-2</v>
      </c>
      <c r="N1061">
        <f t="shared" si="226"/>
        <v>-2.3398804440648974E-2</v>
      </c>
      <c r="O1061">
        <f t="shared" si="227"/>
        <v>-4.218616567036719E-2</v>
      </c>
      <c r="P1061">
        <f t="shared" si="228"/>
        <v>-3.9209975194176808E-2</v>
      </c>
      <c r="Q1061" t="str">
        <f t="shared" si="229"/>
        <v/>
      </c>
      <c r="R1061" s="3">
        <f t="shared" si="231"/>
        <v>0</v>
      </c>
      <c r="S1061" s="1">
        <f t="shared" si="230"/>
        <v>126454.15026056724</v>
      </c>
      <c r="T1061" s="1">
        <f t="shared" si="219"/>
        <v>2254.8885567148227</v>
      </c>
      <c r="U1061" s="1">
        <f t="shared" si="220"/>
        <v>0</v>
      </c>
    </row>
    <row r="1062" spans="1:21" x14ac:dyDescent="0.25">
      <c r="A1062" t="s">
        <v>1067</v>
      </c>
      <c r="B1062">
        <v>54.51</v>
      </c>
      <c r="C1062">
        <v>56.58</v>
      </c>
      <c r="D1062">
        <v>55.31</v>
      </c>
      <c r="E1062">
        <v>53.82</v>
      </c>
      <c r="F1062">
        <v>55.42</v>
      </c>
      <c r="G1062">
        <v>55.38</v>
      </c>
      <c r="H1062" s="1">
        <f t="shared" si="221"/>
        <v>402178.6492374728</v>
      </c>
      <c r="J1062">
        <f t="shared" si="222"/>
        <v>-4.2844600526777958E-2</v>
      </c>
      <c r="K1062">
        <f t="shared" si="223"/>
        <v>-6.4969271290606593E-3</v>
      </c>
      <c r="L1062">
        <f t="shared" si="224"/>
        <v>-2.8797190517998252E-2</v>
      </c>
      <c r="M1062">
        <f t="shared" si="225"/>
        <v>-4.0299572039942902E-2</v>
      </c>
      <c r="N1062">
        <f t="shared" si="226"/>
        <v>-1.1768901569186816E-2</v>
      </c>
      <c r="O1062">
        <f t="shared" si="227"/>
        <v>-1.2482168330955702E-2</v>
      </c>
      <c r="P1062">
        <f t="shared" si="228"/>
        <v>1.631502218704255E-2</v>
      </c>
      <c r="Q1062" t="str">
        <f t="shared" si="229"/>
        <v/>
      </c>
      <c r="R1062" s="3">
        <f t="shared" si="231"/>
        <v>0</v>
      </c>
      <c r="S1062" s="1">
        <f t="shared" si="230"/>
        <v>124875.72827086688</v>
      </c>
      <c r="T1062" s="1">
        <f t="shared" si="219"/>
        <v>2254.8885567148227</v>
      </c>
      <c r="U1062" s="1">
        <f t="shared" si="220"/>
        <v>0</v>
      </c>
    </row>
    <row r="1063" spans="1:21" x14ac:dyDescent="0.25">
      <c r="A1063" t="s">
        <v>1068</v>
      </c>
      <c r="B1063">
        <v>56.43</v>
      </c>
      <c r="C1063">
        <v>58.21</v>
      </c>
      <c r="D1063">
        <v>56.15</v>
      </c>
      <c r="E1063">
        <v>58.49</v>
      </c>
      <c r="F1063">
        <v>60.6</v>
      </c>
      <c r="G1063">
        <v>60.17</v>
      </c>
      <c r="H1063" s="1">
        <f t="shared" si="221"/>
        <v>436964.41539578798</v>
      </c>
      <c r="J1063">
        <f t="shared" si="222"/>
        <v>2.02495028023865E-2</v>
      </c>
      <c r="K1063">
        <f t="shared" si="223"/>
        <v>5.2431748327607997E-2</v>
      </c>
      <c r="L1063">
        <f t="shared" si="224"/>
        <v>1.5187127101789844E-2</v>
      </c>
      <c r="M1063">
        <f t="shared" si="225"/>
        <v>5.6157457565908259E-2</v>
      </c>
      <c r="N1063">
        <f t="shared" si="226"/>
        <v>9.4257854821235082E-2</v>
      </c>
      <c r="O1063">
        <f t="shared" si="227"/>
        <v>8.6493318887685064E-2</v>
      </c>
      <c r="P1063">
        <f t="shared" si="228"/>
        <v>7.1306191785895215E-2</v>
      </c>
      <c r="Q1063" t="str">
        <f t="shared" si="229"/>
        <v/>
      </c>
      <c r="R1063" s="3">
        <f t="shared" si="231"/>
        <v>0</v>
      </c>
      <c r="S1063" s="1">
        <f t="shared" si="230"/>
        <v>135676.64445753087</v>
      </c>
      <c r="T1063" s="1">
        <f t="shared" si="219"/>
        <v>2254.8885567148222</v>
      </c>
      <c r="U1063" s="1">
        <f t="shared" si="220"/>
        <v>0</v>
      </c>
    </row>
    <row r="1064" spans="1:21" x14ac:dyDescent="0.25">
      <c r="A1064" t="s">
        <v>1069</v>
      </c>
      <c r="B1064">
        <v>59.26</v>
      </c>
      <c r="C1064">
        <v>61.22</v>
      </c>
      <c r="D1064">
        <v>60.39</v>
      </c>
      <c r="E1064">
        <v>59.43</v>
      </c>
      <c r="F1064">
        <v>60.37</v>
      </c>
      <c r="G1064">
        <v>59.54</v>
      </c>
      <c r="H1064" s="1">
        <f t="shared" si="221"/>
        <v>432389.25199709518</v>
      </c>
      <c r="J1064">
        <f t="shared" si="222"/>
        <v>5.5387355298308093E-2</v>
      </c>
      <c r="K1064">
        <f t="shared" si="223"/>
        <v>9.029385574354408E-2</v>
      </c>
      <c r="L1064">
        <f t="shared" si="224"/>
        <v>7.5512021371326843E-2</v>
      </c>
      <c r="M1064">
        <f t="shared" si="225"/>
        <v>-1.2298487618414525E-2</v>
      </c>
      <c r="N1064">
        <f t="shared" si="226"/>
        <v>3.3239155725443862E-3</v>
      </c>
      <c r="O1064">
        <f t="shared" si="227"/>
        <v>-1.0470334053515083E-2</v>
      </c>
      <c r="P1064">
        <f t="shared" si="228"/>
        <v>-8.5982355424841922E-2</v>
      </c>
      <c r="Q1064" t="str">
        <f t="shared" si="229"/>
        <v>Buy</v>
      </c>
      <c r="R1064" s="3">
        <f t="shared" si="231"/>
        <v>0</v>
      </c>
      <c r="S1064" s="1">
        <f t="shared" si="230"/>
        <v>134256.06466680052</v>
      </c>
      <c r="T1064" s="1">
        <f t="shared" si="219"/>
        <v>2254.8885567148222</v>
      </c>
      <c r="U1064" s="1">
        <f t="shared" si="220"/>
        <v>0</v>
      </c>
    </row>
    <row r="1065" spans="1:21" x14ac:dyDescent="0.25">
      <c r="A1065" t="s">
        <v>1070</v>
      </c>
      <c r="B1065">
        <v>59.26</v>
      </c>
      <c r="C1065">
        <v>61.09</v>
      </c>
      <c r="D1065">
        <v>60.39</v>
      </c>
      <c r="E1065">
        <v>58.87</v>
      </c>
      <c r="F1065">
        <v>60.09</v>
      </c>
      <c r="G1065">
        <v>59.91</v>
      </c>
      <c r="H1065" s="1">
        <f t="shared" si="221"/>
        <v>435076.25272331154</v>
      </c>
      <c r="J1065">
        <f t="shared" si="222"/>
        <v>-1.8711707236297441E-2</v>
      </c>
      <c r="K1065">
        <f t="shared" si="223"/>
        <v>1.159132306673295E-2</v>
      </c>
      <c r="L1065">
        <f t="shared" si="224"/>
        <v>0</v>
      </c>
      <c r="M1065">
        <f t="shared" si="225"/>
        <v>-1.1252939200537482E-2</v>
      </c>
      <c r="N1065">
        <f t="shared" si="226"/>
        <v>9.23748740342634E-3</v>
      </c>
      <c r="O1065">
        <f t="shared" si="227"/>
        <v>6.2143097077594469E-3</v>
      </c>
      <c r="P1065">
        <f t="shared" si="228"/>
        <v>6.2143097077594469E-3</v>
      </c>
      <c r="Q1065" t="str">
        <f t="shared" si="229"/>
        <v/>
      </c>
      <c r="R1065" s="3">
        <f t="shared" si="231"/>
        <v>0</v>
      </c>
      <c r="S1065" s="1">
        <f t="shared" si="230"/>
        <v>135090.37343278498</v>
      </c>
      <c r="T1065" s="1">
        <f t="shared" si="219"/>
        <v>2254.8885567148222</v>
      </c>
      <c r="U1065" s="1">
        <f t="shared" si="220"/>
        <v>0</v>
      </c>
    </row>
    <row r="1066" spans="1:21" x14ac:dyDescent="0.25">
      <c r="A1066" t="s">
        <v>1071</v>
      </c>
      <c r="B1066">
        <v>59.26</v>
      </c>
      <c r="C1066">
        <v>60.91</v>
      </c>
      <c r="D1066">
        <v>60.39</v>
      </c>
      <c r="E1066">
        <v>58.55</v>
      </c>
      <c r="F1066">
        <v>59.53</v>
      </c>
      <c r="G1066">
        <v>58.94</v>
      </c>
      <c r="H1066" s="1">
        <f t="shared" si="221"/>
        <v>428031.95352214965</v>
      </c>
      <c r="J1066">
        <f t="shared" si="222"/>
        <v>-1.8711707236297441E-2</v>
      </c>
      <c r="K1066">
        <f t="shared" si="223"/>
        <v>8.6106971352872333E-3</v>
      </c>
      <c r="L1066">
        <f t="shared" si="224"/>
        <v>0</v>
      </c>
      <c r="M1066">
        <f t="shared" si="225"/>
        <v>-2.2700717743281581E-2</v>
      </c>
      <c r="N1066">
        <f t="shared" si="226"/>
        <v>-6.3428476047403684E-3</v>
      </c>
      <c r="O1066">
        <f t="shared" si="227"/>
        <v>-1.6190953096311116E-2</v>
      </c>
      <c r="P1066">
        <f t="shared" si="228"/>
        <v>-1.6190953096311116E-2</v>
      </c>
      <c r="Q1066" t="str">
        <f t="shared" si="229"/>
        <v/>
      </c>
      <c r="R1066" s="3">
        <f t="shared" si="231"/>
        <v>0</v>
      </c>
      <c r="S1066" s="1">
        <f t="shared" si="230"/>
        <v>132903.1315327716</v>
      </c>
      <c r="T1066" s="1">
        <f t="shared" si="219"/>
        <v>2254.8885567148218</v>
      </c>
      <c r="U1066" s="1">
        <f t="shared" si="220"/>
        <v>0</v>
      </c>
    </row>
    <row r="1067" spans="1:21" x14ac:dyDescent="0.25">
      <c r="A1067" t="s">
        <v>1072</v>
      </c>
      <c r="B1067">
        <v>59.04</v>
      </c>
      <c r="C1067">
        <v>61</v>
      </c>
      <c r="D1067">
        <v>60.36</v>
      </c>
      <c r="E1067">
        <v>58.78</v>
      </c>
      <c r="F1067">
        <v>60.85</v>
      </c>
      <c r="G1067">
        <v>60.36</v>
      </c>
      <c r="H1067" s="1">
        <f t="shared" si="221"/>
        <v>438344.22657952073</v>
      </c>
      <c r="J1067">
        <f t="shared" si="222"/>
        <v>-2.2354694485842048E-2</v>
      </c>
      <c r="K1067">
        <f t="shared" si="223"/>
        <v>1.0101010101010091E-2</v>
      </c>
      <c r="L1067">
        <f t="shared" si="224"/>
        <v>-4.9677098857428613E-4</v>
      </c>
      <c r="M1067">
        <f t="shared" si="225"/>
        <v>-2.7146250424159584E-3</v>
      </c>
      <c r="N1067">
        <f t="shared" si="226"/>
        <v>3.2405836443841256E-2</v>
      </c>
      <c r="O1067">
        <f t="shared" si="227"/>
        <v>2.4092297251442175E-2</v>
      </c>
      <c r="P1067">
        <f t="shared" si="228"/>
        <v>2.458906824001646E-2</v>
      </c>
      <c r="Q1067" t="str">
        <f t="shared" si="229"/>
        <v/>
      </c>
      <c r="R1067" s="3">
        <f t="shared" si="231"/>
        <v>0</v>
      </c>
      <c r="S1067" s="1">
        <f t="shared" si="230"/>
        <v>136105.07328330664</v>
      </c>
      <c r="T1067" s="1">
        <f t="shared" si="219"/>
        <v>2254.8885567148218</v>
      </c>
      <c r="U1067" s="1">
        <f t="shared" si="220"/>
        <v>0</v>
      </c>
    </row>
    <row r="1068" spans="1:21" x14ac:dyDescent="0.25">
      <c r="A1068" t="s">
        <v>1073</v>
      </c>
      <c r="B1068">
        <v>59.25</v>
      </c>
      <c r="C1068">
        <v>61.54</v>
      </c>
      <c r="D1068">
        <v>60.59</v>
      </c>
      <c r="E1068">
        <v>60.73</v>
      </c>
      <c r="F1068">
        <v>63.51</v>
      </c>
      <c r="G1068">
        <v>63.13</v>
      </c>
      <c r="H1068" s="1">
        <f t="shared" si="221"/>
        <v>458460.42120551929</v>
      </c>
      <c r="J1068">
        <f t="shared" si="222"/>
        <v>-1.8389662027832994E-2</v>
      </c>
      <c r="K1068">
        <f t="shared" si="223"/>
        <v>1.9549370444002647E-2</v>
      </c>
      <c r="L1068">
        <f t="shared" si="224"/>
        <v>3.8104705102717691E-3</v>
      </c>
      <c r="M1068">
        <f t="shared" si="225"/>
        <v>6.1298873426109584E-3</v>
      </c>
      <c r="N1068">
        <f t="shared" si="226"/>
        <v>5.2186878727634174E-2</v>
      </c>
      <c r="O1068">
        <f t="shared" si="227"/>
        <v>4.5891318754141867E-2</v>
      </c>
      <c r="P1068">
        <f t="shared" si="228"/>
        <v>4.2080848243870095E-2</v>
      </c>
      <c r="Q1068" t="str">
        <f t="shared" si="229"/>
        <v/>
      </c>
      <c r="R1068" s="3">
        <f t="shared" si="231"/>
        <v>0</v>
      </c>
      <c r="S1068" s="1">
        <f t="shared" si="230"/>
        <v>142351.1145854067</v>
      </c>
      <c r="T1068" s="1">
        <f t="shared" si="219"/>
        <v>2254.8885567148218</v>
      </c>
      <c r="U1068" s="1">
        <f t="shared" si="220"/>
        <v>0</v>
      </c>
    </row>
    <row r="1069" spans="1:21" x14ac:dyDescent="0.25">
      <c r="A1069" t="s">
        <v>1074</v>
      </c>
      <c r="B1069">
        <v>61.73</v>
      </c>
      <c r="C1069">
        <v>63.82</v>
      </c>
      <c r="D1069">
        <v>62.19</v>
      </c>
      <c r="E1069">
        <v>62.31</v>
      </c>
      <c r="F1069">
        <v>63.28</v>
      </c>
      <c r="G1069">
        <v>62.38</v>
      </c>
      <c r="H1069" s="1">
        <f t="shared" si="221"/>
        <v>453013.79811183736</v>
      </c>
      <c r="J1069">
        <f t="shared" si="222"/>
        <v>1.881498597128228E-2</v>
      </c>
      <c r="K1069">
        <f t="shared" si="223"/>
        <v>5.3309126918633383E-2</v>
      </c>
      <c r="L1069">
        <f t="shared" si="224"/>
        <v>2.6406997854431329E-2</v>
      </c>
      <c r="M1069">
        <f t="shared" si="225"/>
        <v>-1.2989070172659595E-2</v>
      </c>
      <c r="N1069">
        <f t="shared" si="226"/>
        <v>2.3760494218279513E-3</v>
      </c>
      <c r="O1069">
        <f t="shared" si="227"/>
        <v>-1.1880247109139869E-2</v>
      </c>
      <c r="P1069">
        <f t="shared" si="228"/>
        <v>-3.82872449635712E-2</v>
      </c>
      <c r="Q1069" t="str">
        <f t="shared" si="229"/>
        <v/>
      </c>
      <c r="R1069" s="3">
        <f t="shared" si="231"/>
        <v>0</v>
      </c>
      <c r="S1069" s="1">
        <f t="shared" si="230"/>
        <v>140659.94816787058</v>
      </c>
      <c r="T1069" s="1">
        <f t="shared" si="219"/>
        <v>2254.8885567148218</v>
      </c>
      <c r="U1069" s="1">
        <f t="shared" si="220"/>
        <v>0</v>
      </c>
    </row>
    <row r="1070" spans="1:21" x14ac:dyDescent="0.25">
      <c r="A1070" t="s">
        <v>1075</v>
      </c>
      <c r="B1070">
        <v>59.91</v>
      </c>
      <c r="C1070">
        <v>62.19</v>
      </c>
      <c r="D1070">
        <v>61.35</v>
      </c>
      <c r="E1070">
        <v>58.02</v>
      </c>
      <c r="F1070">
        <v>61.1</v>
      </c>
      <c r="G1070">
        <v>59.04</v>
      </c>
      <c r="H1070" s="1">
        <f t="shared" si="221"/>
        <v>428758.16993464058</v>
      </c>
      <c r="J1070">
        <f t="shared" si="222"/>
        <v>-3.6661842739990375E-2</v>
      </c>
      <c r="K1070">
        <f t="shared" si="223"/>
        <v>0</v>
      </c>
      <c r="L1070">
        <f t="shared" si="224"/>
        <v>-1.3506994693680597E-2</v>
      </c>
      <c r="M1070">
        <f t="shared" si="225"/>
        <v>-6.9894196857967286E-2</v>
      </c>
      <c r="N1070">
        <f t="shared" si="226"/>
        <v>-2.0519397242706013E-2</v>
      </c>
      <c r="O1070">
        <f t="shared" si="227"/>
        <v>-5.3542802180186012E-2</v>
      </c>
      <c r="P1070">
        <f t="shared" si="228"/>
        <v>-4.0035807486505412E-2</v>
      </c>
      <c r="Q1070" t="str">
        <f t="shared" si="229"/>
        <v/>
      </c>
      <c r="R1070" s="3">
        <f t="shared" si="231"/>
        <v>0</v>
      </c>
      <c r="S1070" s="1">
        <f t="shared" si="230"/>
        <v>133128.62038844306</v>
      </c>
      <c r="T1070" s="1">
        <f t="shared" ref="T1070:T1133" si="232">S1070/G1070</f>
        <v>2254.8885567148213</v>
      </c>
      <c r="U1070" s="1">
        <f t="shared" ref="U1070:U1133" si="233">U1069-R1070</f>
        <v>0</v>
      </c>
    </row>
    <row r="1071" spans="1:21" x14ac:dyDescent="0.25">
      <c r="A1071" t="s">
        <v>1076</v>
      </c>
      <c r="B1071">
        <v>59.03</v>
      </c>
      <c r="C1071">
        <v>61.48</v>
      </c>
      <c r="D1071">
        <v>60.28</v>
      </c>
      <c r="E1071">
        <v>59.35</v>
      </c>
      <c r="F1071">
        <v>61.43</v>
      </c>
      <c r="G1071">
        <v>60.13</v>
      </c>
      <c r="H1071" s="1">
        <f t="shared" si="221"/>
        <v>436673.92883079161</v>
      </c>
      <c r="J1071">
        <f t="shared" si="222"/>
        <v>-3.7815810920945402E-2</v>
      </c>
      <c r="K1071">
        <f t="shared" si="223"/>
        <v>2.1189894050529005E-3</v>
      </c>
      <c r="L1071">
        <f t="shared" si="224"/>
        <v>-1.7440912795436025E-2</v>
      </c>
      <c r="M1071">
        <f t="shared" si="225"/>
        <v>5.2506775067751067E-3</v>
      </c>
      <c r="N1071">
        <f t="shared" si="226"/>
        <v>4.0481029810298115E-2</v>
      </c>
      <c r="O1071">
        <f t="shared" si="227"/>
        <v>1.8462059620596265E-2</v>
      </c>
      <c r="P1071">
        <f t="shared" si="228"/>
        <v>3.590297241603229E-2</v>
      </c>
      <c r="Q1071" t="str">
        <f t="shared" si="229"/>
        <v/>
      </c>
      <c r="R1071" s="3">
        <f t="shared" si="231"/>
        <v>0</v>
      </c>
      <c r="S1071" s="1">
        <f t="shared" si="230"/>
        <v>135586.44891526221</v>
      </c>
      <c r="T1071" s="1">
        <f t="shared" si="232"/>
        <v>2254.8885567148213</v>
      </c>
      <c r="U1071" s="1">
        <f t="shared" si="233"/>
        <v>0</v>
      </c>
    </row>
    <row r="1072" spans="1:21" x14ac:dyDescent="0.25">
      <c r="A1072" t="s">
        <v>1077</v>
      </c>
      <c r="B1072">
        <v>59.68</v>
      </c>
      <c r="C1072">
        <v>61.7</v>
      </c>
      <c r="D1072">
        <v>60.69</v>
      </c>
      <c r="E1072">
        <v>60.91</v>
      </c>
      <c r="F1072">
        <v>63.32</v>
      </c>
      <c r="G1072">
        <v>62.81</v>
      </c>
      <c r="H1072" s="1">
        <f t="shared" si="221"/>
        <v>456136.52868554834</v>
      </c>
      <c r="J1072">
        <f t="shared" si="222"/>
        <v>-9.9535500995355242E-3</v>
      </c>
      <c r="K1072">
        <f t="shared" si="223"/>
        <v>2.355673523556738E-2</v>
      </c>
      <c r="L1072">
        <f t="shared" si="224"/>
        <v>6.8015925680158691E-3</v>
      </c>
      <c r="M1072">
        <f t="shared" si="225"/>
        <v>1.2971894229170031E-2</v>
      </c>
      <c r="N1072">
        <f t="shared" si="226"/>
        <v>5.3051721270580367E-2</v>
      </c>
      <c r="O1072">
        <f t="shared" si="227"/>
        <v>4.4570098120738394E-2</v>
      </c>
      <c r="P1072">
        <f t="shared" si="228"/>
        <v>3.7768505552722528E-2</v>
      </c>
      <c r="Q1072" t="str">
        <f t="shared" si="229"/>
        <v/>
      </c>
      <c r="R1072" s="3">
        <f t="shared" si="231"/>
        <v>0</v>
      </c>
      <c r="S1072" s="1">
        <f t="shared" si="230"/>
        <v>141629.55024725792</v>
      </c>
      <c r="T1072" s="1">
        <f t="shared" si="232"/>
        <v>2254.8885567148213</v>
      </c>
      <c r="U1072" s="1">
        <f t="shared" si="233"/>
        <v>0</v>
      </c>
    </row>
    <row r="1073" spans="1:21" x14ac:dyDescent="0.25">
      <c r="A1073" t="s">
        <v>1078</v>
      </c>
      <c r="B1073">
        <v>60.93</v>
      </c>
      <c r="C1073">
        <v>64.040000000000006</v>
      </c>
      <c r="D1073">
        <v>61.85</v>
      </c>
      <c r="E1073">
        <v>59.77</v>
      </c>
      <c r="F1073">
        <v>64.13</v>
      </c>
      <c r="G1073">
        <v>60.06</v>
      </c>
      <c r="H1073" s="1">
        <f t="shared" si="221"/>
        <v>436165.577342048</v>
      </c>
      <c r="J1073">
        <f t="shared" si="222"/>
        <v>3.9545229856648868E-3</v>
      </c>
      <c r="K1073">
        <f t="shared" si="223"/>
        <v>5.5198550008238735E-2</v>
      </c>
      <c r="L1073">
        <f t="shared" si="224"/>
        <v>1.9113527764046855E-2</v>
      </c>
      <c r="M1073">
        <f t="shared" si="225"/>
        <v>-4.8399936315873256E-2</v>
      </c>
      <c r="N1073">
        <f t="shared" si="226"/>
        <v>2.1015761821365914E-2</v>
      </c>
      <c r="O1073">
        <f t="shared" si="227"/>
        <v>-4.3782837127845885E-2</v>
      </c>
      <c r="P1073">
        <f t="shared" si="228"/>
        <v>-6.2896364891892736E-2</v>
      </c>
      <c r="Q1073" t="str">
        <f t="shared" si="229"/>
        <v/>
      </c>
      <c r="R1073" s="3">
        <f t="shared" si="231"/>
        <v>0</v>
      </c>
      <c r="S1073" s="1">
        <f t="shared" si="230"/>
        <v>135428.60671629215</v>
      </c>
      <c r="T1073" s="1">
        <f t="shared" si="232"/>
        <v>2254.8885567148209</v>
      </c>
      <c r="U1073" s="1">
        <f t="shared" si="233"/>
        <v>0</v>
      </c>
    </row>
    <row r="1074" spans="1:21" x14ac:dyDescent="0.25">
      <c r="A1074" t="s">
        <v>1079</v>
      </c>
      <c r="B1074">
        <v>59.36</v>
      </c>
      <c r="C1074">
        <v>60.73</v>
      </c>
      <c r="D1074">
        <v>60.39</v>
      </c>
      <c r="E1074">
        <v>58.56</v>
      </c>
      <c r="F1074">
        <v>59.88</v>
      </c>
      <c r="G1074">
        <v>59.36</v>
      </c>
      <c r="H1074" s="1">
        <f t="shared" si="221"/>
        <v>431082.06245461153</v>
      </c>
      <c r="J1074">
        <f t="shared" si="222"/>
        <v>-4.0258690379951528E-2</v>
      </c>
      <c r="K1074">
        <f t="shared" si="223"/>
        <v>-1.8108326596604763E-2</v>
      </c>
      <c r="L1074">
        <f t="shared" si="224"/>
        <v>-2.3605497170573982E-2</v>
      </c>
      <c r="M1074">
        <f t="shared" si="225"/>
        <v>-2.4975024975024972E-2</v>
      </c>
      <c r="N1074">
        <f t="shared" si="226"/>
        <v>-2.9970029970029922E-3</v>
      </c>
      <c r="O1074">
        <f t="shared" si="227"/>
        <v>-1.1655011655011703E-2</v>
      </c>
      <c r="P1074">
        <f t="shared" si="228"/>
        <v>1.1950485515562279E-2</v>
      </c>
      <c r="Q1074" t="str">
        <f t="shared" si="229"/>
        <v/>
      </c>
      <c r="R1074" s="3">
        <f t="shared" si="231"/>
        <v>0</v>
      </c>
      <c r="S1074" s="1">
        <f t="shared" si="230"/>
        <v>133850.18472659177</v>
      </c>
      <c r="T1074" s="1">
        <f t="shared" si="232"/>
        <v>2254.8885567148209</v>
      </c>
      <c r="U1074" s="1">
        <f t="shared" si="233"/>
        <v>0</v>
      </c>
    </row>
    <row r="1075" spans="1:21" x14ac:dyDescent="0.25">
      <c r="A1075" t="s">
        <v>1080</v>
      </c>
      <c r="B1075">
        <v>58.99</v>
      </c>
      <c r="C1075">
        <v>60.92</v>
      </c>
      <c r="D1075">
        <v>60.34</v>
      </c>
      <c r="E1075">
        <v>58.96</v>
      </c>
      <c r="F1075">
        <v>62.04</v>
      </c>
      <c r="G1075">
        <v>61.88</v>
      </c>
      <c r="H1075" s="1">
        <f t="shared" si="221"/>
        <v>449382.71604938275</v>
      </c>
      <c r="J1075">
        <f t="shared" si="222"/>
        <v>-2.3182646133465781E-2</v>
      </c>
      <c r="K1075">
        <f t="shared" si="223"/>
        <v>8.7762874648120732E-3</v>
      </c>
      <c r="L1075">
        <f t="shared" si="224"/>
        <v>-8.2795164762373172E-4</v>
      </c>
      <c r="M1075">
        <f t="shared" si="225"/>
        <v>-6.7385444743935071E-3</v>
      </c>
      <c r="N1075">
        <f t="shared" si="226"/>
        <v>4.5148247978436654E-2</v>
      </c>
      <c r="O1075">
        <f t="shared" si="227"/>
        <v>4.2452830188679298E-2</v>
      </c>
      <c r="P1075">
        <f t="shared" si="228"/>
        <v>4.3280781836303031E-2</v>
      </c>
      <c r="Q1075" t="str">
        <f t="shared" si="229"/>
        <v/>
      </c>
      <c r="R1075" s="3">
        <f t="shared" si="231"/>
        <v>0</v>
      </c>
      <c r="S1075" s="1">
        <f t="shared" si="230"/>
        <v>139532.50388951314</v>
      </c>
      <c r="T1075" s="1">
        <f t="shared" si="232"/>
        <v>2254.8885567148213</v>
      </c>
      <c r="U1075" s="1">
        <f t="shared" si="233"/>
        <v>0</v>
      </c>
    </row>
    <row r="1076" spans="1:21" x14ac:dyDescent="0.25">
      <c r="A1076" t="s">
        <v>1081</v>
      </c>
      <c r="B1076">
        <v>59.53</v>
      </c>
      <c r="C1076">
        <v>61.97</v>
      </c>
      <c r="D1076">
        <v>60.72</v>
      </c>
      <c r="E1076">
        <v>59.97</v>
      </c>
      <c r="F1076">
        <v>61.46</v>
      </c>
      <c r="G1076">
        <v>60.44</v>
      </c>
      <c r="H1076" s="1">
        <f t="shared" si="221"/>
        <v>438925.19970951346</v>
      </c>
      <c r="J1076">
        <f t="shared" si="222"/>
        <v>-1.3423931057341767E-2</v>
      </c>
      <c r="K1076">
        <f t="shared" si="223"/>
        <v>2.7013589658601182E-2</v>
      </c>
      <c r="L1076">
        <f t="shared" si="224"/>
        <v>6.2976466688762917E-3</v>
      </c>
      <c r="M1076">
        <f t="shared" si="225"/>
        <v>-3.086619263089857E-2</v>
      </c>
      <c r="N1076">
        <f t="shared" si="226"/>
        <v>-6.7873303167421085E-3</v>
      </c>
      <c r="O1076">
        <f t="shared" si="227"/>
        <v>-2.3270846800258642E-2</v>
      </c>
      <c r="P1076">
        <f t="shared" si="228"/>
        <v>-2.9568493469134934E-2</v>
      </c>
      <c r="Q1076" t="str">
        <f t="shared" si="229"/>
        <v/>
      </c>
      <c r="R1076" s="3">
        <f t="shared" si="231"/>
        <v>0</v>
      </c>
      <c r="S1076" s="1">
        <f t="shared" si="230"/>
        <v>136285.46436784379</v>
      </c>
      <c r="T1076" s="1">
        <f t="shared" si="232"/>
        <v>2254.8885567148213</v>
      </c>
      <c r="U1076" s="1">
        <f t="shared" si="233"/>
        <v>0</v>
      </c>
    </row>
    <row r="1077" spans="1:21" x14ac:dyDescent="0.25">
      <c r="A1077" t="s">
        <v>1082</v>
      </c>
      <c r="B1077">
        <v>58.99</v>
      </c>
      <c r="C1077">
        <v>61</v>
      </c>
      <c r="D1077">
        <v>60.1</v>
      </c>
      <c r="E1077">
        <v>58.79</v>
      </c>
      <c r="F1077">
        <v>61.1</v>
      </c>
      <c r="G1077">
        <v>59.95</v>
      </c>
      <c r="H1077" s="1">
        <f t="shared" si="221"/>
        <v>435366.73928830796</v>
      </c>
      <c r="J1077">
        <f t="shared" si="222"/>
        <v>-2.84914361001317E-2</v>
      </c>
      <c r="K1077">
        <f t="shared" si="223"/>
        <v>4.6113306982872391E-3</v>
      </c>
      <c r="L1077">
        <f t="shared" si="224"/>
        <v>-1.0210803689064516E-2</v>
      </c>
      <c r="M1077">
        <f t="shared" si="225"/>
        <v>-2.7299801455989387E-2</v>
      </c>
      <c r="N1077">
        <f t="shared" si="226"/>
        <v>1.0919920582395826E-2</v>
      </c>
      <c r="O1077">
        <f t="shared" si="227"/>
        <v>-8.1072137657179823E-3</v>
      </c>
      <c r="P1077">
        <f t="shared" si="228"/>
        <v>2.1035899233465341E-3</v>
      </c>
      <c r="Q1077" t="str">
        <f t="shared" si="229"/>
        <v/>
      </c>
      <c r="R1077" s="3">
        <f t="shared" si="231"/>
        <v>0</v>
      </c>
      <c r="S1077" s="1">
        <f t="shared" si="230"/>
        <v>135180.56897505352</v>
      </c>
      <c r="T1077" s="1">
        <f t="shared" si="232"/>
        <v>2254.8885567148209</v>
      </c>
      <c r="U1077" s="1">
        <f t="shared" si="233"/>
        <v>0</v>
      </c>
    </row>
    <row r="1078" spans="1:21" x14ac:dyDescent="0.25">
      <c r="A1078" t="s">
        <v>1083</v>
      </c>
      <c r="B1078">
        <v>58.99</v>
      </c>
      <c r="C1078">
        <v>60.63</v>
      </c>
      <c r="D1078">
        <v>60.1</v>
      </c>
      <c r="E1078">
        <v>57.29</v>
      </c>
      <c r="F1078">
        <v>58.92</v>
      </c>
      <c r="G1078">
        <v>57.76</v>
      </c>
      <c r="H1078" s="1">
        <f t="shared" si="221"/>
        <v>419462.59985475673</v>
      </c>
      <c r="J1078">
        <f t="shared" si="222"/>
        <v>-1.8469217970049908E-2</v>
      </c>
      <c r="K1078">
        <f t="shared" si="223"/>
        <v>8.81863560732115E-3</v>
      </c>
      <c r="L1078">
        <f t="shared" si="224"/>
        <v>0</v>
      </c>
      <c r="M1078">
        <f t="shared" si="225"/>
        <v>-4.4370308590492138E-2</v>
      </c>
      <c r="N1078">
        <f t="shared" si="226"/>
        <v>-1.7180984153461237E-2</v>
      </c>
      <c r="O1078">
        <f t="shared" si="227"/>
        <v>-3.6530442035029267E-2</v>
      </c>
      <c r="P1078">
        <f t="shared" si="228"/>
        <v>-3.6530442035029267E-2</v>
      </c>
      <c r="Q1078" t="str">
        <f t="shared" si="229"/>
        <v/>
      </c>
      <c r="R1078" s="3">
        <f t="shared" si="231"/>
        <v>0</v>
      </c>
      <c r="S1078" s="1">
        <f t="shared" si="230"/>
        <v>130242.36303584804</v>
      </c>
      <c r="T1078" s="1">
        <f t="shared" si="232"/>
        <v>2254.8885567148209</v>
      </c>
      <c r="U1078" s="1">
        <f t="shared" si="233"/>
        <v>0</v>
      </c>
    </row>
    <row r="1079" spans="1:21" x14ac:dyDescent="0.25">
      <c r="A1079" t="s">
        <v>1084</v>
      </c>
      <c r="B1079">
        <v>56.8</v>
      </c>
      <c r="C1079">
        <v>59.7</v>
      </c>
      <c r="D1079">
        <v>57.8</v>
      </c>
      <c r="E1079">
        <v>59.29</v>
      </c>
      <c r="F1079">
        <v>60.8</v>
      </c>
      <c r="G1079">
        <v>59.39</v>
      </c>
      <c r="H1079" s="1">
        <f t="shared" si="221"/>
        <v>431299.92737835879</v>
      </c>
      <c r="J1079">
        <f t="shared" si="222"/>
        <v>-5.4908485856905227E-2</v>
      </c>
      <c r="K1079">
        <f t="shared" si="223"/>
        <v>-6.6555740432612072E-3</v>
      </c>
      <c r="L1079">
        <f t="shared" si="224"/>
        <v>-3.826955074875215E-2</v>
      </c>
      <c r="M1079">
        <f t="shared" si="225"/>
        <v>2.6488919667590049E-2</v>
      </c>
      <c r="N1079">
        <f t="shared" si="226"/>
        <v>5.2631578947368411E-2</v>
      </c>
      <c r="O1079">
        <f t="shared" si="227"/>
        <v>2.8220221606648246E-2</v>
      </c>
      <c r="P1079">
        <f t="shared" si="228"/>
        <v>6.6489772355400392E-2</v>
      </c>
      <c r="Q1079" t="str">
        <f t="shared" si="229"/>
        <v/>
      </c>
      <c r="R1079" s="3">
        <f t="shared" si="231"/>
        <v>0</v>
      </c>
      <c r="S1079" s="1">
        <f t="shared" si="230"/>
        <v>133917.8313832932</v>
      </c>
      <c r="T1079" s="1">
        <f t="shared" si="232"/>
        <v>2254.8885567148209</v>
      </c>
      <c r="U1079" s="1">
        <f t="shared" si="233"/>
        <v>0</v>
      </c>
    </row>
    <row r="1080" spans="1:21" x14ac:dyDescent="0.25">
      <c r="A1080" t="s">
        <v>1085</v>
      </c>
      <c r="B1080">
        <v>58.92</v>
      </c>
      <c r="C1080">
        <v>61.08</v>
      </c>
      <c r="D1080">
        <v>60.72</v>
      </c>
      <c r="E1080">
        <v>57.68</v>
      </c>
      <c r="F1080">
        <v>59.98</v>
      </c>
      <c r="G1080">
        <v>59.8</v>
      </c>
      <c r="H1080" s="1">
        <f t="shared" si="221"/>
        <v>434277.41466957156</v>
      </c>
      <c r="J1080">
        <f t="shared" si="222"/>
        <v>1.9377162629757864E-2</v>
      </c>
      <c r="K1080">
        <f t="shared" si="223"/>
        <v>5.674740484429068E-2</v>
      </c>
      <c r="L1080">
        <f t="shared" si="224"/>
        <v>5.0519031141868544E-2</v>
      </c>
      <c r="M1080">
        <f t="shared" si="225"/>
        <v>-2.8792726048156268E-2</v>
      </c>
      <c r="N1080">
        <f t="shared" si="226"/>
        <v>9.9343323791883532E-3</v>
      </c>
      <c r="O1080">
        <f t="shared" si="227"/>
        <v>6.9035191109613836E-3</v>
      </c>
      <c r="P1080">
        <f t="shared" si="228"/>
        <v>-4.3615512030907161E-2</v>
      </c>
      <c r="Q1080" t="str">
        <f t="shared" si="229"/>
        <v>Buy</v>
      </c>
      <c r="R1080" s="3">
        <f t="shared" si="231"/>
        <v>0</v>
      </c>
      <c r="S1080" s="1">
        <f t="shared" si="230"/>
        <v>134842.33569154626</v>
      </c>
      <c r="T1080" s="1">
        <f t="shared" si="232"/>
        <v>2254.8885567148204</v>
      </c>
      <c r="U1080" s="1">
        <f t="shared" si="233"/>
        <v>0</v>
      </c>
    </row>
    <row r="1081" spans="1:21" x14ac:dyDescent="0.25">
      <c r="A1081" t="s">
        <v>1086</v>
      </c>
      <c r="B1081">
        <v>60.56</v>
      </c>
      <c r="C1081">
        <v>62.49</v>
      </c>
      <c r="D1081">
        <v>61.11</v>
      </c>
      <c r="E1081">
        <v>62.42</v>
      </c>
      <c r="F1081">
        <v>63.95</v>
      </c>
      <c r="G1081">
        <v>62.5</v>
      </c>
      <c r="H1081" s="1">
        <f t="shared" si="221"/>
        <v>453885.2578068265</v>
      </c>
      <c r="J1081">
        <f t="shared" si="222"/>
        <v>-2.6350461133069266E-3</v>
      </c>
      <c r="K1081">
        <f t="shared" si="223"/>
        <v>2.9150197628458552E-2</v>
      </c>
      <c r="L1081">
        <f t="shared" si="224"/>
        <v>6.4229249011857805E-3</v>
      </c>
      <c r="M1081">
        <f t="shared" si="225"/>
        <v>4.3812709030100414E-2</v>
      </c>
      <c r="N1081">
        <f t="shared" si="226"/>
        <v>6.9397993311036882E-2</v>
      </c>
      <c r="O1081">
        <f t="shared" si="227"/>
        <v>4.5150501672240849E-2</v>
      </c>
      <c r="P1081">
        <f t="shared" si="228"/>
        <v>3.8727576771055067E-2</v>
      </c>
      <c r="Q1081" t="str">
        <f t="shared" si="229"/>
        <v/>
      </c>
      <c r="R1081" s="3">
        <f t="shared" si="231"/>
        <v>0</v>
      </c>
      <c r="S1081" s="1">
        <f t="shared" si="230"/>
        <v>140930.53479467629</v>
      </c>
      <c r="T1081" s="1">
        <f t="shared" si="232"/>
        <v>2254.8885567148209</v>
      </c>
      <c r="U1081" s="1">
        <f t="shared" si="233"/>
        <v>0</v>
      </c>
    </row>
    <row r="1082" spans="1:21" x14ac:dyDescent="0.25">
      <c r="A1082" t="s">
        <v>1087</v>
      </c>
      <c r="B1082">
        <v>61.26</v>
      </c>
      <c r="C1082">
        <v>62.89</v>
      </c>
      <c r="D1082">
        <v>62.03</v>
      </c>
      <c r="E1082">
        <v>61.9</v>
      </c>
      <c r="F1082">
        <v>63.17</v>
      </c>
      <c r="G1082">
        <v>62.63</v>
      </c>
      <c r="H1082" s="1">
        <f t="shared" si="221"/>
        <v>454829.33914306469</v>
      </c>
      <c r="J1082">
        <f t="shared" si="222"/>
        <v>2.4545900834560398E-3</v>
      </c>
      <c r="K1082">
        <f t="shared" si="223"/>
        <v>2.912780232367863E-2</v>
      </c>
      <c r="L1082">
        <f t="shared" si="224"/>
        <v>1.5054819178530547E-2</v>
      </c>
      <c r="M1082">
        <f t="shared" si="225"/>
        <v>-9.6000000000000234E-3</v>
      </c>
      <c r="N1082">
        <f t="shared" si="226"/>
        <v>1.0720000000000028E-2</v>
      </c>
      <c r="O1082">
        <f t="shared" si="227"/>
        <v>2.080000000000041E-3</v>
      </c>
      <c r="P1082">
        <f t="shared" si="228"/>
        <v>-1.2974819178530505E-2</v>
      </c>
      <c r="Q1082" t="str">
        <f t="shared" si="229"/>
        <v/>
      </c>
      <c r="R1082" s="3">
        <f t="shared" si="231"/>
        <v>0</v>
      </c>
      <c r="S1082" s="1">
        <f t="shared" si="230"/>
        <v>141223.67030704924</v>
      </c>
      <c r="T1082" s="1">
        <f t="shared" si="232"/>
        <v>2254.8885567148209</v>
      </c>
      <c r="U1082" s="1">
        <f t="shared" si="233"/>
        <v>0</v>
      </c>
    </row>
    <row r="1083" spans="1:21" x14ac:dyDescent="0.25">
      <c r="A1083" t="s">
        <v>1088</v>
      </c>
      <c r="B1083">
        <v>61.36</v>
      </c>
      <c r="C1083">
        <v>62.68</v>
      </c>
      <c r="D1083">
        <v>62.03</v>
      </c>
      <c r="E1083">
        <v>61.06</v>
      </c>
      <c r="F1083">
        <v>62.63</v>
      </c>
      <c r="G1083">
        <v>61.99</v>
      </c>
      <c r="H1083" s="1">
        <f t="shared" si="221"/>
        <v>450181.55410312279</v>
      </c>
      <c r="J1083">
        <f t="shared" si="222"/>
        <v>-1.0801225213606347E-2</v>
      </c>
      <c r="K1083">
        <f t="shared" si="223"/>
        <v>1.0478800580364317E-2</v>
      </c>
      <c r="L1083">
        <f t="shared" si="224"/>
        <v>0</v>
      </c>
      <c r="M1083">
        <f t="shared" si="225"/>
        <v>-2.5067858853584549E-2</v>
      </c>
      <c r="N1083">
        <f t="shared" si="226"/>
        <v>0</v>
      </c>
      <c r="O1083">
        <f t="shared" si="227"/>
        <v>-1.0218745010378422E-2</v>
      </c>
      <c r="P1083">
        <f t="shared" si="228"/>
        <v>-1.0218745010378422E-2</v>
      </c>
      <c r="Q1083" t="str">
        <f t="shared" si="229"/>
        <v/>
      </c>
      <c r="R1083" s="3">
        <f t="shared" si="231"/>
        <v>0</v>
      </c>
      <c r="S1083" s="1">
        <f t="shared" si="230"/>
        <v>139780.54163075174</v>
      </c>
      <c r="T1083" s="1">
        <f t="shared" si="232"/>
        <v>2254.8885567148209</v>
      </c>
      <c r="U1083" s="1">
        <f t="shared" si="233"/>
        <v>0</v>
      </c>
    </row>
    <row r="1084" spans="1:21" x14ac:dyDescent="0.25">
      <c r="A1084" t="s">
        <v>1089</v>
      </c>
      <c r="B1084">
        <v>60.7</v>
      </c>
      <c r="C1084">
        <v>62.24</v>
      </c>
      <c r="D1084">
        <v>61.15</v>
      </c>
      <c r="E1084">
        <v>61.28</v>
      </c>
      <c r="F1084">
        <v>63.01</v>
      </c>
      <c r="G1084">
        <v>61.41</v>
      </c>
      <c r="H1084" s="1">
        <f t="shared" si="221"/>
        <v>445969.49891067541</v>
      </c>
      <c r="J1084">
        <f t="shared" si="222"/>
        <v>-2.1441238110591621E-2</v>
      </c>
      <c r="K1084">
        <f t="shared" si="223"/>
        <v>3.3854586490408003E-3</v>
      </c>
      <c r="L1084">
        <f t="shared" si="224"/>
        <v>-1.4186683862647147E-2</v>
      </c>
      <c r="M1084">
        <f t="shared" si="225"/>
        <v>-1.1453460235521871E-2</v>
      </c>
      <c r="N1084">
        <f t="shared" si="226"/>
        <v>1.645426681722852E-2</v>
      </c>
      <c r="O1084">
        <f t="shared" si="227"/>
        <v>-9.3563477980320268E-3</v>
      </c>
      <c r="P1084">
        <f t="shared" si="228"/>
        <v>4.8303360646151199E-3</v>
      </c>
      <c r="Q1084" t="str">
        <f t="shared" si="229"/>
        <v/>
      </c>
      <c r="R1084" s="3">
        <f t="shared" si="231"/>
        <v>0</v>
      </c>
      <c r="S1084" s="1">
        <f t="shared" si="230"/>
        <v>138472.70626785714</v>
      </c>
      <c r="T1084" s="1">
        <f t="shared" si="232"/>
        <v>2254.8885567148209</v>
      </c>
      <c r="U1084" s="1">
        <f t="shared" si="233"/>
        <v>0</v>
      </c>
    </row>
    <row r="1085" spans="1:21" x14ac:dyDescent="0.25">
      <c r="A1085" t="s">
        <v>1090</v>
      </c>
      <c r="B1085">
        <v>60.7</v>
      </c>
      <c r="C1085">
        <v>62.19</v>
      </c>
      <c r="D1085">
        <v>61.15</v>
      </c>
      <c r="E1085">
        <v>60.71</v>
      </c>
      <c r="F1085">
        <v>62.63</v>
      </c>
      <c r="G1085">
        <v>61.95</v>
      </c>
      <c r="H1085" s="1">
        <f t="shared" si="221"/>
        <v>449891.06753812643</v>
      </c>
      <c r="J1085">
        <f t="shared" si="222"/>
        <v>-7.3589533932951062E-3</v>
      </c>
      <c r="K1085">
        <f t="shared" si="223"/>
        <v>1.7007358953393281E-2</v>
      </c>
      <c r="L1085">
        <f t="shared" si="224"/>
        <v>0</v>
      </c>
      <c r="M1085">
        <f t="shared" si="225"/>
        <v>-1.1398794984530138E-2</v>
      </c>
      <c r="N1085">
        <f t="shared" si="226"/>
        <v>1.9866471258752745E-2</v>
      </c>
      <c r="O1085">
        <f t="shared" si="227"/>
        <v>8.7933561309234045E-3</v>
      </c>
      <c r="P1085">
        <f t="shared" si="228"/>
        <v>8.7933561309234045E-3</v>
      </c>
      <c r="Q1085" t="str">
        <f t="shared" si="229"/>
        <v/>
      </c>
      <c r="R1085" s="3">
        <f t="shared" si="231"/>
        <v>0</v>
      </c>
      <c r="S1085" s="1">
        <f t="shared" si="230"/>
        <v>139690.34608848317</v>
      </c>
      <c r="T1085" s="1">
        <f t="shared" si="232"/>
        <v>2254.8885567148209</v>
      </c>
      <c r="U1085" s="1">
        <f t="shared" si="233"/>
        <v>0</v>
      </c>
    </row>
    <row r="1086" spans="1:21" x14ac:dyDescent="0.25">
      <c r="A1086" t="s">
        <v>1091</v>
      </c>
      <c r="B1086">
        <v>60.49</v>
      </c>
      <c r="C1086">
        <v>62.19</v>
      </c>
      <c r="D1086">
        <v>61.15</v>
      </c>
      <c r="E1086">
        <v>61.4</v>
      </c>
      <c r="F1086">
        <v>62.23</v>
      </c>
      <c r="G1086">
        <v>61.56</v>
      </c>
      <c r="H1086" s="1">
        <f t="shared" si="221"/>
        <v>447058.82352941181</v>
      </c>
      <c r="J1086">
        <f t="shared" si="222"/>
        <v>-1.0793131643499536E-2</v>
      </c>
      <c r="K1086">
        <f t="shared" si="223"/>
        <v>1.7007358953393281E-2</v>
      </c>
      <c r="L1086">
        <f t="shared" si="224"/>
        <v>0</v>
      </c>
      <c r="M1086">
        <f t="shared" si="225"/>
        <v>-8.8781275221953872E-3</v>
      </c>
      <c r="N1086">
        <f t="shared" si="226"/>
        <v>4.5197740112993389E-3</v>
      </c>
      <c r="O1086">
        <f t="shared" si="227"/>
        <v>-6.2953995157385076E-3</v>
      </c>
      <c r="P1086">
        <f t="shared" si="228"/>
        <v>-6.2953995157385076E-3</v>
      </c>
      <c r="Q1086" t="str">
        <f t="shared" si="229"/>
        <v/>
      </c>
      <c r="R1086" s="3">
        <f t="shared" si="231"/>
        <v>0</v>
      </c>
      <c r="S1086" s="1">
        <f t="shared" si="230"/>
        <v>138810.9395513644</v>
      </c>
      <c r="T1086" s="1">
        <f t="shared" si="232"/>
        <v>2254.8885567148213</v>
      </c>
      <c r="U1086" s="1">
        <f t="shared" si="233"/>
        <v>0</v>
      </c>
    </row>
    <row r="1087" spans="1:21" x14ac:dyDescent="0.25">
      <c r="A1087" t="s">
        <v>1092</v>
      </c>
      <c r="B1087">
        <v>59.81</v>
      </c>
      <c r="C1087">
        <v>61.77</v>
      </c>
      <c r="D1087">
        <v>60.79</v>
      </c>
      <c r="E1087">
        <v>59</v>
      </c>
      <c r="F1087">
        <v>60.42</v>
      </c>
      <c r="G1087">
        <v>60.28</v>
      </c>
      <c r="H1087" s="1">
        <f t="shared" si="221"/>
        <v>437763.25344952801</v>
      </c>
      <c r="J1087">
        <f t="shared" si="222"/>
        <v>-2.1913327882256684E-2</v>
      </c>
      <c r="K1087">
        <f t="shared" si="223"/>
        <v>1.013900245298454E-2</v>
      </c>
      <c r="L1087">
        <f t="shared" si="224"/>
        <v>-5.8871627146361311E-3</v>
      </c>
      <c r="M1087">
        <f t="shared" si="225"/>
        <v>-4.1585445094217056E-2</v>
      </c>
      <c r="N1087">
        <f t="shared" si="226"/>
        <v>-1.8518518518518528E-2</v>
      </c>
      <c r="O1087">
        <f t="shared" si="227"/>
        <v>-2.0792722547108528E-2</v>
      </c>
      <c r="P1087">
        <f t="shared" si="228"/>
        <v>-1.4905559832472397E-2</v>
      </c>
      <c r="Q1087" t="str">
        <f t="shared" si="229"/>
        <v/>
      </c>
      <c r="R1087" s="3">
        <f t="shared" si="231"/>
        <v>0</v>
      </c>
      <c r="S1087" s="1">
        <f t="shared" si="230"/>
        <v>135924.68219876941</v>
      </c>
      <c r="T1087" s="1">
        <f t="shared" si="232"/>
        <v>2254.8885567148209</v>
      </c>
      <c r="U1087" s="1">
        <f t="shared" si="233"/>
        <v>0</v>
      </c>
    </row>
    <row r="1088" spans="1:21" x14ac:dyDescent="0.25">
      <c r="A1088" t="s">
        <v>1093</v>
      </c>
      <c r="B1088">
        <v>59.44</v>
      </c>
      <c r="C1088">
        <v>61.2</v>
      </c>
      <c r="D1088">
        <v>60.5</v>
      </c>
      <c r="E1088">
        <v>59.38</v>
      </c>
      <c r="F1088">
        <v>61.46</v>
      </c>
      <c r="G1088">
        <v>60.68</v>
      </c>
      <c r="H1088" s="1">
        <f t="shared" si="221"/>
        <v>440668.11909949168</v>
      </c>
      <c r="J1088">
        <f t="shared" si="222"/>
        <v>-2.2207599934199726E-2</v>
      </c>
      <c r="K1088">
        <f t="shared" si="223"/>
        <v>6.7445303503866376E-3</v>
      </c>
      <c r="L1088">
        <f t="shared" si="224"/>
        <v>-4.7705214673465892E-3</v>
      </c>
      <c r="M1088">
        <f t="shared" si="225"/>
        <v>-1.4930325149303227E-2</v>
      </c>
      <c r="N1088">
        <f t="shared" si="226"/>
        <v>1.9575315195753146E-2</v>
      </c>
      <c r="O1088">
        <f t="shared" si="227"/>
        <v>6.6357000663569768E-3</v>
      </c>
      <c r="P1088">
        <f t="shared" si="228"/>
        <v>1.1406221533703565E-2</v>
      </c>
      <c r="Q1088" t="str">
        <f t="shared" si="229"/>
        <v/>
      </c>
      <c r="R1088" s="3">
        <f t="shared" si="231"/>
        <v>0</v>
      </c>
      <c r="S1088" s="1">
        <f t="shared" si="230"/>
        <v>136826.63762145536</v>
      </c>
      <c r="T1088" s="1">
        <f t="shared" si="232"/>
        <v>2254.8885567148213</v>
      </c>
      <c r="U1088" s="1">
        <f t="shared" si="233"/>
        <v>0</v>
      </c>
    </row>
    <row r="1089" spans="1:21" x14ac:dyDescent="0.25">
      <c r="A1089" t="s">
        <v>1094</v>
      </c>
      <c r="B1089">
        <v>59.44</v>
      </c>
      <c r="C1089">
        <v>61.2</v>
      </c>
      <c r="D1089">
        <v>60.5</v>
      </c>
      <c r="E1089">
        <v>59.31</v>
      </c>
      <c r="F1089">
        <v>60.66</v>
      </c>
      <c r="G1089">
        <v>59.9</v>
      </c>
      <c r="H1089" s="1">
        <f t="shared" si="221"/>
        <v>435003.63108206249</v>
      </c>
      <c r="J1089">
        <f t="shared" si="222"/>
        <v>-1.7520661157024831E-2</v>
      </c>
      <c r="K1089">
        <f t="shared" si="223"/>
        <v>1.1570247933884344E-2</v>
      </c>
      <c r="L1089">
        <f t="shared" si="224"/>
        <v>0</v>
      </c>
      <c r="M1089">
        <f t="shared" si="225"/>
        <v>-2.2577455504284732E-2</v>
      </c>
      <c r="N1089">
        <f t="shared" si="226"/>
        <v>-3.2959789057355186E-4</v>
      </c>
      <c r="O1089">
        <f t="shared" si="227"/>
        <v>-1.2854317732366531E-2</v>
      </c>
      <c r="P1089">
        <f t="shared" si="228"/>
        <v>-1.2854317732366531E-2</v>
      </c>
      <c r="Q1089" t="str">
        <f t="shared" si="229"/>
        <v/>
      </c>
      <c r="R1089" s="3">
        <f t="shared" si="231"/>
        <v>0</v>
      </c>
      <c r="S1089" s="1">
        <f t="shared" si="230"/>
        <v>135067.82454721778</v>
      </c>
      <c r="T1089" s="1">
        <f t="shared" si="232"/>
        <v>2254.8885567148209</v>
      </c>
      <c r="U1089" s="1">
        <f t="shared" si="233"/>
        <v>0</v>
      </c>
    </row>
    <row r="1090" spans="1:21" x14ac:dyDescent="0.25">
      <c r="A1090" t="s">
        <v>1095</v>
      </c>
      <c r="B1090">
        <v>58.92</v>
      </c>
      <c r="C1090">
        <v>61.13</v>
      </c>
      <c r="D1090">
        <v>60.61</v>
      </c>
      <c r="E1090">
        <v>58.58</v>
      </c>
      <c r="F1090">
        <v>60.94</v>
      </c>
      <c r="G1090">
        <v>60.52</v>
      </c>
      <c r="H1090" s="1">
        <f t="shared" si="221"/>
        <v>439506.17283950624</v>
      </c>
      <c r="J1090">
        <f t="shared" si="222"/>
        <v>-2.6115702479338816E-2</v>
      </c>
      <c r="K1090">
        <f t="shared" si="223"/>
        <v>1.0413223140495909E-2</v>
      </c>
      <c r="L1090">
        <f t="shared" si="224"/>
        <v>1.8181818181818089E-3</v>
      </c>
      <c r="M1090">
        <f t="shared" si="225"/>
        <v>-2.2036727879799673E-2</v>
      </c>
      <c r="N1090">
        <f t="shared" si="226"/>
        <v>1.7362270450751238E-2</v>
      </c>
      <c r="O1090">
        <f t="shared" si="227"/>
        <v>1.0350584307178707E-2</v>
      </c>
      <c r="P1090">
        <f t="shared" si="228"/>
        <v>8.5324024889968982E-3</v>
      </c>
      <c r="Q1090" t="str">
        <f t="shared" si="229"/>
        <v/>
      </c>
      <c r="R1090" s="3">
        <f t="shared" si="231"/>
        <v>0</v>
      </c>
      <c r="S1090" s="1">
        <f t="shared" si="230"/>
        <v>136465.85545238099</v>
      </c>
      <c r="T1090" s="1">
        <f t="shared" si="232"/>
        <v>2254.8885567148213</v>
      </c>
      <c r="U1090" s="1">
        <f t="shared" si="233"/>
        <v>0</v>
      </c>
    </row>
    <row r="1091" spans="1:21" x14ac:dyDescent="0.25">
      <c r="A1091" t="s">
        <v>1096</v>
      </c>
      <c r="B1091">
        <v>58.85</v>
      </c>
      <c r="C1091">
        <v>60.76</v>
      </c>
      <c r="D1091">
        <v>60.19</v>
      </c>
      <c r="E1091">
        <v>58.06</v>
      </c>
      <c r="F1091">
        <v>59.28</v>
      </c>
      <c r="G1091">
        <v>58.93</v>
      </c>
      <c r="H1091" s="1">
        <f t="shared" si="221"/>
        <v>427959.33188090054</v>
      </c>
      <c r="J1091">
        <f t="shared" si="222"/>
        <v>-2.9038112522685993E-2</v>
      </c>
      <c r="K1091">
        <f t="shared" si="223"/>
        <v>2.4748391354561718E-3</v>
      </c>
      <c r="L1091">
        <f t="shared" si="224"/>
        <v>-6.9295495792773753E-3</v>
      </c>
      <c r="M1091">
        <f t="shared" si="225"/>
        <v>-4.0647719762062141E-2</v>
      </c>
      <c r="N1091">
        <f t="shared" si="226"/>
        <v>-2.0489094514210212E-2</v>
      </c>
      <c r="O1091">
        <f t="shared" si="227"/>
        <v>-2.6272306675479234E-2</v>
      </c>
      <c r="P1091">
        <f t="shared" si="228"/>
        <v>-1.9342757096201858E-2</v>
      </c>
      <c r="Q1091" t="str">
        <f t="shared" si="229"/>
        <v/>
      </c>
      <c r="R1091" s="3">
        <f t="shared" si="231"/>
        <v>0</v>
      </c>
      <c r="S1091" s="1">
        <f t="shared" si="230"/>
        <v>132880.58264720443</v>
      </c>
      <c r="T1091" s="1">
        <f t="shared" si="232"/>
        <v>2254.8885567148213</v>
      </c>
      <c r="U1091" s="1">
        <f t="shared" si="233"/>
        <v>0</v>
      </c>
    </row>
    <row r="1092" spans="1:21" x14ac:dyDescent="0.25">
      <c r="A1092" t="s">
        <v>1097</v>
      </c>
      <c r="B1092">
        <v>58.97</v>
      </c>
      <c r="C1092">
        <v>61.34</v>
      </c>
      <c r="D1092">
        <v>60.5</v>
      </c>
      <c r="E1092">
        <v>58.68</v>
      </c>
      <c r="F1092">
        <v>62.06</v>
      </c>
      <c r="G1092">
        <v>61.7</v>
      </c>
      <c r="H1092" s="1">
        <f t="shared" ref="H1092:H1155" si="234">$I$2*G1092</f>
        <v>448075.5265068991</v>
      </c>
      <c r="J1092">
        <f t="shared" ref="J1092:J1155" si="235">(B1092-$D1091)/$D1091</f>
        <v>-2.0269147698953296E-2</v>
      </c>
      <c r="K1092">
        <f t="shared" ref="K1092:K1155" si="236">(C1092-$D1091)/$D1091</f>
        <v>1.9106163814587237E-2</v>
      </c>
      <c r="L1092">
        <f t="shared" ref="L1092:L1155" si="237">(D1092-$D1091)/$D1091</f>
        <v>5.1503572021930934E-3</v>
      </c>
      <c r="M1092">
        <f t="shared" ref="M1092:M1155" si="238">(E1092-$G1091)/$G1091</f>
        <v>-4.2423213982691332E-3</v>
      </c>
      <c r="N1092">
        <f t="shared" ref="N1092:N1155" si="239">(F1092-$G1091)/$G1091</f>
        <v>5.3113863906329585E-2</v>
      </c>
      <c r="O1092">
        <f t="shared" ref="O1092:O1155" si="240">(G1092-$G1091)/$G1091</f>
        <v>4.7004921092822047E-2</v>
      </c>
      <c r="P1092">
        <f t="shared" ref="P1092:P1155" si="241">O1092-L1092</f>
        <v>4.1854563890628957E-2</v>
      </c>
      <c r="Q1092" t="str">
        <f t="shared" ref="Q1092:Q1155" si="242">IF(L1092&gt;$Q$1,"Buy",IF(L1092&lt;$Q$2,"Sell",""))</f>
        <v/>
      </c>
      <c r="R1092" s="3">
        <f t="shared" si="231"/>
        <v>0</v>
      </c>
      <c r="S1092" s="1">
        <f t="shared" si="230"/>
        <v>139126.62394930448</v>
      </c>
      <c r="T1092" s="1">
        <f t="shared" si="232"/>
        <v>2254.8885567148213</v>
      </c>
      <c r="U1092" s="1">
        <f t="shared" si="233"/>
        <v>0</v>
      </c>
    </row>
    <row r="1093" spans="1:21" x14ac:dyDescent="0.25">
      <c r="A1093" t="s">
        <v>1098</v>
      </c>
      <c r="B1093">
        <v>59.39</v>
      </c>
      <c r="C1093">
        <v>61.59</v>
      </c>
      <c r="D1093">
        <v>60.32</v>
      </c>
      <c r="E1093">
        <v>58.12</v>
      </c>
      <c r="F1093">
        <v>60.35</v>
      </c>
      <c r="G1093">
        <v>58.72</v>
      </c>
      <c r="H1093" s="1">
        <f t="shared" si="234"/>
        <v>426434.27741466957</v>
      </c>
      <c r="J1093">
        <f t="shared" si="235"/>
        <v>-1.834710743801652E-2</v>
      </c>
      <c r="K1093">
        <f t="shared" si="236"/>
        <v>1.801652892561989E-2</v>
      </c>
      <c r="L1093">
        <f t="shared" si="237"/>
        <v>-2.9752066115702434E-3</v>
      </c>
      <c r="M1093">
        <f t="shared" si="238"/>
        <v>-5.8022690437601381E-2</v>
      </c>
      <c r="N1093">
        <f t="shared" si="239"/>
        <v>-2.188006482982174E-2</v>
      </c>
      <c r="O1093">
        <f t="shared" si="240"/>
        <v>-4.8298217179902819E-2</v>
      </c>
      <c r="P1093">
        <f t="shared" si="241"/>
        <v>-4.5323010568332572E-2</v>
      </c>
      <c r="Q1093" t="str">
        <f t="shared" si="242"/>
        <v/>
      </c>
      <c r="R1093" s="3">
        <f t="shared" si="231"/>
        <v>0</v>
      </c>
      <c r="S1093" s="1">
        <f t="shared" si="230"/>
        <v>132407.05605029431</v>
      </c>
      <c r="T1093" s="1">
        <f t="shared" si="232"/>
        <v>2254.8885567148213</v>
      </c>
      <c r="U1093" s="1">
        <f t="shared" si="233"/>
        <v>0</v>
      </c>
    </row>
    <row r="1094" spans="1:21" x14ac:dyDescent="0.25">
      <c r="A1094" t="s">
        <v>1099</v>
      </c>
      <c r="B1094">
        <v>56.31</v>
      </c>
      <c r="C1094">
        <v>59.27</v>
      </c>
      <c r="D1094">
        <v>57.61</v>
      </c>
      <c r="E1094">
        <v>55.44</v>
      </c>
      <c r="F1094">
        <v>60.23</v>
      </c>
      <c r="G1094">
        <v>55.77</v>
      </c>
      <c r="H1094" s="1">
        <f t="shared" si="234"/>
        <v>405010.89324618742</v>
      </c>
      <c r="J1094">
        <f t="shared" si="235"/>
        <v>-6.6478779840848767E-2</v>
      </c>
      <c r="K1094">
        <f t="shared" si="236"/>
        <v>-1.7407161803713482E-2</v>
      </c>
      <c r="L1094">
        <f t="shared" si="237"/>
        <v>-4.4927055702917787E-2</v>
      </c>
      <c r="M1094">
        <f t="shared" si="238"/>
        <v>-5.5858310626703017E-2</v>
      </c>
      <c r="N1094">
        <f t="shared" si="239"/>
        <v>2.5715258855585798E-2</v>
      </c>
      <c r="O1094">
        <f t="shared" si="240"/>
        <v>-5.023841961852854E-2</v>
      </c>
      <c r="P1094">
        <f t="shared" si="241"/>
        <v>-5.3113639156107534E-3</v>
      </c>
      <c r="Q1094" t="str">
        <f t="shared" si="242"/>
        <v>Sell</v>
      </c>
      <c r="R1094" s="3">
        <f t="shared" si="231"/>
        <v>-125011.02158426969</v>
      </c>
      <c r="S1094" s="1">
        <f t="shared" si="230"/>
        <v>0</v>
      </c>
      <c r="T1094" s="1">
        <f t="shared" si="232"/>
        <v>0</v>
      </c>
      <c r="U1094" s="1">
        <f t="shared" si="233"/>
        <v>125011.02158426969</v>
      </c>
    </row>
    <row r="1095" spans="1:21" x14ac:dyDescent="0.25">
      <c r="A1095" t="s">
        <v>1100</v>
      </c>
      <c r="B1095">
        <v>54.44</v>
      </c>
      <c r="C1095">
        <v>57.78</v>
      </c>
      <c r="D1095">
        <v>55.89</v>
      </c>
      <c r="E1095">
        <v>55.24</v>
      </c>
      <c r="F1095">
        <v>56.81</v>
      </c>
      <c r="G1095">
        <v>55.78</v>
      </c>
      <c r="H1095" s="1">
        <f t="shared" si="234"/>
        <v>405083.51488743653</v>
      </c>
      <c r="J1095">
        <f t="shared" si="235"/>
        <v>-5.502516924145117E-2</v>
      </c>
      <c r="K1095">
        <f t="shared" si="236"/>
        <v>2.9508765839264314E-3</v>
      </c>
      <c r="L1095">
        <f t="shared" si="237"/>
        <v>-2.9855927790314162E-2</v>
      </c>
      <c r="M1095">
        <f t="shared" si="238"/>
        <v>-9.5033171956249076E-3</v>
      </c>
      <c r="N1095">
        <f t="shared" si="239"/>
        <v>1.8648018648018631E-2</v>
      </c>
      <c r="O1095">
        <f t="shared" si="240"/>
        <v>1.7930787161552823E-4</v>
      </c>
      <c r="P1095">
        <f t="shared" si="241"/>
        <v>3.0035235661929692E-2</v>
      </c>
      <c r="Q1095" t="str">
        <f t="shared" si="242"/>
        <v/>
      </c>
      <c r="R1095" s="3">
        <f t="shared" si="231"/>
        <v>0</v>
      </c>
      <c r="S1095" s="1">
        <f t="shared" si="230"/>
        <v>0</v>
      </c>
      <c r="T1095" s="1">
        <f t="shared" si="232"/>
        <v>0</v>
      </c>
      <c r="U1095" s="1">
        <f t="shared" si="233"/>
        <v>125011.02158426969</v>
      </c>
    </row>
    <row r="1096" spans="1:21" x14ac:dyDescent="0.25">
      <c r="A1096" t="s">
        <v>1101</v>
      </c>
      <c r="B1096">
        <v>54.44</v>
      </c>
      <c r="C1096">
        <v>56.69</v>
      </c>
      <c r="D1096">
        <v>55.2</v>
      </c>
      <c r="E1096">
        <v>53.35</v>
      </c>
      <c r="F1096">
        <v>56.55</v>
      </c>
      <c r="G1096">
        <v>53.71</v>
      </c>
      <c r="H1096" s="1">
        <f t="shared" si="234"/>
        <v>390050.83514887438</v>
      </c>
      <c r="J1096">
        <f t="shared" si="235"/>
        <v>-2.5943818214349667E-2</v>
      </c>
      <c r="K1096">
        <f t="shared" si="236"/>
        <v>1.431383073895146E-2</v>
      </c>
      <c r="L1096">
        <f t="shared" si="237"/>
        <v>-1.2345679012345638E-2</v>
      </c>
      <c r="M1096">
        <f t="shared" si="238"/>
        <v>-4.3564001434205801E-2</v>
      </c>
      <c r="N1096">
        <f t="shared" si="239"/>
        <v>1.3804230907135102E-2</v>
      </c>
      <c r="O1096">
        <f t="shared" si="240"/>
        <v>-3.7110075295804949E-2</v>
      </c>
      <c r="P1096">
        <f t="shared" si="241"/>
        <v>-2.4764396283459313E-2</v>
      </c>
      <c r="Q1096" t="str">
        <f t="shared" si="242"/>
        <v/>
      </c>
      <c r="R1096" s="3">
        <f t="shared" si="231"/>
        <v>0</v>
      </c>
      <c r="S1096" s="1">
        <f t="shared" ref="S1096:S1159" si="243">IF(R1096=0,(S1095+R1096)*(1+O1096),IF(R1096&lt;0,0,R1096))</f>
        <v>0</v>
      </c>
      <c r="T1096" s="1">
        <f t="shared" si="232"/>
        <v>0</v>
      </c>
      <c r="U1096" s="1">
        <f t="shared" si="233"/>
        <v>125011.02158426969</v>
      </c>
    </row>
    <row r="1097" spans="1:21" x14ac:dyDescent="0.25">
      <c r="A1097" t="s">
        <v>1102</v>
      </c>
      <c r="B1097">
        <v>53.09</v>
      </c>
      <c r="C1097">
        <v>56.57</v>
      </c>
      <c r="D1097">
        <v>54.43</v>
      </c>
      <c r="E1097">
        <v>52.51</v>
      </c>
      <c r="F1097">
        <v>54.56</v>
      </c>
      <c r="G1097">
        <v>52.75</v>
      </c>
      <c r="H1097" s="1">
        <f t="shared" si="234"/>
        <v>383079.15758896153</v>
      </c>
      <c r="J1097">
        <f t="shared" si="235"/>
        <v>-3.8224637681159405E-2</v>
      </c>
      <c r="K1097">
        <f t="shared" si="236"/>
        <v>2.4818840579710098E-2</v>
      </c>
      <c r="L1097">
        <f t="shared" si="237"/>
        <v>-1.3949275362318896E-2</v>
      </c>
      <c r="M1097">
        <f t="shared" si="238"/>
        <v>-2.2342208154906028E-2</v>
      </c>
      <c r="N1097">
        <f t="shared" si="239"/>
        <v>1.582573077639176E-2</v>
      </c>
      <c r="O1097">
        <f t="shared" si="240"/>
        <v>-1.7873766523924795E-2</v>
      </c>
      <c r="P1097">
        <f t="shared" si="241"/>
        <v>-3.9244911616058992E-3</v>
      </c>
      <c r="Q1097" t="str">
        <f t="shared" si="242"/>
        <v/>
      </c>
      <c r="R1097" s="3">
        <f t="shared" si="231"/>
        <v>0</v>
      </c>
      <c r="S1097" s="1">
        <f t="shared" si="243"/>
        <v>0</v>
      </c>
      <c r="T1097" s="1">
        <f t="shared" si="232"/>
        <v>0</v>
      </c>
      <c r="U1097" s="1">
        <f t="shared" si="233"/>
        <v>125011.02158426969</v>
      </c>
    </row>
    <row r="1098" spans="1:21" x14ac:dyDescent="0.25">
      <c r="A1098" t="s">
        <v>1103</v>
      </c>
      <c r="B1098">
        <v>52.38</v>
      </c>
      <c r="C1098">
        <v>54.3</v>
      </c>
      <c r="D1098">
        <v>52.79</v>
      </c>
      <c r="E1098">
        <v>48.85</v>
      </c>
      <c r="F1098">
        <v>52.47</v>
      </c>
      <c r="G1098">
        <v>49.48</v>
      </c>
      <c r="H1098" s="1">
        <f t="shared" si="234"/>
        <v>359331.88090050837</v>
      </c>
      <c r="J1098">
        <f t="shared" si="235"/>
        <v>-3.7663053463163641E-2</v>
      </c>
      <c r="K1098">
        <f t="shared" si="236"/>
        <v>-2.3883887562006715E-3</v>
      </c>
      <c r="L1098">
        <f t="shared" si="237"/>
        <v>-3.0130442770530969E-2</v>
      </c>
      <c r="M1098">
        <f t="shared" si="238"/>
        <v>-7.3933649289099498E-2</v>
      </c>
      <c r="N1098">
        <f t="shared" si="239"/>
        <v>-5.308056872037936E-3</v>
      </c>
      <c r="O1098">
        <f t="shared" si="240"/>
        <v>-6.1990521327014277E-2</v>
      </c>
      <c r="P1098">
        <f t="shared" si="241"/>
        <v>-3.1860078556483304E-2</v>
      </c>
      <c r="Q1098" t="str">
        <f t="shared" si="242"/>
        <v/>
      </c>
      <c r="R1098" s="3">
        <f t="shared" si="231"/>
        <v>0</v>
      </c>
      <c r="S1098" s="1">
        <f t="shared" si="243"/>
        <v>0</v>
      </c>
      <c r="T1098" s="1">
        <f t="shared" si="232"/>
        <v>0</v>
      </c>
      <c r="U1098" s="1">
        <f t="shared" si="233"/>
        <v>125011.02158426969</v>
      </c>
    </row>
    <row r="1099" spans="1:21" x14ac:dyDescent="0.25">
      <c r="A1099" t="s">
        <v>1104</v>
      </c>
      <c r="B1099">
        <v>49.53</v>
      </c>
      <c r="C1099">
        <v>51.58</v>
      </c>
      <c r="D1099">
        <v>50.66</v>
      </c>
      <c r="E1099">
        <v>49.17</v>
      </c>
      <c r="F1099">
        <v>51.77</v>
      </c>
      <c r="G1099">
        <v>50.92</v>
      </c>
      <c r="H1099" s="1">
        <f t="shared" si="234"/>
        <v>369789.39724037767</v>
      </c>
      <c r="J1099">
        <f t="shared" si="235"/>
        <v>-6.1754120098503465E-2</v>
      </c>
      <c r="K1099">
        <f t="shared" si="236"/>
        <v>-2.2921007766622484E-2</v>
      </c>
      <c r="L1099">
        <f t="shared" si="237"/>
        <v>-4.034855086190571E-2</v>
      </c>
      <c r="M1099">
        <f t="shared" si="238"/>
        <v>-6.2651576394501859E-3</v>
      </c>
      <c r="N1099">
        <f t="shared" si="239"/>
        <v>4.6281325788197381E-2</v>
      </c>
      <c r="O1099">
        <f t="shared" si="240"/>
        <v>2.9102667744543349E-2</v>
      </c>
      <c r="P1099">
        <f t="shared" si="241"/>
        <v>6.9451218606449067E-2</v>
      </c>
      <c r="Q1099" t="str">
        <f t="shared" si="242"/>
        <v>Sell</v>
      </c>
      <c r="R1099" s="3">
        <f t="shared" si="231"/>
        <v>0</v>
      </c>
      <c r="S1099" s="1">
        <f t="shared" si="243"/>
        <v>0</v>
      </c>
      <c r="T1099" s="1">
        <f t="shared" si="232"/>
        <v>0</v>
      </c>
      <c r="U1099" s="1">
        <f t="shared" si="233"/>
        <v>125011.02158426969</v>
      </c>
    </row>
    <row r="1100" spans="1:21" x14ac:dyDescent="0.25">
      <c r="A1100" t="s">
        <v>1105</v>
      </c>
      <c r="B1100">
        <v>50.45</v>
      </c>
      <c r="C1100">
        <v>52.28</v>
      </c>
      <c r="D1100">
        <v>51.21</v>
      </c>
      <c r="E1100">
        <v>51.49</v>
      </c>
      <c r="F1100">
        <v>53.62</v>
      </c>
      <c r="G1100">
        <v>53.19</v>
      </c>
      <c r="H1100" s="1">
        <f t="shared" si="234"/>
        <v>386274.50980392157</v>
      </c>
      <c r="J1100">
        <f t="shared" si="235"/>
        <v>-4.1452822739832954E-3</v>
      </c>
      <c r="K1100">
        <f t="shared" si="236"/>
        <v>3.1977891827872182E-2</v>
      </c>
      <c r="L1100">
        <f t="shared" si="237"/>
        <v>1.0856691669956658E-2</v>
      </c>
      <c r="M1100">
        <f t="shared" si="238"/>
        <v>1.1194029850746273E-2</v>
      </c>
      <c r="N1100">
        <f t="shared" si="239"/>
        <v>5.3024351924587501E-2</v>
      </c>
      <c r="O1100">
        <f t="shared" si="240"/>
        <v>4.4579732914375413E-2</v>
      </c>
      <c r="P1100">
        <f t="shared" si="241"/>
        <v>3.3723041244418758E-2</v>
      </c>
      <c r="Q1100" t="str">
        <f t="shared" si="242"/>
        <v/>
      </c>
      <c r="R1100" s="3">
        <f t="shared" si="231"/>
        <v>0</v>
      </c>
      <c r="S1100" s="1">
        <f t="shared" si="243"/>
        <v>0</v>
      </c>
      <c r="T1100" s="1">
        <f t="shared" si="232"/>
        <v>0</v>
      </c>
      <c r="U1100" s="1">
        <f t="shared" si="233"/>
        <v>125011.02158426969</v>
      </c>
    </row>
    <row r="1101" spans="1:21" x14ac:dyDescent="0.25">
      <c r="A1101" t="s">
        <v>1106</v>
      </c>
      <c r="B1101">
        <v>52.38</v>
      </c>
      <c r="C1101">
        <v>54.46</v>
      </c>
      <c r="D1101">
        <v>53.26</v>
      </c>
      <c r="E1101">
        <v>52.83</v>
      </c>
      <c r="F1101">
        <v>54.91</v>
      </c>
      <c r="G1101">
        <v>53.71</v>
      </c>
      <c r="H1101" s="1">
        <f t="shared" si="234"/>
        <v>390050.83514887438</v>
      </c>
      <c r="J1101">
        <f t="shared" si="235"/>
        <v>2.2847100175746957E-2</v>
      </c>
      <c r="K1101">
        <f t="shared" si="236"/>
        <v>6.3464167154852563E-2</v>
      </c>
      <c r="L1101">
        <f t="shared" si="237"/>
        <v>4.0031243897676178E-2</v>
      </c>
      <c r="M1101">
        <f t="shared" si="238"/>
        <v>-6.7681895093062499E-3</v>
      </c>
      <c r="N1101">
        <f t="shared" si="239"/>
        <v>3.2336905433352117E-2</v>
      </c>
      <c r="O1101">
        <f t="shared" si="240"/>
        <v>9.7762737356646579E-3</v>
      </c>
      <c r="P1101">
        <f t="shared" si="241"/>
        <v>-3.0254970162011521E-2</v>
      </c>
      <c r="Q1101" t="str">
        <f t="shared" si="242"/>
        <v>Buy</v>
      </c>
      <c r="R1101" s="3">
        <f t="shared" si="231"/>
        <v>125011.02158426969</v>
      </c>
      <c r="S1101" s="1">
        <f t="shared" si="243"/>
        <v>125011.02158426969</v>
      </c>
      <c r="T1101" s="1">
        <f t="shared" si="232"/>
        <v>2327.5185549109979</v>
      </c>
      <c r="U1101" s="1">
        <f t="shared" si="233"/>
        <v>0</v>
      </c>
    </row>
    <row r="1102" spans="1:21" x14ac:dyDescent="0.25">
      <c r="A1102" t="s">
        <v>1107</v>
      </c>
      <c r="B1102">
        <v>52.72</v>
      </c>
      <c r="C1102">
        <v>54.86</v>
      </c>
      <c r="D1102">
        <v>54.04</v>
      </c>
      <c r="E1102">
        <v>50.48</v>
      </c>
      <c r="F1102">
        <v>53.19</v>
      </c>
      <c r="G1102">
        <v>52.85</v>
      </c>
      <c r="H1102" s="1">
        <f t="shared" si="234"/>
        <v>383805.37400145247</v>
      </c>
      <c r="J1102">
        <f t="shared" si="235"/>
        <v>-1.0138941043935396E-2</v>
      </c>
      <c r="K1102">
        <f t="shared" si="236"/>
        <v>3.004130679684569E-2</v>
      </c>
      <c r="L1102">
        <f t="shared" si="237"/>
        <v>1.4645137063462283E-2</v>
      </c>
      <c r="M1102">
        <f t="shared" si="238"/>
        <v>-6.0137776950288657E-2</v>
      </c>
      <c r="N1102">
        <f t="shared" si="239"/>
        <v>-9.6816235337926475E-3</v>
      </c>
      <c r="O1102">
        <f t="shared" si="240"/>
        <v>-1.6011915844349273E-2</v>
      </c>
      <c r="P1102">
        <f t="shared" si="241"/>
        <v>-3.0657052907811556E-2</v>
      </c>
      <c r="Q1102" t="str">
        <f t="shared" si="242"/>
        <v/>
      </c>
      <c r="R1102" s="3">
        <f t="shared" si="231"/>
        <v>0</v>
      </c>
      <c r="S1102" s="1">
        <f t="shared" si="243"/>
        <v>123009.35562704624</v>
      </c>
      <c r="T1102" s="1">
        <f t="shared" si="232"/>
        <v>2327.5185549109979</v>
      </c>
      <c r="U1102" s="1">
        <f t="shared" si="233"/>
        <v>0</v>
      </c>
    </row>
    <row r="1103" spans="1:21" x14ac:dyDescent="0.25">
      <c r="A1103" t="s">
        <v>1108</v>
      </c>
      <c r="B1103">
        <v>52.62</v>
      </c>
      <c r="C1103">
        <v>54.61</v>
      </c>
      <c r="D1103">
        <v>53.57</v>
      </c>
      <c r="E1103">
        <v>53.77</v>
      </c>
      <c r="F1103">
        <v>55.87</v>
      </c>
      <c r="G1103">
        <v>55.28</v>
      </c>
      <c r="H1103" s="1">
        <f t="shared" si="234"/>
        <v>401452.43282498186</v>
      </c>
      <c r="J1103">
        <f t="shared" si="235"/>
        <v>-2.6276831976313874E-2</v>
      </c>
      <c r="K1103">
        <f t="shared" si="236"/>
        <v>1.0547742413027392E-2</v>
      </c>
      <c r="L1103">
        <f t="shared" si="237"/>
        <v>-8.6972612879348422E-3</v>
      </c>
      <c r="M1103">
        <f t="shared" si="238"/>
        <v>1.740775780510883E-2</v>
      </c>
      <c r="N1103">
        <f t="shared" si="239"/>
        <v>5.7142857142857065E-2</v>
      </c>
      <c r="O1103">
        <f t="shared" si="240"/>
        <v>4.5979186376537362E-2</v>
      </c>
      <c r="P1103">
        <f t="shared" si="241"/>
        <v>5.4676447664472203E-2</v>
      </c>
      <c r="Q1103" t="str">
        <f t="shared" si="242"/>
        <v/>
      </c>
      <c r="R1103" s="3">
        <f t="shared" si="231"/>
        <v>0</v>
      </c>
      <c r="S1103" s="1">
        <f t="shared" si="243"/>
        <v>128665.22571547996</v>
      </c>
      <c r="T1103" s="1">
        <f t="shared" si="232"/>
        <v>2327.5185549109979</v>
      </c>
      <c r="U1103" s="1">
        <f t="shared" si="233"/>
        <v>0</v>
      </c>
    </row>
    <row r="1104" spans="1:21" x14ac:dyDescent="0.25">
      <c r="A1104" t="s">
        <v>1109</v>
      </c>
      <c r="B1104">
        <v>53.82</v>
      </c>
      <c r="C1104">
        <v>56.42</v>
      </c>
      <c r="D1104">
        <v>54.69</v>
      </c>
      <c r="E1104">
        <v>52.73</v>
      </c>
      <c r="F1104">
        <v>55.85</v>
      </c>
      <c r="G1104">
        <v>52.74</v>
      </c>
      <c r="H1104" s="1">
        <f t="shared" si="234"/>
        <v>383006.53594771249</v>
      </c>
      <c r="J1104">
        <f t="shared" si="235"/>
        <v>4.6667911144297183E-3</v>
      </c>
      <c r="K1104">
        <f t="shared" si="236"/>
        <v>5.3201418704498814E-2</v>
      </c>
      <c r="L1104">
        <f t="shared" si="237"/>
        <v>2.0907224192645089E-2</v>
      </c>
      <c r="M1104">
        <f t="shared" si="238"/>
        <v>-4.6128798842257672E-2</v>
      </c>
      <c r="N1104">
        <f t="shared" si="239"/>
        <v>1.0311143270622292E-2</v>
      </c>
      <c r="O1104">
        <f t="shared" si="240"/>
        <v>-4.5947901591895789E-2</v>
      </c>
      <c r="P1104">
        <f t="shared" si="241"/>
        <v>-6.6855125784540878E-2</v>
      </c>
      <c r="Q1104" t="str">
        <f t="shared" si="242"/>
        <v/>
      </c>
      <c r="R1104" s="3">
        <f t="shared" si="231"/>
        <v>0</v>
      </c>
      <c r="S1104" s="1">
        <f t="shared" si="243"/>
        <v>122753.32858600603</v>
      </c>
      <c r="T1104" s="1">
        <f t="shared" si="232"/>
        <v>2327.5185549109979</v>
      </c>
      <c r="U1104" s="1">
        <f t="shared" si="233"/>
        <v>0</v>
      </c>
    </row>
    <row r="1105" spans="1:21" x14ac:dyDescent="0.25">
      <c r="A1105" t="s">
        <v>1110</v>
      </c>
      <c r="B1105">
        <v>56.81</v>
      </c>
      <c r="C1105">
        <v>58.03</v>
      </c>
      <c r="D1105">
        <v>57.11</v>
      </c>
      <c r="E1105">
        <v>58.28</v>
      </c>
      <c r="F1105">
        <v>59.23</v>
      </c>
      <c r="G1105">
        <v>58.56</v>
      </c>
      <c r="H1105" s="1">
        <f t="shared" si="234"/>
        <v>425272.33115468413</v>
      </c>
      <c r="J1105">
        <f t="shared" si="235"/>
        <v>3.8763942219784325E-2</v>
      </c>
      <c r="K1105">
        <f t="shared" si="236"/>
        <v>6.1071493874565799E-2</v>
      </c>
      <c r="L1105">
        <f t="shared" si="237"/>
        <v>4.424940574145185E-2</v>
      </c>
      <c r="M1105">
        <f t="shared" si="238"/>
        <v>0.10504361016306407</v>
      </c>
      <c r="N1105">
        <f t="shared" si="239"/>
        <v>0.12305650360257858</v>
      </c>
      <c r="O1105">
        <f t="shared" si="240"/>
        <v>0.11035267349260523</v>
      </c>
      <c r="P1105">
        <f t="shared" si="241"/>
        <v>6.6103267751153383E-2</v>
      </c>
      <c r="Q1105" t="str">
        <f t="shared" si="242"/>
        <v>Buy</v>
      </c>
      <c r="R1105" s="3">
        <f t="shared" si="231"/>
        <v>0</v>
      </c>
      <c r="S1105" s="1">
        <f t="shared" si="243"/>
        <v>136299.48657558803</v>
      </c>
      <c r="T1105" s="1">
        <f t="shared" si="232"/>
        <v>2327.5185549109979</v>
      </c>
      <c r="U1105" s="1">
        <f t="shared" si="233"/>
        <v>0</v>
      </c>
    </row>
    <row r="1106" spans="1:21" x14ac:dyDescent="0.25">
      <c r="A1106" t="s">
        <v>1111</v>
      </c>
      <c r="B1106">
        <v>57.42</v>
      </c>
      <c r="C1106">
        <v>59.5</v>
      </c>
      <c r="D1106">
        <v>58.35</v>
      </c>
      <c r="E1106">
        <v>57.45</v>
      </c>
      <c r="F1106">
        <v>59.02</v>
      </c>
      <c r="G1106">
        <v>58.45</v>
      </c>
      <c r="H1106" s="1">
        <f t="shared" si="234"/>
        <v>424473.49310094415</v>
      </c>
      <c r="J1106">
        <f t="shared" si="235"/>
        <v>5.4281211696726017E-3</v>
      </c>
      <c r="K1106">
        <f t="shared" si="236"/>
        <v>4.1849063211346536E-2</v>
      </c>
      <c r="L1106">
        <f t="shared" si="237"/>
        <v>2.1712484678690282E-2</v>
      </c>
      <c r="M1106">
        <f t="shared" si="238"/>
        <v>-1.8954918032786875E-2</v>
      </c>
      <c r="N1106">
        <f t="shared" si="239"/>
        <v>7.855191256830615E-3</v>
      </c>
      <c r="O1106">
        <f t="shared" si="240"/>
        <v>-1.8784153005464382E-3</v>
      </c>
      <c r="P1106">
        <f t="shared" si="241"/>
        <v>-2.3590899979236721E-2</v>
      </c>
      <c r="Q1106" t="str">
        <f t="shared" si="242"/>
        <v/>
      </c>
      <c r="R1106" s="3">
        <f t="shared" si="231"/>
        <v>0</v>
      </c>
      <c r="S1106" s="1">
        <f t="shared" si="243"/>
        <v>136043.45953454782</v>
      </c>
      <c r="T1106" s="1">
        <f t="shared" si="232"/>
        <v>2327.5185549109974</v>
      </c>
      <c r="U1106" s="1">
        <f t="shared" si="233"/>
        <v>0</v>
      </c>
    </row>
    <row r="1107" spans="1:21" x14ac:dyDescent="0.25">
      <c r="A1107" t="s">
        <v>1112</v>
      </c>
      <c r="B1107">
        <v>57.25</v>
      </c>
      <c r="C1107">
        <v>59.45</v>
      </c>
      <c r="D1107">
        <v>58.2</v>
      </c>
      <c r="E1107">
        <v>57.75</v>
      </c>
      <c r="F1107">
        <v>59</v>
      </c>
      <c r="G1107">
        <v>58.77</v>
      </c>
      <c r="H1107" s="1">
        <f t="shared" si="234"/>
        <v>426797.3856209151</v>
      </c>
      <c r="J1107">
        <f t="shared" si="235"/>
        <v>-1.8851756640959751E-2</v>
      </c>
      <c r="K1107">
        <f t="shared" si="236"/>
        <v>1.8851756640959751E-2</v>
      </c>
      <c r="L1107">
        <f t="shared" si="237"/>
        <v>-2.5706940874035745E-3</v>
      </c>
      <c r="M1107">
        <f t="shared" si="238"/>
        <v>-1.1976047904191664E-2</v>
      </c>
      <c r="N1107">
        <f t="shared" si="239"/>
        <v>9.4097519247219354E-3</v>
      </c>
      <c r="O1107">
        <f t="shared" si="240"/>
        <v>5.4747647562018867E-3</v>
      </c>
      <c r="P1107">
        <f t="shared" si="241"/>
        <v>8.0454588436054617E-3</v>
      </c>
      <c r="Q1107" t="str">
        <f t="shared" si="242"/>
        <v/>
      </c>
      <c r="R1107" s="3">
        <f t="shared" si="231"/>
        <v>0</v>
      </c>
      <c r="S1107" s="1">
        <f t="shared" si="243"/>
        <v>136788.26547211932</v>
      </c>
      <c r="T1107" s="1">
        <f t="shared" si="232"/>
        <v>2327.5185549109974</v>
      </c>
      <c r="U1107" s="1">
        <f t="shared" si="233"/>
        <v>0</v>
      </c>
    </row>
    <row r="1108" spans="1:21" x14ac:dyDescent="0.25">
      <c r="A1108" t="s">
        <v>1113</v>
      </c>
      <c r="B1108">
        <v>57.5</v>
      </c>
      <c r="C1108">
        <v>59.48</v>
      </c>
      <c r="D1108">
        <v>58.64</v>
      </c>
      <c r="E1108">
        <v>58.54</v>
      </c>
      <c r="F1108">
        <v>60.07</v>
      </c>
      <c r="G1108">
        <v>59.17</v>
      </c>
      <c r="H1108" s="1">
        <f t="shared" si="234"/>
        <v>429702.25127087877</v>
      </c>
      <c r="J1108">
        <f t="shared" si="235"/>
        <v>-1.2027491408934755E-2</v>
      </c>
      <c r="K1108">
        <f t="shared" si="236"/>
        <v>2.1993127147766221E-2</v>
      </c>
      <c r="L1108">
        <f t="shared" si="237"/>
        <v>7.5601374570446337E-3</v>
      </c>
      <c r="M1108">
        <f t="shared" si="238"/>
        <v>-3.9135613408202135E-3</v>
      </c>
      <c r="N1108">
        <f t="shared" si="239"/>
        <v>2.2120129317679038E-2</v>
      </c>
      <c r="O1108">
        <f t="shared" si="240"/>
        <v>6.8061936362089253E-3</v>
      </c>
      <c r="P1108">
        <f t="shared" si="241"/>
        <v>-7.5394382083570841E-4</v>
      </c>
      <c r="Q1108" t="str">
        <f t="shared" si="242"/>
        <v/>
      </c>
      <c r="R1108" s="3">
        <f t="shared" si="231"/>
        <v>0</v>
      </c>
      <c r="S1108" s="1">
        <f t="shared" si="243"/>
        <v>137719.27289408373</v>
      </c>
      <c r="T1108" s="1">
        <f t="shared" si="232"/>
        <v>2327.5185549109974</v>
      </c>
      <c r="U1108" s="1">
        <f t="shared" si="233"/>
        <v>0</v>
      </c>
    </row>
    <row r="1109" spans="1:21" x14ac:dyDescent="0.25">
      <c r="A1109" t="s">
        <v>1114</v>
      </c>
      <c r="B1109">
        <v>59.67</v>
      </c>
      <c r="C1109">
        <v>60.79</v>
      </c>
      <c r="D1109">
        <v>60.79</v>
      </c>
      <c r="E1109">
        <v>58.98</v>
      </c>
      <c r="F1109">
        <v>59.97</v>
      </c>
      <c r="G1109">
        <v>59.56</v>
      </c>
      <c r="H1109" s="1">
        <f t="shared" si="234"/>
        <v>432534.49527959339</v>
      </c>
      <c r="J1109">
        <f t="shared" si="235"/>
        <v>1.7564802182810389E-2</v>
      </c>
      <c r="K1109">
        <f t="shared" si="236"/>
        <v>3.6664392905866275E-2</v>
      </c>
      <c r="L1109">
        <f t="shared" si="237"/>
        <v>3.6664392905866275E-2</v>
      </c>
      <c r="M1109">
        <f t="shared" si="238"/>
        <v>-3.2110866993409638E-3</v>
      </c>
      <c r="N1109">
        <f t="shared" si="239"/>
        <v>1.3520365049856297E-2</v>
      </c>
      <c r="O1109">
        <f t="shared" si="240"/>
        <v>6.5911779618049778E-3</v>
      </c>
      <c r="P1109">
        <f t="shared" si="241"/>
        <v>-3.0073214944061295E-2</v>
      </c>
      <c r="Q1109" t="str">
        <f t="shared" si="242"/>
        <v>Buy</v>
      </c>
      <c r="R1109" s="3">
        <f t="shared" si="231"/>
        <v>0</v>
      </c>
      <c r="S1109" s="1">
        <f t="shared" si="243"/>
        <v>138627.00513049902</v>
      </c>
      <c r="T1109" s="1">
        <f t="shared" si="232"/>
        <v>2327.5185549109974</v>
      </c>
      <c r="U1109" s="1">
        <f t="shared" si="233"/>
        <v>0</v>
      </c>
    </row>
    <row r="1110" spans="1:21" x14ac:dyDescent="0.25">
      <c r="A1110" t="s">
        <v>1115</v>
      </c>
      <c r="B1110">
        <v>59.89</v>
      </c>
      <c r="C1110">
        <v>60.93</v>
      </c>
      <c r="D1110">
        <v>61.11</v>
      </c>
      <c r="E1110">
        <v>59.28</v>
      </c>
      <c r="F1110">
        <v>60.9</v>
      </c>
      <c r="G1110">
        <v>60.67</v>
      </c>
      <c r="H1110" s="1">
        <f t="shared" si="234"/>
        <v>440595.49745824258</v>
      </c>
      <c r="J1110">
        <f t="shared" si="235"/>
        <v>-1.4805066622799779E-2</v>
      </c>
      <c r="K1110">
        <f t="shared" si="236"/>
        <v>2.3030103635466453E-3</v>
      </c>
      <c r="L1110">
        <f t="shared" si="237"/>
        <v>5.2640236881066008E-3</v>
      </c>
      <c r="M1110">
        <f t="shared" si="238"/>
        <v>-4.7011417058428666E-3</v>
      </c>
      <c r="N1110">
        <f t="shared" si="239"/>
        <v>2.2498321020819279E-2</v>
      </c>
      <c r="O1110">
        <f t="shared" si="240"/>
        <v>1.8636668905305565E-2</v>
      </c>
      <c r="P1110">
        <f t="shared" si="241"/>
        <v>1.3372645217198964E-2</v>
      </c>
      <c r="Q1110" t="str">
        <f t="shared" si="242"/>
        <v/>
      </c>
      <c r="R1110" s="3">
        <f t="shared" si="231"/>
        <v>0</v>
      </c>
      <c r="S1110" s="1">
        <f t="shared" si="243"/>
        <v>141210.55072645022</v>
      </c>
      <c r="T1110" s="1">
        <f t="shared" si="232"/>
        <v>2327.5185549109974</v>
      </c>
      <c r="U1110" s="1">
        <f t="shared" si="233"/>
        <v>0</v>
      </c>
    </row>
    <row r="1111" spans="1:21" x14ac:dyDescent="0.25">
      <c r="A1111" t="s">
        <v>1116</v>
      </c>
      <c r="B1111">
        <v>60.39</v>
      </c>
      <c r="C1111">
        <v>62.74</v>
      </c>
      <c r="D1111">
        <v>62.12</v>
      </c>
      <c r="E1111">
        <v>61.06</v>
      </c>
      <c r="F1111">
        <v>63.62</v>
      </c>
      <c r="G1111">
        <v>63.47</v>
      </c>
      <c r="H1111" s="1">
        <f t="shared" si="234"/>
        <v>460929.55700798839</v>
      </c>
      <c r="J1111">
        <f t="shared" si="235"/>
        <v>-1.1782032400589082E-2</v>
      </c>
      <c r="K1111">
        <f t="shared" si="236"/>
        <v>2.667321224022259E-2</v>
      </c>
      <c r="L1111">
        <f t="shared" si="237"/>
        <v>1.6527573228604125E-2</v>
      </c>
      <c r="M1111">
        <f t="shared" si="238"/>
        <v>6.4282182297676045E-3</v>
      </c>
      <c r="N1111">
        <f t="shared" si="239"/>
        <v>4.8623701994395842E-2</v>
      </c>
      <c r="O1111">
        <f t="shared" si="240"/>
        <v>4.6151310367562176E-2</v>
      </c>
      <c r="P1111">
        <f t="shared" si="241"/>
        <v>2.9623737138958051E-2</v>
      </c>
      <c r="Q1111" t="str">
        <f t="shared" si="242"/>
        <v/>
      </c>
      <c r="R1111" s="3">
        <f t="shared" ref="R1111:R1174" si="244">IF(Q1111="Buy",U1110,IF(Q1111="Sell",-(S1110*(1+M1111)),0))</f>
        <v>0</v>
      </c>
      <c r="S1111" s="1">
        <f t="shared" si="243"/>
        <v>147727.602680201</v>
      </c>
      <c r="T1111" s="1">
        <f t="shared" si="232"/>
        <v>2327.5185549109974</v>
      </c>
      <c r="U1111" s="1">
        <f t="shared" si="233"/>
        <v>0</v>
      </c>
    </row>
    <row r="1112" spans="1:21" x14ac:dyDescent="0.25">
      <c r="A1112" t="s">
        <v>1117</v>
      </c>
      <c r="B1112">
        <v>63.03</v>
      </c>
      <c r="C1112">
        <v>64.569999999999993</v>
      </c>
      <c r="D1112">
        <v>63.74</v>
      </c>
      <c r="E1112">
        <v>62.99</v>
      </c>
      <c r="F1112">
        <v>64.2</v>
      </c>
      <c r="G1112">
        <v>63.08</v>
      </c>
      <c r="H1112" s="1">
        <f t="shared" si="234"/>
        <v>458097.31299927382</v>
      </c>
      <c r="J1112">
        <f t="shared" si="235"/>
        <v>1.4649066323245391E-2</v>
      </c>
      <c r="K1112">
        <f t="shared" si="236"/>
        <v>3.9439793947198903E-2</v>
      </c>
      <c r="L1112">
        <f t="shared" si="237"/>
        <v>2.6078557630392862E-2</v>
      </c>
      <c r="M1112">
        <f t="shared" si="238"/>
        <v>-7.5626280132345498E-3</v>
      </c>
      <c r="N1112">
        <f t="shared" si="239"/>
        <v>1.1501496770127682E-2</v>
      </c>
      <c r="O1112">
        <f t="shared" si="240"/>
        <v>-6.1446352607531212E-3</v>
      </c>
      <c r="P1112">
        <f t="shared" si="241"/>
        <v>-3.2223192891145981E-2</v>
      </c>
      <c r="Q1112" t="str">
        <f t="shared" si="242"/>
        <v/>
      </c>
      <c r="R1112" s="3">
        <f t="shared" si="244"/>
        <v>0</v>
      </c>
      <c r="S1112" s="1">
        <f t="shared" si="243"/>
        <v>146819.87044378571</v>
      </c>
      <c r="T1112" s="1">
        <f t="shared" si="232"/>
        <v>2327.5185549109974</v>
      </c>
      <c r="U1112" s="1">
        <f t="shared" si="233"/>
        <v>0</v>
      </c>
    </row>
    <row r="1113" spans="1:21" x14ac:dyDescent="0.25">
      <c r="A1113" t="s">
        <v>1118</v>
      </c>
      <c r="B1113">
        <v>62.33</v>
      </c>
      <c r="C1113">
        <v>63.95</v>
      </c>
      <c r="D1113">
        <v>63.15</v>
      </c>
      <c r="E1113">
        <v>62.02</v>
      </c>
      <c r="F1113">
        <v>63.36</v>
      </c>
      <c r="G1113">
        <v>62.94</v>
      </c>
      <c r="H1113" s="1">
        <f t="shared" si="234"/>
        <v>457080.61002178653</v>
      </c>
      <c r="J1113">
        <f t="shared" si="235"/>
        <v>-2.2121117037966796E-2</v>
      </c>
      <c r="K1113">
        <f t="shared" si="236"/>
        <v>3.2946344524631449E-3</v>
      </c>
      <c r="L1113">
        <f t="shared" si="237"/>
        <v>-9.2563539378726599E-3</v>
      </c>
      <c r="M1113">
        <f t="shared" si="238"/>
        <v>-1.6804058338617551E-2</v>
      </c>
      <c r="N1113">
        <f t="shared" si="239"/>
        <v>4.4388078630310896E-3</v>
      </c>
      <c r="O1113">
        <f t="shared" si="240"/>
        <v>-2.2194039315155448E-3</v>
      </c>
      <c r="P1113">
        <f t="shared" si="241"/>
        <v>7.0369500063571146E-3</v>
      </c>
      <c r="Q1113" t="str">
        <f t="shared" si="242"/>
        <v/>
      </c>
      <c r="R1113" s="3">
        <f t="shared" si="244"/>
        <v>0</v>
      </c>
      <c r="S1113" s="1">
        <f t="shared" si="243"/>
        <v>146494.01784609817</v>
      </c>
      <c r="T1113" s="1">
        <f t="shared" si="232"/>
        <v>2327.5185549109974</v>
      </c>
      <c r="U1113" s="1">
        <f t="shared" si="233"/>
        <v>0</v>
      </c>
    </row>
    <row r="1114" spans="1:21" x14ac:dyDescent="0.25">
      <c r="A1114" t="s">
        <v>1119</v>
      </c>
      <c r="B1114">
        <v>62.64</v>
      </c>
      <c r="C1114">
        <v>64.540000000000006</v>
      </c>
      <c r="D1114">
        <v>63.85</v>
      </c>
      <c r="E1114">
        <v>62.95</v>
      </c>
      <c r="F1114">
        <v>64.53</v>
      </c>
      <c r="G1114">
        <v>64.239999999999995</v>
      </c>
      <c r="H1114" s="1">
        <f t="shared" si="234"/>
        <v>466521.42338416848</v>
      </c>
      <c r="J1114">
        <f t="shared" si="235"/>
        <v>-8.0760095011876178E-3</v>
      </c>
      <c r="K1114">
        <f t="shared" si="236"/>
        <v>2.201108471892332E-2</v>
      </c>
      <c r="L1114">
        <f t="shared" si="237"/>
        <v>1.1084718923198778E-2</v>
      </c>
      <c r="M1114">
        <f t="shared" si="238"/>
        <v>1.5888147442016392E-4</v>
      </c>
      <c r="N1114">
        <f t="shared" si="239"/>
        <v>2.5262154432793192E-2</v>
      </c>
      <c r="O1114">
        <f t="shared" si="240"/>
        <v>2.0654591674610697E-2</v>
      </c>
      <c r="P1114">
        <f t="shared" si="241"/>
        <v>9.5698727514119189E-3</v>
      </c>
      <c r="Q1114" t="str">
        <f t="shared" si="242"/>
        <v/>
      </c>
      <c r="R1114" s="3">
        <f t="shared" si="244"/>
        <v>0</v>
      </c>
      <c r="S1114" s="1">
        <f t="shared" si="243"/>
        <v>149519.79196748245</v>
      </c>
      <c r="T1114" s="1">
        <f t="shared" si="232"/>
        <v>2327.5185549109974</v>
      </c>
      <c r="U1114" s="1">
        <f t="shared" si="233"/>
        <v>0</v>
      </c>
    </row>
    <row r="1115" spans="1:21" x14ac:dyDescent="0.25">
      <c r="A1115" t="s">
        <v>1120</v>
      </c>
      <c r="B1115">
        <v>63.81</v>
      </c>
      <c r="C1115">
        <v>65.569999999999993</v>
      </c>
      <c r="D1115">
        <v>64.760000000000005</v>
      </c>
      <c r="E1115">
        <v>63.35</v>
      </c>
      <c r="F1115">
        <v>64.67</v>
      </c>
      <c r="G1115">
        <v>64.569999999999993</v>
      </c>
      <c r="H1115" s="1">
        <f t="shared" si="234"/>
        <v>468917.93754538853</v>
      </c>
      <c r="J1115">
        <f t="shared" si="235"/>
        <v>-6.2646828504305636E-4</v>
      </c>
      <c r="K1115">
        <f t="shared" si="236"/>
        <v>2.6938136256851868E-2</v>
      </c>
      <c r="L1115">
        <f t="shared" si="237"/>
        <v>1.4252153484729893E-2</v>
      </c>
      <c r="M1115">
        <f t="shared" si="238"/>
        <v>-1.3854296388542863E-2</v>
      </c>
      <c r="N1115">
        <f t="shared" si="239"/>
        <v>6.6936488169365947E-3</v>
      </c>
      <c r="O1115">
        <f t="shared" si="240"/>
        <v>5.1369863013698367E-3</v>
      </c>
      <c r="P1115">
        <f t="shared" si="241"/>
        <v>-9.1151671833600567E-3</v>
      </c>
      <c r="Q1115" t="str">
        <f t="shared" si="242"/>
        <v/>
      </c>
      <c r="R1115" s="3">
        <f t="shared" si="244"/>
        <v>0</v>
      </c>
      <c r="S1115" s="1">
        <f t="shared" si="243"/>
        <v>150287.8730906031</v>
      </c>
      <c r="T1115" s="1">
        <f t="shared" si="232"/>
        <v>2327.5185549109974</v>
      </c>
      <c r="U1115" s="1">
        <f t="shared" si="233"/>
        <v>0</v>
      </c>
    </row>
    <row r="1116" spans="1:21" x14ac:dyDescent="0.25">
      <c r="A1116" t="s">
        <v>1121</v>
      </c>
      <c r="B1116">
        <v>63.61</v>
      </c>
      <c r="C1116">
        <v>65.37</v>
      </c>
      <c r="D1116">
        <v>64.569999999999993</v>
      </c>
      <c r="E1116">
        <v>63.42</v>
      </c>
      <c r="F1116">
        <v>65</v>
      </c>
      <c r="G1116">
        <v>64.53</v>
      </c>
      <c r="H1116" s="1">
        <f t="shared" si="234"/>
        <v>468627.45098039223</v>
      </c>
      <c r="J1116">
        <f t="shared" si="235"/>
        <v>-1.7757875231624545E-2</v>
      </c>
      <c r="K1116">
        <f t="shared" si="236"/>
        <v>9.4193946880790514E-3</v>
      </c>
      <c r="L1116">
        <f t="shared" si="237"/>
        <v>-2.9339098208772687E-3</v>
      </c>
      <c r="M1116">
        <f t="shared" si="238"/>
        <v>-1.7810128542666743E-2</v>
      </c>
      <c r="N1116">
        <f t="shared" si="239"/>
        <v>6.6594393681277198E-3</v>
      </c>
      <c r="O1116">
        <f t="shared" si="240"/>
        <v>-6.1948273191872461E-4</v>
      </c>
      <c r="P1116">
        <f t="shared" si="241"/>
        <v>2.3144270889585441E-3</v>
      </c>
      <c r="Q1116" t="str">
        <f t="shared" si="242"/>
        <v/>
      </c>
      <c r="R1116" s="3">
        <f t="shared" si="244"/>
        <v>0</v>
      </c>
      <c r="S1116" s="1">
        <f t="shared" si="243"/>
        <v>150194.77234840667</v>
      </c>
      <c r="T1116" s="1">
        <f t="shared" si="232"/>
        <v>2327.5185549109974</v>
      </c>
      <c r="U1116" s="1">
        <f t="shared" si="233"/>
        <v>0</v>
      </c>
    </row>
    <row r="1117" spans="1:21" x14ac:dyDescent="0.25">
      <c r="A1117" t="s">
        <v>1122</v>
      </c>
      <c r="B1117">
        <v>63.36</v>
      </c>
      <c r="C1117">
        <v>65.83</v>
      </c>
      <c r="D1117">
        <v>64.37</v>
      </c>
      <c r="E1117">
        <v>62.8</v>
      </c>
      <c r="F1117">
        <v>66.510000000000005</v>
      </c>
      <c r="G1117">
        <v>63.57</v>
      </c>
      <c r="H1117" s="1">
        <f t="shared" si="234"/>
        <v>461655.77342047932</v>
      </c>
      <c r="J1117">
        <f t="shared" si="235"/>
        <v>-1.8739352640545048E-2</v>
      </c>
      <c r="K1117">
        <f t="shared" si="236"/>
        <v>1.9513706055443787E-2</v>
      </c>
      <c r="L1117">
        <f t="shared" si="237"/>
        <v>-3.0974136595940632E-3</v>
      </c>
      <c r="M1117">
        <f t="shared" si="238"/>
        <v>-2.6809236014256995E-2</v>
      </c>
      <c r="N1117">
        <f t="shared" si="239"/>
        <v>3.068340306834037E-2</v>
      </c>
      <c r="O1117">
        <f t="shared" si="240"/>
        <v>-1.4876801487680162E-2</v>
      </c>
      <c r="P1117">
        <f t="shared" si="241"/>
        <v>-1.1779387828086098E-2</v>
      </c>
      <c r="Q1117" t="str">
        <f t="shared" si="242"/>
        <v/>
      </c>
      <c r="R1117" s="3">
        <f t="shared" si="244"/>
        <v>0</v>
      </c>
      <c r="S1117" s="1">
        <f t="shared" si="243"/>
        <v>147960.35453569211</v>
      </c>
      <c r="T1117" s="1">
        <f t="shared" si="232"/>
        <v>2327.5185549109974</v>
      </c>
      <c r="U1117" s="1">
        <f t="shared" si="233"/>
        <v>0</v>
      </c>
    </row>
    <row r="1118" spans="1:21" x14ac:dyDescent="0.25">
      <c r="A1118" t="s">
        <v>1123</v>
      </c>
      <c r="B1118">
        <v>63.76</v>
      </c>
      <c r="C1118">
        <v>66.150000000000006</v>
      </c>
      <c r="D1118">
        <v>65.290000000000006</v>
      </c>
      <c r="E1118">
        <v>63.94</v>
      </c>
      <c r="F1118">
        <v>65.89</v>
      </c>
      <c r="G1118">
        <v>65.349999999999994</v>
      </c>
      <c r="H1118" s="1">
        <f t="shared" si="234"/>
        <v>474582.42556281772</v>
      </c>
      <c r="J1118">
        <f t="shared" si="235"/>
        <v>-9.476464191393608E-3</v>
      </c>
      <c r="K1118">
        <f t="shared" si="236"/>
        <v>2.7652633214230248E-2</v>
      </c>
      <c r="L1118">
        <f t="shared" si="237"/>
        <v>1.4292372223085313E-2</v>
      </c>
      <c r="M1118">
        <f t="shared" si="238"/>
        <v>5.8203555136070069E-3</v>
      </c>
      <c r="N1118">
        <f t="shared" si="239"/>
        <v>3.649520213937392E-2</v>
      </c>
      <c r="O1118">
        <f t="shared" si="240"/>
        <v>2.8000629227622999E-2</v>
      </c>
      <c r="P1118">
        <f t="shared" si="241"/>
        <v>1.3708257004537686E-2</v>
      </c>
      <c r="Q1118" t="str">
        <f t="shared" si="242"/>
        <v/>
      </c>
      <c r="R1118" s="3">
        <f t="shared" si="244"/>
        <v>0</v>
      </c>
      <c r="S1118" s="1">
        <f t="shared" si="243"/>
        <v>152103.33756343366</v>
      </c>
      <c r="T1118" s="1">
        <f t="shared" si="232"/>
        <v>2327.5185549109974</v>
      </c>
      <c r="U1118" s="1">
        <f t="shared" si="233"/>
        <v>0</v>
      </c>
    </row>
    <row r="1119" spans="1:21" x14ac:dyDescent="0.25">
      <c r="A1119" t="s">
        <v>1124</v>
      </c>
      <c r="B1119">
        <v>64.569999999999993</v>
      </c>
      <c r="C1119">
        <v>66.31</v>
      </c>
      <c r="D1119">
        <v>65.58</v>
      </c>
      <c r="E1119">
        <v>64.8</v>
      </c>
      <c r="F1119">
        <v>66.099999999999994</v>
      </c>
      <c r="G1119">
        <v>66.06</v>
      </c>
      <c r="H1119" s="1">
        <f t="shared" si="234"/>
        <v>479738.56209150335</v>
      </c>
      <c r="J1119">
        <f t="shared" si="235"/>
        <v>-1.102772246898473E-2</v>
      </c>
      <c r="K1119">
        <f t="shared" si="236"/>
        <v>1.5622606831061356E-2</v>
      </c>
      <c r="L1119">
        <f t="shared" si="237"/>
        <v>4.4417215500075361E-3</v>
      </c>
      <c r="M1119">
        <f t="shared" si="238"/>
        <v>-8.4162203519509895E-3</v>
      </c>
      <c r="N1119">
        <f t="shared" si="239"/>
        <v>1.1476664116296864E-2</v>
      </c>
      <c r="O1119">
        <f t="shared" si="240"/>
        <v>1.086457536342782E-2</v>
      </c>
      <c r="P1119">
        <f t="shared" si="241"/>
        <v>6.4228538134202843E-3</v>
      </c>
      <c r="Q1119" t="str">
        <f t="shared" si="242"/>
        <v/>
      </c>
      <c r="R1119" s="3">
        <f t="shared" si="244"/>
        <v>0</v>
      </c>
      <c r="S1119" s="1">
        <f t="shared" si="243"/>
        <v>153755.87573742049</v>
      </c>
      <c r="T1119" s="1">
        <f t="shared" si="232"/>
        <v>2327.5185549109974</v>
      </c>
      <c r="U1119" s="1">
        <f t="shared" si="233"/>
        <v>0</v>
      </c>
    </row>
    <row r="1120" spans="1:21" x14ac:dyDescent="0.25">
      <c r="A1120" t="s">
        <v>1125</v>
      </c>
      <c r="B1120">
        <v>64.92</v>
      </c>
      <c r="C1120">
        <v>66.069999999999993</v>
      </c>
      <c r="D1120">
        <v>65.48</v>
      </c>
      <c r="E1120">
        <v>64.2</v>
      </c>
      <c r="F1120">
        <v>65.44</v>
      </c>
      <c r="G1120">
        <v>64.680000000000007</v>
      </c>
      <c r="H1120" s="1">
        <f t="shared" si="234"/>
        <v>469716.77559912862</v>
      </c>
      <c r="J1120">
        <f t="shared" si="235"/>
        <v>-1.0064043915827945E-2</v>
      </c>
      <c r="K1120">
        <f t="shared" si="236"/>
        <v>7.4717901799328289E-3</v>
      </c>
      <c r="L1120">
        <f t="shared" si="237"/>
        <v>-1.5248551387617309E-3</v>
      </c>
      <c r="M1120">
        <f t="shared" si="238"/>
        <v>-2.8156221616712069E-2</v>
      </c>
      <c r="N1120">
        <f t="shared" si="239"/>
        <v>-9.3854072055707619E-3</v>
      </c>
      <c r="O1120">
        <f t="shared" si="240"/>
        <v>-2.0890099909173409E-2</v>
      </c>
      <c r="P1120">
        <f t="shared" si="241"/>
        <v>-1.9365244770411679E-2</v>
      </c>
      <c r="Q1120" t="str">
        <f t="shared" si="242"/>
        <v/>
      </c>
      <c r="R1120" s="3">
        <f t="shared" si="244"/>
        <v>0</v>
      </c>
      <c r="S1120" s="1">
        <f t="shared" si="243"/>
        <v>150543.90013164331</v>
      </c>
      <c r="T1120" s="1">
        <f t="shared" si="232"/>
        <v>2327.518554910997</v>
      </c>
      <c r="U1120" s="1">
        <f t="shared" si="233"/>
        <v>0</v>
      </c>
    </row>
    <row r="1121" spans="1:21" x14ac:dyDescent="0.25">
      <c r="A1121" t="s">
        <v>1126</v>
      </c>
      <c r="B1121">
        <v>63.35</v>
      </c>
      <c r="C1121">
        <v>66.05</v>
      </c>
      <c r="D1121">
        <v>64.290000000000006</v>
      </c>
      <c r="E1121">
        <v>61.99</v>
      </c>
      <c r="F1121">
        <v>64.3</v>
      </c>
      <c r="G1121">
        <v>62.6</v>
      </c>
      <c r="H1121" s="1">
        <f t="shared" si="234"/>
        <v>454611.47421931743</v>
      </c>
      <c r="J1121">
        <f t="shared" si="235"/>
        <v>-3.2529016493585867E-2</v>
      </c>
      <c r="K1121">
        <f t="shared" si="236"/>
        <v>8.7049480757482155E-3</v>
      </c>
      <c r="L1121">
        <f t="shared" si="237"/>
        <v>-1.8173488087965754E-2</v>
      </c>
      <c r="M1121">
        <f t="shared" si="238"/>
        <v>-4.1589363017934519E-2</v>
      </c>
      <c r="N1121">
        <f t="shared" si="239"/>
        <v>-5.8750773036488806E-3</v>
      </c>
      <c r="O1121">
        <f t="shared" si="240"/>
        <v>-3.2158317872603669E-2</v>
      </c>
      <c r="P1121">
        <f t="shared" si="241"/>
        <v>-1.3984829784637914E-2</v>
      </c>
      <c r="Q1121" t="str">
        <f t="shared" si="242"/>
        <v/>
      </c>
      <c r="R1121" s="3">
        <f t="shared" si="244"/>
        <v>0</v>
      </c>
      <c r="S1121" s="1">
        <f t="shared" si="243"/>
        <v>145702.66153742842</v>
      </c>
      <c r="T1121" s="1">
        <f t="shared" si="232"/>
        <v>2327.518554910997</v>
      </c>
      <c r="U1121" s="1">
        <f t="shared" si="233"/>
        <v>0</v>
      </c>
    </row>
    <row r="1122" spans="1:21" x14ac:dyDescent="0.25">
      <c r="A1122" t="s">
        <v>1127</v>
      </c>
      <c r="B1122">
        <v>60.94</v>
      </c>
      <c r="C1122">
        <v>63.26</v>
      </c>
      <c r="D1122">
        <v>62.26</v>
      </c>
      <c r="E1122">
        <v>58.96</v>
      </c>
      <c r="F1122">
        <v>62.89</v>
      </c>
      <c r="G1122">
        <v>62.53</v>
      </c>
      <c r="H1122" s="1">
        <f t="shared" si="234"/>
        <v>454103.12273057376</v>
      </c>
      <c r="J1122">
        <f t="shared" si="235"/>
        <v>-5.2107637268626661E-2</v>
      </c>
      <c r="K1122">
        <f t="shared" si="236"/>
        <v>-1.6021154145279329E-2</v>
      </c>
      <c r="L1122">
        <f t="shared" si="237"/>
        <v>-3.1575672732929043E-2</v>
      </c>
      <c r="M1122">
        <f t="shared" si="238"/>
        <v>-5.8146964856230041E-2</v>
      </c>
      <c r="N1122">
        <f t="shared" si="239"/>
        <v>4.6325878594249068E-3</v>
      </c>
      <c r="O1122">
        <f t="shared" si="240"/>
        <v>-1.1182108626198127E-3</v>
      </c>
      <c r="P1122">
        <f t="shared" si="241"/>
        <v>3.0457461870309229E-2</v>
      </c>
      <c r="Q1122" t="str">
        <f t="shared" si="242"/>
        <v/>
      </c>
      <c r="R1122" s="3">
        <f t="shared" si="244"/>
        <v>0</v>
      </c>
      <c r="S1122" s="1">
        <f t="shared" si="243"/>
        <v>145539.73523858466</v>
      </c>
      <c r="T1122" s="1">
        <f t="shared" si="232"/>
        <v>2327.5185549109974</v>
      </c>
      <c r="U1122" s="1">
        <f t="shared" si="233"/>
        <v>0</v>
      </c>
    </row>
    <row r="1123" spans="1:21" x14ac:dyDescent="0.25">
      <c r="A1123" t="s">
        <v>1128</v>
      </c>
      <c r="B1123">
        <v>60.97</v>
      </c>
      <c r="C1123">
        <v>63.51</v>
      </c>
      <c r="D1123">
        <v>62.42</v>
      </c>
      <c r="E1123">
        <v>60.96</v>
      </c>
      <c r="F1123">
        <v>64.150000000000006</v>
      </c>
      <c r="G1123">
        <v>63.14</v>
      </c>
      <c r="H1123" s="1">
        <f t="shared" si="234"/>
        <v>458533.0428467684</v>
      </c>
      <c r="J1123">
        <f t="shared" si="235"/>
        <v>-2.0719563122389966E-2</v>
      </c>
      <c r="K1123">
        <f t="shared" si="236"/>
        <v>2.0077096048827497E-2</v>
      </c>
      <c r="L1123">
        <f t="shared" si="237"/>
        <v>2.5698682942499793E-3</v>
      </c>
      <c r="M1123">
        <f t="shared" si="238"/>
        <v>-2.5107948184871266E-2</v>
      </c>
      <c r="N1123">
        <f t="shared" si="239"/>
        <v>2.5907564369102902E-2</v>
      </c>
      <c r="O1123">
        <f t="shared" si="240"/>
        <v>9.7553174476251309E-3</v>
      </c>
      <c r="P1123">
        <f t="shared" si="241"/>
        <v>7.1854491533751511E-3</v>
      </c>
      <c r="Q1123" t="str">
        <f t="shared" si="242"/>
        <v/>
      </c>
      <c r="R1123" s="3">
        <f t="shared" si="244"/>
        <v>0</v>
      </c>
      <c r="S1123" s="1">
        <f t="shared" si="243"/>
        <v>146959.52155708036</v>
      </c>
      <c r="T1123" s="1">
        <f t="shared" si="232"/>
        <v>2327.518554910997</v>
      </c>
      <c r="U1123" s="1">
        <f t="shared" si="233"/>
        <v>0</v>
      </c>
    </row>
    <row r="1124" spans="1:21" x14ac:dyDescent="0.25">
      <c r="A1124" t="s">
        <v>1129</v>
      </c>
      <c r="B1124">
        <v>62.1</v>
      </c>
      <c r="C1124">
        <v>64.680000000000007</v>
      </c>
      <c r="D1124">
        <v>63.82</v>
      </c>
      <c r="E1124">
        <v>62.27</v>
      </c>
      <c r="F1124">
        <v>64.13</v>
      </c>
      <c r="G1124">
        <v>63.61</v>
      </c>
      <c r="H1124" s="1">
        <f t="shared" si="234"/>
        <v>461946.25998547568</v>
      </c>
      <c r="J1124">
        <f t="shared" si="235"/>
        <v>-5.1265619993591839E-3</v>
      </c>
      <c r="K1124">
        <f t="shared" si="236"/>
        <v>3.6206344120474285E-2</v>
      </c>
      <c r="L1124">
        <f t="shared" si="237"/>
        <v>2.2428708747196387E-2</v>
      </c>
      <c r="M1124">
        <f t="shared" si="238"/>
        <v>-1.3778904022806421E-2</v>
      </c>
      <c r="N1124">
        <f t="shared" si="239"/>
        <v>1.5679442508710721E-2</v>
      </c>
      <c r="O1124">
        <f t="shared" si="240"/>
        <v>7.4437757364586455E-3</v>
      </c>
      <c r="P1124">
        <f t="shared" si="241"/>
        <v>-1.4984933010737741E-2</v>
      </c>
      <c r="Q1124" t="str">
        <f t="shared" si="242"/>
        <v/>
      </c>
      <c r="R1124" s="3">
        <f t="shared" si="244"/>
        <v>0</v>
      </c>
      <c r="S1124" s="1">
        <f t="shared" si="243"/>
        <v>148053.45527788854</v>
      </c>
      <c r="T1124" s="1">
        <f t="shared" si="232"/>
        <v>2327.5185549109974</v>
      </c>
      <c r="U1124" s="1">
        <f t="shared" si="233"/>
        <v>0</v>
      </c>
    </row>
    <row r="1125" spans="1:21" x14ac:dyDescent="0.25">
      <c r="A1125" t="s">
        <v>1130</v>
      </c>
      <c r="B1125">
        <v>63.67</v>
      </c>
      <c r="C1125">
        <v>65.97</v>
      </c>
      <c r="D1125">
        <v>65.099999999999994</v>
      </c>
      <c r="E1125">
        <v>64.650000000000006</v>
      </c>
      <c r="F1125">
        <v>67.48</v>
      </c>
      <c r="G1125">
        <v>67.45</v>
      </c>
      <c r="H1125" s="1">
        <f t="shared" si="234"/>
        <v>489832.97022512712</v>
      </c>
      <c r="J1125">
        <f t="shared" si="235"/>
        <v>-2.3503603885928954E-3</v>
      </c>
      <c r="K1125">
        <f t="shared" si="236"/>
        <v>3.368849890316513E-2</v>
      </c>
      <c r="L1125">
        <f t="shared" si="237"/>
        <v>2.0056408649326136E-2</v>
      </c>
      <c r="M1125">
        <f t="shared" si="238"/>
        <v>1.6349630561232609E-2</v>
      </c>
      <c r="N1125">
        <f t="shared" si="239"/>
        <v>6.0839490646124893E-2</v>
      </c>
      <c r="O1125">
        <f t="shared" si="240"/>
        <v>6.0367866687627787E-2</v>
      </c>
      <c r="P1125">
        <f t="shared" si="241"/>
        <v>4.0311458038301648E-2</v>
      </c>
      <c r="Q1125" t="str">
        <f t="shared" si="242"/>
        <v/>
      </c>
      <c r="R1125" s="3">
        <f t="shared" si="244"/>
        <v>0</v>
      </c>
      <c r="S1125" s="1">
        <f t="shared" si="243"/>
        <v>156991.12652874677</v>
      </c>
      <c r="T1125" s="1">
        <f t="shared" si="232"/>
        <v>2327.5185549109974</v>
      </c>
      <c r="U1125" s="1">
        <f t="shared" si="233"/>
        <v>0</v>
      </c>
    </row>
    <row r="1126" spans="1:21" x14ac:dyDescent="0.25">
      <c r="A1126" t="s">
        <v>1131</v>
      </c>
      <c r="B1126">
        <v>66.010000000000005</v>
      </c>
      <c r="C1126">
        <v>67.709999999999994</v>
      </c>
      <c r="D1126">
        <v>66.89</v>
      </c>
      <c r="E1126">
        <v>66.849999999999994</v>
      </c>
      <c r="F1126">
        <v>67.88</v>
      </c>
      <c r="G1126">
        <v>67.37</v>
      </c>
      <c r="H1126" s="1">
        <f t="shared" si="234"/>
        <v>489251.9970951344</v>
      </c>
      <c r="J1126">
        <f t="shared" si="235"/>
        <v>1.3978494623656081E-2</v>
      </c>
      <c r="K1126">
        <f t="shared" si="236"/>
        <v>4.0092165898617506E-2</v>
      </c>
      <c r="L1126">
        <f t="shared" si="237"/>
        <v>2.749615975422437E-2</v>
      </c>
      <c r="M1126">
        <f t="shared" si="238"/>
        <v>-8.8954781319497186E-3</v>
      </c>
      <c r="N1126">
        <f t="shared" si="239"/>
        <v>6.3750926612304313E-3</v>
      </c>
      <c r="O1126">
        <f t="shared" si="240"/>
        <v>-1.186063750926587E-3</v>
      </c>
      <c r="P1126">
        <f t="shared" si="241"/>
        <v>-2.8682223505150956E-2</v>
      </c>
      <c r="Q1126" t="str">
        <f t="shared" si="242"/>
        <v/>
      </c>
      <c r="R1126" s="3">
        <f t="shared" si="244"/>
        <v>0</v>
      </c>
      <c r="S1126" s="1">
        <f t="shared" si="243"/>
        <v>156804.92504435391</v>
      </c>
      <c r="T1126" s="1">
        <f t="shared" si="232"/>
        <v>2327.5185549109974</v>
      </c>
      <c r="U1126" s="1">
        <f t="shared" si="233"/>
        <v>0</v>
      </c>
    </row>
    <row r="1127" spans="1:21" x14ac:dyDescent="0.25">
      <c r="A1127" t="s">
        <v>1132</v>
      </c>
      <c r="B1127">
        <v>66.56</v>
      </c>
      <c r="C1127">
        <v>68.540000000000006</v>
      </c>
      <c r="D1127">
        <v>67.8</v>
      </c>
      <c r="E1127">
        <v>66.62</v>
      </c>
      <c r="F1127">
        <v>68.33</v>
      </c>
      <c r="G1127">
        <v>67.12</v>
      </c>
      <c r="H1127" s="1">
        <f t="shared" si="234"/>
        <v>487436.45606390713</v>
      </c>
      <c r="J1127">
        <f t="shared" si="235"/>
        <v>-4.9334728658992121E-3</v>
      </c>
      <c r="K1127">
        <f t="shared" si="236"/>
        <v>2.4667364329496271E-2</v>
      </c>
      <c r="L1127">
        <f t="shared" si="237"/>
        <v>1.3604425175661483E-2</v>
      </c>
      <c r="M1127">
        <f t="shared" si="238"/>
        <v>-1.1132551580822323E-2</v>
      </c>
      <c r="N1127">
        <f t="shared" si="239"/>
        <v>1.4249666023452482E-2</v>
      </c>
      <c r="O1127">
        <f t="shared" si="240"/>
        <v>-3.7108505269407748E-3</v>
      </c>
      <c r="P1127">
        <f t="shared" si="241"/>
        <v>-1.7315275702602259E-2</v>
      </c>
      <c r="Q1127" t="str">
        <f t="shared" si="242"/>
        <v/>
      </c>
      <c r="R1127" s="3">
        <f t="shared" si="244"/>
        <v>0</v>
      </c>
      <c r="S1127" s="1">
        <f t="shared" si="243"/>
        <v>156223.04540562615</v>
      </c>
      <c r="T1127" s="1">
        <f t="shared" si="232"/>
        <v>2327.5185549109974</v>
      </c>
      <c r="U1127" s="1">
        <f t="shared" si="233"/>
        <v>0</v>
      </c>
    </row>
    <row r="1128" spans="1:21" x14ac:dyDescent="0.25">
      <c r="A1128" t="s">
        <v>1133</v>
      </c>
      <c r="B1128">
        <v>66.239999999999995</v>
      </c>
      <c r="C1128">
        <v>68.39</v>
      </c>
      <c r="D1128">
        <v>67.66</v>
      </c>
      <c r="E1128">
        <v>66.66</v>
      </c>
      <c r="F1128">
        <v>69.319999999999993</v>
      </c>
      <c r="G1128">
        <v>69.23</v>
      </c>
      <c r="H1128" s="1">
        <f t="shared" si="234"/>
        <v>502759.62236746558</v>
      </c>
      <c r="J1128">
        <f t="shared" si="235"/>
        <v>-2.3008849557522158E-2</v>
      </c>
      <c r="K1128">
        <f t="shared" si="236"/>
        <v>8.7020648967552124E-3</v>
      </c>
      <c r="L1128">
        <f t="shared" si="237"/>
        <v>-2.0648967551622505E-3</v>
      </c>
      <c r="M1128">
        <f t="shared" si="238"/>
        <v>-6.8533969010728234E-3</v>
      </c>
      <c r="N1128">
        <f t="shared" si="239"/>
        <v>3.2777115613825812E-2</v>
      </c>
      <c r="O1128">
        <f t="shared" si="240"/>
        <v>3.1436233611442183E-2</v>
      </c>
      <c r="P1128">
        <f t="shared" si="241"/>
        <v>3.3501130366604431E-2</v>
      </c>
      <c r="Q1128" t="str">
        <f t="shared" si="242"/>
        <v/>
      </c>
      <c r="R1128" s="3">
        <f t="shared" si="244"/>
        <v>0</v>
      </c>
      <c r="S1128" s="1">
        <f t="shared" si="243"/>
        <v>161134.10955648837</v>
      </c>
      <c r="T1128" s="1">
        <f t="shared" si="232"/>
        <v>2327.5185549109974</v>
      </c>
      <c r="U1128" s="1">
        <f t="shared" si="233"/>
        <v>0</v>
      </c>
    </row>
    <row r="1129" spans="1:21" x14ac:dyDescent="0.25">
      <c r="A1129" t="s">
        <v>1134</v>
      </c>
      <c r="B1129">
        <v>68.959999999999994</v>
      </c>
      <c r="C1129">
        <v>70.930000000000007</v>
      </c>
      <c r="D1129">
        <v>69.98</v>
      </c>
      <c r="E1129">
        <v>70.72</v>
      </c>
      <c r="F1129">
        <v>73.02</v>
      </c>
      <c r="G1129">
        <v>71.959999999999994</v>
      </c>
      <c r="H1129" s="1">
        <f t="shared" si="234"/>
        <v>522585.33042846766</v>
      </c>
      <c r="J1129">
        <f t="shared" si="235"/>
        <v>1.9213715637008532E-2</v>
      </c>
      <c r="K1129">
        <f t="shared" si="236"/>
        <v>4.8329884717706328E-2</v>
      </c>
      <c r="L1129">
        <f t="shared" si="237"/>
        <v>3.4289092521430795E-2</v>
      </c>
      <c r="M1129">
        <f t="shared" si="238"/>
        <v>2.152246136068171E-2</v>
      </c>
      <c r="N1129">
        <f t="shared" si="239"/>
        <v>5.4745052722807913E-2</v>
      </c>
      <c r="O1129">
        <f t="shared" si="240"/>
        <v>3.9433771486349696E-2</v>
      </c>
      <c r="P1129">
        <f t="shared" si="241"/>
        <v>5.1446789649189015E-3</v>
      </c>
      <c r="Q1129" t="str">
        <f t="shared" si="242"/>
        <v>Buy</v>
      </c>
      <c r="R1129" s="3">
        <f t="shared" si="244"/>
        <v>0</v>
      </c>
      <c r="S1129" s="1">
        <f t="shared" si="243"/>
        <v>167488.23521139537</v>
      </c>
      <c r="T1129" s="1">
        <f t="shared" si="232"/>
        <v>2327.5185549109974</v>
      </c>
      <c r="U1129" s="1">
        <f t="shared" si="233"/>
        <v>0</v>
      </c>
    </row>
    <row r="1130" spans="1:21" x14ac:dyDescent="0.25">
      <c r="A1130" t="s">
        <v>1135</v>
      </c>
      <c r="B1130">
        <v>71.11</v>
      </c>
      <c r="C1130">
        <v>73.5</v>
      </c>
      <c r="D1130">
        <v>72.489999999999995</v>
      </c>
      <c r="E1130">
        <v>72.069999999999993</v>
      </c>
      <c r="F1130">
        <v>73.89</v>
      </c>
      <c r="G1130">
        <v>73.11</v>
      </c>
      <c r="H1130" s="1">
        <f t="shared" si="234"/>
        <v>530936.81917211332</v>
      </c>
      <c r="J1130">
        <f t="shared" si="235"/>
        <v>1.614747070591591E-2</v>
      </c>
      <c r="K1130">
        <f t="shared" si="236"/>
        <v>5.0300085738782446E-2</v>
      </c>
      <c r="L1130">
        <f t="shared" si="237"/>
        <v>3.5867390683052169E-2</v>
      </c>
      <c r="M1130">
        <f t="shared" si="238"/>
        <v>1.5286270150083301E-3</v>
      </c>
      <c r="N1130">
        <f t="shared" si="239"/>
        <v>2.6820455808782753E-2</v>
      </c>
      <c r="O1130">
        <f t="shared" si="240"/>
        <v>1.5981100611450888E-2</v>
      </c>
      <c r="P1130">
        <f t="shared" si="241"/>
        <v>-1.9886290071601281E-2</v>
      </c>
      <c r="Q1130" t="str">
        <f t="shared" si="242"/>
        <v>Buy</v>
      </c>
      <c r="R1130" s="3">
        <f t="shared" si="244"/>
        <v>0</v>
      </c>
      <c r="S1130" s="1">
        <f t="shared" si="243"/>
        <v>170164.88154954303</v>
      </c>
      <c r="T1130" s="1">
        <f t="shared" si="232"/>
        <v>2327.5185549109974</v>
      </c>
      <c r="U1130" s="1">
        <f t="shared" si="233"/>
        <v>0</v>
      </c>
    </row>
    <row r="1131" spans="1:21" x14ac:dyDescent="0.25">
      <c r="A1131" t="s">
        <v>1136</v>
      </c>
      <c r="B1131">
        <v>70.92</v>
      </c>
      <c r="C1131">
        <v>73.92</v>
      </c>
      <c r="D1131">
        <v>72.72</v>
      </c>
      <c r="E1131">
        <v>72.73</v>
      </c>
      <c r="F1131">
        <v>74.209999999999994</v>
      </c>
      <c r="G1131">
        <v>74.17</v>
      </c>
      <c r="H1131" s="1">
        <f t="shared" si="234"/>
        <v>538634.71314451715</v>
      </c>
      <c r="J1131">
        <f t="shared" si="235"/>
        <v>-2.1658159746171794E-2</v>
      </c>
      <c r="K1131">
        <f t="shared" si="236"/>
        <v>1.9726858877086591E-2</v>
      </c>
      <c r="L1131">
        <f t="shared" si="237"/>
        <v>3.1728514277831977E-3</v>
      </c>
      <c r="M1131">
        <f t="shared" si="238"/>
        <v>-5.1976473806592182E-3</v>
      </c>
      <c r="N1131">
        <f t="shared" si="239"/>
        <v>1.5045821365066261E-2</v>
      </c>
      <c r="O1131">
        <f t="shared" si="240"/>
        <v>1.4498700588154867E-2</v>
      </c>
      <c r="P1131">
        <f t="shared" si="241"/>
        <v>1.132584916037167E-2</v>
      </c>
      <c r="Q1131" t="str">
        <f t="shared" si="242"/>
        <v/>
      </c>
      <c r="R1131" s="3">
        <f t="shared" si="244"/>
        <v>0</v>
      </c>
      <c r="S1131" s="1">
        <f t="shared" si="243"/>
        <v>172632.0512177487</v>
      </c>
      <c r="T1131" s="1">
        <f t="shared" si="232"/>
        <v>2327.5185549109974</v>
      </c>
      <c r="U1131" s="1">
        <f t="shared" si="233"/>
        <v>0</v>
      </c>
    </row>
    <row r="1132" spans="1:21" x14ac:dyDescent="0.25">
      <c r="A1132" t="s">
        <v>1137</v>
      </c>
      <c r="B1132">
        <v>72.22</v>
      </c>
      <c r="C1132">
        <v>75.42</v>
      </c>
      <c r="D1132">
        <v>73.41</v>
      </c>
      <c r="E1132">
        <v>73.67</v>
      </c>
      <c r="F1132">
        <v>77.72</v>
      </c>
      <c r="G1132">
        <v>76.86</v>
      </c>
      <c r="H1132" s="1">
        <f t="shared" si="234"/>
        <v>558169.93464052293</v>
      </c>
      <c r="J1132">
        <f t="shared" si="235"/>
        <v>-6.8756875687568759E-3</v>
      </c>
      <c r="K1132">
        <f t="shared" si="236"/>
        <v>3.7128712871287169E-2</v>
      </c>
      <c r="L1132">
        <f t="shared" si="237"/>
        <v>9.4884488448844576E-3</v>
      </c>
      <c r="M1132">
        <f t="shared" si="238"/>
        <v>-6.7412700552784144E-3</v>
      </c>
      <c r="N1132">
        <f t="shared" si="239"/>
        <v>4.7863017392476705E-2</v>
      </c>
      <c r="O1132">
        <f t="shared" si="240"/>
        <v>3.6268032897397835E-2</v>
      </c>
      <c r="P1132">
        <f t="shared" si="241"/>
        <v>2.6779584052513378E-2</v>
      </c>
      <c r="Q1132" t="str">
        <f t="shared" si="242"/>
        <v/>
      </c>
      <c r="R1132" s="3">
        <f t="shared" si="244"/>
        <v>0</v>
      </c>
      <c r="S1132" s="1">
        <f t="shared" si="243"/>
        <v>178893.07613045929</v>
      </c>
      <c r="T1132" s="1">
        <f t="shared" si="232"/>
        <v>2327.5185549109979</v>
      </c>
      <c r="U1132" s="1">
        <f t="shared" si="233"/>
        <v>0</v>
      </c>
    </row>
    <row r="1133" spans="1:21" x14ac:dyDescent="0.25">
      <c r="A1133" t="s">
        <v>1138</v>
      </c>
      <c r="B1133">
        <v>75.78</v>
      </c>
      <c r="C1133">
        <v>78.22</v>
      </c>
      <c r="D1133">
        <v>76.67</v>
      </c>
      <c r="E1133">
        <v>76.06</v>
      </c>
      <c r="F1133">
        <v>77.23</v>
      </c>
      <c r="G1133">
        <v>76.900000000000006</v>
      </c>
      <c r="H1133" s="1">
        <f t="shared" si="234"/>
        <v>558460.42120551935</v>
      </c>
      <c r="J1133">
        <f t="shared" si="235"/>
        <v>3.2284429914180693E-2</v>
      </c>
      <c r="K1133">
        <f t="shared" si="236"/>
        <v>6.5522408391227388E-2</v>
      </c>
      <c r="L1133">
        <f t="shared" si="237"/>
        <v>4.4408118784906761E-2</v>
      </c>
      <c r="M1133">
        <f t="shared" si="238"/>
        <v>-1.0408534998698897E-2</v>
      </c>
      <c r="N1133">
        <f t="shared" si="239"/>
        <v>4.813947436898316E-3</v>
      </c>
      <c r="O1133">
        <f t="shared" si="240"/>
        <v>5.2042674993502797E-4</v>
      </c>
      <c r="P1133">
        <f t="shared" si="241"/>
        <v>-4.3887692034971733E-2</v>
      </c>
      <c r="Q1133" t="str">
        <f t="shared" si="242"/>
        <v>Buy</v>
      </c>
      <c r="R1133" s="3">
        <f t="shared" si="244"/>
        <v>0</v>
      </c>
      <c r="S1133" s="1">
        <f t="shared" si="243"/>
        <v>178986.17687265575</v>
      </c>
      <c r="T1133" s="1">
        <f t="shared" si="232"/>
        <v>2327.5185549109979</v>
      </c>
      <c r="U1133" s="1">
        <f t="shared" si="233"/>
        <v>0</v>
      </c>
    </row>
    <row r="1134" spans="1:21" x14ac:dyDescent="0.25">
      <c r="A1134" t="s">
        <v>1139</v>
      </c>
      <c r="B1134">
        <v>75.78</v>
      </c>
      <c r="C1134">
        <v>79.099999999999994</v>
      </c>
      <c r="D1134">
        <v>77.63</v>
      </c>
      <c r="E1134">
        <v>74.22</v>
      </c>
      <c r="F1134">
        <v>77.66</v>
      </c>
      <c r="G1134">
        <v>75.09</v>
      </c>
      <c r="H1134" s="1">
        <f t="shared" si="234"/>
        <v>545315.90413943364</v>
      </c>
      <c r="J1134">
        <f t="shared" si="235"/>
        <v>-1.160819094821965E-2</v>
      </c>
      <c r="K1134">
        <f t="shared" si="236"/>
        <v>3.1694274161992858E-2</v>
      </c>
      <c r="L1134">
        <f t="shared" si="237"/>
        <v>1.2521194730663803E-2</v>
      </c>
      <c r="M1134">
        <f t="shared" si="238"/>
        <v>-3.4850455136541052E-2</v>
      </c>
      <c r="N1134">
        <f t="shared" si="239"/>
        <v>9.8829648894667218E-3</v>
      </c>
      <c r="O1134">
        <f t="shared" si="240"/>
        <v>-2.3537061118335527E-2</v>
      </c>
      <c r="P1134">
        <f t="shared" si="241"/>
        <v>-3.6058255848999327E-2</v>
      </c>
      <c r="Q1134" t="str">
        <f t="shared" si="242"/>
        <v/>
      </c>
      <c r="R1134" s="3">
        <f t="shared" si="244"/>
        <v>0</v>
      </c>
      <c r="S1134" s="1">
        <f t="shared" si="243"/>
        <v>174773.36828826685</v>
      </c>
      <c r="T1134" s="1">
        <f t="shared" ref="T1134:T1190" si="245">S1134/G1134</f>
        <v>2327.5185549109979</v>
      </c>
      <c r="U1134" s="1">
        <f t="shared" ref="U1134:U1190" si="246">U1133-R1134</f>
        <v>0</v>
      </c>
    </row>
    <row r="1135" spans="1:21" x14ac:dyDescent="0.25">
      <c r="A1135" t="s">
        <v>1140</v>
      </c>
      <c r="B1135">
        <v>73.34</v>
      </c>
      <c r="C1135">
        <v>75.8</v>
      </c>
      <c r="D1135">
        <v>74.430000000000007</v>
      </c>
      <c r="E1135">
        <v>73.72</v>
      </c>
      <c r="F1135">
        <v>75.53</v>
      </c>
      <c r="G1135">
        <v>74.400000000000006</v>
      </c>
      <c r="H1135" s="1">
        <f t="shared" si="234"/>
        <v>540305.01089324628</v>
      </c>
      <c r="J1135">
        <f t="shared" si="235"/>
        <v>-5.5262140924900068E-2</v>
      </c>
      <c r="K1135">
        <f t="shared" si="236"/>
        <v>-2.3573360814118233E-2</v>
      </c>
      <c r="L1135">
        <f t="shared" si="237"/>
        <v>-4.1221177379878772E-2</v>
      </c>
      <c r="M1135">
        <f t="shared" si="238"/>
        <v>-1.8244772939139758E-2</v>
      </c>
      <c r="N1135">
        <f t="shared" si="239"/>
        <v>5.8596351045411867E-3</v>
      </c>
      <c r="O1135">
        <f t="shared" si="240"/>
        <v>-9.1889732321214241E-3</v>
      </c>
      <c r="P1135">
        <f t="shared" si="241"/>
        <v>3.203220414775735E-2</v>
      </c>
      <c r="Q1135" t="str">
        <f t="shared" si="242"/>
        <v>Sell</v>
      </c>
      <c r="R1135" s="3">
        <f t="shared" si="244"/>
        <v>-171584.66786803878</v>
      </c>
      <c r="S1135" s="1">
        <f t="shared" si="243"/>
        <v>0</v>
      </c>
      <c r="T1135" s="1">
        <f t="shared" si="245"/>
        <v>0</v>
      </c>
      <c r="U1135" s="1">
        <f t="shared" si="246"/>
        <v>171584.66786803878</v>
      </c>
    </row>
    <row r="1136" spans="1:21" x14ac:dyDescent="0.25">
      <c r="A1136" t="s">
        <v>1141</v>
      </c>
      <c r="B1136">
        <v>72.66</v>
      </c>
      <c r="C1136">
        <v>75.400000000000006</v>
      </c>
      <c r="D1136">
        <v>73.3</v>
      </c>
      <c r="E1136">
        <v>71.8</v>
      </c>
      <c r="F1136">
        <v>74.63</v>
      </c>
      <c r="G1136">
        <v>71.88</v>
      </c>
      <c r="H1136" s="1">
        <f t="shared" si="234"/>
        <v>522004.35729847493</v>
      </c>
      <c r="J1136">
        <f t="shared" si="235"/>
        <v>-2.3780733575171437E-2</v>
      </c>
      <c r="K1136">
        <f t="shared" si="236"/>
        <v>1.303237941690177E-2</v>
      </c>
      <c r="L1136">
        <f t="shared" si="237"/>
        <v>-1.5182050248555819E-2</v>
      </c>
      <c r="M1136">
        <f t="shared" si="238"/>
        <v>-3.49462365591399E-2</v>
      </c>
      <c r="N1136">
        <f t="shared" si="239"/>
        <v>3.0913978494622276E-3</v>
      </c>
      <c r="O1136">
        <f t="shared" si="240"/>
        <v>-3.3870967741935619E-2</v>
      </c>
      <c r="P1136">
        <f t="shared" si="241"/>
        <v>-1.8688917493379802E-2</v>
      </c>
      <c r="Q1136" t="str">
        <f t="shared" si="242"/>
        <v/>
      </c>
      <c r="R1136" s="3">
        <f t="shared" si="244"/>
        <v>0</v>
      </c>
      <c r="S1136" s="1">
        <f t="shared" si="243"/>
        <v>0</v>
      </c>
      <c r="T1136" s="1">
        <f t="shared" si="245"/>
        <v>0</v>
      </c>
      <c r="U1136" s="1">
        <f t="shared" si="246"/>
        <v>171584.66786803878</v>
      </c>
    </row>
    <row r="1137" spans="1:21" x14ac:dyDescent="0.25">
      <c r="A1137" t="s">
        <v>1142</v>
      </c>
      <c r="B1137">
        <v>71.180000000000007</v>
      </c>
      <c r="C1137">
        <v>74.14</v>
      </c>
      <c r="D1137">
        <v>72.97</v>
      </c>
      <c r="E1137">
        <v>72.37</v>
      </c>
      <c r="F1137">
        <v>74.430000000000007</v>
      </c>
      <c r="G1137">
        <v>74.28</v>
      </c>
      <c r="H1137" s="1">
        <f t="shared" si="234"/>
        <v>539433.55119825713</v>
      </c>
      <c r="J1137">
        <f t="shared" si="235"/>
        <v>-2.8922237380627429E-2</v>
      </c>
      <c r="K1137">
        <f t="shared" si="236"/>
        <v>1.1459754433833607E-2</v>
      </c>
      <c r="L1137">
        <f t="shared" si="237"/>
        <v>-4.5020463847203042E-3</v>
      </c>
      <c r="M1137">
        <f t="shared" si="238"/>
        <v>6.8169170840290637E-3</v>
      </c>
      <c r="N1137">
        <f t="shared" si="239"/>
        <v>3.547579298831402E-2</v>
      </c>
      <c r="O1137">
        <f t="shared" si="240"/>
        <v>3.3388981636060182E-2</v>
      </c>
      <c r="P1137">
        <f t="shared" si="241"/>
        <v>3.7891028020780489E-2</v>
      </c>
      <c r="Q1137" t="str">
        <f t="shared" si="242"/>
        <v/>
      </c>
      <c r="R1137" s="3">
        <f t="shared" si="244"/>
        <v>0</v>
      </c>
      <c r="S1137" s="1">
        <f t="shared" si="243"/>
        <v>0</v>
      </c>
      <c r="T1137" s="1">
        <f t="shared" si="245"/>
        <v>0</v>
      </c>
      <c r="U1137" s="1">
        <f t="shared" si="246"/>
        <v>171584.66786803878</v>
      </c>
    </row>
    <row r="1138" spans="1:21" x14ac:dyDescent="0.25">
      <c r="A1138" t="s">
        <v>1143</v>
      </c>
      <c r="B1138">
        <v>72.849999999999994</v>
      </c>
      <c r="C1138">
        <v>75.72</v>
      </c>
      <c r="D1138">
        <v>73.98</v>
      </c>
      <c r="E1138">
        <v>73.41</v>
      </c>
      <c r="F1138">
        <v>74.7</v>
      </c>
      <c r="G1138">
        <v>74.459999999999994</v>
      </c>
      <c r="H1138" s="1">
        <f t="shared" si="234"/>
        <v>540740.74074074079</v>
      </c>
      <c r="J1138">
        <f t="shared" si="235"/>
        <v>-1.6445114430588537E-3</v>
      </c>
      <c r="K1138">
        <f t="shared" si="236"/>
        <v>3.7686720570097303E-2</v>
      </c>
      <c r="L1138">
        <f t="shared" si="237"/>
        <v>1.3841304645744897E-2</v>
      </c>
      <c r="M1138">
        <f t="shared" si="238"/>
        <v>-1.1712439418416862E-2</v>
      </c>
      <c r="N1138">
        <f t="shared" si="239"/>
        <v>5.6542810985460651E-3</v>
      </c>
      <c r="O1138">
        <f t="shared" si="240"/>
        <v>2.4232633279482043E-3</v>
      </c>
      <c r="P1138">
        <f t="shared" si="241"/>
        <v>-1.1418041317796692E-2</v>
      </c>
      <c r="Q1138" t="str">
        <f t="shared" si="242"/>
        <v/>
      </c>
      <c r="R1138" s="3">
        <f t="shared" si="244"/>
        <v>0</v>
      </c>
      <c r="S1138" s="1">
        <f t="shared" si="243"/>
        <v>0</v>
      </c>
      <c r="T1138" s="1">
        <f t="shared" si="245"/>
        <v>0</v>
      </c>
      <c r="U1138" s="1">
        <f t="shared" si="246"/>
        <v>171584.66786803878</v>
      </c>
    </row>
    <row r="1139" spans="1:21" x14ac:dyDescent="0.25">
      <c r="A1139" t="s">
        <v>1144</v>
      </c>
      <c r="B1139">
        <v>72.45</v>
      </c>
      <c r="C1139">
        <v>75.42</v>
      </c>
      <c r="D1139">
        <v>73.400000000000006</v>
      </c>
      <c r="E1139">
        <v>73.92</v>
      </c>
      <c r="F1139">
        <v>75.7</v>
      </c>
      <c r="G1139">
        <v>75</v>
      </c>
      <c r="H1139" s="1">
        <f t="shared" si="234"/>
        <v>544662.30936819175</v>
      </c>
      <c r="J1139">
        <f t="shared" si="235"/>
        <v>-2.0681265206812665E-2</v>
      </c>
      <c r="K1139">
        <f t="shared" si="236"/>
        <v>1.9464720194647171E-2</v>
      </c>
      <c r="L1139">
        <f t="shared" si="237"/>
        <v>-7.8399567450662105E-3</v>
      </c>
      <c r="M1139">
        <f t="shared" si="238"/>
        <v>-7.2522159548749944E-3</v>
      </c>
      <c r="N1139">
        <f t="shared" si="239"/>
        <v>1.6653236637120726E-2</v>
      </c>
      <c r="O1139">
        <f t="shared" si="240"/>
        <v>7.2522159548751852E-3</v>
      </c>
      <c r="P1139">
        <f t="shared" si="241"/>
        <v>1.5092172699941396E-2</v>
      </c>
      <c r="Q1139" t="str">
        <f t="shared" si="242"/>
        <v/>
      </c>
      <c r="R1139" s="3">
        <f t="shared" si="244"/>
        <v>0</v>
      </c>
      <c r="S1139" s="1">
        <f t="shared" si="243"/>
        <v>0</v>
      </c>
      <c r="T1139" s="1">
        <f t="shared" si="245"/>
        <v>0</v>
      </c>
      <c r="U1139" s="1">
        <f t="shared" si="246"/>
        <v>171584.66786803878</v>
      </c>
    </row>
    <row r="1140" spans="1:21" x14ac:dyDescent="0.25">
      <c r="A1140" t="s">
        <v>1145</v>
      </c>
      <c r="B1140">
        <v>73.33</v>
      </c>
      <c r="C1140">
        <v>75.97</v>
      </c>
      <c r="D1140">
        <v>74.17</v>
      </c>
      <c r="E1140">
        <v>73.45</v>
      </c>
      <c r="F1140">
        <v>77.53</v>
      </c>
      <c r="G1140">
        <v>73.819999999999993</v>
      </c>
      <c r="H1140" s="1">
        <f t="shared" si="234"/>
        <v>536092.95570079889</v>
      </c>
      <c r="J1140">
        <f t="shared" si="235"/>
        <v>-9.5367847411454202E-4</v>
      </c>
      <c r="K1140">
        <f t="shared" si="236"/>
        <v>3.5013623978201541E-2</v>
      </c>
      <c r="L1140">
        <f t="shared" si="237"/>
        <v>1.0490463215258801E-2</v>
      </c>
      <c r="M1140">
        <f t="shared" si="238"/>
        <v>-2.0666666666666628E-2</v>
      </c>
      <c r="N1140">
        <f t="shared" si="239"/>
        <v>3.3733333333333351E-2</v>
      </c>
      <c r="O1140">
        <f t="shared" si="240"/>
        <v>-1.5733333333333425E-2</v>
      </c>
      <c r="P1140">
        <f t="shared" si="241"/>
        <v>-2.6223796548592228E-2</v>
      </c>
      <c r="Q1140" t="str">
        <f t="shared" si="242"/>
        <v/>
      </c>
      <c r="R1140" s="3">
        <f t="shared" si="244"/>
        <v>0</v>
      </c>
      <c r="S1140" s="1">
        <f t="shared" si="243"/>
        <v>0</v>
      </c>
      <c r="T1140" s="1">
        <f t="shared" si="245"/>
        <v>0</v>
      </c>
      <c r="U1140" s="1">
        <f t="shared" si="246"/>
        <v>171584.66786803878</v>
      </c>
    </row>
    <row r="1141" spans="1:21" x14ac:dyDescent="0.25">
      <c r="A1141" t="s">
        <v>1146</v>
      </c>
      <c r="B1141">
        <v>71.62</v>
      </c>
      <c r="C1141">
        <v>75.45</v>
      </c>
      <c r="D1141">
        <v>73.77</v>
      </c>
      <c r="E1141">
        <v>72.42</v>
      </c>
      <c r="F1141">
        <v>75.290000000000006</v>
      </c>
      <c r="G1141">
        <v>75.03</v>
      </c>
      <c r="H1141" s="1">
        <f t="shared" si="234"/>
        <v>544880.17429193901</v>
      </c>
      <c r="J1141">
        <f t="shared" si="235"/>
        <v>-3.4380477281919876E-2</v>
      </c>
      <c r="K1141">
        <f t="shared" si="236"/>
        <v>1.7257651341512754E-2</v>
      </c>
      <c r="L1141">
        <f t="shared" si="237"/>
        <v>-5.3930160442228082E-3</v>
      </c>
      <c r="M1141">
        <f t="shared" si="238"/>
        <v>-1.8965050121918067E-2</v>
      </c>
      <c r="N1141">
        <f t="shared" si="239"/>
        <v>1.9913302628014266E-2</v>
      </c>
      <c r="O1141">
        <f t="shared" si="240"/>
        <v>1.6391221891086535E-2</v>
      </c>
      <c r="P1141">
        <f t="shared" si="241"/>
        <v>2.1784237935309342E-2</v>
      </c>
      <c r="Q1141" t="str">
        <f t="shared" si="242"/>
        <v/>
      </c>
      <c r="R1141" s="3">
        <f t="shared" si="244"/>
        <v>0</v>
      </c>
      <c r="S1141" s="1">
        <f t="shared" si="243"/>
        <v>0</v>
      </c>
      <c r="T1141" s="1">
        <f t="shared" si="245"/>
        <v>0</v>
      </c>
      <c r="U1141" s="1">
        <f t="shared" si="246"/>
        <v>171584.66786803878</v>
      </c>
    </row>
    <row r="1142" spans="1:21" x14ac:dyDescent="0.25">
      <c r="A1142" t="s">
        <v>1147</v>
      </c>
      <c r="B1142">
        <v>73.33</v>
      </c>
      <c r="C1142">
        <v>76.040000000000006</v>
      </c>
      <c r="D1142">
        <v>74.81</v>
      </c>
      <c r="E1142">
        <v>74.239999999999995</v>
      </c>
      <c r="F1142">
        <v>77.38</v>
      </c>
      <c r="G1142">
        <v>77.33</v>
      </c>
      <c r="H1142" s="1">
        <f t="shared" si="234"/>
        <v>561583.15177923022</v>
      </c>
      <c r="J1142">
        <f t="shared" si="235"/>
        <v>-5.9644842076724651E-3</v>
      </c>
      <c r="K1142">
        <f t="shared" si="236"/>
        <v>3.0771316253219605E-2</v>
      </c>
      <c r="L1142">
        <f t="shared" si="237"/>
        <v>1.409787176358962E-2</v>
      </c>
      <c r="M1142">
        <f t="shared" si="238"/>
        <v>-1.0529121684659552E-2</v>
      </c>
      <c r="N1142">
        <f t="shared" si="239"/>
        <v>3.1320805011328723E-2</v>
      </c>
      <c r="O1142">
        <f t="shared" si="240"/>
        <v>3.0654404904704745E-2</v>
      </c>
      <c r="P1142">
        <f t="shared" si="241"/>
        <v>1.6556533141115125E-2</v>
      </c>
      <c r="Q1142" t="str">
        <f t="shared" si="242"/>
        <v/>
      </c>
      <c r="R1142" s="3">
        <f t="shared" si="244"/>
        <v>0</v>
      </c>
      <c r="S1142" s="1">
        <f t="shared" si="243"/>
        <v>0</v>
      </c>
      <c r="T1142" s="1">
        <f t="shared" si="245"/>
        <v>0</v>
      </c>
      <c r="U1142" s="1">
        <f t="shared" si="246"/>
        <v>171584.66786803878</v>
      </c>
    </row>
    <row r="1143" spans="1:21" x14ac:dyDescent="0.25">
      <c r="A1143" t="s">
        <v>1148</v>
      </c>
      <c r="B1143">
        <v>76.17</v>
      </c>
      <c r="C1143">
        <v>79.010000000000005</v>
      </c>
      <c r="D1143">
        <v>78.17</v>
      </c>
      <c r="E1143">
        <v>76.95</v>
      </c>
      <c r="F1143">
        <v>79.31</v>
      </c>
      <c r="G1143">
        <v>79.23</v>
      </c>
      <c r="H1143" s="1">
        <f t="shared" si="234"/>
        <v>575381.26361655782</v>
      </c>
      <c r="J1143">
        <f t="shared" si="235"/>
        <v>1.8179387782382025E-2</v>
      </c>
      <c r="K1143">
        <f t="shared" si="236"/>
        <v>5.614222697500338E-2</v>
      </c>
      <c r="L1143">
        <f t="shared" si="237"/>
        <v>4.4913781580002664E-2</v>
      </c>
      <c r="M1143">
        <f t="shared" si="238"/>
        <v>-4.9140049140048549E-3</v>
      </c>
      <c r="N1143">
        <f t="shared" si="239"/>
        <v>2.5604551920341445E-2</v>
      </c>
      <c r="O1143">
        <f t="shared" si="240"/>
        <v>2.4570024570024645E-2</v>
      </c>
      <c r="P1143">
        <f t="shared" si="241"/>
        <v>-2.0343757009978019E-2</v>
      </c>
      <c r="Q1143" t="str">
        <f t="shared" si="242"/>
        <v>Buy</v>
      </c>
      <c r="R1143" s="3">
        <f t="shared" si="244"/>
        <v>171584.66786803878</v>
      </c>
      <c r="S1143" s="1">
        <f t="shared" si="243"/>
        <v>171584.66786803878</v>
      </c>
      <c r="T1143" s="1">
        <f t="shared" si="245"/>
        <v>2165.6527561282187</v>
      </c>
      <c r="U1143" s="1">
        <f t="shared" si="246"/>
        <v>0</v>
      </c>
    </row>
    <row r="1144" spans="1:21" x14ac:dyDescent="0.25">
      <c r="A1144" t="s">
        <v>1149</v>
      </c>
      <c r="B1144">
        <v>78.94</v>
      </c>
      <c r="C1144">
        <v>81.55</v>
      </c>
      <c r="D1144">
        <v>80.78</v>
      </c>
      <c r="E1144">
        <v>79.430000000000007</v>
      </c>
      <c r="F1144">
        <v>81.849999999999994</v>
      </c>
      <c r="G1144">
        <v>81.63</v>
      </c>
      <c r="H1144" s="1">
        <f t="shared" si="234"/>
        <v>592810.45751633984</v>
      </c>
      <c r="J1144">
        <f t="shared" si="235"/>
        <v>9.8503262121017784E-3</v>
      </c>
      <c r="K1144">
        <f t="shared" si="236"/>
        <v>4.3239094281693688E-2</v>
      </c>
      <c r="L1144">
        <f t="shared" si="237"/>
        <v>3.3388768069591908E-2</v>
      </c>
      <c r="M1144">
        <f t="shared" si="238"/>
        <v>2.5242963523918064E-3</v>
      </c>
      <c r="N1144">
        <f t="shared" si="239"/>
        <v>3.3068282216332075E-2</v>
      </c>
      <c r="O1144">
        <f t="shared" si="240"/>
        <v>3.0291556228701142E-2</v>
      </c>
      <c r="P1144">
        <f t="shared" si="241"/>
        <v>-3.0972118408907658E-3</v>
      </c>
      <c r="Q1144" t="str">
        <f t="shared" si="242"/>
        <v>Buy</v>
      </c>
      <c r="R1144" s="3">
        <f t="shared" si="244"/>
        <v>0</v>
      </c>
      <c r="S1144" s="1">
        <f t="shared" si="243"/>
        <v>176782.23448274648</v>
      </c>
      <c r="T1144" s="1">
        <f t="shared" si="245"/>
        <v>2165.6527561282187</v>
      </c>
      <c r="U1144" s="1">
        <f t="shared" si="246"/>
        <v>0</v>
      </c>
    </row>
    <row r="1145" spans="1:21" x14ac:dyDescent="0.25">
      <c r="A1145" t="s">
        <v>1150</v>
      </c>
      <c r="B1145">
        <v>79.87</v>
      </c>
      <c r="C1145">
        <v>82.08</v>
      </c>
      <c r="D1145">
        <v>80.959999999999994</v>
      </c>
      <c r="E1145">
        <v>81.28</v>
      </c>
      <c r="F1145">
        <v>82.47</v>
      </c>
      <c r="G1145">
        <v>82.17</v>
      </c>
      <c r="H1145" s="1">
        <f t="shared" si="234"/>
        <v>596732.02614379092</v>
      </c>
      <c r="J1145">
        <f t="shared" si="235"/>
        <v>-1.1265164644713995E-2</v>
      </c>
      <c r="K1145">
        <f t="shared" si="236"/>
        <v>1.6093092349591449E-2</v>
      </c>
      <c r="L1145">
        <f t="shared" si="237"/>
        <v>2.22827432532796E-3</v>
      </c>
      <c r="M1145">
        <f t="shared" si="238"/>
        <v>-4.2876393482787498E-3</v>
      </c>
      <c r="N1145">
        <f t="shared" si="239"/>
        <v>1.0290334435869209E-2</v>
      </c>
      <c r="O1145">
        <f t="shared" si="240"/>
        <v>6.6152149944873982E-3</v>
      </c>
      <c r="P1145">
        <f t="shared" si="241"/>
        <v>4.3869406691594386E-3</v>
      </c>
      <c r="Q1145" t="str">
        <f t="shared" si="242"/>
        <v/>
      </c>
      <c r="R1145" s="3">
        <f t="shared" si="244"/>
        <v>0</v>
      </c>
      <c r="S1145" s="1">
        <f t="shared" si="243"/>
        <v>177951.68697105572</v>
      </c>
      <c r="T1145" s="1">
        <f t="shared" si="245"/>
        <v>2165.6527561282187</v>
      </c>
      <c r="U1145" s="1">
        <f t="shared" si="246"/>
        <v>0</v>
      </c>
    </row>
    <row r="1146" spans="1:21" x14ac:dyDescent="0.25">
      <c r="A1146" t="s">
        <v>1151</v>
      </c>
      <c r="B1146">
        <v>81.180000000000007</v>
      </c>
      <c r="C1146">
        <v>83.29</v>
      </c>
      <c r="D1146">
        <v>82.13</v>
      </c>
      <c r="E1146">
        <v>81.62</v>
      </c>
      <c r="F1146">
        <v>83.49</v>
      </c>
      <c r="G1146">
        <v>82.35</v>
      </c>
      <c r="H1146" s="1">
        <f t="shared" si="234"/>
        <v>598039.21568627458</v>
      </c>
      <c r="J1146">
        <f t="shared" si="235"/>
        <v>2.7173913043479878E-3</v>
      </c>
      <c r="K1146">
        <f t="shared" si="236"/>
        <v>2.877964426877486E-2</v>
      </c>
      <c r="L1146">
        <f t="shared" si="237"/>
        <v>1.4451581027668007E-2</v>
      </c>
      <c r="M1146">
        <f t="shared" si="238"/>
        <v>-6.6934404283801527E-3</v>
      </c>
      <c r="N1146">
        <f t="shared" si="239"/>
        <v>1.6064257028112365E-2</v>
      </c>
      <c r="O1146">
        <f t="shared" si="240"/>
        <v>2.1905805038334261E-3</v>
      </c>
      <c r="P1146">
        <f t="shared" si="241"/>
        <v>-1.2261000523834581E-2</v>
      </c>
      <c r="Q1146" t="str">
        <f t="shared" si="242"/>
        <v/>
      </c>
      <c r="R1146" s="3">
        <f t="shared" si="244"/>
        <v>0</v>
      </c>
      <c r="S1146" s="1">
        <f t="shared" si="243"/>
        <v>178341.50446715878</v>
      </c>
      <c r="T1146" s="1">
        <f t="shared" si="245"/>
        <v>2165.6527561282187</v>
      </c>
      <c r="U1146" s="1">
        <f t="shared" si="246"/>
        <v>0</v>
      </c>
    </row>
    <row r="1147" spans="1:21" x14ac:dyDescent="0.25">
      <c r="A1147" t="s">
        <v>1152</v>
      </c>
      <c r="B1147">
        <v>81.38</v>
      </c>
      <c r="C1147">
        <v>84.3</v>
      </c>
      <c r="D1147">
        <v>83.42</v>
      </c>
      <c r="E1147">
        <v>82.67</v>
      </c>
      <c r="F1147">
        <v>85.2</v>
      </c>
      <c r="G1147">
        <v>84.93</v>
      </c>
      <c r="H1147" s="1">
        <f t="shared" si="234"/>
        <v>616775.59912854037</v>
      </c>
      <c r="J1147">
        <f t="shared" si="235"/>
        <v>-9.1318641178619268E-3</v>
      </c>
      <c r="K1147">
        <f t="shared" si="236"/>
        <v>2.6421526847680527E-2</v>
      </c>
      <c r="L1147">
        <f t="shared" si="237"/>
        <v>1.5706806282722589E-2</v>
      </c>
      <c r="M1147">
        <f t="shared" si="238"/>
        <v>3.8858530661810249E-3</v>
      </c>
      <c r="N1147">
        <f t="shared" si="239"/>
        <v>3.4608378870674056E-2</v>
      </c>
      <c r="O1147">
        <f t="shared" si="240"/>
        <v>3.132969034608394E-2</v>
      </c>
      <c r="P1147">
        <f t="shared" si="241"/>
        <v>1.5622884063361351E-2</v>
      </c>
      <c r="Q1147" t="str">
        <f t="shared" si="242"/>
        <v/>
      </c>
      <c r="R1147" s="3">
        <f t="shared" si="244"/>
        <v>0</v>
      </c>
      <c r="S1147" s="1">
        <f t="shared" si="243"/>
        <v>183928.88857796963</v>
      </c>
      <c r="T1147" s="1">
        <f t="shared" si="245"/>
        <v>2165.6527561282187</v>
      </c>
      <c r="U1147" s="1">
        <f t="shared" si="246"/>
        <v>0</v>
      </c>
    </row>
    <row r="1148" spans="1:21" x14ac:dyDescent="0.25">
      <c r="A1148" t="s">
        <v>1153</v>
      </c>
      <c r="B1148">
        <v>80.05</v>
      </c>
      <c r="C1148">
        <v>85.21</v>
      </c>
      <c r="D1148">
        <v>80.81</v>
      </c>
      <c r="E1148">
        <v>78.7</v>
      </c>
      <c r="F1148">
        <v>85.06</v>
      </c>
      <c r="G1148">
        <v>79.349999999999994</v>
      </c>
      <c r="H1148" s="1">
        <f t="shared" si="234"/>
        <v>576252.72331154684</v>
      </c>
      <c r="J1148">
        <f t="shared" si="235"/>
        <v>-4.039798609446181E-2</v>
      </c>
      <c r="K1148">
        <f t="shared" si="236"/>
        <v>2.1457684008630927E-2</v>
      </c>
      <c r="L1148">
        <f t="shared" si="237"/>
        <v>-3.1287461040517855E-2</v>
      </c>
      <c r="M1148">
        <f t="shared" si="238"/>
        <v>-7.3354527257741706E-2</v>
      </c>
      <c r="N1148">
        <f t="shared" si="239"/>
        <v>1.5306723183797885E-3</v>
      </c>
      <c r="O1148">
        <f t="shared" si="240"/>
        <v>-6.5701165665842595E-2</v>
      </c>
      <c r="P1148">
        <f t="shared" si="241"/>
        <v>-3.441370462532474E-2</v>
      </c>
      <c r="Q1148" t="str">
        <f t="shared" si="242"/>
        <v/>
      </c>
      <c r="R1148" s="3">
        <f t="shared" si="244"/>
        <v>0</v>
      </c>
      <c r="S1148" s="1">
        <f t="shared" si="243"/>
        <v>171844.54619877413</v>
      </c>
      <c r="T1148" s="1">
        <f t="shared" si="245"/>
        <v>2165.6527561282187</v>
      </c>
      <c r="U1148" s="1">
        <f t="shared" si="246"/>
        <v>0</v>
      </c>
    </row>
    <row r="1149" spans="1:21" x14ac:dyDescent="0.25">
      <c r="A1149" t="s">
        <v>1154</v>
      </c>
      <c r="B1149">
        <v>79.33</v>
      </c>
      <c r="C1149">
        <v>82.45</v>
      </c>
      <c r="D1149">
        <v>80.13</v>
      </c>
      <c r="E1149">
        <v>79.3</v>
      </c>
      <c r="F1149">
        <v>82.94</v>
      </c>
      <c r="G1149">
        <v>80.64</v>
      </c>
      <c r="H1149" s="1">
        <f t="shared" si="234"/>
        <v>585620.9150326798</v>
      </c>
      <c r="J1149">
        <f t="shared" si="235"/>
        <v>-1.8314565029080607E-2</v>
      </c>
      <c r="K1149">
        <f t="shared" si="236"/>
        <v>2.0294518005197382E-2</v>
      </c>
      <c r="L1149">
        <f t="shared" si="237"/>
        <v>-8.4148001484965571E-3</v>
      </c>
      <c r="M1149">
        <f t="shared" si="238"/>
        <v>-6.3011972274728623E-4</v>
      </c>
      <c r="N1149">
        <f t="shared" si="239"/>
        <v>4.5242596093257766E-2</v>
      </c>
      <c r="O1149">
        <f t="shared" si="240"/>
        <v>1.6257088846880988E-2</v>
      </c>
      <c r="P1149">
        <f t="shared" si="241"/>
        <v>2.4671888995377547E-2</v>
      </c>
      <c r="Q1149" t="str">
        <f t="shared" si="242"/>
        <v/>
      </c>
      <c r="R1149" s="3">
        <f t="shared" si="244"/>
        <v>0</v>
      </c>
      <c r="S1149" s="1">
        <f t="shared" si="243"/>
        <v>174638.23825417954</v>
      </c>
      <c r="T1149" s="1">
        <f t="shared" si="245"/>
        <v>2165.6527561282182</v>
      </c>
      <c r="U1149" s="1">
        <f t="shared" si="246"/>
        <v>0</v>
      </c>
    </row>
    <row r="1150" spans="1:21" x14ac:dyDescent="0.25">
      <c r="A1150" t="s">
        <v>1155</v>
      </c>
      <c r="B1150">
        <v>79.23</v>
      </c>
      <c r="C1150">
        <v>81.790000000000006</v>
      </c>
      <c r="D1150">
        <v>80.42</v>
      </c>
      <c r="E1150">
        <v>79.739999999999995</v>
      </c>
      <c r="F1150">
        <v>82.35</v>
      </c>
      <c r="G1150">
        <v>81.3</v>
      </c>
      <c r="H1150" s="1">
        <f t="shared" si="234"/>
        <v>590413.9433551199</v>
      </c>
      <c r="J1150">
        <f t="shared" si="235"/>
        <v>-1.1231748408835536E-2</v>
      </c>
      <c r="K1150">
        <f t="shared" si="236"/>
        <v>2.0716335954074766E-2</v>
      </c>
      <c r="L1150">
        <f t="shared" si="237"/>
        <v>3.6191189317360075E-3</v>
      </c>
      <c r="M1150">
        <f t="shared" si="238"/>
        <v>-1.1160714285714355E-2</v>
      </c>
      <c r="N1150">
        <f t="shared" si="239"/>
        <v>2.1205357142857064E-2</v>
      </c>
      <c r="O1150">
        <f t="shared" si="240"/>
        <v>8.1845238095237666E-3</v>
      </c>
      <c r="P1150">
        <f t="shared" si="241"/>
        <v>4.5654048777877595E-3</v>
      </c>
      <c r="Q1150" t="str">
        <f t="shared" si="242"/>
        <v/>
      </c>
      <c r="R1150" s="3">
        <f t="shared" si="244"/>
        <v>0</v>
      </c>
      <c r="S1150" s="1">
        <f t="shared" si="243"/>
        <v>176067.56907322415</v>
      </c>
      <c r="T1150" s="1">
        <f t="shared" si="245"/>
        <v>2165.6527561282182</v>
      </c>
      <c r="U1150" s="1">
        <f t="shared" si="246"/>
        <v>0</v>
      </c>
    </row>
    <row r="1151" spans="1:21" x14ac:dyDescent="0.25">
      <c r="A1151" t="s">
        <v>1156</v>
      </c>
      <c r="B1151">
        <v>77.58</v>
      </c>
      <c r="C1151">
        <v>80.78</v>
      </c>
      <c r="D1151">
        <v>78.8</v>
      </c>
      <c r="E1151">
        <v>74.09</v>
      </c>
      <c r="F1151">
        <v>77.569999999999993</v>
      </c>
      <c r="G1151">
        <v>74.150000000000006</v>
      </c>
      <c r="H1151" s="1">
        <f t="shared" si="234"/>
        <v>538489.46986201894</v>
      </c>
      <c r="J1151">
        <f t="shared" si="235"/>
        <v>-3.5314598358617298E-2</v>
      </c>
      <c r="K1151">
        <f t="shared" si="236"/>
        <v>4.4764983834866875E-3</v>
      </c>
      <c r="L1151">
        <f t="shared" si="237"/>
        <v>-2.0144242725690181E-2</v>
      </c>
      <c r="M1151">
        <f t="shared" si="238"/>
        <v>-8.8683886838868312E-2</v>
      </c>
      <c r="N1151">
        <f t="shared" si="239"/>
        <v>-4.5879458794587998E-2</v>
      </c>
      <c r="O1151">
        <f t="shared" si="240"/>
        <v>-8.7945879458794479E-2</v>
      </c>
      <c r="P1151">
        <f t="shared" si="241"/>
        <v>-6.7801636733104298E-2</v>
      </c>
      <c r="Q1151" t="str">
        <f t="shared" si="242"/>
        <v/>
      </c>
      <c r="R1151" s="3">
        <f t="shared" si="244"/>
        <v>0</v>
      </c>
      <c r="S1151" s="1">
        <f t="shared" si="243"/>
        <v>160583.1518669074</v>
      </c>
      <c r="T1151" s="1">
        <f t="shared" si="245"/>
        <v>2165.6527561282182</v>
      </c>
      <c r="U1151" s="1">
        <f t="shared" si="246"/>
        <v>0</v>
      </c>
    </row>
    <row r="1152" spans="1:21" x14ac:dyDescent="0.25">
      <c r="A1152" t="s">
        <v>1157</v>
      </c>
      <c r="B1152">
        <v>72.84</v>
      </c>
      <c r="C1152">
        <v>75.790000000000006</v>
      </c>
      <c r="D1152">
        <v>73.69</v>
      </c>
      <c r="E1152">
        <v>71.55</v>
      </c>
      <c r="F1152">
        <v>75.92</v>
      </c>
      <c r="G1152">
        <v>73.040000000000006</v>
      </c>
      <c r="H1152" s="1">
        <f t="shared" si="234"/>
        <v>530428.46768336976</v>
      </c>
      <c r="J1152">
        <f t="shared" si="235"/>
        <v>-7.5634517766497392E-2</v>
      </c>
      <c r="K1152">
        <f t="shared" si="236"/>
        <v>-3.8197969543147095E-2</v>
      </c>
      <c r="L1152">
        <f t="shared" si="237"/>
        <v>-6.4847715736040604E-2</v>
      </c>
      <c r="M1152">
        <f t="shared" si="238"/>
        <v>-3.5064059339177459E-2</v>
      </c>
      <c r="N1152">
        <f t="shared" si="239"/>
        <v>2.3870532703978365E-2</v>
      </c>
      <c r="O1152">
        <f t="shared" si="240"/>
        <v>-1.4969656102494934E-2</v>
      </c>
      <c r="P1152">
        <f t="shared" si="241"/>
        <v>4.987805963354567E-2</v>
      </c>
      <c r="Q1152" t="str">
        <f t="shared" si="242"/>
        <v>Sell</v>
      </c>
      <c r="R1152" s="3">
        <f t="shared" si="244"/>
        <v>-154952.45470097402</v>
      </c>
      <c r="S1152" s="1">
        <f t="shared" si="243"/>
        <v>0</v>
      </c>
      <c r="T1152" s="1">
        <f t="shared" si="245"/>
        <v>0</v>
      </c>
      <c r="U1152" s="1">
        <f t="shared" si="246"/>
        <v>154952.45470097402</v>
      </c>
    </row>
    <row r="1153" spans="1:21" x14ac:dyDescent="0.25">
      <c r="A1153" t="s">
        <v>1158</v>
      </c>
      <c r="B1153">
        <v>71.06</v>
      </c>
      <c r="C1153">
        <v>74.09</v>
      </c>
      <c r="D1153">
        <v>72.62</v>
      </c>
      <c r="E1153">
        <v>70.44</v>
      </c>
      <c r="F1153">
        <v>73.97</v>
      </c>
      <c r="G1153">
        <v>71.06</v>
      </c>
      <c r="H1153" s="1">
        <f t="shared" si="234"/>
        <v>516049.38271604944</v>
      </c>
      <c r="J1153">
        <f t="shared" si="235"/>
        <v>-3.5690052924413018E-2</v>
      </c>
      <c r="K1153">
        <f t="shared" si="236"/>
        <v>5.4281449314697479E-3</v>
      </c>
      <c r="L1153">
        <f t="shared" si="237"/>
        <v>-1.4520287691681276E-2</v>
      </c>
      <c r="M1153">
        <f t="shared" si="238"/>
        <v>-3.5596933187294746E-2</v>
      </c>
      <c r="N1153">
        <f t="shared" si="239"/>
        <v>1.273274917853221E-2</v>
      </c>
      <c r="O1153">
        <f t="shared" si="240"/>
        <v>-2.7108433734939812E-2</v>
      </c>
      <c r="P1153">
        <f t="shared" si="241"/>
        <v>-1.2588146043258535E-2</v>
      </c>
      <c r="Q1153" t="str">
        <f t="shared" si="242"/>
        <v/>
      </c>
      <c r="R1153" s="3">
        <f t="shared" si="244"/>
        <v>0</v>
      </c>
      <c r="S1153" s="1">
        <f t="shared" si="243"/>
        <v>0</v>
      </c>
      <c r="T1153" s="1">
        <f t="shared" si="245"/>
        <v>0</v>
      </c>
      <c r="U1153" s="1">
        <f t="shared" si="246"/>
        <v>154952.45470097402</v>
      </c>
    </row>
    <row r="1154" spans="1:21" x14ac:dyDescent="0.25">
      <c r="A1154" t="s">
        <v>1159</v>
      </c>
      <c r="B1154">
        <v>70.069999999999993</v>
      </c>
      <c r="C1154">
        <v>73.209999999999994</v>
      </c>
      <c r="D1154">
        <v>73.33</v>
      </c>
      <c r="E1154">
        <v>72.12</v>
      </c>
      <c r="F1154">
        <v>74.63</v>
      </c>
      <c r="G1154">
        <v>74.16</v>
      </c>
      <c r="H1154" s="1">
        <f t="shared" si="234"/>
        <v>538562.09150326799</v>
      </c>
      <c r="J1154">
        <f t="shared" si="235"/>
        <v>-3.5114293583035132E-2</v>
      </c>
      <c r="K1154">
        <f t="shared" si="236"/>
        <v>8.1244836133295122E-3</v>
      </c>
      <c r="L1154">
        <f t="shared" si="237"/>
        <v>9.7769209584135739E-3</v>
      </c>
      <c r="M1154">
        <f t="shared" si="238"/>
        <v>1.4916971573318354E-2</v>
      </c>
      <c r="N1154">
        <f t="shared" si="239"/>
        <v>5.0239234449760667E-2</v>
      </c>
      <c r="O1154">
        <f t="shared" si="240"/>
        <v>4.3625105544610104E-2</v>
      </c>
      <c r="P1154">
        <f t="shared" si="241"/>
        <v>3.3848184586196532E-2</v>
      </c>
      <c r="Q1154" t="str">
        <f t="shared" si="242"/>
        <v/>
      </c>
      <c r="R1154" s="3">
        <f t="shared" si="244"/>
        <v>0</v>
      </c>
      <c r="S1154" s="1">
        <f t="shared" si="243"/>
        <v>0</v>
      </c>
      <c r="T1154" s="1">
        <f t="shared" si="245"/>
        <v>0</v>
      </c>
      <c r="U1154" s="1">
        <f t="shared" si="246"/>
        <v>154952.45470097402</v>
      </c>
    </row>
    <row r="1155" spans="1:21" x14ac:dyDescent="0.25">
      <c r="A1155" t="s">
        <v>1160</v>
      </c>
      <c r="B1155">
        <v>72.98</v>
      </c>
      <c r="C1155">
        <v>75.39</v>
      </c>
      <c r="D1155">
        <v>73.290000000000006</v>
      </c>
      <c r="E1155">
        <v>73.14</v>
      </c>
      <c r="F1155">
        <v>75.13</v>
      </c>
      <c r="G1155">
        <v>73.36</v>
      </c>
      <c r="H1155" s="1">
        <f t="shared" si="234"/>
        <v>532752.36020334065</v>
      </c>
      <c r="J1155">
        <f t="shared" si="235"/>
        <v>-4.7729442247374104E-3</v>
      </c>
      <c r="K1155">
        <f t="shared" si="236"/>
        <v>2.8092186008454961E-2</v>
      </c>
      <c r="L1155">
        <f t="shared" si="237"/>
        <v>-5.454793399698901E-4</v>
      </c>
      <c r="M1155">
        <f t="shared" si="238"/>
        <v>-1.3754045307443313E-2</v>
      </c>
      <c r="N1155">
        <f t="shared" si="239"/>
        <v>1.3079827400215734E-2</v>
      </c>
      <c r="O1155">
        <f t="shared" si="240"/>
        <v>-1.0787486515641818E-2</v>
      </c>
      <c r="P1155">
        <f t="shared" si="241"/>
        <v>-1.0242007175671928E-2</v>
      </c>
      <c r="Q1155" t="str">
        <f t="shared" si="242"/>
        <v/>
      </c>
      <c r="R1155" s="3">
        <f t="shared" si="244"/>
        <v>0</v>
      </c>
      <c r="S1155" s="1">
        <f t="shared" si="243"/>
        <v>0</v>
      </c>
      <c r="T1155" s="1">
        <f t="shared" si="245"/>
        <v>0</v>
      </c>
      <c r="U1155" s="1">
        <f t="shared" si="246"/>
        <v>154952.45470097402</v>
      </c>
    </row>
    <row r="1156" spans="1:21" x14ac:dyDescent="0.25">
      <c r="A1156" t="s">
        <v>1161</v>
      </c>
      <c r="B1156">
        <v>69.3</v>
      </c>
      <c r="C1156">
        <v>72.62</v>
      </c>
      <c r="D1156">
        <v>69.2</v>
      </c>
      <c r="E1156">
        <v>65.05</v>
      </c>
      <c r="F1156">
        <v>70.38</v>
      </c>
      <c r="G1156">
        <v>65.45</v>
      </c>
      <c r="H1156" s="1">
        <f t="shared" ref="H1156:H1190" si="247">$I$2*G1156</f>
        <v>475308.64197530871</v>
      </c>
      <c r="J1156">
        <f t="shared" ref="J1156:J1190" si="248">(B1156-$D1155)/$D1155</f>
        <v>-5.4441260744985794E-2</v>
      </c>
      <c r="K1156">
        <f t="shared" ref="K1156:K1190" si="249">(C1156-$D1155)/$D1155</f>
        <v>-9.141765588757015E-3</v>
      </c>
      <c r="L1156">
        <f t="shared" ref="L1156:L1190" si="250">(D1156-$D1155)/$D1155</f>
        <v>-5.5805703370173328E-2</v>
      </c>
      <c r="M1156">
        <f t="shared" ref="M1156:M1190" si="251">(E1156-$G1155)/$G1155</f>
        <v>-0.11327699018538716</v>
      </c>
      <c r="N1156">
        <f t="shared" ref="N1156:N1190" si="252">(F1156-$G1155)/$G1155</f>
        <v>-4.0621592148309758E-2</v>
      </c>
      <c r="O1156">
        <f t="shared" ref="O1156:O1190" si="253">(G1156-$G1155)/$G1155</f>
        <v>-0.10782442748091599</v>
      </c>
      <c r="P1156">
        <f t="shared" ref="P1156:P1190" si="254">O1156-L1156</f>
        <v>-5.201872411074266E-2</v>
      </c>
      <c r="Q1156" t="str">
        <f t="shared" ref="Q1156:Q1190" si="255">IF(L1156&gt;$Q$1,"Buy",IF(L1156&lt;$Q$2,"Sell",""))</f>
        <v>Sell</v>
      </c>
      <c r="R1156" s="3">
        <f t="shared" si="244"/>
        <v>0</v>
      </c>
      <c r="S1156" s="1">
        <f t="shared" si="243"/>
        <v>0</v>
      </c>
      <c r="T1156" s="1">
        <f t="shared" si="245"/>
        <v>0</v>
      </c>
      <c r="U1156" s="1">
        <f t="shared" si="246"/>
        <v>154952.45470097402</v>
      </c>
    </row>
    <row r="1157" spans="1:21" x14ac:dyDescent="0.25">
      <c r="A1157" t="s">
        <v>1162</v>
      </c>
      <c r="B1157">
        <v>63.47</v>
      </c>
      <c r="C1157">
        <v>67.08</v>
      </c>
      <c r="D1157">
        <v>63.94</v>
      </c>
      <c r="E1157">
        <v>62.13</v>
      </c>
      <c r="F1157">
        <v>67.34</v>
      </c>
      <c r="G1157">
        <v>63.27</v>
      </c>
      <c r="H1157" s="1">
        <f t="shared" si="247"/>
        <v>459477.12418300658</v>
      </c>
      <c r="J1157">
        <f t="shared" si="248"/>
        <v>-8.2803468208092534E-2</v>
      </c>
      <c r="K1157">
        <f t="shared" si="249"/>
        <v>-3.0635838150289082E-2</v>
      </c>
      <c r="L1157">
        <f t="shared" si="250"/>
        <v>-7.6011560693641692E-2</v>
      </c>
      <c r="M1157">
        <f t="shared" si="251"/>
        <v>-5.0725744843391901E-2</v>
      </c>
      <c r="N1157">
        <f t="shared" si="252"/>
        <v>2.887700534759359E-2</v>
      </c>
      <c r="O1157">
        <f t="shared" si="253"/>
        <v>-3.3307868601986243E-2</v>
      </c>
      <c r="P1157">
        <f t="shared" si="254"/>
        <v>4.2703692091655449E-2</v>
      </c>
      <c r="Q1157" t="str">
        <f t="shared" si="255"/>
        <v>Sell</v>
      </c>
      <c r="R1157" s="3">
        <f t="shared" si="244"/>
        <v>0</v>
      </c>
      <c r="S1157" s="1">
        <f t="shared" si="243"/>
        <v>0</v>
      </c>
      <c r="T1157" s="1">
        <f t="shared" si="245"/>
        <v>0</v>
      </c>
      <c r="U1157" s="1">
        <f t="shared" si="246"/>
        <v>154952.45470097402</v>
      </c>
    </row>
    <row r="1158" spans="1:21" x14ac:dyDescent="0.25">
      <c r="A1158" t="s">
        <v>1163</v>
      </c>
      <c r="B1158">
        <v>62.14</v>
      </c>
      <c r="C1158">
        <v>65.38</v>
      </c>
      <c r="D1158">
        <v>64.16</v>
      </c>
      <c r="E1158">
        <v>63.78</v>
      </c>
      <c r="F1158">
        <v>66.34</v>
      </c>
      <c r="G1158">
        <v>65.08</v>
      </c>
      <c r="H1158" s="1">
        <f t="shared" si="247"/>
        <v>472621.64124909224</v>
      </c>
      <c r="J1158">
        <f t="shared" si="248"/>
        <v>-2.815139192993427E-2</v>
      </c>
      <c r="K1158">
        <f t="shared" si="249"/>
        <v>2.2521113543947417E-2</v>
      </c>
      <c r="L1158">
        <f t="shared" si="250"/>
        <v>3.4407256803252874E-3</v>
      </c>
      <c r="M1158">
        <f t="shared" si="251"/>
        <v>8.0606922712185558E-3</v>
      </c>
      <c r="N1158">
        <f t="shared" si="252"/>
        <v>4.8522206416943263E-2</v>
      </c>
      <c r="O1158">
        <f t="shared" si="253"/>
        <v>2.8607554923344318E-2</v>
      </c>
      <c r="P1158">
        <f t="shared" si="254"/>
        <v>2.516682924301903E-2</v>
      </c>
      <c r="Q1158" t="str">
        <f t="shared" si="255"/>
        <v/>
      </c>
      <c r="R1158" s="3">
        <f t="shared" si="244"/>
        <v>0</v>
      </c>
      <c r="S1158" s="1">
        <f t="shared" si="243"/>
        <v>0</v>
      </c>
      <c r="T1158" s="1">
        <f t="shared" si="245"/>
        <v>0</v>
      </c>
      <c r="U1158" s="1">
        <f t="shared" si="246"/>
        <v>154952.45470097402</v>
      </c>
    </row>
    <row r="1159" spans="1:21" x14ac:dyDescent="0.25">
      <c r="A1159" t="s">
        <v>1164</v>
      </c>
      <c r="B1159">
        <v>64.06</v>
      </c>
      <c r="C1159">
        <v>67.489999999999995</v>
      </c>
      <c r="D1159">
        <v>65.11</v>
      </c>
      <c r="E1159">
        <v>64.52</v>
      </c>
      <c r="F1159">
        <v>67.19</v>
      </c>
      <c r="G1159">
        <v>65.459999999999994</v>
      </c>
      <c r="H1159" s="1">
        <f t="shared" si="247"/>
        <v>475381.26361655776</v>
      </c>
      <c r="J1159">
        <f t="shared" si="248"/>
        <v>-1.5586034912717318E-3</v>
      </c>
      <c r="K1159">
        <f t="shared" si="249"/>
        <v>5.1901496259351594E-2</v>
      </c>
      <c r="L1159">
        <f t="shared" si="250"/>
        <v>1.480673316708234E-2</v>
      </c>
      <c r="M1159">
        <f t="shared" si="251"/>
        <v>-8.6047940995697958E-3</v>
      </c>
      <c r="N1159">
        <f t="shared" si="252"/>
        <v>3.2421634910878912E-2</v>
      </c>
      <c r="O1159">
        <f t="shared" si="253"/>
        <v>5.8389674247079819E-3</v>
      </c>
      <c r="P1159">
        <f t="shared" si="254"/>
        <v>-8.967765742374359E-3</v>
      </c>
      <c r="Q1159" t="str">
        <f t="shared" si="255"/>
        <v/>
      </c>
      <c r="R1159" s="3">
        <f t="shared" si="244"/>
        <v>0</v>
      </c>
      <c r="S1159" s="1">
        <f t="shared" si="243"/>
        <v>0</v>
      </c>
      <c r="T1159" s="1">
        <f t="shared" si="245"/>
        <v>0</v>
      </c>
      <c r="U1159" s="1">
        <f t="shared" si="246"/>
        <v>154952.45470097402</v>
      </c>
    </row>
    <row r="1160" spans="1:21" x14ac:dyDescent="0.25">
      <c r="A1160" t="s">
        <v>1165</v>
      </c>
      <c r="B1160">
        <v>63.67</v>
      </c>
      <c r="C1160">
        <v>67.290000000000006</v>
      </c>
      <c r="D1160">
        <v>65.11</v>
      </c>
      <c r="E1160">
        <v>61.34</v>
      </c>
      <c r="F1160">
        <v>66.59</v>
      </c>
      <c r="G1160">
        <v>62.79</v>
      </c>
      <c r="H1160" s="1">
        <f t="shared" si="247"/>
        <v>455991.28540305013</v>
      </c>
      <c r="J1160">
        <f t="shared" si="248"/>
        <v>-2.211641836891411E-2</v>
      </c>
      <c r="K1160">
        <f t="shared" si="249"/>
        <v>3.3481800030717351E-2</v>
      </c>
      <c r="L1160">
        <f t="shared" si="250"/>
        <v>0</v>
      </c>
      <c r="M1160">
        <f t="shared" si="251"/>
        <v>-6.2939199511151706E-2</v>
      </c>
      <c r="N1160">
        <f t="shared" si="252"/>
        <v>1.7262450351359759E-2</v>
      </c>
      <c r="O1160">
        <f t="shared" si="253"/>
        <v>-4.0788267644362892E-2</v>
      </c>
      <c r="P1160">
        <f t="shared" si="254"/>
        <v>-4.0788267644362892E-2</v>
      </c>
      <c r="Q1160" t="str">
        <f t="shared" si="255"/>
        <v/>
      </c>
      <c r="R1160" s="3">
        <f t="shared" si="244"/>
        <v>0</v>
      </c>
      <c r="S1160" s="1">
        <f t="shared" ref="S1160:S1190" si="256">IF(R1160=0,(S1159+R1160)*(1+O1160),IF(R1160&lt;0,0,R1160))</f>
        <v>0</v>
      </c>
      <c r="T1160" s="1">
        <f t="shared" si="245"/>
        <v>0</v>
      </c>
      <c r="U1160" s="1">
        <f t="shared" si="246"/>
        <v>154952.45470097402</v>
      </c>
    </row>
    <row r="1161" spans="1:21" x14ac:dyDescent="0.25">
      <c r="A1161" t="s">
        <v>1166</v>
      </c>
      <c r="B1161">
        <v>64.03</v>
      </c>
      <c r="C1161">
        <v>67.19</v>
      </c>
      <c r="D1161">
        <v>65.73</v>
      </c>
      <c r="E1161">
        <v>66.38</v>
      </c>
      <c r="F1161">
        <v>69</v>
      </c>
      <c r="G1161">
        <v>68.28</v>
      </c>
      <c r="H1161" s="1">
        <f t="shared" si="247"/>
        <v>495860.56644880178</v>
      </c>
      <c r="J1161">
        <f t="shared" si="248"/>
        <v>-1.6587313776685583E-2</v>
      </c>
      <c r="K1161">
        <f t="shared" si="249"/>
        <v>3.1945937643987073E-2</v>
      </c>
      <c r="L1161">
        <f t="shared" si="250"/>
        <v>9.5223467977269931E-3</v>
      </c>
      <c r="M1161">
        <f t="shared" si="251"/>
        <v>5.7174709348622337E-2</v>
      </c>
      <c r="N1161">
        <f t="shared" si="252"/>
        <v>9.8901098901098911E-2</v>
      </c>
      <c r="O1161">
        <f t="shared" si="253"/>
        <v>8.743430482560921E-2</v>
      </c>
      <c r="P1161">
        <f t="shared" si="254"/>
        <v>7.7911958027882214E-2</v>
      </c>
      <c r="Q1161" t="str">
        <f t="shared" si="255"/>
        <v/>
      </c>
      <c r="R1161" s="3">
        <f t="shared" si="244"/>
        <v>0</v>
      </c>
      <c r="S1161" s="1">
        <f t="shared" si="256"/>
        <v>0</v>
      </c>
      <c r="T1161" s="1">
        <f t="shared" si="245"/>
        <v>0</v>
      </c>
      <c r="U1161" s="1">
        <f t="shared" si="246"/>
        <v>154952.45470097402</v>
      </c>
    </row>
    <row r="1162" spans="1:21" x14ac:dyDescent="0.25">
      <c r="A1162" t="s">
        <v>1167</v>
      </c>
      <c r="B1162">
        <v>63.54</v>
      </c>
      <c r="C1162">
        <v>69.67</v>
      </c>
      <c r="D1162">
        <v>64.86</v>
      </c>
      <c r="E1162">
        <v>61.7</v>
      </c>
      <c r="F1162">
        <v>70.22</v>
      </c>
      <c r="G1162">
        <v>63.36</v>
      </c>
      <c r="H1162" s="1">
        <f t="shared" si="247"/>
        <v>460130.71895424841</v>
      </c>
      <c r="J1162">
        <f t="shared" si="248"/>
        <v>-3.3318119580100482E-2</v>
      </c>
      <c r="K1162">
        <f t="shared" si="249"/>
        <v>5.9942187737714855E-2</v>
      </c>
      <c r="L1162">
        <f t="shared" si="250"/>
        <v>-1.3235965312642697E-2</v>
      </c>
      <c r="M1162">
        <f t="shared" si="251"/>
        <v>-9.6367896895137639E-2</v>
      </c>
      <c r="N1162">
        <f t="shared" si="252"/>
        <v>2.8412419449326268E-2</v>
      </c>
      <c r="O1162">
        <f t="shared" si="253"/>
        <v>-7.2056239015817244E-2</v>
      </c>
      <c r="P1162">
        <f t="shared" si="254"/>
        <v>-5.8820273703174546E-2</v>
      </c>
      <c r="Q1162" t="str">
        <f t="shared" si="255"/>
        <v/>
      </c>
      <c r="R1162" s="3">
        <f t="shared" si="244"/>
        <v>0</v>
      </c>
      <c r="S1162" s="1">
        <f t="shared" si="256"/>
        <v>0</v>
      </c>
      <c r="T1162" s="1">
        <f t="shared" si="245"/>
        <v>0</v>
      </c>
      <c r="U1162" s="1">
        <f t="shared" si="246"/>
        <v>154952.45470097402</v>
      </c>
    </row>
    <row r="1163" spans="1:21" x14ac:dyDescent="0.25">
      <c r="A1163" t="s">
        <v>1168</v>
      </c>
      <c r="B1163">
        <v>60.89</v>
      </c>
      <c r="C1163">
        <v>63.59</v>
      </c>
      <c r="D1163">
        <v>61.81</v>
      </c>
      <c r="E1163">
        <v>57</v>
      </c>
      <c r="F1163">
        <v>60.72</v>
      </c>
      <c r="G1163">
        <v>58.74</v>
      </c>
      <c r="H1163" s="1">
        <f t="shared" si="247"/>
        <v>426579.52069716778</v>
      </c>
      <c r="J1163">
        <f t="shared" si="248"/>
        <v>-6.1208757323465909E-2</v>
      </c>
      <c r="K1163">
        <f t="shared" si="249"/>
        <v>-1.9580635214307678E-2</v>
      </c>
      <c r="L1163">
        <f t="shared" si="250"/>
        <v>-4.7024360160345315E-2</v>
      </c>
      <c r="M1163">
        <f t="shared" si="251"/>
        <v>-0.10037878787878787</v>
      </c>
      <c r="N1163">
        <f t="shared" si="252"/>
        <v>-4.1666666666666678E-2</v>
      </c>
      <c r="O1163">
        <f t="shared" si="253"/>
        <v>-7.291666666666663E-2</v>
      </c>
      <c r="P1163">
        <f t="shared" si="254"/>
        <v>-2.5892306506321315E-2</v>
      </c>
      <c r="Q1163" t="str">
        <f t="shared" si="255"/>
        <v>Sell</v>
      </c>
      <c r="R1163" s="3">
        <f t="shared" si="244"/>
        <v>0</v>
      </c>
      <c r="S1163" s="1">
        <f t="shared" si="256"/>
        <v>0</v>
      </c>
      <c r="T1163" s="1">
        <f t="shared" si="245"/>
        <v>0</v>
      </c>
      <c r="U1163" s="1">
        <f t="shared" si="246"/>
        <v>154952.45470097402</v>
      </c>
    </row>
    <row r="1164" spans="1:21" x14ac:dyDescent="0.25">
      <c r="A1164" t="s">
        <v>1169</v>
      </c>
      <c r="B1164">
        <v>54.15</v>
      </c>
      <c r="C1164">
        <v>58.52</v>
      </c>
      <c r="D1164">
        <v>57.3</v>
      </c>
      <c r="E1164">
        <v>48.8</v>
      </c>
      <c r="F1164">
        <v>56.19</v>
      </c>
      <c r="G1164">
        <v>53.62</v>
      </c>
      <c r="H1164" s="1">
        <f t="shared" si="247"/>
        <v>389397.24037763255</v>
      </c>
      <c r="J1164">
        <f t="shared" si="248"/>
        <v>-0.12392816696327461</v>
      </c>
      <c r="K1164">
        <f t="shared" si="249"/>
        <v>-5.322763306908266E-2</v>
      </c>
      <c r="L1164">
        <f t="shared" si="250"/>
        <v>-7.2965539556706122E-2</v>
      </c>
      <c r="M1164">
        <f t="shared" si="251"/>
        <v>-0.16922029281579851</v>
      </c>
      <c r="N1164">
        <f t="shared" si="252"/>
        <v>-4.3411644535240115E-2</v>
      </c>
      <c r="O1164">
        <f t="shared" si="253"/>
        <v>-8.7163772557031061E-2</v>
      </c>
      <c r="P1164">
        <f t="shared" si="254"/>
        <v>-1.4198233000324939E-2</v>
      </c>
      <c r="Q1164" t="str">
        <f t="shared" si="255"/>
        <v>Sell</v>
      </c>
      <c r="R1164" s="3">
        <f t="shared" si="244"/>
        <v>0</v>
      </c>
      <c r="S1164" s="1">
        <f t="shared" si="256"/>
        <v>0</v>
      </c>
      <c r="T1164" s="1">
        <f t="shared" si="245"/>
        <v>0</v>
      </c>
      <c r="U1164" s="1">
        <f t="shared" si="246"/>
        <v>154952.45470097402</v>
      </c>
    </row>
    <row r="1165" spans="1:21" x14ac:dyDescent="0.25">
      <c r="A1165" t="s">
        <v>1170</v>
      </c>
      <c r="B1165">
        <v>52.82</v>
      </c>
      <c r="C1165">
        <v>57.08</v>
      </c>
      <c r="D1165">
        <v>54.3</v>
      </c>
      <c r="E1165">
        <v>53.14</v>
      </c>
      <c r="F1165">
        <v>57.75</v>
      </c>
      <c r="G1165">
        <v>54.96</v>
      </c>
      <c r="H1165" s="1">
        <f t="shared" si="247"/>
        <v>399128.54030501092</v>
      </c>
      <c r="J1165">
        <f t="shared" si="248"/>
        <v>-7.818499127399646E-2</v>
      </c>
      <c r="K1165">
        <f t="shared" si="249"/>
        <v>-3.8394415357765948E-3</v>
      </c>
      <c r="L1165">
        <f t="shared" si="250"/>
        <v>-5.2356020942408377E-2</v>
      </c>
      <c r="M1165">
        <f t="shared" si="251"/>
        <v>-8.9518836255128107E-3</v>
      </c>
      <c r="N1165">
        <f t="shared" si="252"/>
        <v>7.7023498694517023E-2</v>
      </c>
      <c r="O1165">
        <f t="shared" si="253"/>
        <v>2.499067512122349E-2</v>
      </c>
      <c r="P1165">
        <f t="shared" si="254"/>
        <v>7.734669606363187E-2</v>
      </c>
      <c r="Q1165" t="str">
        <f t="shared" si="255"/>
        <v>Sell</v>
      </c>
      <c r="R1165" s="3">
        <f t="shared" si="244"/>
        <v>0</v>
      </c>
      <c r="S1165" s="1">
        <f t="shared" si="256"/>
        <v>0</v>
      </c>
      <c r="T1165" s="1">
        <f t="shared" si="245"/>
        <v>0</v>
      </c>
      <c r="U1165" s="1">
        <f t="shared" si="246"/>
        <v>154952.45470097402</v>
      </c>
    </row>
    <row r="1166" spans="1:21" x14ac:dyDescent="0.25">
      <c r="A1166" t="s">
        <v>1171</v>
      </c>
      <c r="B1166">
        <v>53.89</v>
      </c>
      <c r="C1166">
        <v>57.45</v>
      </c>
      <c r="D1166">
        <v>54.66</v>
      </c>
      <c r="E1166">
        <v>53</v>
      </c>
      <c r="F1166">
        <v>58.51</v>
      </c>
      <c r="G1166">
        <v>53.19</v>
      </c>
      <c r="H1166" s="1">
        <f t="shared" si="247"/>
        <v>386274.50980392157</v>
      </c>
      <c r="J1166">
        <f t="shared" si="248"/>
        <v>-7.5506445672190907E-3</v>
      </c>
      <c r="K1166">
        <f t="shared" si="249"/>
        <v>5.8011049723757015E-2</v>
      </c>
      <c r="L1166">
        <f t="shared" si="250"/>
        <v>6.6298342541436361E-3</v>
      </c>
      <c r="M1166">
        <f t="shared" si="251"/>
        <v>-3.5662299854439611E-2</v>
      </c>
      <c r="N1166">
        <f t="shared" si="252"/>
        <v>6.4592430858806352E-2</v>
      </c>
      <c r="O1166">
        <f t="shared" si="253"/>
        <v>-3.2205240174672543E-2</v>
      </c>
      <c r="P1166">
        <f t="shared" si="254"/>
        <v>-3.8835074428816181E-2</v>
      </c>
      <c r="Q1166" t="str">
        <f t="shared" si="255"/>
        <v/>
      </c>
      <c r="R1166" s="3">
        <f t="shared" si="244"/>
        <v>0</v>
      </c>
      <c r="S1166" s="1">
        <f t="shared" si="256"/>
        <v>0</v>
      </c>
      <c r="T1166" s="1">
        <f t="shared" si="245"/>
        <v>0</v>
      </c>
      <c r="U1166" s="1">
        <f t="shared" si="246"/>
        <v>154952.45470097402</v>
      </c>
    </row>
    <row r="1167" spans="1:21" x14ac:dyDescent="0.25">
      <c r="A1167" t="s">
        <v>1172</v>
      </c>
      <c r="B1167">
        <v>53.16</v>
      </c>
      <c r="C1167">
        <v>57.53</v>
      </c>
      <c r="D1167">
        <v>55</v>
      </c>
      <c r="E1167">
        <v>54.01</v>
      </c>
      <c r="F1167">
        <v>58.35</v>
      </c>
      <c r="G1167">
        <v>58.06</v>
      </c>
      <c r="H1167" s="1">
        <f t="shared" si="247"/>
        <v>421641.24909222953</v>
      </c>
      <c r="J1167">
        <f t="shared" si="248"/>
        <v>-2.7442371020856202E-2</v>
      </c>
      <c r="K1167">
        <f t="shared" si="249"/>
        <v>5.2506403219904955E-2</v>
      </c>
      <c r="L1167">
        <f t="shared" si="250"/>
        <v>6.2202707647274688E-3</v>
      </c>
      <c r="M1167">
        <f t="shared" si="251"/>
        <v>1.5416431660086488E-2</v>
      </c>
      <c r="N1167">
        <f t="shared" si="252"/>
        <v>9.7010716300056477E-2</v>
      </c>
      <c r="O1167">
        <f t="shared" si="253"/>
        <v>9.1558563639782001E-2</v>
      </c>
      <c r="P1167">
        <f t="shared" si="254"/>
        <v>8.5338292875054539E-2</v>
      </c>
      <c r="Q1167" t="str">
        <f t="shared" si="255"/>
        <v/>
      </c>
      <c r="R1167" s="3">
        <f t="shared" si="244"/>
        <v>0</v>
      </c>
      <c r="S1167" s="1">
        <f t="shared" si="256"/>
        <v>0</v>
      </c>
      <c r="T1167" s="1">
        <f t="shared" si="245"/>
        <v>0</v>
      </c>
      <c r="U1167" s="1">
        <f t="shared" si="246"/>
        <v>154952.45470097402</v>
      </c>
    </row>
    <row r="1168" spans="1:21" x14ac:dyDescent="0.25">
      <c r="A1168" t="s">
        <v>1173</v>
      </c>
      <c r="B1168">
        <v>55.61</v>
      </c>
      <c r="C1168">
        <v>58.42</v>
      </c>
      <c r="D1168">
        <v>56.63</v>
      </c>
      <c r="E1168">
        <v>57</v>
      </c>
      <c r="F1168">
        <v>59.53</v>
      </c>
      <c r="G1168">
        <v>58.85</v>
      </c>
      <c r="H1168" s="1">
        <f t="shared" si="247"/>
        <v>427378.35875090782</v>
      </c>
      <c r="J1168">
        <f t="shared" si="248"/>
        <v>1.109090909090908E-2</v>
      </c>
      <c r="K1168">
        <f t="shared" si="249"/>
        <v>6.2181818181818213E-2</v>
      </c>
      <c r="L1168">
        <f t="shared" si="250"/>
        <v>2.9636363636363683E-2</v>
      </c>
      <c r="M1168">
        <f t="shared" si="251"/>
        <v>-1.8256975542542235E-2</v>
      </c>
      <c r="N1168">
        <f t="shared" si="252"/>
        <v>2.531863589390284E-2</v>
      </c>
      <c r="O1168">
        <f t="shared" si="253"/>
        <v>1.3606613847743698E-2</v>
      </c>
      <c r="P1168">
        <f t="shared" si="254"/>
        <v>-1.6029749788619985E-2</v>
      </c>
      <c r="Q1168" t="str">
        <f t="shared" si="255"/>
        <v/>
      </c>
      <c r="R1168" s="3">
        <f t="shared" si="244"/>
        <v>0</v>
      </c>
      <c r="S1168" s="1">
        <f t="shared" si="256"/>
        <v>0</v>
      </c>
      <c r="T1168" s="1">
        <f t="shared" si="245"/>
        <v>0</v>
      </c>
      <c r="U1168" s="1">
        <f t="shared" si="246"/>
        <v>154952.45470097402</v>
      </c>
    </row>
    <row r="1169" spans="1:21" x14ac:dyDescent="0.25">
      <c r="A1169" t="s">
        <v>1174</v>
      </c>
      <c r="B1169">
        <v>58.67</v>
      </c>
      <c r="C1169">
        <v>62.01</v>
      </c>
      <c r="D1169">
        <v>61.17</v>
      </c>
      <c r="E1169">
        <v>60.9</v>
      </c>
      <c r="F1169">
        <v>63.71</v>
      </c>
      <c r="G1169">
        <v>63.56</v>
      </c>
      <c r="H1169" s="1">
        <f t="shared" si="247"/>
        <v>461583.15177923028</v>
      </c>
      <c r="J1169">
        <f t="shared" si="248"/>
        <v>3.6023309200070616E-2</v>
      </c>
      <c r="K1169">
        <f t="shared" si="249"/>
        <v>9.5002648772735218E-2</v>
      </c>
      <c r="L1169">
        <f t="shared" si="250"/>
        <v>8.0169521455059137E-2</v>
      </c>
      <c r="M1169">
        <f t="shared" si="251"/>
        <v>3.483432455395067E-2</v>
      </c>
      <c r="N1169">
        <f t="shared" si="252"/>
        <v>8.2582837723024632E-2</v>
      </c>
      <c r="O1169">
        <f t="shared" si="253"/>
        <v>8.0033984706881917E-2</v>
      </c>
      <c r="P1169">
        <f t="shared" si="254"/>
        <v>-1.3553674817722017E-4</v>
      </c>
      <c r="Q1169" t="str">
        <f t="shared" si="255"/>
        <v>Buy</v>
      </c>
      <c r="R1169" s="3">
        <f t="shared" si="244"/>
        <v>154952.45470097402</v>
      </c>
      <c r="S1169" s="1">
        <f t="shared" si="256"/>
        <v>154952.45470097402</v>
      </c>
      <c r="T1169" s="1">
        <f t="shared" si="245"/>
        <v>2437.892616440749</v>
      </c>
      <c r="U1169" s="1">
        <f t="shared" si="246"/>
        <v>0</v>
      </c>
    </row>
    <row r="1170" spans="1:21" x14ac:dyDescent="0.25">
      <c r="A1170" t="s">
        <v>1175</v>
      </c>
      <c r="B1170">
        <v>62.07</v>
      </c>
      <c r="C1170">
        <v>65.13</v>
      </c>
      <c r="D1170">
        <v>64.36</v>
      </c>
      <c r="E1170">
        <v>61.87</v>
      </c>
      <c r="F1170">
        <v>64.64</v>
      </c>
      <c r="G1170">
        <v>63.67</v>
      </c>
      <c r="H1170" s="1">
        <f t="shared" si="247"/>
        <v>462381.98983297026</v>
      </c>
      <c r="J1170">
        <f t="shared" si="248"/>
        <v>1.4713094654242252E-2</v>
      </c>
      <c r="K1170">
        <f t="shared" si="249"/>
        <v>6.473761647866591E-2</v>
      </c>
      <c r="L1170">
        <f t="shared" si="250"/>
        <v>5.2149746607814247E-2</v>
      </c>
      <c r="M1170">
        <f t="shared" si="251"/>
        <v>-2.6589049716803096E-2</v>
      </c>
      <c r="N1170">
        <f t="shared" si="252"/>
        <v>1.6991818753933265E-2</v>
      </c>
      <c r="O1170">
        <f t="shared" si="253"/>
        <v>1.7306482064191225E-3</v>
      </c>
      <c r="P1170">
        <f t="shared" si="254"/>
        <v>-5.0419098401395128E-2</v>
      </c>
      <c r="Q1170" t="str">
        <f t="shared" si="255"/>
        <v>Buy</v>
      </c>
      <c r="R1170" s="3">
        <f t="shared" si="244"/>
        <v>0</v>
      </c>
      <c r="S1170" s="1">
        <f t="shared" si="256"/>
        <v>155220.62288878253</v>
      </c>
      <c r="T1170" s="1">
        <f t="shared" si="245"/>
        <v>2437.8926164407494</v>
      </c>
      <c r="U1170" s="1">
        <f t="shared" si="246"/>
        <v>0</v>
      </c>
    </row>
    <row r="1171" spans="1:21" x14ac:dyDescent="0.25">
      <c r="A1171" t="s">
        <v>1176</v>
      </c>
      <c r="B1171">
        <v>64.819999999999993</v>
      </c>
      <c r="C1171">
        <v>67.19</v>
      </c>
      <c r="D1171">
        <v>67.09</v>
      </c>
      <c r="E1171">
        <v>65.989999999999995</v>
      </c>
      <c r="F1171">
        <v>68.63</v>
      </c>
      <c r="G1171">
        <v>68.459999999999994</v>
      </c>
      <c r="H1171" s="1">
        <f t="shared" si="247"/>
        <v>497167.75599128538</v>
      </c>
      <c r="J1171">
        <f t="shared" si="248"/>
        <v>7.1472964574268759E-3</v>
      </c>
      <c r="K1171">
        <f t="shared" si="249"/>
        <v>4.3971410814170268E-2</v>
      </c>
      <c r="L1171">
        <f t="shared" si="250"/>
        <v>4.2417650714729707E-2</v>
      </c>
      <c r="M1171">
        <f t="shared" si="251"/>
        <v>3.64378828333594E-2</v>
      </c>
      <c r="N1171">
        <f t="shared" si="252"/>
        <v>7.7901680540285748E-2</v>
      </c>
      <c r="O1171">
        <f t="shared" si="253"/>
        <v>7.5231663263703341E-2</v>
      </c>
      <c r="P1171">
        <f t="shared" si="254"/>
        <v>3.2814012548973634E-2</v>
      </c>
      <c r="Q1171" t="str">
        <f t="shared" si="255"/>
        <v>Buy</v>
      </c>
      <c r="R1171" s="3">
        <f t="shared" si="244"/>
        <v>0</v>
      </c>
      <c r="S1171" s="1">
        <f t="shared" si="256"/>
        <v>166898.12852153371</v>
      </c>
      <c r="T1171" s="1">
        <f t="shared" si="245"/>
        <v>2437.8926164407499</v>
      </c>
      <c r="U1171" s="1">
        <f t="shared" si="246"/>
        <v>0</v>
      </c>
    </row>
    <row r="1172" spans="1:21" x14ac:dyDescent="0.25">
      <c r="A1172" t="s">
        <v>1177</v>
      </c>
      <c r="B1172">
        <v>66.540000000000006</v>
      </c>
      <c r="C1172">
        <v>69.290000000000006</v>
      </c>
      <c r="D1172">
        <v>67.53</v>
      </c>
      <c r="E1172">
        <v>67.19</v>
      </c>
      <c r="F1172">
        <v>69.260000000000005</v>
      </c>
      <c r="G1172">
        <v>68.64</v>
      </c>
      <c r="H1172" s="1">
        <f t="shared" si="247"/>
        <v>498474.94553376909</v>
      </c>
      <c r="J1172">
        <f t="shared" si="248"/>
        <v>-8.1979430615590574E-3</v>
      </c>
      <c r="K1172">
        <f t="shared" si="249"/>
        <v>3.2791772246236438E-2</v>
      </c>
      <c r="L1172">
        <f t="shared" si="250"/>
        <v>6.5583544492472459E-3</v>
      </c>
      <c r="M1172">
        <f t="shared" si="251"/>
        <v>-1.8550978673678005E-2</v>
      </c>
      <c r="N1172">
        <f t="shared" si="252"/>
        <v>1.1685655857435166E-2</v>
      </c>
      <c r="O1172">
        <f t="shared" si="253"/>
        <v>2.6292725679229745E-3</v>
      </c>
      <c r="P1172">
        <f t="shared" si="254"/>
        <v>-3.9290818813242714E-3</v>
      </c>
      <c r="Q1172" t="str">
        <f t="shared" si="255"/>
        <v/>
      </c>
      <c r="R1172" s="3">
        <f t="shared" si="244"/>
        <v>0</v>
      </c>
      <c r="S1172" s="1">
        <f t="shared" si="256"/>
        <v>167336.94919249305</v>
      </c>
      <c r="T1172" s="1">
        <f t="shared" si="245"/>
        <v>2437.8926164407494</v>
      </c>
      <c r="U1172" s="1">
        <f t="shared" si="246"/>
        <v>0</v>
      </c>
    </row>
    <row r="1173" spans="1:21" x14ac:dyDescent="0.25">
      <c r="A1173" t="s">
        <v>1178</v>
      </c>
      <c r="B1173">
        <v>67.11</v>
      </c>
      <c r="C1173">
        <v>70.319999999999993</v>
      </c>
      <c r="D1173">
        <v>69.84</v>
      </c>
      <c r="E1173">
        <v>67.89</v>
      </c>
      <c r="F1173">
        <v>71.349999999999994</v>
      </c>
      <c r="G1173">
        <v>71.3</v>
      </c>
      <c r="H1173" s="1">
        <f t="shared" si="247"/>
        <v>517792.30210602761</v>
      </c>
      <c r="J1173">
        <f t="shared" si="248"/>
        <v>-6.2194580186583992E-3</v>
      </c>
      <c r="K1173">
        <f t="shared" si="249"/>
        <v>4.1314971123944798E-2</v>
      </c>
      <c r="L1173">
        <f t="shared" si="250"/>
        <v>3.420701910262109E-2</v>
      </c>
      <c r="M1173">
        <f t="shared" si="251"/>
        <v>-1.0926573426573426E-2</v>
      </c>
      <c r="N1173">
        <f t="shared" si="252"/>
        <v>3.9481351981351887E-2</v>
      </c>
      <c r="O1173">
        <f t="shared" si="253"/>
        <v>3.8752913752913704E-2</v>
      </c>
      <c r="P1173">
        <f t="shared" si="254"/>
        <v>4.5458946502926131E-3</v>
      </c>
      <c r="Q1173" t="str">
        <f t="shared" si="255"/>
        <v>Buy</v>
      </c>
      <c r="R1173" s="3">
        <f t="shared" si="244"/>
        <v>0</v>
      </c>
      <c r="S1173" s="1">
        <f t="shared" si="256"/>
        <v>173821.74355222544</v>
      </c>
      <c r="T1173" s="1">
        <f t="shared" si="245"/>
        <v>2437.8926164407494</v>
      </c>
      <c r="U1173" s="1">
        <f t="shared" si="246"/>
        <v>0</v>
      </c>
    </row>
    <row r="1174" spans="1:21" x14ac:dyDescent="0.25">
      <c r="A1174" t="s">
        <v>1179</v>
      </c>
      <c r="B1174">
        <v>68.52</v>
      </c>
      <c r="C1174">
        <v>71.48</v>
      </c>
      <c r="D1174">
        <v>69.709999999999994</v>
      </c>
      <c r="E1174">
        <v>70.09</v>
      </c>
      <c r="F1174">
        <v>72.06</v>
      </c>
      <c r="G1174">
        <v>70.86</v>
      </c>
      <c r="H1174" s="1">
        <f t="shared" si="247"/>
        <v>514596.94989106758</v>
      </c>
      <c r="J1174">
        <f t="shared" si="248"/>
        <v>-1.890034364261179E-2</v>
      </c>
      <c r="K1174">
        <f t="shared" si="249"/>
        <v>2.3482245131729675E-2</v>
      </c>
      <c r="L1174">
        <f t="shared" si="250"/>
        <v>-1.8613974799543192E-3</v>
      </c>
      <c r="M1174">
        <f t="shared" si="251"/>
        <v>-1.6970546984572142E-2</v>
      </c>
      <c r="N1174">
        <f t="shared" si="252"/>
        <v>1.0659186535764448E-2</v>
      </c>
      <c r="O1174">
        <f t="shared" si="253"/>
        <v>-6.1711079943898703E-3</v>
      </c>
      <c r="P1174">
        <f t="shared" si="254"/>
        <v>-4.309710514435551E-3</v>
      </c>
      <c r="Q1174" t="str">
        <f t="shared" si="255"/>
        <v/>
      </c>
      <c r="R1174" s="3">
        <f t="shared" si="244"/>
        <v>0</v>
      </c>
      <c r="S1174" s="1">
        <f t="shared" si="256"/>
        <v>172749.0708009915</v>
      </c>
      <c r="T1174" s="1">
        <f t="shared" si="245"/>
        <v>2437.8926164407494</v>
      </c>
      <c r="U1174" s="1">
        <f t="shared" si="246"/>
        <v>0</v>
      </c>
    </row>
    <row r="1175" spans="1:21" x14ac:dyDescent="0.25">
      <c r="A1175" t="s">
        <v>1180</v>
      </c>
      <c r="B1175">
        <v>69.81</v>
      </c>
      <c r="C1175">
        <v>72.510000000000005</v>
      </c>
      <c r="D1175">
        <v>71.03</v>
      </c>
      <c r="E1175">
        <v>70.42</v>
      </c>
      <c r="F1175">
        <v>72.66</v>
      </c>
      <c r="G1175">
        <v>71.83</v>
      </c>
      <c r="H1175" s="1">
        <f t="shared" si="247"/>
        <v>521641.24909222953</v>
      </c>
      <c r="J1175">
        <f t="shared" si="248"/>
        <v>1.434514416870012E-3</v>
      </c>
      <c r="K1175">
        <f t="shared" si="249"/>
        <v>4.0166403672357076E-2</v>
      </c>
      <c r="L1175">
        <f t="shared" si="250"/>
        <v>1.8935590302682648E-2</v>
      </c>
      <c r="M1175">
        <f t="shared" si="251"/>
        <v>-6.2094270392322572E-3</v>
      </c>
      <c r="N1175">
        <f t="shared" si="252"/>
        <v>2.5402201524132053E-2</v>
      </c>
      <c r="O1175">
        <f t="shared" si="253"/>
        <v>1.3688964154671166E-2</v>
      </c>
      <c r="P1175">
        <f t="shared" si="254"/>
        <v>-5.2466261480114823E-3</v>
      </c>
      <c r="Q1175" t="str">
        <f t="shared" si="255"/>
        <v/>
      </c>
      <c r="R1175" s="3">
        <f t="shared" ref="R1175:R1190" si="257">IF(Q1175="Buy",U1174,IF(Q1175="Sell",-(S1174*(1+M1175)),0))</f>
        <v>0</v>
      </c>
      <c r="S1175" s="1">
        <f t="shared" si="256"/>
        <v>175113.826638939</v>
      </c>
      <c r="T1175" s="1">
        <f t="shared" si="245"/>
        <v>2437.892616440749</v>
      </c>
      <c r="U1175" s="1">
        <f t="shared" si="246"/>
        <v>0</v>
      </c>
    </row>
    <row r="1176" spans="1:21" x14ac:dyDescent="0.25">
      <c r="A1176" t="s">
        <v>1181</v>
      </c>
      <c r="B1176">
        <v>69.56</v>
      </c>
      <c r="C1176">
        <v>73.03</v>
      </c>
      <c r="D1176">
        <v>70.84</v>
      </c>
      <c r="E1176">
        <v>67.92</v>
      </c>
      <c r="F1176">
        <v>73.16</v>
      </c>
      <c r="G1176">
        <v>68.38</v>
      </c>
      <c r="H1176" s="1">
        <f t="shared" si="247"/>
        <v>496586.78286129265</v>
      </c>
      <c r="J1176">
        <f t="shared" si="248"/>
        <v>-2.0695480782767828E-2</v>
      </c>
      <c r="K1176">
        <f t="shared" si="249"/>
        <v>2.8157116711248768E-2</v>
      </c>
      <c r="L1176">
        <f t="shared" si="250"/>
        <v>-2.674926087568601E-3</v>
      </c>
      <c r="M1176">
        <f t="shared" si="251"/>
        <v>-5.4434080467771082E-2</v>
      </c>
      <c r="N1176">
        <f t="shared" si="252"/>
        <v>1.8515940414868415E-2</v>
      </c>
      <c r="O1176">
        <f t="shared" si="253"/>
        <v>-4.8030071000974561E-2</v>
      </c>
      <c r="P1176">
        <f t="shared" si="254"/>
        <v>-4.5355144913405962E-2</v>
      </c>
      <c r="Q1176" t="str">
        <f t="shared" si="255"/>
        <v/>
      </c>
      <c r="R1176" s="3">
        <f t="shared" si="257"/>
        <v>0</v>
      </c>
      <c r="S1176" s="1">
        <f t="shared" si="256"/>
        <v>166703.09711221841</v>
      </c>
      <c r="T1176" s="1">
        <f t="shared" si="245"/>
        <v>2437.892616440749</v>
      </c>
      <c r="U1176" s="1">
        <f t="shared" si="246"/>
        <v>0</v>
      </c>
    </row>
    <row r="1177" spans="1:21" x14ac:dyDescent="0.25">
      <c r="A1177" t="s">
        <v>1182</v>
      </c>
      <c r="B1177">
        <v>67.23</v>
      </c>
      <c r="C1177">
        <v>71.25</v>
      </c>
      <c r="D1177">
        <v>69.69</v>
      </c>
      <c r="E1177">
        <v>68.5</v>
      </c>
      <c r="F1177">
        <v>71.72</v>
      </c>
      <c r="G1177">
        <v>70.53</v>
      </c>
      <c r="H1177" s="1">
        <f t="shared" si="247"/>
        <v>512200.43572984752</v>
      </c>
      <c r="J1177">
        <f t="shared" si="248"/>
        <v>-5.0959909655561818E-2</v>
      </c>
      <c r="K1177">
        <f t="shared" si="249"/>
        <v>5.7876905702992174E-3</v>
      </c>
      <c r="L1177">
        <f t="shared" si="250"/>
        <v>-1.6233766233766312E-2</v>
      </c>
      <c r="M1177">
        <f t="shared" si="251"/>
        <v>1.7548990933022018E-3</v>
      </c>
      <c r="N1177">
        <f t="shared" si="252"/>
        <v>4.8844691430242816E-2</v>
      </c>
      <c r="O1177">
        <f t="shared" si="253"/>
        <v>3.1441942088330004E-2</v>
      </c>
      <c r="P1177">
        <f t="shared" si="254"/>
        <v>4.7675708322096319E-2</v>
      </c>
      <c r="Q1177" t="str">
        <f t="shared" si="255"/>
        <v/>
      </c>
      <c r="R1177" s="3">
        <f t="shared" si="257"/>
        <v>0</v>
      </c>
      <c r="S1177" s="1">
        <f t="shared" si="256"/>
        <v>171944.56623756606</v>
      </c>
      <c r="T1177" s="1">
        <f t="shared" si="245"/>
        <v>2437.8926164407494</v>
      </c>
      <c r="U1177" s="1">
        <f t="shared" si="246"/>
        <v>0</v>
      </c>
    </row>
    <row r="1178" spans="1:21" x14ac:dyDescent="0.25">
      <c r="A1178" t="s">
        <v>1183</v>
      </c>
      <c r="B1178">
        <v>67.709999999999994</v>
      </c>
      <c r="C1178">
        <v>70.930000000000007</v>
      </c>
      <c r="D1178">
        <v>69.239999999999995</v>
      </c>
      <c r="E1178">
        <v>66.849999999999994</v>
      </c>
      <c r="F1178">
        <v>69.5</v>
      </c>
      <c r="G1178">
        <v>69.040000000000006</v>
      </c>
      <c r="H1178" s="1">
        <f t="shared" si="247"/>
        <v>501379.81118373282</v>
      </c>
      <c r="J1178">
        <f t="shared" si="248"/>
        <v>-2.8411536805854558E-2</v>
      </c>
      <c r="K1178">
        <f t="shared" si="249"/>
        <v>1.7793083656191838E-2</v>
      </c>
      <c r="L1178">
        <f t="shared" si="250"/>
        <v>-6.4571674558760632E-3</v>
      </c>
      <c r="M1178">
        <f t="shared" si="251"/>
        <v>-5.2176378845881284E-2</v>
      </c>
      <c r="N1178">
        <f t="shared" si="252"/>
        <v>-1.4603714731320022E-2</v>
      </c>
      <c r="O1178">
        <f t="shared" si="253"/>
        <v>-2.1125762087055081E-2</v>
      </c>
      <c r="P1178">
        <f t="shared" si="254"/>
        <v>-1.4668594631179019E-2</v>
      </c>
      <c r="Q1178" t="str">
        <f t="shared" si="255"/>
        <v/>
      </c>
      <c r="R1178" s="3">
        <f t="shared" si="257"/>
        <v>0</v>
      </c>
      <c r="S1178" s="1">
        <f t="shared" si="256"/>
        <v>168312.10623906937</v>
      </c>
      <c r="T1178" s="1">
        <f t="shared" si="245"/>
        <v>2437.8926164407494</v>
      </c>
      <c r="U1178" s="1">
        <f t="shared" si="246"/>
        <v>0</v>
      </c>
    </row>
    <row r="1179" spans="1:21" x14ac:dyDescent="0.25">
      <c r="A1179" t="s">
        <v>1184</v>
      </c>
      <c r="B1179">
        <v>66.209999999999994</v>
      </c>
      <c r="C1179">
        <v>69.430000000000007</v>
      </c>
      <c r="D1179">
        <v>67.94</v>
      </c>
      <c r="E1179">
        <v>65.16</v>
      </c>
      <c r="F1179">
        <v>69.12</v>
      </c>
      <c r="G1179">
        <v>66.7</v>
      </c>
      <c r="H1179" s="1">
        <f t="shared" si="247"/>
        <v>484386.34713144525</v>
      </c>
      <c r="J1179">
        <f t="shared" si="248"/>
        <v>-4.3760831889081475E-2</v>
      </c>
      <c r="K1179">
        <f t="shared" si="249"/>
        <v>2.7440785673023102E-3</v>
      </c>
      <c r="L1179">
        <f t="shared" si="250"/>
        <v>-1.8775274407856691E-2</v>
      </c>
      <c r="M1179">
        <f t="shared" si="251"/>
        <v>-5.6199304750869199E-2</v>
      </c>
      <c r="N1179">
        <f t="shared" si="252"/>
        <v>1.1587485515642858E-3</v>
      </c>
      <c r="O1179">
        <f t="shared" si="253"/>
        <v>-3.3893395133256128E-2</v>
      </c>
      <c r="P1179">
        <f t="shared" si="254"/>
        <v>-1.5118120725399437E-2</v>
      </c>
      <c r="Q1179" t="str">
        <f t="shared" si="255"/>
        <v/>
      </c>
      <c r="R1179" s="3">
        <f t="shared" si="257"/>
        <v>0</v>
      </c>
      <c r="S1179" s="1">
        <f t="shared" si="256"/>
        <v>162607.437516598</v>
      </c>
      <c r="T1179" s="1">
        <f t="shared" si="245"/>
        <v>2437.8926164407494</v>
      </c>
      <c r="U1179" s="1">
        <f t="shared" si="246"/>
        <v>0</v>
      </c>
    </row>
    <row r="1180" spans="1:21" x14ac:dyDescent="0.25">
      <c r="A1180" t="s">
        <v>1185</v>
      </c>
      <c r="B1180">
        <v>65.67</v>
      </c>
      <c r="C1180">
        <v>68.709999999999994</v>
      </c>
      <c r="D1180">
        <v>66.81</v>
      </c>
      <c r="E1180">
        <v>65.790000000000006</v>
      </c>
      <c r="F1180">
        <v>69.430000000000007</v>
      </c>
      <c r="G1180">
        <v>66.349999999999994</v>
      </c>
      <c r="H1180" s="1">
        <f t="shared" si="247"/>
        <v>481844.58968772693</v>
      </c>
      <c r="J1180">
        <f t="shared" si="248"/>
        <v>-3.341183397115096E-2</v>
      </c>
      <c r="K1180">
        <f t="shared" si="249"/>
        <v>1.133352958492782E-2</v>
      </c>
      <c r="L1180">
        <f t="shared" si="250"/>
        <v>-1.6632322637621363E-2</v>
      </c>
      <c r="M1180">
        <f t="shared" si="251"/>
        <v>-1.3643178410794552E-2</v>
      </c>
      <c r="N1180">
        <f t="shared" si="252"/>
        <v>4.0929535232383865E-2</v>
      </c>
      <c r="O1180">
        <f t="shared" si="253"/>
        <v>-5.2473763118442056E-3</v>
      </c>
      <c r="P1180">
        <f t="shared" si="254"/>
        <v>1.1384946325777159E-2</v>
      </c>
      <c r="Q1180" t="str">
        <f t="shared" si="255"/>
        <v/>
      </c>
      <c r="R1180" s="3">
        <f t="shared" si="257"/>
        <v>0</v>
      </c>
      <c r="S1180" s="1">
        <f t="shared" si="256"/>
        <v>161754.17510084371</v>
      </c>
      <c r="T1180" s="1">
        <f t="shared" si="245"/>
        <v>2437.8926164407494</v>
      </c>
      <c r="U1180" s="1">
        <f t="shared" si="246"/>
        <v>0</v>
      </c>
    </row>
    <row r="1181" spans="1:21" x14ac:dyDescent="0.25">
      <c r="A1181" t="s">
        <v>1186</v>
      </c>
      <c r="B1181">
        <v>65.69</v>
      </c>
      <c r="C1181">
        <v>68.709999999999994</v>
      </c>
      <c r="D1181">
        <v>67.31</v>
      </c>
      <c r="E1181">
        <v>66.180000000000007</v>
      </c>
      <c r="F1181">
        <v>68.87</v>
      </c>
      <c r="G1181">
        <v>68.61</v>
      </c>
      <c r="H1181" s="1">
        <f t="shared" si="247"/>
        <v>498257.08061002183</v>
      </c>
      <c r="J1181">
        <f t="shared" si="248"/>
        <v>-1.6763957491393571E-2</v>
      </c>
      <c r="K1181">
        <f t="shared" si="249"/>
        <v>2.843885645861385E-2</v>
      </c>
      <c r="L1181">
        <f t="shared" si="250"/>
        <v>7.4839095943720997E-3</v>
      </c>
      <c r="M1181">
        <f t="shared" si="251"/>
        <v>-2.562170308967408E-3</v>
      </c>
      <c r="N1181">
        <f t="shared" si="252"/>
        <v>3.798040693293158E-2</v>
      </c>
      <c r="O1181">
        <f t="shared" si="253"/>
        <v>3.4061793519216357E-2</v>
      </c>
      <c r="P1181">
        <f t="shared" si="254"/>
        <v>2.6577883924844257E-2</v>
      </c>
      <c r="Q1181" t="str">
        <f t="shared" si="255"/>
        <v/>
      </c>
      <c r="R1181" s="3">
        <f t="shared" si="257"/>
        <v>0</v>
      </c>
      <c r="S1181" s="1">
        <f t="shared" si="256"/>
        <v>167263.81241399984</v>
      </c>
      <c r="T1181" s="1">
        <f t="shared" si="245"/>
        <v>2437.8926164407499</v>
      </c>
      <c r="U1181" s="1">
        <f t="shared" si="246"/>
        <v>0</v>
      </c>
    </row>
    <row r="1182" spans="1:21" x14ac:dyDescent="0.25">
      <c r="A1182" t="s">
        <v>1187</v>
      </c>
      <c r="B1182">
        <v>62.36</v>
      </c>
      <c r="C1182">
        <v>68.38</v>
      </c>
      <c r="D1182">
        <v>63.88</v>
      </c>
      <c r="E1182">
        <v>61.29</v>
      </c>
      <c r="F1182">
        <v>67.319999999999993</v>
      </c>
      <c r="G1182">
        <v>62.35</v>
      </c>
      <c r="H1182" s="1">
        <f t="shared" si="247"/>
        <v>452795.9331880901</v>
      </c>
      <c r="J1182">
        <f t="shared" si="248"/>
        <v>-7.3540335759916836E-2</v>
      </c>
      <c r="K1182">
        <f t="shared" si="249"/>
        <v>1.5896597830931409E-2</v>
      </c>
      <c r="L1182">
        <f t="shared" si="250"/>
        <v>-5.0958252859901937E-2</v>
      </c>
      <c r="M1182">
        <f t="shared" si="251"/>
        <v>-0.10668998688237867</v>
      </c>
      <c r="N1182">
        <f t="shared" si="252"/>
        <v>-1.880192391779633E-2</v>
      </c>
      <c r="O1182">
        <f t="shared" si="253"/>
        <v>-9.1240343973181717E-2</v>
      </c>
      <c r="P1182">
        <f t="shared" si="254"/>
        <v>-4.028209111327978E-2</v>
      </c>
      <c r="Q1182" t="str">
        <f t="shared" si="255"/>
        <v>Sell</v>
      </c>
      <c r="R1182" s="3">
        <f t="shared" si="257"/>
        <v>-149418.43846165357</v>
      </c>
      <c r="S1182" s="1">
        <f t="shared" si="256"/>
        <v>0</v>
      </c>
      <c r="T1182" s="1">
        <f t="shared" si="245"/>
        <v>0</v>
      </c>
      <c r="U1182" s="1">
        <f t="shared" si="246"/>
        <v>149418.43846165357</v>
      </c>
    </row>
    <row r="1183" spans="1:21" x14ac:dyDescent="0.25">
      <c r="A1183" t="s">
        <v>1188</v>
      </c>
      <c r="B1183">
        <v>60.96</v>
      </c>
      <c r="C1183">
        <v>64.02</v>
      </c>
      <c r="D1183">
        <v>62.35</v>
      </c>
      <c r="E1183">
        <v>60.65</v>
      </c>
      <c r="F1183">
        <v>63.37</v>
      </c>
      <c r="G1183">
        <v>61.82</v>
      </c>
      <c r="H1183" s="1">
        <f t="shared" si="247"/>
        <v>448946.98620188818</v>
      </c>
      <c r="J1183">
        <f t="shared" si="248"/>
        <v>-4.5710707576706353E-2</v>
      </c>
      <c r="K1183">
        <f t="shared" si="249"/>
        <v>2.1916092673762281E-3</v>
      </c>
      <c r="L1183">
        <f t="shared" si="250"/>
        <v>-2.3951158422041343E-2</v>
      </c>
      <c r="M1183">
        <f t="shared" si="251"/>
        <v>-2.7265437048917446E-2</v>
      </c>
      <c r="N1183">
        <f t="shared" si="252"/>
        <v>1.6359262229350378E-2</v>
      </c>
      <c r="O1183">
        <f t="shared" si="253"/>
        <v>-8.5004009623095601E-3</v>
      </c>
      <c r="P1183">
        <f t="shared" si="254"/>
        <v>1.5450757459731783E-2</v>
      </c>
      <c r="Q1183" t="str">
        <f t="shared" si="255"/>
        <v/>
      </c>
      <c r="R1183" s="3">
        <f t="shared" si="257"/>
        <v>0</v>
      </c>
      <c r="S1183" s="1">
        <f t="shared" si="256"/>
        <v>0</v>
      </c>
      <c r="T1183" s="1">
        <f t="shared" si="245"/>
        <v>0</v>
      </c>
      <c r="U1183" s="1">
        <f t="shared" si="246"/>
        <v>149418.43846165357</v>
      </c>
    </row>
    <row r="1184" spans="1:21" x14ac:dyDescent="0.25">
      <c r="A1184" t="s">
        <v>1189</v>
      </c>
      <c r="B1184">
        <v>60.47</v>
      </c>
      <c r="C1184">
        <v>63.12</v>
      </c>
      <c r="D1184">
        <v>61.88</v>
      </c>
      <c r="E1184">
        <v>60.72</v>
      </c>
      <c r="F1184">
        <v>63.72</v>
      </c>
      <c r="G1184">
        <v>62.02</v>
      </c>
      <c r="H1184" s="1">
        <f t="shared" si="247"/>
        <v>450399.41902687005</v>
      </c>
      <c r="J1184">
        <f t="shared" si="248"/>
        <v>-3.0152365677626344E-2</v>
      </c>
      <c r="K1184">
        <f t="shared" si="249"/>
        <v>1.2349639133921347E-2</v>
      </c>
      <c r="L1184">
        <f t="shared" si="250"/>
        <v>-7.5380914194065575E-3</v>
      </c>
      <c r="M1184">
        <f t="shared" si="251"/>
        <v>-1.7793594306049845E-2</v>
      </c>
      <c r="N1184">
        <f t="shared" si="252"/>
        <v>3.0734390164995126E-2</v>
      </c>
      <c r="O1184">
        <f t="shared" si="253"/>
        <v>3.235198964736377E-3</v>
      </c>
      <c r="P1184">
        <f t="shared" si="254"/>
        <v>1.0773290384142934E-2</v>
      </c>
      <c r="Q1184" t="str">
        <f t="shared" si="255"/>
        <v/>
      </c>
      <c r="R1184" s="3">
        <f t="shared" si="257"/>
        <v>0</v>
      </c>
      <c r="S1184" s="1">
        <f t="shared" si="256"/>
        <v>0</v>
      </c>
      <c r="T1184" s="1">
        <f t="shared" si="245"/>
        <v>0</v>
      </c>
      <c r="U1184" s="1">
        <f t="shared" si="246"/>
        <v>149418.43846165357</v>
      </c>
    </row>
    <row r="1185" spans="1:21" x14ac:dyDescent="0.25">
      <c r="A1185" t="s">
        <v>1190</v>
      </c>
      <c r="B1185">
        <v>59.74</v>
      </c>
      <c r="C1185">
        <v>62.68</v>
      </c>
      <c r="D1185">
        <v>59.85</v>
      </c>
      <c r="E1185">
        <v>56.72</v>
      </c>
      <c r="F1185">
        <v>61.97</v>
      </c>
      <c r="G1185">
        <v>56.99</v>
      </c>
      <c r="H1185" s="1">
        <f t="shared" si="247"/>
        <v>413870.73347857664</v>
      </c>
      <c r="J1185">
        <f t="shared" si="248"/>
        <v>-3.458306399482871E-2</v>
      </c>
      <c r="K1185">
        <f t="shared" si="249"/>
        <v>1.2928248222365823E-2</v>
      </c>
      <c r="L1185">
        <f t="shared" si="250"/>
        <v>-3.2805429864253409E-2</v>
      </c>
      <c r="M1185">
        <f t="shared" si="251"/>
        <v>-8.5456304417929771E-2</v>
      </c>
      <c r="N1185">
        <f t="shared" si="252"/>
        <v>-8.0619155111261306E-4</v>
      </c>
      <c r="O1185">
        <f t="shared" si="253"/>
        <v>-8.1102870041921973E-2</v>
      </c>
      <c r="P1185">
        <f t="shared" si="254"/>
        <v>-4.8297440177668564E-2</v>
      </c>
      <c r="Q1185" t="str">
        <f t="shared" si="255"/>
        <v/>
      </c>
      <c r="R1185" s="3">
        <f t="shared" si="257"/>
        <v>0</v>
      </c>
      <c r="S1185" s="1">
        <f t="shared" si="256"/>
        <v>0</v>
      </c>
      <c r="T1185" s="1">
        <f t="shared" si="245"/>
        <v>0</v>
      </c>
      <c r="U1185" s="1">
        <f t="shared" si="246"/>
        <v>149418.43846165357</v>
      </c>
    </row>
    <row r="1186" spans="1:21" x14ac:dyDescent="0.25">
      <c r="A1186" t="s">
        <v>1191</v>
      </c>
      <c r="B1186">
        <v>55.66</v>
      </c>
      <c r="C1186">
        <v>59.37</v>
      </c>
      <c r="D1186">
        <v>58.66</v>
      </c>
      <c r="E1186">
        <v>57.34</v>
      </c>
      <c r="F1186">
        <v>59.49</v>
      </c>
      <c r="G1186">
        <v>59.11</v>
      </c>
      <c r="H1186" s="1">
        <f t="shared" si="247"/>
        <v>429266.5214233842</v>
      </c>
      <c r="J1186">
        <f t="shared" si="248"/>
        <v>-7.0008354218880617E-2</v>
      </c>
      <c r="K1186">
        <f t="shared" si="249"/>
        <v>-8.020050125313349E-3</v>
      </c>
      <c r="L1186">
        <f t="shared" si="250"/>
        <v>-1.9883040935672596E-2</v>
      </c>
      <c r="M1186">
        <f t="shared" si="251"/>
        <v>6.1414283207580521E-3</v>
      </c>
      <c r="N1186">
        <f t="shared" si="252"/>
        <v>4.3867345148271626E-2</v>
      </c>
      <c r="O1186">
        <f t="shared" si="253"/>
        <v>3.7199508685734295E-2</v>
      </c>
      <c r="P1186">
        <f t="shared" si="254"/>
        <v>5.7082549621406894E-2</v>
      </c>
      <c r="Q1186" t="str">
        <f t="shared" si="255"/>
        <v/>
      </c>
      <c r="R1186" s="3">
        <f t="shared" si="257"/>
        <v>0</v>
      </c>
      <c r="S1186" s="1">
        <f t="shared" si="256"/>
        <v>0</v>
      </c>
      <c r="T1186" s="1">
        <f t="shared" si="245"/>
        <v>0</v>
      </c>
      <c r="U1186" s="1">
        <f t="shared" si="246"/>
        <v>149418.43846165357</v>
      </c>
    </row>
    <row r="1187" spans="1:21" x14ac:dyDescent="0.25">
      <c r="A1187" t="s">
        <v>1192</v>
      </c>
      <c r="B1187">
        <v>59.29</v>
      </c>
      <c r="C1187">
        <v>61.65</v>
      </c>
      <c r="D1187">
        <v>61.28</v>
      </c>
      <c r="E1187">
        <v>58.2</v>
      </c>
      <c r="F1187">
        <v>60.92</v>
      </c>
      <c r="G1187">
        <v>60.7</v>
      </c>
      <c r="H1187" s="1">
        <f t="shared" si="247"/>
        <v>440813.36238198989</v>
      </c>
      <c r="J1187">
        <f t="shared" si="248"/>
        <v>1.0739856801909352E-2</v>
      </c>
      <c r="K1187">
        <f t="shared" si="249"/>
        <v>5.0971701329696591E-2</v>
      </c>
      <c r="L1187">
        <f t="shared" si="250"/>
        <v>4.4664166382543551E-2</v>
      </c>
      <c r="M1187">
        <f t="shared" si="251"/>
        <v>-1.5395026222297353E-2</v>
      </c>
      <c r="N1187">
        <f t="shared" si="252"/>
        <v>3.0620876332261925E-2</v>
      </c>
      <c r="O1187">
        <f t="shared" si="253"/>
        <v>2.6899001860937292E-2</v>
      </c>
      <c r="P1187">
        <f t="shared" si="254"/>
        <v>-1.7765164521606258E-2</v>
      </c>
      <c r="Q1187" t="str">
        <f t="shared" si="255"/>
        <v>Buy</v>
      </c>
      <c r="R1187" s="3">
        <f t="shared" si="257"/>
        <v>149418.43846165357</v>
      </c>
      <c r="S1187" s="1">
        <f t="shared" si="256"/>
        <v>149418.43846165357</v>
      </c>
      <c r="T1187" s="1">
        <f t="shared" si="245"/>
        <v>2461.588772020652</v>
      </c>
      <c r="U1187" s="1">
        <f t="shared" si="246"/>
        <v>0</v>
      </c>
    </row>
    <row r="1188" spans="1:21" x14ac:dyDescent="0.25">
      <c r="A1188" t="s">
        <v>1193</v>
      </c>
      <c r="B1188">
        <v>59.51</v>
      </c>
      <c r="C1188">
        <v>63.74</v>
      </c>
      <c r="D1188">
        <v>63.34</v>
      </c>
      <c r="E1188">
        <v>57.77</v>
      </c>
      <c r="F1188">
        <v>64.95</v>
      </c>
      <c r="G1188">
        <v>64.569999999999993</v>
      </c>
      <c r="H1188" s="1">
        <f t="shared" si="247"/>
        <v>468917.93754538853</v>
      </c>
      <c r="J1188">
        <f t="shared" si="248"/>
        <v>-2.8883812010443915E-2</v>
      </c>
      <c r="K1188">
        <f t="shared" si="249"/>
        <v>4.0143603133159282E-2</v>
      </c>
      <c r="L1188">
        <f t="shared" si="250"/>
        <v>3.3616187989556172E-2</v>
      </c>
      <c r="M1188">
        <f t="shared" si="251"/>
        <v>-4.8270181219110371E-2</v>
      </c>
      <c r="N1188">
        <f t="shared" si="252"/>
        <v>7.0016474464579898E-2</v>
      </c>
      <c r="O1188">
        <f t="shared" si="253"/>
        <v>6.3756177924217297E-2</v>
      </c>
      <c r="P1188">
        <f t="shared" si="254"/>
        <v>3.0139989934661125E-2</v>
      </c>
      <c r="Q1188" t="str">
        <f t="shared" si="255"/>
        <v>Buy</v>
      </c>
      <c r="R1188" s="3">
        <f t="shared" si="257"/>
        <v>0</v>
      </c>
      <c r="S1188" s="1">
        <f t="shared" si="256"/>
        <v>158944.78700937345</v>
      </c>
      <c r="T1188" s="1">
        <f t="shared" si="245"/>
        <v>2461.5887720206515</v>
      </c>
      <c r="U1188" s="1">
        <f t="shared" si="246"/>
        <v>0</v>
      </c>
    </row>
    <row r="1189" spans="1:21" x14ac:dyDescent="0.25">
      <c r="A1189" t="s">
        <v>1194</v>
      </c>
      <c r="B1189">
        <v>62.84</v>
      </c>
      <c r="C1189">
        <v>66.44</v>
      </c>
      <c r="D1189">
        <v>65.3</v>
      </c>
      <c r="E1189">
        <v>63.89</v>
      </c>
      <c r="F1189">
        <v>66.89</v>
      </c>
      <c r="G1189">
        <v>66.48</v>
      </c>
      <c r="H1189" s="1">
        <f t="shared" si="247"/>
        <v>482788.67102396523</v>
      </c>
      <c r="J1189">
        <f t="shared" si="248"/>
        <v>-7.8939059046416165E-3</v>
      </c>
      <c r="K1189">
        <f t="shared" si="249"/>
        <v>4.8942216608777928E-2</v>
      </c>
      <c r="L1189">
        <f t="shared" si="250"/>
        <v>3.0944111146195039E-2</v>
      </c>
      <c r="M1189">
        <f t="shared" si="251"/>
        <v>-1.0531206442620299E-2</v>
      </c>
      <c r="N1189">
        <f t="shared" si="252"/>
        <v>3.5929998451293285E-2</v>
      </c>
      <c r="O1189">
        <f t="shared" si="253"/>
        <v>2.9580300449125151E-2</v>
      </c>
      <c r="P1189">
        <f t="shared" si="254"/>
        <v>-1.3638106970698879E-3</v>
      </c>
      <c r="Q1189" t="str">
        <f t="shared" si="255"/>
        <v>Buy</v>
      </c>
      <c r="R1189" s="3">
        <f t="shared" si="257"/>
        <v>0</v>
      </c>
      <c r="S1189" s="1">
        <f t="shared" si="256"/>
        <v>163646.4215639329</v>
      </c>
      <c r="T1189" s="1">
        <f t="shared" si="245"/>
        <v>2461.588772020651</v>
      </c>
      <c r="U1189" s="1">
        <f t="shared" si="246"/>
        <v>0</v>
      </c>
    </row>
    <row r="1190" spans="1:21" x14ac:dyDescent="0.25">
      <c r="A1190" t="s">
        <v>1195</v>
      </c>
      <c r="B1190">
        <v>65.790000000000006</v>
      </c>
      <c r="C1190">
        <v>68.16</v>
      </c>
      <c r="D1190">
        <v>67.33</v>
      </c>
      <c r="E1190">
        <v>66.05</v>
      </c>
      <c r="F1190">
        <v>67.87</v>
      </c>
      <c r="G1190">
        <v>67.349999999999994</v>
      </c>
      <c r="H1190" s="1">
        <f t="shared" si="247"/>
        <v>489106.75381263619</v>
      </c>
      <c r="J1190">
        <f t="shared" si="248"/>
        <v>7.5038284839205075E-3</v>
      </c>
      <c r="K1190">
        <f t="shared" si="249"/>
        <v>4.3797856049004588E-2</v>
      </c>
      <c r="L1190">
        <f t="shared" si="250"/>
        <v>3.1087289433384398E-2</v>
      </c>
      <c r="M1190">
        <f t="shared" si="251"/>
        <v>-6.4681107099880683E-3</v>
      </c>
      <c r="N1190">
        <f t="shared" si="252"/>
        <v>2.0908543922984364E-2</v>
      </c>
      <c r="O1190">
        <f t="shared" si="253"/>
        <v>1.3086642599277833E-2</v>
      </c>
      <c r="P1190">
        <f t="shared" si="254"/>
        <v>-1.8000646834106564E-2</v>
      </c>
      <c r="Q1190" t="str">
        <f t="shared" si="255"/>
        <v>Buy</v>
      </c>
      <c r="R1190" s="3">
        <f t="shared" si="257"/>
        <v>0</v>
      </c>
      <c r="S1190" s="1">
        <f t="shared" si="256"/>
        <v>165788.00379559086</v>
      </c>
      <c r="T1190" s="1">
        <f t="shared" si="245"/>
        <v>2461.5887720206515</v>
      </c>
      <c r="U1190" s="1">
        <f t="shared" si="246"/>
        <v>0</v>
      </c>
    </row>
  </sheetData>
  <autoFilter ref="A3:U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0"/>
  <sheetViews>
    <sheetView workbookViewId="0">
      <pane ySplit="3" topLeftCell="A1156" activePane="bottomLeft" state="frozen"/>
      <selection pane="bottomLeft" activeCell="Q2" sqref="Q2"/>
    </sheetView>
  </sheetViews>
  <sheetFormatPr defaultRowHeight="15" x14ac:dyDescent="0.25"/>
  <cols>
    <col min="1" max="1" width="22.5703125" bestFit="1" customWidth="1"/>
    <col min="2" max="2" width="11.85546875" bestFit="1" customWidth="1"/>
    <col min="3" max="3" width="12.28515625" bestFit="1" customWidth="1"/>
    <col min="4" max="4" width="13.28515625" bestFit="1" customWidth="1"/>
    <col min="5" max="5" width="10.28515625" bestFit="1" customWidth="1"/>
    <col min="6" max="6" width="10.7109375" bestFit="1" customWidth="1"/>
    <col min="7" max="7" width="11.5703125" bestFit="1" customWidth="1"/>
    <col min="8" max="8" width="13.28515625" style="1" bestFit="1" customWidth="1"/>
    <col min="18" max="18" width="15" style="1" bestFit="1" customWidth="1"/>
    <col min="19" max="19" width="14.42578125" style="1" bestFit="1" customWidth="1"/>
    <col min="20" max="20" width="10.5703125" style="1" bestFit="1" customWidth="1"/>
    <col min="21" max="21" width="14.42578125" style="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>
        <v>0.03</v>
      </c>
    </row>
    <row r="2" spans="1:21" x14ac:dyDescent="0.25">
      <c r="A2" t="s">
        <v>7</v>
      </c>
      <c r="B2">
        <v>13.97</v>
      </c>
      <c r="C2">
        <v>14.52</v>
      </c>
      <c r="D2">
        <v>14.54</v>
      </c>
      <c r="E2">
        <v>13.46</v>
      </c>
      <c r="F2">
        <v>14.19</v>
      </c>
      <c r="G2">
        <v>13.77</v>
      </c>
      <c r="H2" s="1">
        <v>100000</v>
      </c>
      <c r="I2">
        <f>H2/G2</f>
        <v>7262.1641249092236</v>
      </c>
      <c r="L2" t="s">
        <v>1196</v>
      </c>
      <c r="O2" t="s">
        <v>1197</v>
      </c>
      <c r="Q2">
        <v>-0.04</v>
      </c>
      <c r="R2" s="1" t="s">
        <v>1201</v>
      </c>
      <c r="S2" s="1" t="s">
        <v>1198</v>
      </c>
      <c r="T2" s="1" t="s">
        <v>1199</v>
      </c>
      <c r="U2" s="1" t="s">
        <v>1200</v>
      </c>
    </row>
    <row r="3" spans="1:21" x14ac:dyDescent="0.25">
      <c r="A3" t="s">
        <v>8</v>
      </c>
      <c r="B3">
        <v>13.92</v>
      </c>
      <c r="C3">
        <v>14.52</v>
      </c>
      <c r="D3">
        <v>14.27</v>
      </c>
      <c r="E3">
        <v>13.61</v>
      </c>
      <c r="F3">
        <v>14.01</v>
      </c>
      <c r="G3">
        <v>13.85</v>
      </c>
      <c r="H3" s="1">
        <f>$I$2*G3</f>
        <v>100580.97312999274</v>
      </c>
      <c r="J3">
        <f>(B3-$D2)/$D2</f>
        <v>-4.2640990371389222E-2</v>
      </c>
      <c r="K3">
        <f t="shared" ref="K3:L18" si="0">(C3-$D2)/$D2</f>
        <v>-1.3755158184318827E-3</v>
      </c>
      <c r="L3">
        <f t="shared" si="0"/>
        <v>-1.8569463548830784E-2</v>
      </c>
      <c r="M3">
        <f>(E3-$G2)/$G2</f>
        <v>-1.1619462599854767E-2</v>
      </c>
      <c r="N3">
        <f t="shared" ref="N3:O18" si="1">(F3-$G2)/$G2</f>
        <v>1.7429193899782151E-2</v>
      </c>
      <c r="O3">
        <f t="shared" si="1"/>
        <v>5.8097312999273835E-3</v>
      </c>
      <c r="P3">
        <f>O3-L3</f>
        <v>2.4379194848758168E-2</v>
      </c>
      <c r="Q3" t="str">
        <f>IF(L3&gt;$Q$1,"Buy",IF(L3&lt;$Q$2,"Sell",""))</f>
        <v/>
      </c>
      <c r="R3" s="1">
        <f>IF(Q3="Buy",U3,IF(Q3="Sell",-S3,0))</f>
        <v>0</v>
      </c>
      <c r="S3" s="1">
        <v>0</v>
      </c>
      <c r="T3" s="1">
        <v>0</v>
      </c>
      <c r="U3" s="1">
        <v>100000</v>
      </c>
    </row>
    <row r="4" spans="1:21" x14ac:dyDescent="0.25">
      <c r="A4" t="s">
        <v>9</v>
      </c>
      <c r="B4">
        <v>13.96</v>
      </c>
      <c r="C4">
        <v>14.27</v>
      </c>
      <c r="D4">
        <v>14.14</v>
      </c>
      <c r="E4">
        <v>13.92</v>
      </c>
      <c r="F4">
        <v>14.2</v>
      </c>
      <c r="G4">
        <v>14.16</v>
      </c>
      <c r="H4" s="1">
        <f t="shared" ref="H4:H67" si="2">$I$2*G4</f>
        <v>102832.24400871461</v>
      </c>
      <c r="J4">
        <f t="shared" ref="J4:L67" si="3">(B4-$D3)/$D3</f>
        <v>-2.1723896285914417E-2</v>
      </c>
      <c r="K4">
        <f t="shared" si="0"/>
        <v>0</v>
      </c>
      <c r="L4">
        <f t="shared" si="0"/>
        <v>-9.1100210231253691E-3</v>
      </c>
      <c r="M4">
        <f t="shared" ref="M4:O67" si="4">(E4-$G3)/$G3</f>
        <v>5.0541516245487571E-3</v>
      </c>
      <c r="N4">
        <f t="shared" si="1"/>
        <v>2.5270758122743656E-2</v>
      </c>
      <c r="O4">
        <f t="shared" si="1"/>
        <v>2.2382671480144441E-2</v>
      </c>
      <c r="P4">
        <f t="shared" ref="P4:P67" si="5">O4-L4</f>
        <v>3.149269250326981E-2</v>
      </c>
      <c r="Q4" t="str">
        <f t="shared" ref="Q4:Q67" si="6">IF(L4&gt;$Q$1,"Buy",IF(L4&lt;$Q$2,"Sell",""))</f>
        <v/>
      </c>
      <c r="R4" s="1">
        <f t="shared" ref="R4:R5" si="7">IF(Q4="Buy",U4,IF(Q4="Sell",-S4,0))</f>
        <v>0</v>
      </c>
      <c r="S4" s="1">
        <f t="shared" ref="S4:S5" si="8">IF(R4&lt;1,(S3+R4)*(1+O4),0)</f>
        <v>0</v>
      </c>
      <c r="U4" s="1">
        <f t="shared" ref="U4:U21" si="9">IF(Q4="Buy",U3+R4,IF(Q4="Sell",U3-R4,U3+R4))</f>
        <v>100000</v>
      </c>
    </row>
    <row r="5" spans="1:21" x14ac:dyDescent="0.25">
      <c r="A5" t="s">
        <v>10</v>
      </c>
      <c r="B5">
        <v>14.1</v>
      </c>
      <c r="C5">
        <v>14.58</v>
      </c>
      <c r="D5">
        <v>14.34</v>
      </c>
      <c r="E5">
        <v>14.43</v>
      </c>
      <c r="F5">
        <v>14.77</v>
      </c>
      <c r="G5">
        <v>14.72</v>
      </c>
      <c r="H5" s="1">
        <f t="shared" si="2"/>
        <v>106899.05591866377</v>
      </c>
      <c r="J5">
        <f t="shared" si="3"/>
        <v>-2.828854314002894E-3</v>
      </c>
      <c r="K5">
        <f t="shared" si="0"/>
        <v>3.1117397454031082E-2</v>
      </c>
      <c r="L5">
        <f t="shared" si="0"/>
        <v>1.4144271570014093E-2</v>
      </c>
      <c r="M5">
        <f t="shared" si="4"/>
        <v>1.9067796610169462E-2</v>
      </c>
      <c r="N5">
        <f t="shared" si="1"/>
        <v>4.3079096045197697E-2</v>
      </c>
      <c r="O5">
        <f t="shared" si="1"/>
        <v>3.9548022598870095E-2</v>
      </c>
      <c r="P5">
        <f t="shared" si="5"/>
        <v>2.5403751028856003E-2</v>
      </c>
      <c r="Q5" t="str">
        <f t="shared" si="6"/>
        <v/>
      </c>
      <c r="R5" s="1">
        <f t="shared" si="7"/>
        <v>0</v>
      </c>
      <c r="S5" s="1">
        <f t="shared" si="8"/>
        <v>0</v>
      </c>
      <c r="T5" s="1">
        <f>S5/G5</f>
        <v>0</v>
      </c>
      <c r="U5" s="1">
        <f t="shared" si="9"/>
        <v>100000</v>
      </c>
    </row>
    <row r="6" spans="1:21" s="2" customFormat="1" x14ac:dyDescent="0.25">
      <c r="A6" s="2" t="s">
        <v>11</v>
      </c>
      <c r="B6" s="2">
        <v>14.61</v>
      </c>
      <c r="C6" s="2">
        <v>15.22</v>
      </c>
      <c r="D6" s="2">
        <v>14.95</v>
      </c>
      <c r="E6" s="2">
        <v>14.66</v>
      </c>
      <c r="F6" s="2">
        <v>14.93</v>
      </c>
      <c r="G6" s="2">
        <v>14.89</v>
      </c>
      <c r="H6" s="3">
        <f t="shared" si="2"/>
        <v>108133.62381989835</v>
      </c>
      <c r="J6" s="2">
        <f t="shared" si="3"/>
        <v>1.8828451882845158E-2</v>
      </c>
      <c r="K6" s="2">
        <f t="shared" si="0"/>
        <v>6.136680613668067E-2</v>
      </c>
      <c r="L6" s="2">
        <f t="shared" si="0"/>
        <v>4.2538354253835384E-2</v>
      </c>
      <c r="M6" s="2">
        <f t="shared" si="4"/>
        <v>-4.0760869565217728E-3</v>
      </c>
      <c r="N6" s="2">
        <f t="shared" si="1"/>
        <v>1.4266304347826024E-2</v>
      </c>
      <c r="O6" s="2">
        <f t="shared" si="1"/>
        <v>1.1548913043478255E-2</v>
      </c>
      <c r="P6" s="2">
        <f t="shared" si="5"/>
        <v>-3.0989441210357127E-2</v>
      </c>
      <c r="Q6" s="2" t="str">
        <f t="shared" si="6"/>
        <v>Buy</v>
      </c>
      <c r="R6" s="3">
        <f t="shared" ref="R6:R21" si="10">IF(Q6="Buy",U5,IF(Q6="Sell",-S5,0))</f>
        <v>100000</v>
      </c>
      <c r="S6" s="3">
        <f>IF(R6&lt;1,(S5+R6)*(1+O6),U5)</f>
        <v>100000</v>
      </c>
      <c r="T6" s="3">
        <f>S6/G6</f>
        <v>6715.916722632639</v>
      </c>
      <c r="U6" s="3">
        <f>U5-R6</f>
        <v>0</v>
      </c>
    </row>
    <row r="7" spans="1:21" x14ac:dyDescent="0.25">
      <c r="A7" t="s">
        <v>12</v>
      </c>
      <c r="B7">
        <v>14.63</v>
      </c>
      <c r="C7">
        <v>15.23</v>
      </c>
      <c r="D7">
        <v>14.95</v>
      </c>
      <c r="E7">
        <v>15</v>
      </c>
      <c r="F7">
        <v>15.42</v>
      </c>
      <c r="G7">
        <v>15.14</v>
      </c>
      <c r="H7" s="1">
        <f t="shared" si="2"/>
        <v>109949.16485112565</v>
      </c>
      <c r="J7">
        <f t="shared" si="3"/>
        <v>-2.1404682274247393E-2</v>
      </c>
      <c r="K7">
        <f t="shared" si="0"/>
        <v>1.8729096989966634E-2</v>
      </c>
      <c r="L7">
        <f t="shared" si="0"/>
        <v>0</v>
      </c>
      <c r="M7">
        <f t="shared" si="4"/>
        <v>7.3875083948958652E-3</v>
      </c>
      <c r="N7">
        <f t="shared" si="1"/>
        <v>3.5594358629952944E-2</v>
      </c>
      <c r="O7">
        <f t="shared" si="1"/>
        <v>1.6789791806581598E-2</v>
      </c>
      <c r="P7">
        <f t="shared" si="5"/>
        <v>1.6789791806581598E-2</v>
      </c>
      <c r="Q7" t="str">
        <f t="shared" si="6"/>
        <v/>
      </c>
      <c r="R7" s="1">
        <f t="shared" si="10"/>
        <v>0</v>
      </c>
      <c r="S7" s="1">
        <f>IF(R7=0,(S6+R7)*(1+O7),IF(R7&lt;0,0,R7))</f>
        <v>101678.97918065816</v>
      </c>
      <c r="T7" s="1">
        <f>S7/G7</f>
        <v>6715.916722632639</v>
      </c>
      <c r="U7" s="1">
        <f t="shared" ref="U7:U70" si="11">U6-R7</f>
        <v>0</v>
      </c>
    </row>
    <row r="8" spans="1:21" x14ac:dyDescent="0.25">
      <c r="A8" t="s">
        <v>13</v>
      </c>
      <c r="B8">
        <v>14.98</v>
      </c>
      <c r="C8">
        <v>15.64</v>
      </c>
      <c r="D8">
        <v>15.29</v>
      </c>
      <c r="E8">
        <v>14.86</v>
      </c>
      <c r="F8">
        <v>15.32</v>
      </c>
      <c r="G8">
        <v>15.12</v>
      </c>
      <c r="H8" s="1">
        <f t="shared" si="2"/>
        <v>109803.92156862745</v>
      </c>
      <c r="J8">
        <f t="shared" si="3"/>
        <v>2.0066889632107785E-3</v>
      </c>
      <c r="K8">
        <f t="shared" si="0"/>
        <v>4.615384615384624E-2</v>
      </c>
      <c r="L8">
        <f t="shared" si="0"/>
        <v>2.274247491638795E-2</v>
      </c>
      <c r="M8">
        <f t="shared" si="4"/>
        <v>-1.8494055482166521E-2</v>
      </c>
      <c r="N8">
        <f t="shared" si="1"/>
        <v>1.1889035667106982E-2</v>
      </c>
      <c r="O8">
        <f t="shared" si="1"/>
        <v>-1.3210039630119782E-3</v>
      </c>
      <c r="P8">
        <f t="shared" si="5"/>
        <v>-2.4063478879399927E-2</v>
      </c>
      <c r="Q8" t="str">
        <f t="shared" si="6"/>
        <v/>
      </c>
      <c r="R8" s="1">
        <f t="shared" si="10"/>
        <v>0</v>
      </c>
      <c r="S8" s="1">
        <f t="shared" ref="S8:S71" si="12">IF(R8=0,(S7+R8)*(1+O8),IF(R8&lt;0,0,R8))</f>
        <v>101544.6608462055</v>
      </c>
      <c r="T8" s="1">
        <f t="shared" ref="T8:T71" si="13">S8/G8</f>
        <v>6715.916722632639</v>
      </c>
      <c r="U8" s="1">
        <f t="shared" si="11"/>
        <v>0</v>
      </c>
    </row>
    <row r="9" spans="1:21" x14ac:dyDescent="0.25">
      <c r="A9" t="s">
        <v>14</v>
      </c>
      <c r="B9">
        <v>15.05</v>
      </c>
      <c r="C9">
        <v>15.46</v>
      </c>
      <c r="D9">
        <v>15.48</v>
      </c>
      <c r="E9">
        <v>15.09</v>
      </c>
      <c r="F9">
        <v>15.5</v>
      </c>
      <c r="G9">
        <v>15.47</v>
      </c>
      <c r="H9" s="1">
        <f t="shared" si="2"/>
        <v>112345.67901234569</v>
      </c>
      <c r="J9">
        <f t="shared" si="3"/>
        <v>-1.5696533682145093E-2</v>
      </c>
      <c r="K9">
        <f t="shared" si="0"/>
        <v>1.1118378024852956E-2</v>
      </c>
      <c r="L9">
        <f t="shared" si="0"/>
        <v>1.2426422498365029E-2</v>
      </c>
      <c r="M9">
        <f t="shared" si="4"/>
        <v>-1.9841269841269419E-3</v>
      </c>
      <c r="N9">
        <f t="shared" si="1"/>
        <v>2.5132275132275186E-2</v>
      </c>
      <c r="O9">
        <f t="shared" si="1"/>
        <v>2.3148148148148244E-2</v>
      </c>
      <c r="P9">
        <f t="shared" si="5"/>
        <v>1.0721725649783215E-2</v>
      </c>
      <c r="Q9" t="str">
        <f t="shared" si="6"/>
        <v/>
      </c>
      <c r="R9" s="1">
        <f t="shared" si="10"/>
        <v>0</v>
      </c>
      <c r="S9" s="1">
        <f t="shared" si="12"/>
        <v>103895.23169912692</v>
      </c>
      <c r="T9" s="1">
        <f t="shared" si="13"/>
        <v>6715.9167226326381</v>
      </c>
      <c r="U9" s="1">
        <f t="shared" si="11"/>
        <v>0</v>
      </c>
    </row>
    <row r="10" spans="1:21" x14ac:dyDescent="0.25">
      <c r="A10" t="s">
        <v>15</v>
      </c>
      <c r="B10">
        <v>14.96</v>
      </c>
      <c r="C10">
        <v>15.57</v>
      </c>
      <c r="D10">
        <v>15.27</v>
      </c>
      <c r="E10">
        <v>15.2</v>
      </c>
      <c r="F10">
        <v>15.46</v>
      </c>
      <c r="G10">
        <v>15.3</v>
      </c>
      <c r="H10" s="1">
        <f t="shared" si="2"/>
        <v>111111.11111111112</v>
      </c>
      <c r="J10">
        <f t="shared" si="3"/>
        <v>-3.3591731266149845E-2</v>
      </c>
      <c r="K10">
        <f t="shared" si="0"/>
        <v>5.8139534883720834E-3</v>
      </c>
      <c r="L10">
        <f t="shared" si="0"/>
        <v>-1.3565891472868272E-2</v>
      </c>
      <c r="M10">
        <f t="shared" si="4"/>
        <v>-1.7453135100194011E-2</v>
      </c>
      <c r="N10">
        <f t="shared" si="1"/>
        <v>-6.4641241111827968E-4</v>
      </c>
      <c r="O10">
        <f t="shared" si="1"/>
        <v>-1.0989010989010985E-2</v>
      </c>
      <c r="P10">
        <f t="shared" si="5"/>
        <v>2.5768804838572877E-3</v>
      </c>
      <c r="Q10" t="str">
        <f t="shared" si="6"/>
        <v/>
      </c>
      <c r="R10" s="1">
        <f t="shared" si="10"/>
        <v>0</v>
      </c>
      <c r="S10" s="1">
        <f t="shared" si="12"/>
        <v>102753.52585627938</v>
      </c>
      <c r="T10" s="1">
        <f t="shared" si="13"/>
        <v>6715.916722632639</v>
      </c>
      <c r="U10" s="1">
        <f t="shared" si="11"/>
        <v>0</v>
      </c>
    </row>
    <row r="11" spans="1:21" x14ac:dyDescent="0.25">
      <c r="A11" t="s">
        <v>16</v>
      </c>
      <c r="B11">
        <v>14.96</v>
      </c>
      <c r="C11">
        <v>15.65</v>
      </c>
      <c r="D11">
        <v>15.27</v>
      </c>
      <c r="E11">
        <v>15.31</v>
      </c>
      <c r="F11">
        <v>15.56</v>
      </c>
      <c r="G11">
        <v>15.55</v>
      </c>
      <c r="H11" s="1">
        <f t="shared" si="2"/>
        <v>112926.65214233843</v>
      </c>
      <c r="J11">
        <f t="shared" si="3"/>
        <v>-2.030124426981E-2</v>
      </c>
      <c r="K11">
        <f t="shared" si="0"/>
        <v>2.4885396201702738E-2</v>
      </c>
      <c r="L11">
        <f t="shared" si="0"/>
        <v>0</v>
      </c>
      <c r="M11">
        <f t="shared" si="4"/>
        <v>6.5359477124181614E-4</v>
      </c>
      <c r="N11">
        <f t="shared" si="1"/>
        <v>1.6993464052287566E-2</v>
      </c>
      <c r="O11">
        <f t="shared" si="1"/>
        <v>1.6339869281045753E-2</v>
      </c>
      <c r="P11">
        <f t="shared" si="5"/>
        <v>1.6339869281045753E-2</v>
      </c>
      <c r="Q11" t="str">
        <f t="shared" si="6"/>
        <v/>
      </c>
      <c r="R11" s="1">
        <f t="shared" si="10"/>
        <v>0</v>
      </c>
      <c r="S11" s="1">
        <f t="shared" si="12"/>
        <v>104432.50503693752</v>
      </c>
      <c r="T11" s="1">
        <f t="shared" si="13"/>
        <v>6715.9167226326381</v>
      </c>
      <c r="U11" s="1">
        <f t="shared" si="11"/>
        <v>0</v>
      </c>
    </row>
    <row r="12" spans="1:21" x14ac:dyDescent="0.25">
      <c r="A12" t="s">
        <v>17</v>
      </c>
      <c r="B12">
        <v>15.39</v>
      </c>
      <c r="C12">
        <v>15.85</v>
      </c>
      <c r="D12">
        <v>15.54</v>
      </c>
      <c r="E12">
        <v>15.34</v>
      </c>
      <c r="F12">
        <v>15.61</v>
      </c>
      <c r="G12">
        <v>15.43</v>
      </c>
      <c r="H12" s="1">
        <f t="shared" si="2"/>
        <v>112055.19244734931</v>
      </c>
      <c r="J12">
        <f t="shared" si="3"/>
        <v>7.858546168958808E-3</v>
      </c>
      <c r="K12">
        <f t="shared" si="0"/>
        <v>3.7982973149967264E-2</v>
      </c>
      <c r="L12">
        <f t="shared" si="0"/>
        <v>1.7681728880157142E-2</v>
      </c>
      <c r="M12">
        <f t="shared" si="4"/>
        <v>-1.3504823151125457E-2</v>
      </c>
      <c r="N12">
        <f t="shared" si="1"/>
        <v>3.8585209003214609E-3</v>
      </c>
      <c r="O12">
        <f t="shared" si="1"/>
        <v>-7.7170418006431507E-3</v>
      </c>
      <c r="P12">
        <f t="shared" si="5"/>
        <v>-2.5398770680800292E-2</v>
      </c>
      <c r="Q12" t="str">
        <f t="shared" si="6"/>
        <v/>
      </c>
      <c r="R12" s="1">
        <f t="shared" si="10"/>
        <v>0</v>
      </c>
      <c r="S12" s="1">
        <f t="shared" si="12"/>
        <v>103626.59503022161</v>
      </c>
      <c r="T12" s="1">
        <f t="shared" si="13"/>
        <v>6715.9167226326381</v>
      </c>
      <c r="U12" s="1">
        <f t="shared" si="11"/>
        <v>0</v>
      </c>
    </row>
    <row r="13" spans="1:21" x14ac:dyDescent="0.25">
      <c r="A13" t="s">
        <v>18</v>
      </c>
      <c r="B13">
        <v>15.39</v>
      </c>
      <c r="C13">
        <v>15.76</v>
      </c>
      <c r="D13">
        <v>15.54</v>
      </c>
      <c r="E13">
        <v>15.43</v>
      </c>
      <c r="F13">
        <v>15.65</v>
      </c>
      <c r="G13">
        <v>15.62</v>
      </c>
      <c r="H13" s="1">
        <f t="shared" si="2"/>
        <v>113435.00363108207</v>
      </c>
      <c r="J13">
        <f t="shared" si="3"/>
        <v>-9.6525096525095621E-3</v>
      </c>
      <c r="K13">
        <f t="shared" si="0"/>
        <v>1.4157014157014199E-2</v>
      </c>
      <c r="L13">
        <f t="shared" si="0"/>
        <v>0</v>
      </c>
      <c r="M13">
        <f t="shared" si="4"/>
        <v>0</v>
      </c>
      <c r="N13">
        <f t="shared" si="1"/>
        <v>1.4257939079714883E-2</v>
      </c>
      <c r="O13">
        <f t="shared" si="1"/>
        <v>1.2313674659753695E-2</v>
      </c>
      <c r="P13">
        <f t="shared" si="5"/>
        <v>1.2313674659753695E-2</v>
      </c>
      <c r="Q13" t="str">
        <f t="shared" si="6"/>
        <v/>
      </c>
      <c r="R13" s="1">
        <f t="shared" si="10"/>
        <v>0</v>
      </c>
      <c r="S13" s="1">
        <f t="shared" si="12"/>
        <v>104902.6192075218</v>
      </c>
      <c r="T13" s="1">
        <f t="shared" si="13"/>
        <v>6715.9167226326381</v>
      </c>
      <c r="U13" s="1">
        <f t="shared" si="11"/>
        <v>0</v>
      </c>
    </row>
    <row r="14" spans="1:21" x14ac:dyDescent="0.25">
      <c r="A14" t="s">
        <v>19</v>
      </c>
      <c r="B14">
        <v>15.47</v>
      </c>
      <c r="C14">
        <v>15.85</v>
      </c>
      <c r="D14">
        <v>15.76</v>
      </c>
      <c r="E14">
        <v>15.31</v>
      </c>
      <c r="F14">
        <v>15.68</v>
      </c>
      <c r="G14">
        <v>15.63</v>
      </c>
      <c r="H14" s="1">
        <f t="shared" si="2"/>
        <v>113507.62527233118</v>
      </c>
      <c r="J14">
        <f t="shared" si="3"/>
        <v>-4.5045045045044091E-3</v>
      </c>
      <c r="K14">
        <f t="shared" si="0"/>
        <v>1.9948519948519983E-2</v>
      </c>
      <c r="L14">
        <f t="shared" si="0"/>
        <v>1.4157014157014199E-2</v>
      </c>
      <c r="M14">
        <f t="shared" si="4"/>
        <v>-1.9846350832266244E-2</v>
      </c>
      <c r="N14">
        <f t="shared" si="1"/>
        <v>3.8412291933419013E-3</v>
      </c>
      <c r="O14">
        <f t="shared" si="1"/>
        <v>6.4020486555707839E-4</v>
      </c>
      <c r="P14">
        <f t="shared" si="5"/>
        <v>-1.351680929145712E-2</v>
      </c>
      <c r="Q14" t="str">
        <f t="shared" si="6"/>
        <v/>
      </c>
      <c r="R14" s="1">
        <f t="shared" si="10"/>
        <v>0</v>
      </c>
      <c r="S14" s="1">
        <f t="shared" si="12"/>
        <v>104969.77837474814</v>
      </c>
      <c r="T14" s="1">
        <f t="shared" si="13"/>
        <v>6715.9167226326381</v>
      </c>
      <c r="U14" s="1">
        <f t="shared" si="11"/>
        <v>0</v>
      </c>
    </row>
    <row r="15" spans="1:21" x14ac:dyDescent="0.25">
      <c r="A15" t="s">
        <v>20</v>
      </c>
      <c r="B15">
        <v>15.56</v>
      </c>
      <c r="C15">
        <v>16.010000000000002</v>
      </c>
      <c r="D15">
        <v>15.67</v>
      </c>
      <c r="E15">
        <v>15.65</v>
      </c>
      <c r="F15">
        <v>15.89</v>
      </c>
      <c r="G15">
        <v>15.78</v>
      </c>
      <c r="H15" s="1">
        <f t="shared" si="2"/>
        <v>114596.94989106755</v>
      </c>
      <c r="J15">
        <f t="shared" si="3"/>
        <v>-1.2690355329949193E-2</v>
      </c>
      <c r="K15">
        <f t="shared" si="0"/>
        <v>1.5862944162436662E-2</v>
      </c>
      <c r="L15">
        <f t="shared" si="0"/>
        <v>-5.7106598984771485E-3</v>
      </c>
      <c r="M15">
        <f t="shared" si="4"/>
        <v>1.279590531030043E-3</v>
      </c>
      <c r="N15">
        <f t="shared" si="1"/>
        <v>1.6634676903390901E-2</v>
      </c>
      <c r="O15">
        <f t="shared" si="1"/>
        <v>9.5969289827254368E-3</v>
      </c>
      <c r="P15">
        <f t="shared" si="5"/>
        <v>1.5307588881202585E-2</v>
      </c>
      <c r="Q15" t="str">
        <f t="shared" si="6"/>
        <v/>
      </c>
      <c r="R15" s="1">
        <f t="shared" si="10"/>
        <v>0</v>
      </c>
      <c r="S15" s="1">
        <f t="shared" si="12"/>
        <v>105977.16588314302</v>
      </c>
      <c r="T15" s="1">
        <f t="shared" si="13"/>
        <v>6715.9167226326381</v>
      </c>
      <c r="U15" s="1">
        <f t="shared" si="11"/>
        <v>0</v>
      </c>
    </row>
    <row r="16" spans="1:21" x14ac:dyDescent="0.25">
      <c r="A16" t="s">
        <v>21</v>
      </c>
      <c r="B16">
        <v>15.86</v>
      </c>
      <c r="C16">
        <v>16.239999999999998</v>
      </c>
      <c r="D16">
        <v>15.73</v>
      </c>
      <c r="E16">
        <v>15.8</v>
      </c>
      <c r="F16">
        <v>16.14</v>
      </c>
      <c r="G16">
        <v>15.94</v>
      </c>
      <c r="H16" s="1">
        <f t="shared" si="2"/>
        <v>115758.89615105302</v>
      </c>
      <c r="J16">
        <f t="shared" si="3"/>
        <v>1.2125079770261615E-2</v>
      </c>
      <c r="K16">
        <f t="shared" si="0"/>
        <v>3.6375239310784846E-2</v>
      </c>
      <c r="L16">
        <f t="shared" si="0"/>
        <v>3.8289725590300253E-3</v>
      </c>
      <c r="M16">
        <f t="shared" si="4"/>
        <v>1.2674271229405165E-3</v>
      </c>
      <c r="N16">
        <f t="shared" si="1"/>
        <v>2.2813688212927834E-2</v>
      </c>
      <c r="O16">
        <f t="shared" si="1"/>
        <v>1.0139416983523457E-2</v>
      </c>
      <c r="P16">
        <f t="shared" si="5"/>
        <v>6.3104444244934318E-3</v>
      </c>
      <c r="Q16" t="str">
        <f t="shared" si="6"/>
        <v/>
      </c>
      <c r="R16" s="1">
        <f t="shared" si="10"/>
        <v>0</v>
      </c>
      <c r="S16" s="1">
        <f t="shared" si="12"/>
        <v>107051.71255876424</v>
      </c>
      <c r="T16" s="1">
        <f t="shared" si="13"/>
        <v>6715.9167226326372</v>
      </c>
      <c r="U16" s="1">
        <f t="shared" si="11"/>
        <v>0</v>
      </c>
    </row>
    <row r="17" spans="1:21" x14ac:dyDescent="0.25">
      <c r="A17" t="s">
        <v>22</v>
      </c>
      <c r="B17">
        <v>15.78</v>
      </c>
      <c r="C17">
        <v>16.239999999999998</v>
      </c>
      <c r="D17">
        <v>15.86</v>
      </c>
      <c r="E17">
        <v>15.72</v>
      </c>
      <c r="F17">
        <v>16.03</v>
      </c>
      <c r="G17">
        <v>15.99</v>
      </c>
      <c r="H17" s="1">
        <f t="shared" si="2"/>
        <v>116122.00435729849</v>
      </c>
      <c r="J17">
        <f t="shared" si="3"/>
        <v>3.178639542275838E-3</v>
      </c>
      <c r="K17">
        <f t="shared" si="0"/>
        <v>3.2422123331214116E-2</v>
      </c>
      <c r="L17">
        <f t="shared" si="0"/>
        <v>8.2644628099172914E-3</v>
      </c>
      <c r="M17">
        <f t="shared" si="4"/>
        <v>-1.3801756587201936E-2</v>
      </c>
      <c r="N17">
        <f t="shared" si="1"/>
        <v>5.6461731493100149E-3</v>
      </c>
      <c r="O17">
        <f t="shared" si="1"/>
        <v>3.1367628607277737E-3</v>
      </c>
      <c r="P17">
        <f t="shared" si="5"/>
        <v>-5.1276999491895181E-3</v>
      </c>
      <c r="Q17" t="str">
        <f t="shared" si="6"/>
        <v/>
      </c>
      <c r="R17" s="1">
        <f t="shared" si="10"/>
        <v>0</v>
      </c>
      <c r="S17" s="1">
        <f t="shared" si="12"/>
        <v>107387.50839489586</v>
      </c>
      <c r="T17" s="1">
        <f t="shared" si="13"/>
        <v>6715.9167226326372</v>
      </c>
      <c r="U17" s="1">
        <f t="shared" si="11"/>
        <v>0</v>
      </c>
    </row>
    <row r="18" spans="1:21" x14ac:dyDescent="0.25">
      <c r="A18" t="s">
        <v>23</v>
      </c>
      <c r="B18">
        <v>15.94</v>
      </c>
      <c r="C18">
        <v>16.38</v>
      </c>
      <c r="D18">
        <v>16.16</v>
      </c>
      <c r="E18">
        <v>16.18</v>
      </c>
      <c r="F18">
        <v>16.8</v>
      </c>
      <c r="G18">
        <v>16.739999999999998</v>
      </c>
      <c r="H18" s="1">
        <f t="shared" si="2"/>
        <v>121568.62745098039</v>
      </c>
      <c r="J18">
        <f t="shared" si="3"/>
        <v>5.0441361916771796E-3</v>
      </c>
      <c r="K18">
        <f t="shared" si="0"/>
        <v>3.2786885245901613E-2</v>
      </c>
      <c r="L18">
        <f t="shared" si="0"/>
        <v>1.8915510718789452E-2</v>
      </c>
      <c r="M18">
        <f t="shared" si="4"/>
        <v>1.1882426516572826E-2</v>
      </c>
      <c r="N18">
        <f t="shared" si="1"/>
        <v>5.0656660412758008E-2</v>
      </c>
      <c r="O18">
        <f t="shared" si="1"/>
        <v>4.690431519699801E-2</v>
      </c>
      <c r="P18">
        <f t="shared" si="5"/>
        <v>2.7988804478208559E-2</v>
      </c>
      <c r="Q18" t="str">
        <f t="shared" si="6"/>
        <v/>
      </c>
      <c r="R18" s="1">
        <f t="shared" si="10"/>
        <v>0</v>
      </c>
      <c r="S18" s="1">
        <f t="shared" si="12"/>
        <v>112424.44593687034</v>
      </c>
      <c r="T18" s="1">
        <f t="shared" si="13"/>
        <v>6715.9167226326372</v>
      </c>
      <c r="U18" s="1">
        <f t="shared" si="11"/>
        <v>0</v>
      </c>
    </row>
    <row r="19" spans="1:21" x14ac:dyDescent="0.25">
      <c r="A19" t="s">
        <v>24</v>
      </c>
      <c r="B19">
        <v>16.489999999999998</v>
      </c>
      <c r="C19">
        <v>16.72</v>
      </c>
      <c r="D19">
        <v>16.53</v>
      </c>
      <c r="E19">
        <v>16.57</v>
      </c>
      <c r="F19">
        <v>16.84</v>
      </c>
      <c r="G19">
        <v>16.579999999999998</v>
      </c>
      <c r="H19" s="1">
        <f t="shared" si="2"/>
        <v>120406.68119099492</v>
      </c>
      <c r="J19">
        <f t="shared" si="3"/>
        <v>2.0420792079207814E-2</v>
      </c>
      <c r="K19">
        <f t="shared" si="3"/>
        <v>3.4653465346534573E-2</v>
      </c>
      <c r="L19">
        <f t="shared" si="3"/>
        <v>2.2896039603960458E-2</v>
      </c>
      <c r="M19">
        <f t="shared" si="4"/>
        <v>-1.01553166069294E-2</v>
      </c>
      <c r="N19">
        <f t="shared" si="4"/>
        <v>5.9737156511350913E-3</v>
      </c>
      <c r="O19">
        <f t="shared" si="4"/>
        <v>-9.5579450418160194E-3</v>
      </c>
      <c r="P19">
        <f t="shared" si="5"/>
        <v>-3.2453984645776479E-2</v>
      </c>
      <c r="Q19" t="str">
        <f t="shared" si="6"/>
        <v/>
      </c>
      <c r="R19" s="1">
        <f t="shared" si="10"/>
        <v>0</v>
      </c>
      <c r="S19" s="1">
        <f t="shared" si="12"/>
        <v>111349.89926124911</v>
      </c>
      <c r="T19" s="1">
        <f t="shared" si="13"/>
        <v>6715.9167226326372</v>
      </c>
      <c r="U19" s="1">
        <f t="shared" si="11"/>
        <v>0</v>
      </c>
    </row>
    <row r="20" spans="1:21" x14ac:dyDescent="0.25">
      <c r="A20" t="s">
        <v>25</v>
      </c>
      <c r="B20">
        <v>16.43</v>
      </c>
      <c r="C20">
        <v>16.79</v>
      </c>
      <c r="D20">
        <v>16.760000000000002</v>
      </c>
      <c r="E20">
        <v>16.510000000000002</v>
      </c>
      <c r="F20">
        <v>16.96</v>
      </c>
      <c r="G20">
        <v>16.760000000000002</v>
      </c>
      <c r="H20" s="1">
        <f t="shared" si="2"/>
        <v>121713.8707334786</v>
      </c>
      <c r="J20">
        <f t="shared" si="3"/>
        <v>-6.0496067755596745E-3</v>
      </c>
      <c r="K20">
        <f t="shared" si="3"/>
        <v>1.5728977616454809E-2</v>
      </c>
      <c r="L20">
        <f t="shared" si="3"/>
        <v>1.3914095583787079E-2</v>
      </c>
      <c r="M20">
        <f t="shared" si="4"/>
        <v>-4.2219541616403339E-3</v>
      </c>
      <c r="N20">
        <f t="shared" si="4"/>
        <v>2.2919179734620182E-2</v>
      </c>
      <c r="O20">
        <f t="shared" si="4"/>
        <v>1.085645355850442E-2</v>
      </c>
      <c r="P20">
        <f t="shared" si="5"/>
        <v>-3.057642025282659E-3</v>
      </c>
      <c r="Q20" t="str">
        <f t="shared" si="6"/>
        <v/>
      </c>
      <c r="R20" s="1">
        <f t="shared" si="10"/>
        <v>0</v>
      </c>
      <c r="S20" s="1">
        <f t="shared" si="12"/>
        <v>112558.76427132302</v>
      </c>
      <c r="T20" s="1">
        <f t="shared" si="13"/>
        <v>6715.9167226326372</v>
      </c>
      <c r="U20" s="1">
        <f t="shared" si="11"/>
        <v>0</v>
      </c>
    </row>
    <row r="21" spans="1:21" x14ac:dyDescent="0.25">
      <c r="A21" t="s">
        <v>26</v>
      </c>
      <c r="B21">
        <v>16.399999999999999</v>
      </c>
      <c r="C21">
        <v>17.13</v>
      </c>
      <c r="D21">
        <v>17.100000000000001</v>
      </c>
      <c r="E21">
        <v>16.27</v>
      </c>
      <c r="F21">
        <v>16.829999999999998</v>
      </c>
      <c r="G21">
        <v>16.82</v>
      </c>
      <c r="H21" s="1">
        <f t="shared" si="2"/>
        <v>122149.60058097314</v>
      </c>
      <c r="J21">
        <f t="shared" si="3"/>
        <v>-2.1479713603818791E-2</v>
      </c>
      <c r="K21">
        <f t="shared" si="3"/>
        <v>2.2076372315035644E-2</v>
      </c>
      <c r="L21">
        <f t="shared" si="3"/>
        <v>2.0286396181384239E-2</v>
      </c>
      <c r="M21">
        <f t="shared" si="4"/>
        <v>-2.9236276849642119E-2</v>
      </c>
      <c r="N21">
        <f t="shared" si="4"/>
        <v>4.1766109785200912E-3</v>
      </c>
      <c r="O21">
        <f t="shared" si="4"/>
        <v>3.579952267303026E-3</v>
      </c>
      <c r="P21">
        <f t="shared" si="5"/>
        <v>-1.6706443914081215E-2</v>
      </c>
      <c r="Q21" t="str">
        <f t="shared" si="6"/>
        <v/>
      </c>
      <c r="R21" s="1">
        <f t="shared" si="10"/>
        <v>0</v>
      </c>
      <c r="S21" s="1">
        <f t="shared" si="12"/>
        <v>112961.71927468096</v>
      </c>
      <c r="T21" s="1">
        <f t="shared" si="13"/>
        <v>6715.9167226326372</v>
      </c>
      <c r="U21" s="1">
        <f t="shared" si="11"/>
        <v>0</v>
      </c>
    </row>
    <row r="22" spans="1:21" s="2" customFormat="1" x14ac:dyDescent="0.25">
      <c r="A22" s="2" t="s">
        <v>27</v>
      </c>
      <c r="B22" s="2">
        <v>15.77</v>
      </c>
      <c r="C22" s="2">
        <v>16.46</v>
      </c>
      <c r="D22" s="2">
        <v>15.96</v>
      </c>
      <c r="E22" s="2">
        <v>15.16</v>
      </c>
      <c r="F22" s="2">
        <v>16.25</v>
      </c>
      <c r="G22" s="2">
        <v>15.62</v>
      </c>
      <c r="H22" s="3">
        <f t="shared" si="2"/>
        <v>113435.00363108207</v>
      </c>
      <c r="J22" s="2">
        <f t="shared" si="3"/>
        <v>-7.7777777777777876E-2</v>
      </c>
      <c r="K22" s="2">
        <f t="shared" si="3"/>
        <v>-3.742690058479535E-2</v>
      </c>
      <c r="L22" s="2">
        <f t="shared" si="3"/>
        <v>-6.6666666666666693E-2</v>
      </c>
      <c r="M22" s="2">
        <f t="shared" si="4"/>
        <v>-9.8692033293697981E-2</v>
      </c>
      <c r="N22" s="2">
        <f t="shared" si="4"/>
        <v>-3.3888228299643296E-2</v>
      </c>
      <c r="O22" s="2">
        <f t="shared" si="4"/>
        <v>-7.134363852556487E-2</v>
      </c>
      <c r="P22" s="2">
        <f t="shared" si="5"/>
        <v>-4.6769718588981768E-3</v>
      </c>
      <c r="Q22" s="2" t="str">
        <f t="shared" si="6"/>
        <v>Sell</v>
      </c>
      <c r="R22" s="3">
        <f>IF(Q22="Buy",U21,IF(Q22="Sell",-(S21*(1+N22)),0))</f>
        <v>-109133.64674278034</v>
      </c>
      <c r="S22" s="1">
        <f t="shared" si="12"/>
        <v>0</v>
      </c>
      <c r="T22" s="3">
        <f t="shared" si="13"/>
        <v>0</v>
      </c>
      <c r="U22" s="3">
        <f t="shared" si="11"/>
        <v>109133.64674278034</v>
      </c>
    </row>
    <row r="23" spans="1:21" x14ac:dyDescent="0.25">
      <c r="A23" t="s">
        <v>28</v>
      </c>
      <c r="B23">
        <v>14.79</v>
      </c>
      <c r="C23">
        <v>16.07</v>
      </c>
      <c r="D23">
        <v>15.31</v>
      </c>
      <c r="E23">
        <v>15.3</v>
      </c>
      <c r="F23">
        <v>15.85</v>
      </c>
      <c r="G23">
        <v>15.49</v>
      </c>
      <c r="H23" s="1">
        <f t="shared" si="2"/>
        <v>112490.92229484387</v>
      </c>
      <c r="J23">
        <f t="shared" si="3"/>
        <v>-7.3308270676691836E-2</v>
      </c>
      <c r="K23">
        <f t="shared" si="3"/>
        <v>6.8922305764410668E-3</v>
      </c>
      <c r="L23">
        <f t="shared" si="3"/>
        <v>-4.0726817042606535E-2</v>
      </c>
      <c r="M23">
        <f t="shared" si="4"/>
        <v>-2.0486555697823209E-2</v>
      </c>
      <c r="N23">
        <f t="shared" si="4"/>
        <v>1.4724711907810528E-2</v>
      </c>
      <c r="O23">
        <f t="shared" si="4"/>
        <v>-8.322663252240653E-3</v>
      </c>
      <c r="P23">
        <f t="shared" si="5"/>
        <v>3.2404153790365882E-2</v>
      </c>
      <c r="Q23" t="str">
        <f t="shared" si="6"/>
        <v>Sell</v>
      </c>
      <c r="R23" s="3">
        <f t="shared" ref="R23:R86" si="14">IF(Q23="Buy",U22,IF(Q23="Sell",-(S22*(1+N23)),0))</f>
        <v>0</v>
      </c>
      <c r="S23" s="1">
        <f t="shared" si="12"/>
        <v>0</v>
      </c>
      <c r="T23" s="1">
        <f t="shared" si="13"/>
        <v>0</v>
      </c>
      <c r="U23" s="1">
        <f t="shared" si="11"/>
        <v>109133.64674278034</v>
      </c>
    </row>
    <row r="24" spans="1:21" x14ac:dyDescent="0.25">
      <c r="A24" t="s">
        <v>29</v>
      </c>
      <c r="B24">
        <v>14.94</v>
      </c>
      <c r="C24">
        <v>15.78</v>
      </c>
      <c r="D24">
        <v>15.46</v>
      </c>
      <c r="E24">
        <v>14.57</v>
      </c>
      <c r="F24">
        <v>15.4</v>
      </c>
      <c r="G24">
        <v>15.24</v>
      </c>
      <c r="H24" s="1">
        <f t="shared" si="2"/>
        <v>110675.38126361657</v>
      </c>
      <c r="J24">
        <f t="shared" si="3"/>
        <v>-2.4167210973220183E-2</v>
      </c>
      <c r="K24">
        <f t="shared" si="3"/>
        <v>3.0698889614630884E-2</v>
      </c>
      <c r="L24">
        <f t="shared" si="3"/>
        <v>9.7975179621162863E-3</v>
      </c>
      <c r="M24">
        <f t="shared" si="4"/>
        <v>-5.9393156875403481E-2</v>
      </c>
      <c r="N24">
        <f t="shared" si="4"/>
        <v>-5.8102001291155496E-3</v>
      </c>
      <c r="O24">
        <f t="shared" si="4"/>
        <v>-1.6139444803098774E-2</v>
      </c>
      <c r="P24">
        <f t="shared" si="5"/>
        <v>-2.5936962765215059E-2</v>
      </c>
      <c r="Q24" t="str">
        <f t="shared" si="6"/>
        <v/>
      </c>
      <c r="R24" s="3">
        <f t="shared" si="14"/>
        <v>0</v>
      </c>
      <c r="S24" s="1">
        <f t="shared" si="12"/>
        <v>0</v>
      </c>
      <c r="T24" s="1">
        <f t="shared" si="13"/>
        <v>0</v>
      </c>
      <c r="U24" s="1">
        <f t="shared" si="11"/>
        <v>109133.64674278034</v>
      </c>
    </row>
    <row r="25" spans="1:21" x14ac:dyDescent="0.25">
      <c r="A25" t="s">
        <v>30</v>
      </c>
      <c r="B25">
        <v>14.42</v>
      </c>
      <c r="C25">
        <v>15.16</v>
      </c>
      <c r="D25">
        <v>14.88</v>
      </c>
      <c r="E25">
        <v>14.31</v>
      </c>
      <c r="F25">
        <v>15.51</v>
      </c>
      <c r="G25">
        <v>15.28</v>
      </c>
      <c r="H25" s="1">
        <f t="shared" si="2"/>
        <v>110965.86782861293</v>
      </c>
      <c r="J25">
        <f t="shared" si="3"/>
        <v>-6.7270375161707682E-2</v>
      </c>
      <c r="K25">
        <f t="shared" si="3"/>
        <v>-1.9404915912031091E-2</v>
      </c>
      <c r="L25">
        <f t="shared" si="3"/>
        <v>-3.7516170763260026E-2</v>
      </c>
      <c r="M25">
        <f t="shared" si="4"/>
        <v>-6.1023622047244076E-2</v>
      </c>
      <c r="N25">
        <f t="shared" si="4"/>
        <v>1.7716535433070838E-2</v>
      </c>
      <c r="O25">
        <f t="shared" si="4"/>
        <v>2.6246719160104427E-3</v>
      </c>
      <c r="P25">
        <f t="shared" si="5"/>
        <v>4.0140842679270469E-2</v>
      </c>
      <c r="Q25" t="str">
        <f t="shared" si="6"/>
        <v/>
      </c>
      <c r="R25" s="3">
        <f t="shared" si="14"/>
        <v>0</v>
      </c>
      <c r="S25" s="1">
        <f t="shared" si="12"/>
        <v>0</v>
      </c>
      <c r="T25" s="1">
        <f t="shared" si="13"/>
        <v>0</v>
      </c>
      <c r="U25" s="1">
        <f t="shared" si="11"/>
        <v>109133.64674278034</v>
      </c>
    </row>
    <row r="26" spans="1:21" x14ac:dyDescent="0.25">
      <c r="A26" t="s">
        <v>31</v>
      </c>
      <c r="B26">
        <v>14.27</v>
      </c>
      <c r="C26">
        <v>15.16</v>
      </c>
      <c r="D26">
        <v>14.88</v>
      </c>
      <c r="E26">
        <v>13.57</v>
      </c>
      <c r="F26">
        <v>14.36</v>
      </c>
      <c r="G26">
        <v>13.7</v>
      </c>
      <c r="H26" s="1">
        <f t="shared" si="2"/>
        <v>99491.648511256353</v>
      </c>
      <c r="J26">
        <f t="shared" si="3"/>
        <v>-4.099462365591406E-2</v>
      </c>
      <c r="K26">
        <f t="shared" si="3"/>
        <v>1.8817204301075224E-2</v>
      </c>
      <c r="L26">
        <f t="shared" si="3"/>
        <v>0</v>
      </c>
      <c r="M26">
        <f t="shared" si="4"/>
        <v>-0.11191099476439785</v>
      </c>
      <c r="N26">
        <f t="shared" si="4"/>
        <v>-6.0209424083769635E-2</v>
      </c>
      <c r="O26">
        <f t="shared" si="4"/>
        <v>-0.10340314136125656</v>
      </c>
      <c r="P26">
        <f t="shared" si="5"/>
        <v>-0.10340314136125656</v>
      </c>
      <c r="Q26" t="str">
        <f t="shared" si="6"/>
        <v/>
      </c>
      <c r="R26" s="3">
        <f t="shared" si="14"/>
        <v>0</v>
      </c>
      <c r="S26" s="1">
        <f t="shared" si="12"/>
        <v>0</v>
      </c>
      <c r="T26" s="1">
        <f t="shared" si="13"/>
        <v>0</v>
      </c>
      <c r="U26" s="1">
        <f t="shared" si="11"/>
        <v>109133.64674278034</v>
      </c>
    </row>
    <row r="27" spans="1:21" x14ac:dyDescent="0.25">
      <c r="A27" t="s">
        <v>32</v>
      </c>
      <c r="B27">
        <v>13.9</v>
      </c>
      <c r="C27">
        <v>14.52</v>
      </c>
      <c r="D27">
        <v>14.54</v>
      </c>
      <c r="E27">
        <v>13.76</v>
      </c>
      <c r="F27">
        <v>14.4</v>
      </c>
      <c r="G27">
        <v>14.14</v>
      </c>
      <c r="H27" s="1">
        <f t="shared" si="2"/>
        <v>102687.00072621643</v>
      </c>
      <c r="J27">
        <f t="shared" si="3"/>
        <v>-6.5860215053763466E-2</v>
      </c>
      <c r="K27">
        <f t="shared" si="3"/>
        <v>-2.4193548387096853E-2</v>
      </c>
      <c r="L27">
        <f t="shared" si="3"/>
        <v>-2.2849462365591506E-2</v>
      </c>
      <c r="M27">
        <f t="shared" si="4"/>
        <v>4.3795620437956572E-3</v>
      </c>
      <c r="N27">
        <f t="shared" si="4"/>
        <v>5.1094890510948988E-2</v>
      </c>
      <c r="O27">
        <f t="shared" si="4"/>
        <v>3.2116788321167981E-2</v>
      </c>
      <c r="P27">
        <f t="shared" si="5"/>
        <v>5.4966250686759491E-2</v>
      </c>
      <c r="Q27" t="str">
        <f t="shared" si="6"/>
        <v/>
      </c>
      <c r="R27" s="3">
        <f t="shared" si="14"/>
        <v>0</v>
      </c>
      <c r="S27" s="1">
        <f t="shared" si="12"/>
        <v>0</v>
      </c>
      <c r="T27" s="1">
        <f t="shared" si="13"/>
        <v>0</v>
      </c>
      <c r="U27" s="1">
        <f t="shared" si="11"/>
        <v>109133.64674278034</v>
      </c>
    </row>
    <row r="28" spans="1:21" x14ac:dyDescent="0.25">
      <c r="A28" t="s">
        <v>33</v>
      </c>
      <c r="B28">
        <v>14.04</v>
      </c>
      <c r="C28">
        <v>14.52</v>
      </c>
      <c r="D28">
        <v>14.54</v>
      </c>
      <c r="E28">
        <v>13.85</v>
      </c>
      <c r="F28">
        <v>14.85</v>
      </c>
      <c r="G28">
        <v>14.72</v>
      </c>
      <c r="H28" s="1">
        <f t="shared" si="2"/>
        <v>106899.05591866377</v>
      </c>
      <c r="J28">
        <f t="shared" si="3"/>
        <v>-3.4387895460797804E-2</v>
      </c>
      <c r="K28">
        <f t="shared" si="3"/>
        <v>-1.3755158184318827E-3</v>
      </c>
      <c r="L28">
        <f t="shared" si="3"/>
        <v>0</v>
      </c>
      <c r="M28">
        <f t="shared" si="4"/>
        <v>-2.0509193776520572E-2</v>
      </c>
      <c r="N28">
        <f t="shared" si="4"/>
        <v>5.0212164073550142E-2</v>
      </c>
      <c r="O28">
        <f t="shared" si="4"/>
        <v>4.1018387553041019E-2</v>
      </c>
      <c r="P28">
        <f t="shared" si="5"/>
        <v>4.1018387553041019E-2</v>
      </c>
      <c r="Q28" t="str">
        <f t="shared" si="6"/>
        <v/>
      </c>
      <c r="R28" s="3">
        <f t="shared" si="14"/>
        <v>0</v>
      </c>
      <c r="S28" s="1">
        <f t="shared" si="12"/>
        <v>0</v>
      </c>
      <c r="T28" s="1">
        <f t="shared" si="13"/>
        <v>0</v>
      </c>
      <c r="U28" s="1">
        <f t="shared" si="11"/>
        <v>109133.64674278034</v>
      </c>
    </row>
    <row r="29" spans="1:21" x14ac:dyDescent="0.25">
      <c r="A29" t="s">
        <v>34</v>
      </c>
      <c r="B29">
        <v>14.75</v>
      </c>
      <c r="C29">
        <v>15.33</v>
      </c>
      <c r="D29">
        <v>15.13</v>
      </c>
      <c r="E29">
        <v>14.7</v>
      </c>
      <c r="F29">
        <v>15.45</v>
      </c>
      <c r="G29">
        <v>15.18</v>
      </c>
      <c r="H29" s="1">
        <f t="shared" si="2"/>
        <v>110239.65141612201</v>
      </c>
      <c r="J29">
        <f t="shared" si="3"/>
        <v>1.4442916093535135E-2</v>
      </c>
      <c r="K29">
        <f t="shared" si="3"/>
        <v>5.4332874828060589E-2</v>
      </c>
      <c r="L29">
        <f t="shared" si="3"/>
        <v>4.0577716643741518E-2</v>
      </c>
      <c r="M29">
        <f t="shared" si="4"/>
        <v>-1.3586956521740047E-3</v>
      </c>
      <c r="N29">
        <f t="shared" si="4"/>
        <v>4.9592391304347734E-2</v>
      </c>
      <c r="O29">
        <f t="shared" si="4"/>
        <v>3.1249999999999938E-2</v>
      </c>
      <c r="P29">
        <f t="shared" si="5"/>
        <v>-9.3277166437415807E-3</v>
      </c>
      <c r="Q29" t="str">
        <f t="shared" si="6"/>
        <v>Buy</v>
      </c>
      <c r="R29" s="3">
        <f>IF(Q29="Buy",U28,IF(Q29="Sell",-(S28*(1+N29)),0))</f>
        <v>109133.64674278034</v>
      </c>
      <c r="S29" s="1">
        <f t="shared" si="12"/>
        <v>109133.64674278034</v>
      </c>
      <c r="T29" s="1">
        <f t="shared" si="13"/>
        <v>7189.3047920145154</v>
      </c>
      <c r="U29" s="1">
        <f t="shared" si="11"/>
        <v>0</v>
      </c>
    </row>
    <row r="30" spans="1:21" x14ac:dyDescent="0.25">
      <c r="A30" t="s">
        <v>35</v>
      </c>
      <c r="B30">
        <v>14.53</v>
      </c>
      <c r="C30">
        <v>15.3</v>
      </c>
      <c r="D30">
        <v>15.02</v>
      </c>
      <c r="E30">
        <v>14.67</v>
      </c>
      <c r="F30">
        <v>15.34</v>
      </c>
      <c r="G30">
        <v>14.71</v>
      </c>
      <c r="H30" s="1">
        <f t="shared" si="2"/>
        <v>106826.43427741468</v>
      </c>
      <c r="J30">
        <f t="shared" si="3"/>
        <v>-3.9656311962987537E-2</v>
      </c>
      <c r="K30">
        <f t="shared" si="3"/>
        <v>1.123595505617977E-2</v>
      </c>
      <c r="L30">
        <f t="shared" si="3"/>
        <v>-7.2703238598811103E-3</v>
      </c>
      <c r="M30">
        <f t="shared" si="4"/>
        <v>-3.3596837944664018E-2</v>
      </c>
      <c r="N30">
        <f t="shared" si="4"/>
        <v>1.0540184453227941E-2</v>
      </c>
      <c r="O30">
        <f t="shared" si="4"/>
        <v>-3.0961791831356975E-2</v>
      </c>
      <c r="P30">
        <f t="shared" si="5"/>
        <v>-2.3691467971475866E-2</v>
      </c>
      <c r="Q30" t="str">
        <f t="shared" si="6"/>
        <v/>
      </c>
      <c r="R30" s="3">
        <f t="shared" si="14"/>
        <v>0</v>
      </c>
      <c r="S30" s="1">
        <f t="shared" si="12"/>
        <v>105754.67349053353</v>
      </c>
      <c r="T30" s="1">
        <f t="shared" si="13"/>
        <v>7189.3047920145154</v>
      </c>
      <c r="U30" s="1">
        <f t="shared" si="11"/>
        <v>0</v>
      </c>
    </row>
    <row r="31" spans="1:21" x14ac:dyDescent="0.25">
      <c r="A31" t="s">
        <v>36</v>
      </c>
      <c r="B31">
        <v>14.39</v>
      </c>
      <c r="C31">
        <v>15.09</v>
      </c>
      <c r="D31">
        <v>14.79</v>
      </c>
      <c r="E31">
        <v>13.81</v>
      </c>
      <c r="F31">
        <v>14.26</v>
      </c>
      <c r="G31">
        <v>13.97</v>
      </c>
      <c r="H31" s="1">
        <f t="shared" si="2"/>
        <v>101452.43282498186</v>
      </c>
      <c r="J31">
        <f t="shared" si="3"/>
        <v>-4.1944074567243611E-2</v>
      </c>
      <c r="K31">
        <f t="shared" si="3"/>
        <v>4.660452729693761E-3</v>
      </c>
      <c r="L31">
        <f t="shared" si="3"/>
        <v>-1.5312916111850894E-2</v>
      </c>
      <c r="M31">
        <f t="shared" si="4"/>
        <v>-6.1182868796736935E-2</v>
      </c>
      <c r="N31">
        <f t="shared" si="4"/>
        <v>-3.0591434398368526E-2</v>
      </c>
      <c r="O31">
        <f t="shared" si="4"/>
        <v>-5.0305914343983696E-2</v>
      </c>
      <c r="P31">
        <f t="shared" si="5"/>
        <v>-3.4992998232132803E-2</v>
      </c>
      <c r="Q31" t="str">
        <f t="shared" si="6"/>
        <v/>
      </c>
      <c r="R31" s="3">
        <f t="shared" si="14"/>
        <v>0</v>
      </c>
      <c r="S31" s="1">
        <f t="shared" si="12"/>
        <v>100434.58794444278</v>
      </c>
      <c r="T31" s="1">
        <f t="shared" si="13"/>
        <v>7189.3047920145154</v>
      </c>
      <c r="U31" s="1">
        <f t="shared" si="11"/>
        <v>0</v>
      </c>
    </row>
    <row r="32" spans="1:21" x14ac:dyDescent="0.25">
      <c r="A32" t="s">
        <v>37</v>
      </c>
      <c r="B32">
        <v>14.16</v>
      </c>
      <c r="C32">
        <v>14.57</v>
      </c>
      <c r="D32">
        <v>14.37</v>
      </c>
      <c r="E32">
        <v>14.18</v>
      </c>
      <c r="F32">
        <v>14.51</v>
      </c>
      <c r="G32">
        <v>14.39</v>
      </c>
      <c r="H32" s="1">
        <f t="shared" si="2"/>
        <v>104502.54175744373</v>
      </c>
      <c r="J32">
        <f t="shared" si="3"/>
        <v>-4.2596348884381276E-2</v>
      </c>
      <c r="K32">
        <f t="shared" si="3"/>
        <v>-1.4874915483434677E-2</v>
      </c>
      <c r="L32">
        <f t="shared" si="3"/>
        <v>-2.8397565922920889E-2</v>
      </c>
      <c r="M32">
        <f t="shared" si="4"/>
        <v>1.5032211882605517E-2</v>
      </c>
      <c r="N32">
        <f t="shared" si="4"/>
        <v>3.8654259126700008E-2</v>
      </c>
      <c r="O32">
        <f t="shared" si="4"/>
        <v>3.0064423765211162E-2</v>
      </c>
      <c r="P32">
        <f t="shared" si="5"/>
        <v>5.846198968813205E-2</v>
      </c>
      <c r="Q32" t="str">
        <f t="shared" si="6"/>
        <v/>
      </c>
      <c r="R32" s="3">
        <f t="shared" si="14"/>
        <v>0</v>
      </c>
      <c r="S32" s="1">
        <f t="shared" si="12"/>
        <v>103454.09595708888</v>
      </c>
      <c r="T32" s="1">
        <f t="shared" si="13"/>
        <v>7189.3047920145154</v>
      </c>
      <c r="U32" s="1">
        <f t="shared" si="11"/>
        <v>0</v>
      </c>
    </row>
    <row r="33" spans="1:21" x14ac:dyDescent="0.25">
      <c r="A33" t="s">
        <v>38</v>
      </c>
      <c r="B33">
        <v>14.37</v>
      </c>
      <c r="C33">
        <v>14.82</v>
      </c>
      <c r="D33">
        <v>14.85</v>
      </c>
      <c r="E33">
        <v>14.14</v>
      </c>
      <c r="F33">
        <v>14.44</v>
      </c>
      <c r="G33">
        <v>14.2</v>
      </c>
      <c r="H33" s="1">
        <f t="shared" si="2"/>
        <v>103122.73057371097</v>
      </c>
      <c r="J33">
        <f t="shared" si="3"/>
        <v>0</v>
      </c>
      <c r="K33">
        <f t="shared" si="3"/>
        <v>3.1315240083507383E-2</v>
      </c>
      <c r="L33">
        <f t="shared" si="3"/>
        <v>3.3402922755741159E-2</v>
      </c>
      <c r="M33">
        <f t="shared" si="4"/>
        <v>-1.7373175816539264E-2</v>
      </c>
      <c r="N33">
        <f t="shared" si="4"/>
        <v>3.4746351633077785E-3</v>
      </c>
      <c r="O33">
        <f t="shared" si="4"/>
        <v>-1.3203613620569928E-2</v>
      </c>
      <c r="P33">
        <f t="shared" si="5"/>
        <v>-4.6606536376311083E-2</v>
      </c>
      <c r="Q33" t="str">
        <f t="shared" si="6"/>
        <v>Buy</v>
      </c>
      <c r="R33" s="3">
        <f t="shared" si="14"/>
        <v>0</v>
      </c>
      <c r="S33" s="1">
        <f t="shared" si="12"/>
        <v>102088.12804660611</v>
      </c>
      <c r="T33" s="1">
        <f t="shared" si="13"/>
        <v>7189.3047920145154</v>
      </c>
      <c r="U33" s="1">
        <f t="shared" si="11"/>
        <v>0</v>
      </c>
    </row>
    <row r="34" spans="1:21" x14ac:dyDescent="0.25">
      <c r="A34" t="s">
        <v>39</v>
      </c>
      <c r="B34">
        <v>14.01</v>
      </c>
      <c r="C34">
        <v>14.52</v>
      </c>
      <c r="D34">
        <v>14.54</v>
      </c>
      <c r="E34">
        <v>13.28</v>
      </c>
      <c r="F34">
        <v>13.72</v>
      </c>
      <c r="G34">
        <v>13.53</v>
      </c>
      <c r="H34" s="1">
        <f t="shared" si="2"/>
        <v>98257.080610021789</v>
      </c>
      <c r="J34">
        <f t="shared" si="3"/>
        <v>-5.6565656565656555E-2</v>
      </c>
      <c r="K34">
        <f t="shared" si="3"/>
        <v>-2.2222222222222227E-2</v>
      </c>
      <c r="L34">
        <f t="shared" si="3"/>
        <v>-2.0875420875420908E-2</v>
      </c>
      <c r="M34">
        <f t="shared" si="4"/>
        <v>-6.4788732394366194E-2</v>
      </c>
      <c r="N34">
        <f t="shared" si="4"/>
        <v>-3.3802816901408357E-2</v>
      </c>
      <c r="O34">
        <f t="shared" si="4"/>
        <v>-4.7183098591549295E-2</v>
      </c>
      <c r="P34">
        <f t="shared" si="5"/>
        <v>-2.6307677716128387E-2</v>
      </c>
      <c r="Q34" t="str">
        <f t="shared" si="6"/>
        <v/>
      </c>
      <c r="R34" s="3">
        <f t="shared" si="14"/>
        <v>0</v>
      </c>
      <c r="S34" s="1">
        <f t="shared" si="12"/>
        <v>97271.293835956385</v>
      </c>
      <c r="T34" s="1">
        <f t="shared" si="13"/>
        <v>7189.3047920145154</v>
      </c>
      <c r="U34" s="1">
        <f t="shared" si="11"/>
        <v>0</v>
      </c>
    </row>
    <row r="35" spans="1:21" x14ac:dyDescent="0.25">
      <c r="A35" t="s">
        <v>40</v>
      </c>
      <c r="B35">
        <v>13.42</v>
      </c>
      <c r="C35">
        <v>14.17</v>
      </c>
      <c r="D35">
        <v>13.62</v>
      </c>
      <c r="E35">
        <v>13.47</v>
      </c>
      <c r="F35">
        <v>13.9</v>
      </c>
      <c r="G35">
        <v>13.52</v>
      </c>
      <c r="H35" s="1">
        <f t="shared" si="2"/>
        <v>98184.458968772698</v>
      </c>
      <c r="J35">
        <f t="shared" si="3"/>
        <v>-7.7028885832187019E-2</v>
      </c>
      <c r="K35">
        <f t="shared" si="3"/>
        <v>-2.5447042640990319E-2</v>
      </c>
      <c r="L35">
        <f t="shared" si="3"/>
        <v>-6.3273727647867956E-2</v>
      </c>
      <c r="M35">
        <f t="shared" si="4"/>
        <v>-4.4345898004433644E-3</v>
      </c>
      <c r="N35">
        <f t="shared" si="4"/>
        <v>2.7346637102734737E-2</v>
      </c>
      <c r="O35">
        <f t="shared" si="4"/>
        <v>-7.3909830007389411E-4</v>
      </c>
      <c r="P35">
        <f t="shared" si="5"/>
        <v>6.2534629347794066E-2</v>
      </c>
      <c r="Q35" t="str">
        <f t="shared" si="6"/>
        <v>Sell</v>
      </c>
      <c r="R35" s="3">
        <f>IF(Q35="Buy",U34,IF(Q35="Sell",-(S34*(1+N35)),0))</f>
        <v>-99931.336609001752</v>
      </c>
      <c r="S35" s="1">
        <f t="shared" si="12"/>
        <v>0</v>
      </c>
      <c r="T35" s="1">
        <f t="shared" si="13"/>
        <v>0</v>
      </c>
      <c r="U35" s="1">
        <f t="shared" si="11"/>
        <v>99931.336609001752</v>
      </c>
    </row>
    <row r="36" spans="1:21" x14ac:dyDescent="0.25">
      <c r="A36" t="s">
        <v>41</v>
      </c>
      <c r="B36">
        <v>13.78</v>
      </c>
      <c r="C36">
        <v>14.17</v>
      </c>
      <c r="D36">
        <v>13.91</v>
      </c>
      <c r="E36">
        <v>13.36</v>
      </c>
      <c r="F36">
        <v>13.85</v>
      </c>
      <c r="G36">
        <v>13.37</v>
      </c>
      <c r="H36" s="1">
        <f t="shared" si="2"/>
        <v>97095.134350036315</v>
      </c>
      <c r="J36">
        <f t="shared" si="3"/>
        <v>1.1747430249632904E-2</v>
      </c>
      <c r="K36">
        <f t="shared" si="3"/>
        <v>4.0381791483113126E-2</v>
      </c>
      <c r="L36">
        <f t="shared" si="3"/>
        <v>2.1292217327459687E-2</v>
      </c>
      <c r="M36">
        <f t="shared" si="4"/>
        <v>-1.1834319526627229E-2</v>
      </c>
      <c r="N36">
        <f t="shared" si="4"/>
        <v>2.4408284023668646E-2</v>
      </c>
      <c r="O36">
        <f t="shared" si="4"/>
        <v>-1.1094674556213045E-2</v>
      </c>
      <c r="P36">
        <f t="shared" si="5"/>
        <v>-3.2386891883672733E-2</v>
      </c>
      <c r="Q36" t="str">
        <f t="shared" si="6"/>
        <v/>
      </c>
      <c r="R36" s="3">
        <f t="shared" si="14"/>
        <v>0</v>
      </c>
      <c r="S36" s="1">
        <f t="shared" si="12"/>
        <v>0</v>
      </c>
      <c r="T36" s="1">
        <f t="shared" si="13"/>
        <v>0</v>
      </c>
      <c r="U36" s="1">
        <f t="shared" si="11"/>
        <v>99931.336609001752</v>
      </c>
    </row>
    <row r="37" spans="1:21" x14ac:dyDescent="0.25">
      <c r="A37" t="s">
        <v>42</v>
      </c>
      <c r="B37">
        <v>13.78</v>
      </c>
      <c r="C37">
        <v>14.17</v>
      </c>
      <c r="D37">
        <v>13.84</v>
      </c>
      <c r="E37">
        <v>12.81</v>
      </c>
      <c r="F37">
        <v>13.25</v>
      </c>
      <c r="G37">
        <v>13.03</v>
      </c>
      <c r="H37" s="1">
        <f t="shared" si="2"/>
        <v>94625.998547567186</v>
      </c>
      <c r="J37">
        <f t="shared" si="3"/>
        <v>-9.345794392523421E-3</v>
      </c>
      <c r="K37">
        <f t="shared" si="3"/>
        <v>1.8691588785046714E-2</v>
      </c>
      <c r="L37">
        <f t="shared" si="3"/>
        <v>-5.0323508267433705E-3</v>
      </c>
      <c r="M37">
        <f t="shared" si="4"/>
        <v>-4.1884816753926607E-2</v>
      </c>
      <c r="N37">
        <f t="shared" si="4"/>
        <v>-8.9753178758413786E-3</v>
      </c>
      <c r="O37">
        <f t="shared" si="4"/>
        <v>-2.543006731488406E-2</v>
      </c>
      <c r="P37">
        <f t="shared" si="5"/>
        <v>-2.0397716488140691E-2</v>
      </c>
      <c r="Q37" t="str">
        <f t="shared" si="6"/>
        <v/>
      </c>
      <c r="R37" s="3">
        <f t="shared" si="14"/>
        <v>0</v>
      </c>
      <c r="S37" s="1">
        <f t="shared" si="12"/>
        <v>0</v>
      </c>
      <c r="T37" s="1">
        <f t="shared" si="13"/>
        <v>0</v>
      </c>
      <c r="U37" s="1">
        <f t="shared" si="11"/>
        <v>99931.336609001752</v>
      </c>
    </row>
    <row r="38" spans="1:21" x14ac:dyDescent="0.25">
      <c r="A38" t="s">
        <v>43</v>
      </c>
      <c r="B38">
        <v>12.9</v>
      </c>
      <c r="C38">
        <v>13.39</v>
      </c>
      <c r="D38">
        <v>13.34</v>
      </c>
      <c r="E38">
        <v>12.96</v>
      </c>
      <c r="F38">
        <v>13.3</v>
      </c>
      <c r="G38">
        <v>13.19</v>
      </c>
      <c r="H38" s="1">
        <f t="shared" si="2"/>
        <v>95787.94480755266</v>
      </c>
      <c r="J38">
        <f t="shared" si="3"/>
        <v>-6.7919075144508637E-2</v>
      </c>
      <c r="K38">
        <f t="shared" si="3"/>
        <v>-3.2514450867051972E-2</v>
      </c>
      <c r="L38">
        <f t="shared" si="3"/>
        <v>-3.6127167630057806E-2</v>
      </c>
      <c r="M38">
        <f t="shared" si="4"/>
        <v>-5.3722179585570613E-3</v>
      </c>
      <c r="N38">
        <f t="shared" si="4"/>
        <v>2.0721412125863498E-2</v>
      </c>
      <c r="O38">
        <f t="shared" si="4"/>
        <v>1.2279355333844985E-2</v>
      </c>
      <c r="P38">
        <f t="shared" si="5"/>
        <v>4.8406522963902791E-2</v>
      </c>
      <c r="Q38" t="str">
        <f t="shared" si="6"/>
        <v/>
      </c>
      <c r="R38" s="3">
        <f t="shared" si="14"/>
        <v>0</v>
      </c>
      <c r="S38" s="1">
        <f t="shared" si="12"/>
        <v>0</v>
      </c>
      <c r="T38" s="1">
        <f t="shared" si="13"/>
        <v>0</v>
      </c>
      <c r="U38" s="1">
        <f t="shared" si="11"/>
        <v>99931.336609001752</v>
      </c>
    </row>
    <row r="39" spans="1:21" x14ac:dyDescent="0.25">
      <c r="A39" t="s">
        <v>44</v>
      </c>
      <c r="B39">
        <v>13.23</v>
      </c>
      <c r="C39">
        <v>13.74</v>
      </c>
      <c r="D39">
        <v>13.28</v>
      </c>
      <c r="E39">
        <v>12.53</v>
      </c>
      <c r="F39">
        <v>12.85</v>
      </c>
      <c r="G39">
        <v>12.56</v>
      </c>
      <c r="H39" s="1">
        <f t="shared" si="2"/>
        <v>91212.781408859853</v>
      </c>
      <c r="J39">
        <f t="shared" si="3"/>
        <v>-8.2458770614692225E-3</v>
      </c>
      <c r="K39">
        <f t="shared" si="3"/>
        <v>2.9985007496251902E-2</v>
      </c>
      <c r="L39">
        <f t="shared" si="3"/>
        <v>-4.497751124437818E-3</v>
      </c>
      <c r="M39">
        <f t="shared" si="4"/>
        <v>-5.0037907505686138E-2</v>
      </c>
      <c r="N39">
        <f t="shared" si="4"/>
        <v>-2.5777103866565572E-2</v>
      </c>
      <c r="O39">
        <f t="shared" si="4"/>
        <v>-4.7763457164518498E-2</v>
      </c>
      <c r="P39">
        <f t="shared" si="5"/>
        <v>-4.3265706040080683E-2</v>
      </c>
      <c r="Q39" t="str">
        <f t="shared" si="6"/>
        <v/>
      </c>
      <c r="R39" s="3">
        <f t="shared" si="14"/>
        <v>0</v>
      </c>
      <c r="S39" s="1">
        <f t="shared" si="12"/>
        <v>0</v>
      </c>
      <c r="T39" s="1">
        <f t="shared" si="13"/>
        <v>0</v>
      </c>
      <c r="U39" s="1">
        <f t="shared" si="11"/>
        <v>99931.336609001752</v>
      </c>
    </row>
    <row r="40" spans="1:21" x14ac:dyDescent="0.25">
      <c r="A40" t="s">
        <v>45</v>
      </c>
      <c r="B40">
        <v>12.59</v>
      </c>
      <c r="C40">
        <v>13.19</v>
      </c>
      <c r="D40">
        <v>13</v>
      </c>
      <c r="E40">
        <v>11.53</v>
      </c>
      <c r="F40">
        <v>12.55</v>
      </c>
      <c r="G40">
        <v>11.75</v>
      </c>
      <c r="H40" s="1">
        <f t="shared" si="2"/>
        <v>85330.428467683378</v>
      </c>
      <c r="J40">
        <f t="shared" si="3"/>
        <v>-5.1957831325301171E-2</v>
      </c>
      <c r="K40">
        <f t="shared" si="3"/>
        <v>-6.7771084337349295E-3</v>
      </c>
      <c r="L40">
        <f t="shared" si="3"/>
        <v>-2.1084337349397544E-2</v>
      </c>
      <c r="M40">
        <f t="shared" si="4"/>
        <v>-8.2006369426751685E-2</v>
      </c>
      <c r="N40">
        <f t="shared" si="4"/>
        <v>-7.961783439490276E-4</v>
      </c>
      <c r="O40">
        <f t="shared" si="4"/>
        <v>-6.4490445859872653E-2</v>
      </c>
      <c r="P40">
        <f t="shared" si="5"/>
        <v>-4.3406108510475105E-2</v>
      </c>
      <c r="Q40" t="str">
        <f t="shared" si="6"/>
        <v/>
      </c>
      <c r="R40" s="3">
        <f t="shared" si="14"/>
        <v>0</v>
      </c>
      <c r="S40" s="1">
        <f t="shared" si="12"/>
        <v>0</v>
      </c>
      <c r="T40" s="1">
        <f t="shared" si="13"/>
        <v>0</v>
      </c>
      <c r="U40" s="1">
        <f t="shared" si="11"/>
        <v>99931.336609001752</v>
      </c>
    </row>
    <row r="41" spans="1:21" x14ac:dyDescent="0.25">
      <c r="A41" t="s">
        <v>46</v>
      </c>
      <c r="B41">
        <v>12.72</v>
      </c>
      <c r="C41">
        <v>13.12</v>
      </c>
      <c r="D41">
        <v>13.17</v>
      </c>
      <c r="E41">
        <v>11.98</v>
      </c>
      <c r="F41">
        <v>12.72</v>
      </c>
      <c r="G41">
        <v>12.7</v>
      </c>
      <c r="H41" s="1">
        <f t="shared" si="2"/>
        <v>92229.484386347132</v>
      </c>
      <c r="J41">
        <f t="shared" si="3"/>
        <v>-2.1538461538461489E-2</v>
      </c>
      <c r="K41">
        <f t="shared" si="3"/>
        <v>9.2307692307691709E-3</v>
      </c>
      <c r="L41">
        <f t="shared" si="3"/>
        <v>1.3076923076923071E-2</v>
      </c>
      <c r="M41">
        <f t="shared" si="4"/>
        <v>1.957446808510642E-2</v>
      </c>
      <c r="N41">
        <f t="shared" si="4"/>
        <v>8.2553191489361757E-2</v>
      </c>
      <c r="O41">
        <f t="shared" si="4"/>
        <v>8.085106382978717E-2</v>
      </c>
      <c r="P41">
        <f t="shared" si="5"/>
        <v>6.7774140752864101E-2</v>
      </c>
      <c r="Q41" t="str">
        <f t="shared" si="6"/>
        <v/>
      </c>
      <c r="R41" s="3">
        <f t="shared" si="14"/>
        <v>0</v>
      </c>
      <c r="S41" s="1">
        <f t="shared" si="12"/>
        <v>0</v>
      </c>
      <c r="T41" s="1">
        <f t="shared" si="13"/>
        <v>0</v>
      </c>
      <c r="U41" s="1">
        <f t="shared" si="11"/>
        <v>99931.336609001752</v>
      </c>
    </row>
    <row r="42" spans="1:21" x14ac:dyDescent="0.25">
      <c r="A42" t="s">
        <v>47</v>
      </c>
      <c r="B42">
        <v>12.72</v>
      </c>
      <c r="C42">
        <v>13.12</v>
      </c>
      <c r="D42">
        <v>13.17</v>
      </c>
      <c r="E42">
        <v>12.59</v>
      </c>
      <c r="F42">
        <v>13.08</v>
      </c>
      <c r="G42">
        <v>12.98</v>
      </c>
      <c r="H42" s="1">
        <f t="shared" si="2"/>
        <v>94262.890341321719</v>
      </c>
      <c r="J42">
        <f t="shared" si="3"/>
        <v>-3.4168564920273294E-2</v>
      </c>
      <c r="K42">
        <f t="shared" si="3"/>
        <v>-3.7965072133637596E-3</v>
      </c>
      <c r="L42">
        <f t="shared" si="3"/>
        <v>0</v>
      </c>
      <c r="M42">
        <f t="shared" si="4"/>
        <v>-8.6614173228346022E-3</v>
      </c>
      <c r="N42">
        <f t="shared" si="4"/>
        <v>2.9921259842519747E-2</v>
      </c>
      <c r="O42">
        <f t="shared" si="4"/>
        <v>2.2047244094488279E-2</v>
      </c>
      <c r="P42">
        <f t="shared" si="5"/>
        <v>2.2047244094488279E-2</v>
      </c>
      <c r="Q42" t="str">
        <f t="shared" si="6"/>
        <v/>
      </c>
      <c r="R42" s="3">
        <f t="shared" si="14"/>
        <v>0</v>
      </c>
      <c r="S42" s="1">
        <f t="shared" si="12"/>
        <v>0</v>
      </c>
      <c r="T42" s="1">
        <f t="shared" si="13"/>
        <v>0</v>
      </c>
      <c r="U42" s="1">
        <f t="shared" si="11"/>
        <v>99931.336609001752</v>
      </c>
    </row>
    <row r="43" spans="1:21" x14ac:dyDescent="0.25">
      <c r="A43" t="s">
        <v>48</v>
      </c>
      <c r="B43">
        <v>12.9</v>
      </c>
      <c r="C43">
        <v>13.39</v>
      </c>
      <c r="D43">
        <v>13.17</v>
      </c>
      <c r="E43">
        <v>12.88</v>
      </c>
      <c r="F43">
        <v>13.39</v>
      </c>
      <c r="G43">
        <v>13.28</v>
      </c>
      <c r="H43" s="1">
        <f t="shared" si="2"/>
        <v>96441.539578794487</v>
      </c>
      <c r="J43">
        <f t="shared" si="3"/>
        <v>-2.0501138952163978E-2</v>
      </c>
      <c r="K43">
        <f t="shared" si="3"/>
        <v>1.6704631738800352E-2</v>
      </c>
      <c r="L43">
        <f t="shared" si="3"/>
        <v>0</v>
      </c>
      <c r="M43">
        <f t="shared" si="4"/>
        <v>-7.7041602465331002E-3</v>
      </c>
      <c r="N43">
        <f t="shared" si="4"/>
        <v>3.1587057010785832E-2</v>
      </c>
      <c r="O43">
        <f t="shared" si="4"/>
        <v>2.31124807395993E-2</v>
      </c>
      <c r="P43">
        <f t="shared" si="5"/>
        <v>2.31124807395993E-2</v>
      </c>
      <c r="Q43" t="str">
        <f t="shared" si="6"/>
        <v/>
      </c>
      <c r="R43" s="3">
        <f t="shared" si="14"/>
        <v>0</v>
      </c>
      <c r="S43" s="1">
        <f t="shared" si="12"/>
        <v>0</v>
      </c>
      <c r="T43" s="1">
        <f t="shared" si="13"/>
        <v>0</v>
      </c>
      <c r="U43" s="1">
        <f t="shared" si="11"/>
        <v>99931.336609001752</v>
      </c>
    </row>
    <row r="44" spans="1:21" x14ac:dyDescent="0.25">
      <c r="A44" t="s">
        <v>49</v>
      </c>
      <c r="B44">
        <v>13.73</v>
      </c>
      <c r="C44">
        <v>14.42</v>
      </c>
      <c r="D44">
        <v>13.98</v>
      </c>
      <c r="E44">
        <v>14.46</v>
      </c>
      <c r="F44">
        <v>15.09</v>
      </c>
      <c r="G44">
        <v>14.61</v>
      </c>
      <c r="H44" s="1">
        <f t="shared" si="2"/>
        <v>106100.21786492375</v>
      </c>
      <c r="J44">
        <f t="shared" si="3"/>
        <v>4.2520880789673539E-2</v>
      </c>
      <c r="K44">
        <f t="shared" si="3"/>
        <v>9.4912680334092642E-2</v>
      </c>
      <c r="L44">
        <f t="shared" si="3"/>
        <v>6.1503416856492063E-2</v>
      </c>
      <c r="M44">
        <f t="shared" si="4"/>
        <v>8.8855421686747108E-2</v>
      </c>
      <c r="N44">
        <f t="shared" si="4"/>
        <v>0.13629518072289162</v>
      </c>
      <c r="O44">
        <f t="shared" si="4"/>
        <v>0.10015060240963856</v>
      </c>
      <c r="P44">
        <f t="shared" si="5"/>
        <v>3.8647185553146501E-2</v>
      </c>
      <c r="Q44" t="str">
        <f t="shared" si="6"/>
        <v>Buy</v>
      </c>
      <c r="R44" s="3">
        <f t="shared" si="14"/>
        <v>99931.336609001752</v>
      </c>
      <c r="S44" s="1">
        <f t="shared" si="12"/>
        <v>99931.336609001752</v>
      </c>
      <c r="T44" s="1">
        <f t="shared" si="13"/>
        <v>6839.9272148529608</v>
      </c>
      <c r="U44" s="1">
        <f t="shared" si="11"/>
        <v>0</v>
      </c>
    </row>
    <row r="45" spans="1:21" x14ac:dyDescent="0.25">
      <c r="A45" t="s">
        <v>50</v>
      </c>
      <c r="B45">
        <v>14.49</v>
      </c>
      <c r="C45">
        <v>15.09</v>
      </c>
      <c r="D45">
        <v>14.88</v>
      </c>
      <c r="E45">
        <v>14.27</v>
      </c>
      <c r="F45">
        <v>14.57</v>
      </c>
      <c r="G45">
        <v>14.36</v>
      </c>
      <c r="H45" s="1">
        <f t="shared" si="2"/>
        <v>104284.67683369645</v>
      </c>
      <c r="J45">
        <f t="shared" si="3"/>
        <v>3.6480686695278951E-2</v>
      </c>
      <c r="K45">
        <f t="shared" si="3"/>
        <v>7.939914163090124E-2</v>
      </c>
      <c r="L45">
        <f t="shared" si="3"/>
        <v>6.43776824034335E-2</v>
      </c>
      <c r="M45">
        <f t="shared" si="4"/>
        <v>-2.3271731690622851E-2</v>
      </c>
      <c r="N45">
        <f t="shared" si="4"/>
        <v>-2.7378507871320431E-3</v>
      </c>
      <c r="O45">
        <f t="shared" si="4"/>
        <v>-1.7111567419575632E-2</v>
      </c>
      <c r="P45">
        <f t="shared" si="5"/>
        <v>-8.1489249823009133E-2</v>
      </c>
      <c r="Q45" t="str">
        <f t="shared" si="6"/>
        <v>Buy</v>
      </c>
      <c r="R45" s="3">
        <f t="shared" si="14"/>
        <v>0</v>
      </c>
      <c r="S45" s="1">
        <f t="shared" si="12"/>
        <v>98221.354805288516</v>
      </c>
      <c r="T45" s="1">
        <f t="shared" si="13"/>
        <v>6839.9272148529608</v>
      </c>
      <c r="U45" s="1">
        <f t="shared" si="11"/>
        <v>0</v>
      </c>
    </row>
    <row r="46" spans="1:21" x14ac:dyDescent="0.25">
      <c r="A46" t="s">
        <v>51</v>
      </c>
      <c r="B46">
        <v>14.56</v>
      </c>
      <c r="C46">
        <v>14.82</v>
      </c>
      <c r="D46">
        <v>14.85</v>
      </c>
      <c r="E46">
        <v>14.44</v>
      </c>
      <c r="F46">
        <v>14.71</v>
      </c>
      <c r="G46">
        <v>14.6</v>
      </c>
      <c r="H46" s="1">
        <f t="shared" si="2"/>
        <v>106027.59622367466</v>
      </c>
      <c r="J46">
        <f t="shared" si="3"/>
        <v>-2.1505376344086041E-2</v>
      </c>
      <c r="K46">
        <f t="shared" si="3"/>
        <v>-4.0322580645161619E-3</v>
      </c>
      <c r="L46">
        <f t="shared" si="3"/>
        <v>-2.0161290322581408E-3</v>
      </c>
      <c r="M46">
        <f t="shared" si="4"/>
        <v>5.5710306406685289E-3</v>
      </c>
      <c r="N46">
        <f t="shared" si="4"/>
        <v>2.4373259052924891E-2</v>
      </c>
      <c r="O46">
        <f t="shared" si="4"/>
        <v>1.6713091922005586E-2</v>
      </c>
      <c r="P46">
        <f t="shared" si="5"/>
        <v>1.8729220954263728E-2</v>
      </c>
      <c r="Q46" t="str">
        <f t="shared" si="6"/>
        <v/>
      </c>
      <c r="R46" s="3">
        <f t="shared" si="14"/>
        <v>0</v>
      </c>
      <c r="S46" s="1">
        <f t="shared" si="12"/>
        <v>99862.937336853225</v>
      </c>
      <c r="T46" s="1">
        <f t="shared" si="13"/>
        <v>6839.9272148529608</v>
      </c>
      <c r="U46" s="1">
        <f t="shared" si="11"/>
        <v>0</v>
      </c>
    </row>
    <row r="47" spans="1:21" x14ac:dyDescent="0.25">
      <c r="A47" t="s">
        <v>52</v>
      </c>
      <c r="B47">
        <v>14.34</v>
      </c>
      <c r="C47">
        <v>15.09</v>
      </c>
      <c r="D47">
        <v>14.88</v>
      </c>
      <c r="E47">
        <v>14.25</v>
      </c>
      <c r="F47">
        <v>14.52</v>
      </c>
      <c r="G47">
        <v>14.41</v>
      </c>
      <c r="H47" s="1">
        <f t="shared" si="2"/>
        <v>104647.78503994191</v>
      </c>
      <c r="J47">
        <f t="shared" si="3"/>
        <v>-3.4343434343434329E-2</v>
      </c>
      <c r="K47">
        <f t="shared" si="3"/>
        <v>1.6161616161616175E-2</v>
      </c>
      <c r="L47">
        <f t="shared" si="3"/>
        <v>2.020202020202097E-3</v>
      </c>
      <c r="M47">
        <f t="shared" si="4"/>
        <v>-2.3972602739726005E-2</v>
      </c>
      <c r="N47">
        <f t="shared" si="4"/>
        <v>-5.4794520547945258E-3</v>
      </c>
      <c r="O47">
        <f t="shared" si="4"/>
        <v>-1.3013698630136952E-2</v>
      </c>
      <c r="P47">
        <f t="shared" si="5"/>
        <v>-1.5033900650339049E-2</v>
      </c>
      <c r="Q47" t="str">
        <f t="shared" si="6"/>
        <v/>
      </c>
      <c r="R47" s="3">
        <f t="shared" si="14"/>
        <v>0</v>
      </c>
      <c r="S47" s="1">
        <f t="shared" si="12"/>
        <v>98563.351166031178</v>
      </c>
      <c r="T47" s="1">
        <f t="shared" si="13"/>
        <v>6839.9272148529617</v>
      </c>
      <c r="U47" s="1">
        <f t="shared" si="11"/>
        <v>0</v>
      </c>
    </row>
    <row r="48" spans="1:21" x14ac:dyDescent="0.25">
      <c r="A48" t="s">
        <v>53</v>
      </c>
      <c r="B48">
        <v>14.41</v>
      </c>
      <c r="C48">
        <v>14.77</v>
      </c>
      <c r="D48">
        <v>14.74</v>
      </c>
      <c r="E48">
        <v>14.46</v>
      </c>
      <c r="F48">
        <v>14.79</v>
      </c>
      <c r="G48">
        <v>14.67</v>
      </c>
      <c r="H48" s="1">
        <f t="shared" si="2"/>
        <v>106535.9477124183</v>
      </c>
      <c r="J48">
        <f t="shared" si="3"/>
        <v>-3.1586021505376385E-2</v>
      </c>
      <c r="K48">
        <f t="shared" si="3"/>
        <v>-7.3924731182796509E-3</v>
      </c>
      <c r="L48">
        <f t="shared" si="3"/>
        <v>-9.4086021505376729E-3</v>
      </c>
      <c r="M48">
        <f t="shared" si="4"/>
        <v>3.4698126301180229E-3</v>
      </c>
      <c r="N48">
        <f t="shared" si="4"/>
        <v>2.6370575988896531E-2</v>
      </c>
      <c r="O48">
        <f t="shared" si="4"/>
        <v>1.8043025676613447E-2</v>
      </c>
      <c r="P48">
        <f t="shared" si="5"/>
        <v>2.7451627827151118E-2</v>
      </c>
      <c r="Q48" t="str">
        <f t="shared" si="6"/>
        <v/>
      </c>
      <c r="R48" s="3">
        <f t="shared" si="14"/>
        <v>0</v>
      </c>
      <c r="S48" s="1">
        <f t="shared" si="12"/>
        <v>100341.73224189295</v>
      </c>
      <c r="T48" s="1">
        <f t="shared" si="13"/>
        <v>6839.9272148529626</v>
      </c>
      <c r="U48" s="1">
        <f t="shared" si="11"/>
        <v>0</v>
      </c>
    </row>
    <row r="49" spans="1:21" x14ac:dyDescent="0.25">
      <c r="A49" t="s">
        <v>54</v>
      </c>
      <c r="B49">
        <v>14.97</v>
      </c>
      <c r="C49">
        <v>15.3</v>
      </c>
      <c r="D49">
        <v>15.28</v>
      </c>
      <c r="E49">
        <v>15.08</v>
      </c>
      <c r="F49">
        <v>15.62</v>
      </c>
      <c r="G49">
        <v>15.31</v>
      </c>
      <c r="H49" s="1">
        <f t="shared" si="2"/>
        <v>111183.73275236021</v>
      </c>
      <c r="J49">
        <f t="shared" si="3"/>
        <v>1.5603799185888766E-2</v>
      </c>
      <c r="K49">
        <f t="shared" si="3"/>
        <v>3.7991858887381311E-2</v>
      </c>
      <c r="L49">
        <f t="shared" si="3"/>
        <v>3.663500678426046E-2</v>
      </c>
      <c r="M49">
        <f t="shared" si="4"/>
        <v>2.7948193592365382E-2</v>
      </c>
      <c r="N49">
        <f t="shared" si="4"/>
        <v>6.4758009543285575E-2</v>
      </c>
      <c r="O49">
        <f t="shared" si="4"/>
        <v>4.3626448534424031E-2</v>
      </c>
      <c r="P49">
        <f t="shared" si="5"/>
        <v>6.9914417501635712E-3</v>
      </c>
      <c r="Q49" t="str">
        <f t="shared" si="6"/>
        <v>Buy</v>
      </c>
      <c r="R49" s="3">
        <f t="shared" si="14"/>
        <v>0</v>
      </c>
      <c r="S49" s="1">
        <f t="shared" si="12"/>
        <v>104719.28565939885</v>
      </c>
      <c r="T49" s="1">
        <f t="shared" si="13"/>
        <v>6839.9272148529626</v>
      </c>
      <c r="U49" s="1">
        <f t="shared" si="11"/>
        <v>0</v>
      </c>
    </row>
    <row r="50" spans="1:21" x14ac:dyDescent="0.25">
      <c r="A50" t="s">
        <v>55</v>
      </c>
      <c r="B50">
        <v>15.24</v>
      </c>
      <c r="C50">
        <v>15.69</v>
      </c>
      <c r="D50">
        <v>15.42</v>
      </c>
      <c r="E50">
        <v>15.1</v>
      </c>
      <c r="F50">
        <v>15.59</v>
      </c>
      <c r="G50">
        <v>15.48</v>
      </c>
      <c r="H50" s="1">
        <f t="shared" si="2"/>
        <v>112418.30065359478</v>
      </c>
      <c r="J50">
        <f t="shared" si="3"/>
        <v>-2.6178010471203631E-3</v>
      </c>
      <c r="K50">
        <f t="shared" si="3"/>
        <v>2.6832460732984304E-2</v>
      </c>
      <c r="L50">
        <f t="shared" si="3"/>
        <v>9.1623036649215034E-3</v>
      </c>
      <c r="M50">
        <f t="shared" si="4"/>
        <v>-1.3716525146962824E-2</v>
      </c>
      <c r="N50">
        <f t="shared" si="4"/>
        <v>1.8288700195950316E-2</v>
      </c>
      <c r="O50">
        <f t="shared" si="4"/>
        <v>1.1103853690398428E-2</v>
      </c>
      <c r="P50">
        <f t="shared" si="5"/>
        <v>1.9415500254769246E-3</v>
      </c>
      <c r="Q50" t="str">
        <f t="shared" si="6"/>
        <v/>
      </c>
      <c r="R50" s="3">
        <f t="shared" si="14"/>
        <v>0</v>
      </c>
      <c r="S50" s="1">
        <f t="shared" si="12"/>
        <v>105882.07328592386</v>
      </c>
      <c r="T50" s="1">
        <f t="shared" si="13"/>
        <v>6839.9272148529626</v>
      </c>
      <c r="U50" s="1">
        <f t="shared" si="11"/>
        <v>0</v>
      </c>
    </row>
    <row r="51" spans="1:21" x14ac:dyDescent="0.25">
      <c r="A51" t="s">
        <v>56</v>
      </c>
      <c r="B51">
        <v>15.27</v>
      </c>
      <c r="C51">
        <v>15.82</v>
      </c>
      <c r="D51">
        <v>15.49</v>
      </c>
      <c r="E51">
        <v>15.56</v>
      </c>
      <c r="F51">
        <v>16.13</v>
      </c>
      <c r="G51">
        <v>15.91</v>
      </c>
      <c r="H51" s="1">
        <f t="shared" si="2"/>
        <v>115541.03122730575</v>
      </c>
      <c r="J51">
        <f t="shared" si="3"/>
        <v>-9.7276264591439916E-3</v>
      </c>
      <c r="K51">
        <f t="shared" si="3"/>
        <v>2.5940337224383939E-2</v>
      </c>
      <c r="L51">
        <f t="shared" si="3"/>
        <v>4.539559014267204E-3</v>
      </c>
      <c r="M51">
        <f t="shared" si="4"/>
        <v>5.1679586563307539E-3</v>
      </c>
      <c r="N51">
        <f t="shared" si="4"/>
        <v>4.1989664082687249E-2</v>
      </c>
      <c r="O51">
        <f t="shared" si="4"/>
        <v>2.7777777777777759E-2</v>
      </c>
      <c r="P51">
        <f t="shared" si="5"/>
        <v>2.3238218763510555E-2</v>
      </c>
      <c r="Q51" t="str">
        <f t="shared" si="6"/>
        <v/>
      </c>
      <c r="R51" s="3">
        <f t="shared" si="14"/>
        <v>0</v>
      </c>
      <c r="S51" s="1">
        <f t="shared" si="12"/>
        <v>108823.24198831063</v>
      </c>
      <c r="T51" s="1">
        <f t="shared" si="13"/>
        <v>6839.9272148529626</v>
      </c>
      <c r="U51" s="1">
        <f t="shared" si="11"/>
        <v>0</v>
      </c>
    </row>
    <row r="52" spans="1:21" x14ac:dyDescent="0.25">
      <c r="A52" t="s">
        <v>57</v>
      </c>
      <c r="B52">
        <v>15.9</v>
      </c>
      <c r="C52">
        <v>16.34</v>
      </c>
      <c r="D52">
        <v>16.170000000000002</v>
      </c>
      <c r="E52">
        <v>15.74</v>
      </c>
      <c r="F52">
        <v>16.14</v>
      </c>
      <c r="G52">
        <v>15.84</v>
      </c>
      <c r="H52" s="1">
        <f t="shared" si="2"/>
        <v>115032.6797385621</v>
      </c>
      <c r="J52">
        <f t="shared" si="3"/>
        <v>2.6468689477081996E-2</v>
      </c>
      <c r="K52">
        <f t="shared" si="3"/>
        <v>5.4874112330535803E-2</v>
      </c>
      <c r="L52">
        <f t="shared" si="3"/>
        <v>4.3899289864428759E-2</v>
      </c>
      <c r="M52">
        <f t="shared" si="4"/>
        <v>-1.0685103708359518E-2</v>
      </c>
      <c r="N52">
        <f t="shared" si="4"/>
        <v>1.4456316781898204E-2</v>
      </c>
      <c r="O52">
        <f t="shared" si="4"/>
        <v>-4.3997485857951149E-3</v>
      </c>
      <c r="P52">
        <f t="shared" si="5"/>
        <v>-4.8299038450223875E-2</v>
      </c>
      <c r="Q52" t="str">
        <f t="shared" si="6"/>
        <v>Buy</v>
      </c>
      <c r="R52" s="3">
        <f t="shared" si="14"/>
        <v>0</v>
      </c>
      <c r="S52" s="1">
        <f t="shared" si="12"/>
        <v>108344.44708327093</v>
      </c>
      <c r="T52" s="1">
        <f t="shared" si="13"/>
        <v>6839.9272148529635</v>
      </c>
      <c r="U52" s="1">
        <f t="shared" si="11"/>
        <v>0</v>
      </c>
    </row>
    <row r="53" spans="1:21" x14ac:dyDescent="0.25">
      <c r="A53" t="s">
        <v>58</v>
      </c>
      <c r="B53">
        <v>15.92</v>
      </c>
      <c r="C53">
        <v>16.309999999999999</v>
      </c>
      <c r="D53">
        <v>15.97</v>
      </c>
      <c r="E53">
        <v>15.8</v>
      </c>
      <c r="F53">
        <v>15.97</v>
      </c>
      <c r="G53">
        <v>15.83</v>
      </c>
      <c r="H53" s="1">
        <f t="shared" si="2"/>
        <v>114960.05809731301</v>
      </c>
      <c r="J53">
        <f t="shared" si="3"/>
        <v>-1.546072974644414E-2</v>
      </c>
      <c r="K53">
        <f t="shared" si="3"/>
        <v>8.6580086580084724E-3</v>
      </c>
      <c r="L53">
        <f t="shared" si="3"/>
        <v>-1.236858379715529E-2</v>
      </c>
      <c r="M53">
        <f t="shared" si="4"/>
        <v>-2.5252525252524713E-3</v>
      </c>
      <c r="N53">
        <f t="shared" si="4"/>
        <v>8.2070707070707564E-3</v>
      </c>
      <c r="O53">
        <f t="shared" si="4"/>
        <v>-6.3131313131311781E-4</v>
      </c>
      <c r="P53">
        <f t="shared" si="5"/>
        <v>1.1737270665842172E-2</v>
      </c>
      <c r="Q53" t="str">
        <f t="shared" si="6"/>
        <v/>
      </c>
      <c r="R53" s="3">
        <f t="shared" si="14"/>
        <v>0</v>
      </c>
      <c r="S53" s="1">
        <f t="shared" si="12"/>
        <v>108276.04781112241</v>
      </c>
      <c r="T53" s="1">
        <f t="shared" si="13"/>
        <v>6839.9272148529635</v>
      </c>
      <c r="U53" s="1">
        <f t="shared" si="11"/>
        <v>0</v>
      </c>
    </row>
    <row r="54" spans="1:21" x14ac:dyDescent="0.25">
      <c r="A54" t="s">
        <v>59</v>
      </c>
      <c r="B54">
        <v>15.67</v>
      </c>
      <c r="C54">
        <v>16.22</v>
      </c>
      <c r="D54">
        <v>15.83</v>
      </c>
      <c r="E54">
        <v>14.94</v>
      </c>
      <c r="F54">
        <v>15.82</v>
      </c>
      <c r="G54">
        <v>15.02</v>
      </c>
      <c r="H54" s="1">
        <f t="shared" si="2"/>
        <v>109077.70515613654</v>
      </c>
      <c r="J54">
        <f t="shared" si="3"/>
        <v>-1.8785222291797164E-2</v>
      </c>
      <c r="K54">
        <f t="shared" si="3"/>
        <v>1.5654351909830822E-2</v>
      </c>
      <c r="L54">
        <f t="shared" si="3"/>
        <v>-8.7664370695053583E-3</v>
      </c>
      <c r="M54">
        <f t="shared" si="4"/>
        <v>-5.6222362602653224E-2</v>
      </c>
      <c r="N54">
        <f t="shared" si="4"/>
        <v>-6.3171193935564033E-4</v>
      </c>
      <c r="O54">
        <f t="shared" si="4"/>
        <v>-5.1168667087807991E-2</v>
      </c>
      <c r="P54">
        <f t="shared" si="5"/>
        <v>-4.2402230018302636E-2</v>
      </c>
      <c r="Q54" t="str">
        <f t="shared" si="6"/>
        <v/>
      </c>
      <c r="R54" s="3">
        <f t="shared" si="14"/>
        <v>0</v>
      </c>
      <c r="S54" s="1">
        <f t="shared" si="12"/>
        <v>102735.7067670915</v>
      </c>
      <c r="T54" s="1">
        <f t="shared" si="13"/>
        <v>6839.9272148529626</v>
      </c>
      <c r="U54" s="1">
        <f t="shared" si="11"/>
        <v>0</v>
      </c>
    </row>
    <row r="55" spans="1:21" x14ac:dyDescent="0.25">
      <c r="A55" t="s">
        <v>60</v>
      </c>
      <c r="B55">
        <v>15.08</v>
      </c>
      <c r="C55">
        <v>15.7</v>
      </c>
      <c r="D55">
        <v>15.31</v>
      </c>
      <c r="E55">
        <v>15.15</v>
      </c>
      <c r="F55">
        <v>15.6</v>
      </c>
      <c r="G55">
        <v>15.21</v>
      </c>
      <c r="H55" s="1">
        <f t="shared" si="2"/>
        <v>110457.5163398693</v>
      </c>
      <c r="J55">
        <f t="shared" si="3"/>
        <v>-4.7378395451674035E-2</v>
      </c>
      <c r="K55">
        <f t="shared" si="3"/>
        <v>-8.2122552116235484E-3</v>
      </c>
      <c r="L55">
        <f t="shared" si="3"/>
        <v>-3.2849020846493972E-2</v>
      </c>
      <c r="M55">
        <f t="shared" si="4"/>
        <v>8.6551264980027146E-3</v>
      </c>
      <c r="N55">
        <f t="shared" si="4"/>
        <v>3.8615179760319578E-2</v>
      </c>
      <c r="O55">
        <f t="shared" si="4"/>
        <v>1.264980026631167E-2</v>
      </c>
      <c r="P55">
        <f t="shared" si="5"/>
        <v>4.5498821112805642E-2</v>
      </c>
      <c r="Q55" t="str">
        <f t="shared" si="6"/>
        <v/>
      </c>
      <c r="R55" s="3">
        <f t="shared" si="14"/>
        <v>0</v>
      </c>
      <c r="S55" s="1">
        <f t="shared" si="12"/>
        <v>104035.29293791356</v>
      </c>
      <c r="T55" s="1">
        <f t="shared" si="13"/>
        <v>6839.9272148529626</v>
      </c>
      <c r="U55" s="1">
        <f t="shared" si="11"/>
        <v>0</v>
      </c>
    </row>
    <row r="56" spans="1:21" x14ac:dyDescent="0.25">
      <c r="A56" t="s">
        <v>61</v>
      </c>
      <c r="B56">
        <v>15.24</v>
      </c>
      <c r="C56">
        <v>15.69</v>
      </c>
      <c r="D56">
        <v>15.42</v>
      </c>
      <c r="E56">
        <v>15.26</v>
      </c>
      <c r="F56">
        <v>15.5</v>
      </c>
      <c r="G56">
        <v>15.38</v>
      </c>
      <c r="H56" s="1">
        <f t="shared" si="2"/>
        <v>111692.08424110386</v>
      </c>
      <c r="J56">
        <f t="shared" si="3"/>
        <v>-4.5721750489876086E-3</v>
      </c>
      <c r="K56">
        <f t="shared" si="3"/>
        <v>2.4820378837361136E-2</v>
      </c>
      <c r="L56">
        <f t="shared" si="3"/>
        <v>7.1848465055518894E-3</v>
      </c>
      <c r="M56">
        <f t="shared" si="4"/>
        <v>3.2873109796186018E-3</v>
      </c>
      <c r="N56">
        <f t="shared" si="4"/>
        <v>1.906640368178824E-2</v>
      </c>
      <c r="O56">
        <f t="shared" si="4"/>
        <v>1.1176857330703479E-2</v>
      </c>
      <c r="P56">
        <f t="shared" si="5"/>
        <v>3.9920108251515892E-3</v>
      </c>
      <c r="Q56" t="str">
        <f t="shared" si="6"/>
        <v/>
      </c>
      <c r="R56" s="3">
        <f t="shared" si="14"/>
        <v>0</v>
      </c>
      <c r="S56" s="1">
        <f t="shared" si="12"/>
        <v>105198.08056443855</v>
      </c>
      <c r="T56" s="1">
        <f t="shared" si="13"/>
        <v>6839.9272148529617</v>
      </c>
      <c r="U56" s="1">
        <f t="shared" si="11"/>
        <v>0</v>
      </c>
    </row>
    <row r="57" spans="1:21" x14ac:dyDescent="0.25">
      <c r="A57" t="s">
        <v>62</v>
      </c>
      <c r="B57">
        <v>15.41</v>
      </c>
      <c r="C57">
        <v>15.88</v>
      </c>
      <c r="D57">
        <v>15.78</v>
      </c>
      <c r="E57">
        <v>15.28</v>
      </c>
      <c r="F57">
        <v>15.55</v>
      </c>
      <c r="G57">
        <v>15.44</v>
      </c>
      <c r="H57" s="1">
        <f t="shared" si="2"/>
        <v>112127.8140885984</v>
      </c>
      <c r="J57">
        <f t="shared" si="3"/>
        <v>-6.4850843060958413E-4</v>
      </c>
      <c r="K57">
        <f t="shared" si="3"/>
        <v>2.9831387808041562E-2</v>
      </c>
      <c r="L57">
        <f t="shared" si="3"/>
        <v>2.3346303501945487E-2</v>
      </c>
      <c r="M57">
        <f t="shared" si="4"/>
        <v>-6.5019505851756443E-3</v>
      </c>
      <c r="N57">
        <f t="shared" si="4"/>
        <v>1.1053315994798434E-2</v>
      </c>
      <c r="O57">
        <f t="shared" si="4"/>
        <v>3.9011703511052484E-3</v>
      </c>
      <c r="P57">
        <f t="shared" si="5"/>
        <v>-1.9445133150840239E-2</v>
      </c>
      <c r="Q57" t="str">
        <f t="shared" si="6"/>
        <v/>
      </c>
      <c r="R57" s="3">
        <f t="shared" si="14"/>
        <v>0</v>
      </c>
      <c r="S57" s="1">
        <f t="shared" si="12"/>
        <v>105608.47619732971</v>
      </c>
      <c r="T57" s="1">
        <f t="shared" si="13"/>
        <v>6839.9272148529608</v>
      </c>
      <c r="U57" s="1">
        <f t="shared" si="11"/>
        <v>0</v>
      </c>
    </row>
    <row r="58" spans="1:21" x14ac:dyDescent="0.25">
      <c r="A58" t="s">
        <v>63</v>
      </c>
      <c r="B58">
        <v>15.47</v>
      </c>
      <c r="C58">
        <v>16.03</v>
      </c>
      <c r="D58">
        <v>15.87</v>
      </c>
      <c r="E58">
        <v>15.85</v>
      </c>
      <c r="F58">
        <v>16.39</v>
      </c>
      <c r="G58">
        <v>16.059999999999999</v>
      </c>
      <c r="H58" s="1">
        <f t="shared" si="2"/>
        <v>116630.35584604212</v>
      </c>
      <c r="J58">
        <f t="shared" si="3"/>
        <v>-1.9645120405576599E-2</v>
      </c>
      <c r="K58">
        <f t="shared" si="3"/>
        <v>1.5842839036755499E-2</v>
      </c>
      <c r="L58">
        <f t="shared" si="3"/>
        <v>5.7034220532319307E-3</v>
      </c>
      <c r="M58">
        <f t="shared" si="4"/>
        <v>2.6554404145077731E-2</v>
      </c>
      <c r="N58">
        <f t="shared" si="4"/>
        <v>6.1528497409326498E-2</v>
      </c>
      <c r="O58">
        <f t="shared" si="4"/>
        <v>4.015544041450772E-2</v>
      </c>
      <c r="P58">
        <f t="shared" si="5"/>
        <v>3.4452018361275788E-2</v>
      </c>
      <c r="Q58" t="str">
        <f t="shared" si="6"/>
        <v/>
      </c>
      <c r="R58" s="3">
        <f t="shared" si="14"/>
        <v>0</v>
      </c>
      <c r="S58" s="1">
        <f t="shared" si="12"/>
        <v>109849.23107053855</v>
      </c>
      <c r="T58" s="1">
        <f t="shared" si="13"/>
        <v>6839.9272148529608</v>
      </c>
      <c r="U58" s="1">
        <f t="shared" si="11"/>
        <v>0</v>
      </c>
    </row>
    <row r="59" spans="1:21" x14ac:dyDescent="0.25">
      <c r="A59" t="s">
        <v>64</v>
      </c>
      <c r="B59">
        <v>15.98</v>
      </c>
      <c r="C59">
        <v>16.45</v>
      </c>
      <c r="D59">
        <v>16.260000000000002</v>
      </c>
      <c r="E59">
        <v>15.91</v>
      </c>
      <c r="F59">
        <v>16.25</v>
      </c>
      <c r="G59">
        <v>16.25</v>
      </c>
      <c r="H59" s="1">
        <f t="shared" si="2"/>
        <v>118010.16702977488</v>
      </c>
      <c r="J59">
        <f t="shared" si="3"/>
        <v>6.9313169502206182E-3</v>
      </c>
      <c r="K59">
        <f t="shared" si="3"/>
        <v>3.6546943919344682E-2</v>
      </c>
      <c r="L59">
        <f t="shared" si="3"/>
        <v>2.4574669187145706E-2</v>
      </c>
      <c r="M59">
        <f t="shared" si="4"/>
        <v>-9.3399750933996634E-3</v>
      </c>
      <c r="N59">
        <f t="shared" si="4"/>
        <v>1.1830635118306431E-2</v>
      </c>
      <c r="O59">
        <f t="shared" si="4"/>
        <v>1.1830635118306431E-2</v>
      </c>
      <c r="P59">
        <f t="shared" si="5"/>
        <v>-1.2744034068839274E-2</v>
      </c>
      <c r="Q59" t="str">
        <f t="shared" si="6"/>
        <v/>
      </c>
      <c r="R59" s="3">
        <f t="shared" si="14"/>
        <v>0</v>
      </c>
      <c r="S59" s="1">
        <f t="shared" si="12"/>
        <v>111148.81724136061</v>
      </c>
      <c r="T59" s="1">
        <f t="shared" si="13"/>
        <v>6839.9272148529608</v>
      </c>
      <c r="U59" s="1">
        <f t="shared" si="11"/>
        <v>0</v>
      </c>
    </row>
    <row r="60" spans="1:21" x14ac:dyDescent="0.25">
      <c r="A60" t="s">
        <v>65</v>
      </c>
      <c r="B60">
        <v>16.38</v>
      </c>
      <c r="C60">
        <v>16.68</v>
      </c>
      <c r="D60">
        <v>16.5</v>
      </c>
      <c r="E60">
        <v>16.32</v>
      </c>
      <c r="F60">
        <v>16.61</v>
      </c>
      <c r="G60">
        <v>16.61</v>
      </c>
      <c r="H60" s="1">
        <f t="shared" si="2"/>
        <v>120624.5461147422</v>
      </c>
      <c r="J60">
        <f t="shared" si="3"/>
        <v>7.3800738007378493E-3</v>
      </c>
      <c r="K60">
        <f t="shared" si="3"/>
        <v>2.5830258302582908E-2</v>
      </c>
      <c r="L60">
        <f t="shared" si="3"/>
        <v>1.4760147601475917E-2</v>
      </c>
      <c r="M60">
        <f t="shared" si="4"/>
        <v>4.3076923076923249E-3</v>
      </c>
      <c r="N60">
        <f t="shared" si="4"/>
        <v>2.2153846153846118E-2</v>
      </c>
      <c r="O60">
        <f t="shared" si="4"/>
        <v>2.2153846153846118E-2</v>
      </c>
      <c r="P60">
        <f t="shared" si="5"/>
        <v>7.3936985523702006E-3</v>
      </c>
      <c r="Q60" t="str">
        <f t="shared" si="6"/>
        <v/>
      </c>
      <c r="R60" s="3">
        <f t="shared" si="14"/>
        <v>0</v>
      </c>
      <c r="S60" s="1">
        <f t="shared" si="12"/>
        <v>113611.19103870768</v>
      </c>
      <c r="T60" s="1">
        <f t="shared" si="13"/>
        <v>6839.9272148529608</v>
      </c>
      <c r="U60" s="1">
        <f t="shared" si="11"/>
        <v>0</v>
      </c>
    </row>
    <row r="61" spans="1:21" x14ac:dyDescent="0.25">
      <c r="A61" t="s">
        <v>66</v>
      </c>
      <c r="B61">
        <v>16.350000000000001</v>
      </c>
      <c r="C61">
        <v>16.62</v>
      </c>
      <c r="D61">
        <v>16.45</v>
      </c>
      <c r="E61">
        <v>16.079999999999998</v>
      </c>
      <c r="F61">
        <v>16.600000000000001</v>
      </c>
      <c r="G61">
        <v>16.5</v>
      </c>
      <c r="H61" s="1">
        <f t="shared" si="2"/>
        <v>119825.70806100219</v>
      </c>
      <c r="J61">
        <f t="shared" si="3"/>
        <v>-9.0909090909090055E-3</v>
      </c>
      <c r="K61">
        <f t="shared" si="3"/>
        <v>7.2727272727273334E-3</v>
      </c>
      <c r="L61">
        <f t="shared" si="3"/>
        <v>-3.0303030303030732E-3</v>
      </c>
      <c r="M61">
        <f t="shared" si="4"/>
        <v>-3.1908488862131316E-2</v>
      </c>
      <c r="N61">
        <f t="shared" si="4"/>
        <v>-6.020469596627339E-4</v>
      </c>
      <c r="O61">
        <f t="shared" si="4"/>
        <v>-6.6225165562913569E-3</v>
      </c>
      <c r="P61">
        <f t="shared" si="5"/>
        <v>-3.5922135259882837E-3</v>
      </c>
      <c r="Q61" t="str">
        <f t="shared" si="6"/>
        <v/>
      </c>
      <c r="R61" s="3">
        <f t="shared" si="14"/>
        <v>0</v>
      </c>
      <c r="S61" s="1">
        <f t="shared" si="12"/>
        <v>112858.79904507386</v>
      </c>
      <c r="T61" s="1">
        <f t="shared" si="13"/>
        <v>6839.9272148529608</v>
      </c>
      <c r="U61" s="1">
        <f t="shared" si="11"/>
        <v>0</v>
      </c>
    </row>
    <row r="62" spans="1:21" x14ac:dyDescent="0.25">
      <c r="A62" t="s">
        <v>67</v>
      </c>
      <c r="B62">
        <v>16.350000000000001</v>
      </c>
      <c r="C62">
        <v>16.62</v>
      </c>
      <c r="D62">
        <v>16.45</v>
      </c>
      <c r="E62">
        <v>15.95</v>
      </c>
      <c r="F62">
        <v>16.2</v>
      </c>
      <c r="G62">
        <v>16.16</v>
      </c>
      <c r="H62" s="1">
        <f t="shared" si="2"/>
        <v>117356.57225853305</v>
      </c>
      <c r="J62">
        <f t="shared" si="3"/>
        <v>-6.079027355622971E-3</v>
      </c>
      <c r="K62">
        <f t="shared" si="3"/>
        <v>1.0334346504559375E-2</v>
      </c>
      <c r="L62">
        <f t="shared" si="3"/>
        <v>0</v>
      </c>
      <c r="M62">
        <f t="shared" si="4"/>
        <v>-3.3333333333333375E-2</v>
      </c>
      <c r="N62">
        <f t="shared" si="4"/>
        <v>-1.8181818181818226E-2</v>
      </c>
      <c r="O62">
        <f t="shared" si="4"/>
        <v>-2.0606060606060597E-2</v>
      </c>
      <c r="P62">
        <f t="shared" si="5"/>
        <v>-2.0606060606060597E-2</v>
      </c>
      <c r="Q62" t="str">
        <f t="shared" si="6"/>
        <v/>
      </c>
      <c r="R62" s="3">
        <f t="shared" si="14"/>
        <v>0</v>
      </c>
      <c r="S62" s="1">
        <f t="shared" si="12"/>
        <v>110533.22379202385</v>
      </c>
      <c r="T62" s="1">
        <f t="shared" si="13"/>
        <v>6839.9272148529617</v>
      </c>
      <c r="U62" s="1">
        <f t="shared" si="11"/>
        <v>0</v>
      </c>
    </row>
    <row r="63" spans="1:21" x14ac:dyDescent="0.25">
      <c r="A63" t="s">
        <v>68</v>
      </c>
      <c r="B63">
        <v>15.98</v>
      </c>
      <c r="C63">
        <v>16.350000000000001</v>
      </c>
      <c r="D63">
        <v>16.260000000000002</v>
      </c>
      <c r="E63">
        <v>15.88</v>
      </c>
      <c r="F63">
        <v>16.45</v>
      </c>
      <c r="G63">
        <v>16.399999999999999</v>
      </c>
      <c r="H63" s="1">
        <f t="shared" si="2"/>
        <v>119099.49164851126</v>
      </c>
      <c r="J63">
        <f t="shared" si="3"/>
        <v>-2.8571428571428505E-2</v>
      </c>
      <c r="K63">
        <f t="shared" si="3"/>
        <v>-6.079027355622971E-3</v>
      </c>
      <c r="L63">
        <f t="shared" si="3"/>
        <v>-1.1550151975683752E-2</v>
      </c>
      <c r="M63">
        <f t="shared" si="4"/>
        <v>-1.7326732673267287E-2</v>
      </c>
      <c r="N63">
        <f t="shared" si="4"/>
        <v>1.7945544554455392E-2</v>
      </c>
      <c r="O63">
        <f t="shared" si="4"/>
        <v>1.4851485148514755E-2</v>
      </c>
      <c r="P63">
        <f t="shared" si="5"/>
        <v>2.6401637124198508E-2</v>
      </c>
      <c r="Q63" t="str">
        <f t="shared" si="6"/>
        <v/>
      </c>
      <c r="R63" s="3">
        <f t="shared" si="14"/>
        <v>0</v>
      </c>
      <c r="S63" s="1">
        <f t="shared" si="12"/>
        <v>112174.80632358856</v>
      </c>
      <c r="T63" s="1">
        <f t="shared" si="13"/>
        <v>6839.9272148529617</v>
      </c>
      <c r="U63" s="1">
        <f t="shared" si="11"/>
        <v>0</v>
      </c>
    </row>
    <row r="64" spans="1:21" x14ac:dyDescent="0.25">
      <c r="A64" t="s">
        <v>69</v>
      </c>
      <c r="B64">
        <v>16.350000000000001</v>
      </c>
      <c r="C64">
        <v>16.66</v>
      </c>
      <c r="D64">
        <v>16.45</v>
      </c>
      <c r="E64">
        <v>16.600000000000001</v>
      </c>
      <c r="F64">
        <v>17.02</v>
      </c>
      <c r="G64">
        <v>16.89</v>
      </c>
      <c r="H64" s="1">
        <f t="shared" si="2"/>
        <v>122657.95206971679</v>
      </c>
      <c r="J64">
        <f t="shared" si="3"/>
        <v>5.5350553505534965E-3</v>
      </c>
      <c r="K64">
        <f t="shared" si="3"/>
        <v>2.4600246002459934E-2</v>
      </c>
      <c r="L64">
        <f t="shared" si="3"/>
        <v>1.1685116851168371E-2</v>
      </c>
      <c r="M64">
        <f t="shared" si="4"/>
        <v>1.2195121951219686E-2</v>
      </c>
      <c r="N64">
        <f t="shared" si="4"/>
        <v>3.7804878048780549E-2</v>
      </c>
      <c r="O64">
        <f t="shared" si="4"/>
        <v>2.9878048780487929E-2</v>
      </c>
      <c r="P64">
        <f t="shared" si="5"/>
        <v>1.8192931929319558E-2</v>
      </c>
      <c r="Q64" t="str">
        <f t="shared" si="6"/>
        <v/>
      </c>
      <c r="R64" s="3">
        <f t="shared" si="14"/>
        <v>0</v>
      </c>
      <c r="S64" s="1">
        <f t="shared" si="12"/>
        <v>115526.37065886654</v>
      </c>
      <c r="T64" s="1">
        <f t="shared" si="13"/>
        <v>6839.9272148529626</v>
      </c>
      <c r="U64" s="1">
        <f t="shared" si="11"/>
        <v>0</v>
      </c>
    </row>
    <row r="65" spans="1:21" x14ac:dyDescent="0.25">
      <c r="A65" t="s">
        <v>70</v>
      </c>
      <c r="B65">
        <v>16.71</v>
      </c>
      <c r="C65">
        <v>17.12</v>
      </c>
      <c r="D65">
        <v>17.190000000000001</v>
      </c>
      <c r="E65">
        <v>16.68</v>
      </c>
      <c r="F65">
        <v>17.079999999999998</v>
      </c>
      <c r="G65">
        <v>16.84</v>
      </c>
      <c r="H65" s="1">
        <f t="shared" si="2"/>
        <v>122294.84386347132</v>
      </c>
      <c r="J65">
        <f t="shared" si="3"/>
        <v>1.5805471124620156E-2</v>
      </c>
      <c r="K65">
        <f t="shared" si="3"/>
        <v>4.072948328267488E-2</v>
      </c>
      <c r="L65">
        <f t="shared" si="3"/>
        <v>4.4984802431611064E-2</v>
      </c>
      <c r="M65">
        <f t="shared" si="4"/>
        <v>-1.2433392539964526E-2</v>
      </c>
      <c r="N65">
        <f t="shared" si="4"/>
        <v>1.1249259917110581E-2</v>
      </c>
      <c r="O65">
        <f t="shared" si="4"/>
        <v>-2.9603315571344411E-3</v>
      </c>
      <c r="P65">
        <f t="shared" si="5"/>
        <v>-4.7945133988745503E-2</v>
      </c>
      <c r="Q65" t="str">
        <f t="shared" si="6"/>
        <v>Buy</v>
      </c>
      <c r="R65" s="3">
        <f t="shared" si="14"/>
        <v>0</v>
      </c>
      <c r="S65" s="1">
        <f t="shared" si="12"/>
        <v>115184.37429812388</v>
      </c>
      <c r="T65" s="1">
        <f t="shared" si="13"/>
        <v>6839.9272148529617</v>
      </c>
      <c r="U65" s="1">
        <f t="shared" si="11"/>
        <v>0</v>
      </c>
    </row>
    <row r="66" spans="1:21" x14ac:dyDescent="0.25">
      <c r="A66" t="s">
        <v>71</v>
      </c>
      <c r="B66">
        <v>16.71</v>
      </c>
      <c r="C66">
        <v>17.12</v>
      </c>
      <c r="D66">
        <v>17.190000000000001</v>
      </c>
      <c r="E66">
        <v>16.84</v>
      </c>
      <c r="F66">
        <v>17.13</v>
      </c>
      <c r="G66">
        <v>17.12</v>
      </c>
      <c r="H66" s="1">
        <f t="shared" si="2"/>
        <v>124328.24981844591</v>
      </c>
      <c r="J66">
        <f t="shared" si="3"/>
        <v>-2.7923211169284489E-2</v>
      </c>
      <c r="K66">
        <f t="shared" si="3"/>
        <v>-4.0721349621873348E-3</v>
      </c>
      <c r="L66">
        <f t="shared" si="3"/>
        <v>0</v>
      </c>
      <c r="M66">
        <f t="shared" si="4"/>
        <v>0</v>
      </c>
      <c r="N66">
        <f t="shared" si="4"/>
        <v>1.7220902612826553E-2</v>
      </c>
      <c r="O66">
        <f t="shared" si="4"/>
        <v>1.6627078384798169E-2</v>
      </c>
      <c r="P66">
        <f t="shared" si="5"/>
        <v>1.6627078384798169E-2</v>
      </c>
      <c r="Q66" t="str">
        <f t="shared" si="6"/>
        <v/>
      </c>
      <c r="R66" s="3">
        <f t="shared" si="14"/>
        <v>0</v>
      </c>
      <c r="S66" s="1">
        <f t="shared" si="12"/>
        <v>117099.55391828271</v>
      </c>
      <c r="T66" s="1">
        <f t="shared" si="13"/>
        <v>6839.9272148529617</v>
      </c>
      <c r="U66" s="1">
        <f t="shared" si="11"/>
        <v>0</v>
      </c>
    </row>
    <row r="67" spans="1:21" x14ac:dyDescent="0.25">
      <c r="A67" t="s">
        <v>72</v>
      </c>
      <c r="B67">
        <v>16.89</v>
      </c>
      <c r="C67">
        <v>17.32</v>
      </c>
      <c r="D67">
        <v>17.239999999999998</v>
      </c>
      <c r="E67">
        <v>16.86</v>
      </c>
      <c r="F67">
        <v>17.27</v>
      </c>
      <c r="G67">
        <v>17.02</v>
      </c>
      <c r="H67" s="1">
        <f t="shared" si="2"/>
        <v>123602.03340595498</v>
      </c>
      <c r="J67">
        <f t="shared" si="3"/>
        <v>-1.7452006980802834E-2</v>
      </c>
      <c r="K67">
        <f t="shared" si="3"/>
        <v>7.5625363583478183E-3</v>
      </c>
      <c r="L67">
        <f t="shared" si="3"/>
        <v>2.908667830133633E-3</v>
      </c>
      <c r="M67">
        <f t="shared" si="4"/>
        <v>-1.5186915887850557E-2</v>
      </c>
      <c r="N67">
        <f t="shared" si="4"/>
        <v>8.7616822429905702E-3</v>
      </c>
      <c r="O67">
        <f t="shared" si="4"/>
        <v>-5.8411214953271859E-3</v>
      </c>
      <c r="P67">
        <f t="shared" si="5"/>
        <v>-8.7497893254608189E-3</v>
      </c>
      <c r="Q67" t="str">
        <f t="shared" si="6"/>
        <v/>
      </c>
      <c r="R67" s="3">
        <f t="shared" si="14"/>
        <v>0</v>
      </c>
      <c r="S67" s="1">
        <f t="shared" si="12"/>
        <v>116415.5611967974</v>
      </c>
      <c r="T67" s="1">
        <f t="shared" si="13"/>
        <v>6839.9272148529608</v>
      </c>
      <c r="U67" s="1">
        <f t="shared" si="11"/>
        <v>0</v>
      </c>
    </row>
    <row r="68" spans="1:21" x14ac:dyDescent="0.25">
      <c r="A68" t="s">
        <v>73</v>
      </c>
      <c r="B68">
        <v>16.86</v>
      </c>
      <c r="C68">
        <v>17.239999999999998</v>
      </c>
      <c r="D68">
        <v>17.190000000000001</v>
      </c>
      <c r="E68">
        <v>16.760000000000002</v>
      </c>
      <c r="F68">
        <v>17.11</v>
      </c>
      <c r="G68">
        <v>16.77</v>
      </c>
      <c r="H68" s="1">
        <f t="shared" ref="H68:H131" si="15">$I$2*G68</f>
        <v>121786.49237472768</v>
      </c>
      <c r="J68">
        <f t="shared" ref="J68:L131" si="16">(B68-$D67)/$D67</f>
        <v>-2.2041763341067229E-2</v>
      </c>
      <c r="K68">
        <f t="shared" si="16"/>
        <v>0</v>
      </c>
      <c r="L68">
        <f t="shared" si="16"/>
        <v>-2.9002320185613204E-3</v>
      </c>
      <c r="M68">
        <f t="shared" ref="M68:O131" si="17">(E68-$G67)/$G67</f>
        <v>-1.5276145710928203E-2</v>
      </c>
      <c r="N68">
        <f t="shared" si="17"/>
        <v>5.28789659224441E-3</v>
      </c>
      <c r="O68">
        <f t="shared" si="17"/>
        <v>-1.4688601645123384E-2</v>
      </c>
      <c r="P68">
        <f t="shared" ref="P68:P131" si="18">O68-L68</f>
        <v>-1.1788369626562064E-2</v>
      </c>
      <c r="Q68" t="str">
        <f t="shared" ref="Q68:Q131" si="19">IF(L68&gt;$Q$1,"Buy",IF(L68&lt;$Q$2,"Sell",""))</f>
        <v/>
      </c>
      <c r="R68" s="3">
        <f t="shared" si="14"/>
        <v>0</v>
      </c>
      <c r="S68" s="1">
        <f t="shared" si="12"/>
        <v>114705.57939308415</v>
      </c>
      <c r="T68" s="1">
        <f t="shared" si="13"/>
        <v>6839.9272148529608</v>
      </c>
      <c r="U68" s="1">
        <f t="shared" si="11"/>
        <v>0</v>
      </c>
    </row>
    <row r="69" spans="1:21" x14ac:dyDescent="0.25">
      <c r="A69" t="s">
        <v>74</v>
      </c>
      <c r="B69">
        <v>15.98</v>
      </c>
      <c r="C69">
        <v>16.989999999999998</v>
      </c>
      <c r="D69">
        <v>16.98</v>
      </c>
      <c r="E69">
        <v>16.36</v>
      </c>
      <c r="F69">
        <v>16.920000000000002</v>
      </c>
      <c r="G69">
        <v>16.84</v>
      </c>
      <c r="H69" s="1">
        <f t="shared" si="15"/>
        <v>122294.84386347132</v>
      </c>
      <c r="J69">
        <f t="shared" si="16"/>
        <v>-7.0389761489237979E-2</v>
      </c>
      <c r="K69">
        <f t="shared" si="16"/>
        <v>-1.163467132053536E-2</v>
      </c>
      <c r="L69">
        <f t="shared" si="16"/>
        <v>-1.2216404886562003E-2</v>
      </c>
      <c r="M69">
        <f t="shared" si="17"/>
        <v>-2.4448419797257016E-2</v>
      </c>
      <c r="N69">
        <f t="shared" si="17"/>
        <v>8.9445438282648865E-3</v>
      </c>
      <c r="O69">
        <f t="shared" si="17"/>
        <v>4.1741204531902379E-3</v>
      </c>
      <c r="P69">
        <f t="shared" si="18"/>
        <v>1.639052533975224E-2</v>
      </c>
      <c r="Q69" t="str">
        <f t="shared" si="19"/>
        <v/>
      </c>
      <c r="R69" s="3">
        <f t="shared" si="14"/>
        <v>0</v>
      </c>
      <c r="S69" s="1">
        <f t="shared" si="12"/>
        <v>115184.37429812385</v>
      </c>
      <c r="T69" s="1">
        <f t="shared" si="13"/>
        <v>6839.9272148529599</v>
      </c>
      <c r="U69" s="1">
        <f t="shared" si="11"/>
        <v>0</v>
      </c>
    </row>
    <row r="70" spans="1:21" x14ac:dyDescent="0.25">
      <c r="A70" t="s">
        <v>75</v>
      </c>
      <c r="B70">
        <v>16.61</v>
      </c>
      <c r="C70">
        <v>17.079999999999998</v>
      </c>
      <c r="D70">
        <v>16.38</v>
      </c>
      <c r="E70">
        <v>16.39</v>
      </c>
      <c r="F70">
        <v>17.170000000000002</v>
      </c>
      <c r="G70">
        <v>16.43</v>
      </c>
      <c r="H70" s="1">
        <f t="shared" si="15"/>
        <v>119317.35657225855</v>
      </c>
      <c r="J70">
        <f t="shared" si="16"/>
        <v>-2.1790341578327502E-2</v>
      </c>
      <c r="K70">
        <f t="shared" si="16"/>
        <v>5.8892815076559404E-3</v>
      </c>
      <c r="L70">
        <f t="shared" si="16"/>
        <v>-3.533568904593648E-2</v>
      </c>
      <c r="M70">
        <f t="shared" si="17"/>
        <v>-2.6722090261282617E-2</v>
      </c>
      <c r="N70">
        <f t="shared" si="17"/>
        <v>1.9596199524940728E-2</v>
      </c>
      <c r="O70">
        <f t="shared" si="17"/>
        <v>-2.4346793349168654E-2</v>
      </c>
      <c r="P70">
        <f t="shared" si="18"/>
        <v>1.0988895696767826E-2</v>
      </c>
      <c r="Q70" t="str">
        <f t="shared" si="19"/>
        <v/>
      </c>
      <c r="R70" s="3">
        <f t="shared" si="14"/>
        <v>0</v>
      </c>
      <c r="S70" s="1">
        <f t="shared" si="12"/>
        <v>112380.00414003413</v>
      </c>
      <c r="T70" s="1">
        <f t="shared" si="13"/>
        <v>6839.9272148529599</v>
      </c>
      <c r="U70" s="1">
        <f t="shared" si="11"/>
        <v>0</v>
      </c>
    </row>
    <row r="71" spans="1:21" x14ac:dyDescent="0.25">
      <c r="A71" t="s">
        <v>76</v>
      </c>
      <c r="B71">
        <v>16.23</v>
      </c>
      <c r="C71">
        <v>17.079999999999998</v>
      </c>
      <c r="D71">
        <v>16.739999999999998</v>
      </c>
      <c r="E71">
        <v>16.559999999999999</v>
      </c>
      <c r="F71">
        <v>16.93</v>
      </c>
      <c r="G71">
        <v>16.82</v>
      </c>
      <c r="H71" s="1">
        <f t="shared" si="15"/>
        <v>122149.60058097314</v>
      </c>
      <c r="J71">
        <f t="shared" si="16"/>
        <v>-9.1575091575090712E-3</v>
      </c>
      <c r="K71">
        <f t="shared" si="16"/>
        <v>4.2735042735042694E-2</v>
      </c>
      <c r="L71">
        <f t="shared" si="16"/>
        <v>2.1978021978021945E-2</v>
      </c>
      <c r="M71">
        <f t="shared" si="17"/>
        <v>7.9123554473523438E-3</v>
      </c>
      <c r="N71">
        <f t="shared" si="17"/>
        <v>3.0432136335970784E-2</v>
      </c>
      <c r="O71">
        <f t="shared" si="17"/>
        <v>2.3737066342057248E-2</v>
      </c>
      <c r="P71">
        <f t="shared" si="18"/>
        <v>1.7590443640353032E-3</v>
      </c>
      <c r="Q71" t="str">
        <f t="shared" si="19"/>
        <v/>
      </c>
      <c r="R71" s="3">
        <f t="shared" si="14"/>
        <v>0</v>
      </c>
      <c r="S71" s="1">
        <f t="shared" si="12"/>
        <v>115047.57575382679</v>
      </c>
      <c r="T71" s="1">
        <f t="shared" si="13"/>
        <v>6839.9272148529599</v>
      </c>
      <c r="U71" s="1">
        <f t="shared" ref="U71:U134" si="20">U70-R71</f>
        <v>0</v>
      </c>
    </row>
    <row r="72" spans="1:21" x14ac:dyDescent="0.25">
      <c r="A72" t="s">
        <v>77</v>
      </c>
      <c r="B72">
        <v>16.690000000000001</v>
      </c>
      <c r="C72">
        <v>17.100000000000001</v>
      </c>
      <c r="D72">
        <v>17.190000000000001</v>
      </c>
      <c r="E72">
        <v>16.760000000000002</v>
      </c>
      <c r="F72">
        <v>17.16</v>
      </c>
      <c r="G72">
        <v>17.149999999999999</v>
      </c>
      <c r="H72" s="1">
        <f t="shared" si="15"/>
        <v>124546.11474219317</v>
      </c>
      <c r="J72">
        <f t="shared" si="16"/>
        <v>-2.9868578255673336E-3</v>
      </c>
      <c r="K72">
        <f t="shared" si="16"/>
        <v>2.15053763440862E-2</v>
      </c>
      <c r="L72">
        <f t="shared" si="16"/>
        <v>2.6881720430107701E-2</v>
      </c>
      <c r="M72">
        <f t="shared" si="17"/>
        <v>-3.567181926278164E-3</v>
      </c>
      <c r="N72">
        <f t="shared" si="17"/>
        <v>2.0214030915576685E-2</v>
      </c>
      <c r="O72">
        <f t="shared" si="17"/>
        <v>1.9619500594530218E-2</v>
      </c>
      <c r="P72">
        <f t="shared" si="18"/>
        <v>-7.2622198355774825E-3</v>
      </c>
      <c r="Q72" t="str">
        <f t="shared" si="19"/>
        <v/>
      </c>
      <c r="R72" s="3">
        <f t="shared" si="14"/>
        <v>0</v>
      </c>
      <c r="S72" s="1">
        <f t="shared" ref="S72:S135" si="21">IF(R72=0,(S71+R72)*(1+O72),IF(R72&lt;0,0,R72))</f>
        <v>117304.75173472827</v>
      </c>
      <c r="T72" s="1">
        <f t="shared" ref="T72:T135" si="22">S72/G72</f>
        <v>6839.9272148529608</v>
      </c>
      <c r="U72" s="1">
        <f t="shared" si="20"/>
        <v>0</v>
      </c>
    </row>
    <row r="73" spans="1:21" x14ac:dyDescent="0.25">
      <c r="A73" t="s">
        <v>78</v>
      </c>
      <c r="B73">
        <v>16.71</v>
      </c>
      <c r="C73">
        <v>17.12</v>
      </c>
      <c r="D73">
        <v>17.190000000000001</v>
      </c>
      <c r="E73">
        <v>16.95</v>
      </c>
      <c r="F73">
        <v>17.510000000000002</v>
      </c>
      <c r="G73">
        <v>17.510000000000002</v>
      </c>
      <c r="H73" s="1">
        <f t="shared" si="15"/>
        <v>127160.49382716052</v>
      </c>
      <c r="J73">
        <f t="shared" si="16"/>
        <v>-2.7923211169284489E-2</v>
      </c>
      <c r="K73">
        <f t="shared" si="16"/>
        <v>-4.0721349621873348E-3</v>
      </c>
      <c r="L73">
        <f t="shared" si="16"/>
        <v>0</v>
      </c>
      <c r="M73">
        <f t="shared" si="17"/>
        <v>-1.1661807580174887E-2</v>
      </c>
      <c r="N73">
        <f t="shared" si="17"/>
        <v>2.0991253644315044E-2</v>
      </c>
      <c r="O73">
        <f t="shared" si="17"/>
        <v>2.0991253644315044E-2</v>
      </c>
      <c r="P73">
        <f t="shared" si="18"/>
        <v>2.0991253644315044E-2</v>
      </c>
      <c r="Q73" t="str">
        <f t="shared" si="19"/>
        <v/>
      </c>
      <c r="R73" s="3">
        <f t="shared" si="14"/>
        <v>0</v>
      </c>
      <c r="S73" s="1">
        <f t="shared" si="21"/>
        <v>119767.12553207536</v>
      </c>
      <c r="T73" s="1">
        <f t="shared" si="22"/>
        <v>6839.9272148529608</v>
      </c>
      <c r="U73" s="1">
        <f t="shared" si="20"/>
        <v>0</v>
      </c>
    </row>
    <row r="74" spans="1:21" x14ac:dyDescent="0.25">
      <c r="A74" t="s">
        <v>79</v>
      </c>
      <c r="B74">
        <v>17.22</v>
      </c>
      <c r="C74">
        <v>17.72</v>
      </c>
      <c r="D74">
        <v>17.48</v>
      </c>
      <c r="E74">
        <v>16.91</v>
      </c>
      <c r="F74">
        <v>17.34</v>
      </c>
      <c r="G74">
        <v>17.010000000000002</v>
      </c>
      <c r="H74" s="1">
        <f t="shared" si="15"/>
        <v>123529.4117647059</v>
      </c>
      <c r="J74">
        <f t="shared" si="16"/>
        <v>1.7452006980801385E-3</v>
      </c>
      <c r="K74">
        <f t="shared" si="16"/>
        <v>3.0831878999418125E-2</v>
      </c>
      <c r="L74">
        <f t="shared" si="16"/>
        <v>1.6870273414775983E-2</v>
      </c>
      <c r="M74">
        <f t="shared" si="17"/>
        <v>-3.4266133637921269E-2</v>
      </c>
      <c r="N74">
        <f t="shared" si="17"/>
        <v>-9.7087378640777662E-3</v>
      </c>
      <c r="O74">
        <f t="shared" si="17"/>
        <v>-2.855511136493432E-2</v>
      </c>
      <c r="P74">
        <f t="shared" si="18"/>
        <v>-4.5425384779710302E-2</v>
      </c>
      <c r="Q74" t="str">
        <f t="shared" si="19"/>
        <v/>
      </c>
      <c r="R74" s="3">
        <f t="shared" si="14"/>
        <v>0</v>
      </c>
      <c r="S74" s="1">
        <f t="shared" si="21"/>
        <v>116347.16192464888</v>
      </c>
      <c r="T74" s="1">
        <f t="shared" si="22"/>
        <v>6839.9272148529617</v>
      </c>
      <c r="U74" s="1">
        <f t="shared" si="20"/>
        <v>0</v>
      </c>
    </row>
    <row r="75" spans="1:21" x14ac:dyDescent="0.25">
      <c r="A75" t="s">
        <v>80</v>
      </c>
      <c r="B75">
        <v>17.22</v>
      </c>
      <c r="C75">
        <v>17.32</v>
      </c>
      <c r="D75">
        <v>17.48</v>
      </c>
      <c r="E75">
        <v>17.309999999999999</v>
      </c>
      <c r="F75">
        <v>17.600000000000001</v>
      </c>
      <c r="G75">
        <v>17.52</v>
      </c>
      <c r="H75" s="1">
        <f t="shared" si="15"/>
        <v>127233.1154684096</v>
      </c>
      <c r="J75">
        <f t="shared" si="16"/>
        <v>-1.4874141876430295E-2</v>
      </c>
      <c r="K75">
        <f t="shared" si="16"/>
        <v>-9.1533180778032124E-3</v>
      </c>
      <c r="L75">
        <f t="shared" si="16"/>
        <v>0</v>
      </c>
      <c r="M75">
        <f t="shared" si="17"/>
        <v>1.7636684303350803E-2</v>
      </c>
      <c r="N75">
        <f t="shared" si="17"/>
        <v>3.4685479129923563E-2</v>
      </c>
      <c r="O75">
        <f t="shared" si="17"/>
        <v>2.9982363315696529E-2</v>
      </c>
      <c r="P75">
        <f t="shared" si="18"/>
        <v>2.9982363315696529E-2</v>
      </c>
      <c r="Q75" t="str">
        <f t="shared" si="19"/>
        <v/>
      </c>
      <c r="R75" s="3">
        <f t="shared" si="14"/>
        <v>0</v>
      </c>
      <c r="S75" s="1">
        <f t="shared" si="21"/>
        <v>119835.52480422388</v>
      </c>
      <c r="T75" s="1">
        <f t="shared" si="22"/>
        <v>6839.9272148529617</v>
      </c>
      <c r="U75" s="1">
        <f t="shared" si="20"/>
        <v>0</v>
      </c>
    </row>
    <row r="76" spans="1:21" x14ac:dyDescent="0.25">
      <c r="A76" t="s">
        <v>81</v>
      </c>
      <c r="B76">
        <v>17.149999999999999</v>
      </c>
      <c r="C76">
        <v>17.72</v>
      </c>
      <c r="D76">
        <v>17.36</v>
      </c>
      <c r="E76">
        <v>17.02</v>
      </c>
      <c r="F76">
        <v>17.489999999999998</v>
      </c>
      <c r="G76">
        <v>17.350000000000001</v>
      </c>
      <c r="H76" s="1">
        <f t="shared" si="15"/>
        <v>125998.54756717505</v>
      </c>
      <c r="J76">
        <f t="shared" si="16"/>
        <v>-1.8878718535469213E-2</v>
      </c>
      <c r="K76">
        <f t="shared" si="16"/>
        <v>1.3729977116704716E-2</v>
      </c>
      <c r="L76">
        <f t="shared" si="16"/>
        <v>-6.8649885583524596E-3</v>
      </c>
      <c r="M76">
        <f t="shared" si="17"/>
        <v>-2.853881278538813E-2</v>
      </c>
      <c r="N76">
        <f t="shared" si="17"/>
        <v>-1.7123287671233526E-3</v>
      </c>
      <c r="O76">
        <f t="shared" si="17"/>
        <v>-9.7031963470318588E-3</v>
      </c>
      <c r="P76">
        <f t="shared" si="18"/>
        <v>-2.8382077886793993E-3</v>
      </c>
      <c r="Q76" t="str">
        <f t="shared" si="19"/>
        <v/>
      </c>
      <c r="R76" s="3">
        <f t="shared" si="14"/>
        <v>0</v>
      </c>
      <c r="S76" s="1">
        <f t="shared" si="21"/>
        <v>118672.73717769889</v>
      </c>
      <c r="T76" s="1">
        <f t="shared" si="22"/>
        <v>6839.9272148529617</v>
      </c>
      <c r="U76" s="1">
        <f t="shared" si="20"/>
        <v>0</v>
      </c>
    </row>
    <row r="77" spans="1:21" x14ac:dyDescent="0.25">
      <c r="A77" t="s">
        <v>82</v>
      </c>
      <c r="B77">
        <v>16.97</v>
      </c>
      <c r="C77">
        <v>17.420000000000002</v>
      </c>
      <c r="D77">
        <v>17.149999999999999</v>
      </c>
      <c r="E77">
        <v>16.920000000000002</v>
      </c>
      <c r="F77">
        <v>17.32</v>
      </c>
      <c r="G77">
        <v>17.12</v>
      </c>
      <c r="H77" s="1">
        <f t="shared" si="15"/>
        <v>124328.24981844591</v>
      </c>
      <c r="J77">
        <f t="shared" si="16"/>
        <v>-2.2465437788018468E-2</v>
      </c>
      <c r="K77">
        <f t="shared" si="16"/>
        <v>3.4562211981568132E-3</v>
      </c>
      <c r="L77">
        <f t="shared" si="16"/>
        <v>-1.2096774193548437E-2</v>
      </c>
      <c r="M77">
        <f t="shared" si="17"/>
        <v>-2.4783861671469721E-2</v>
      </c>
      <c r="N77">
        <f t="shared" si="17"/>
        <v>-1.7291066282421404E-3</v>
      </c>
      <c r="O77">
        <f t="shared" si="17"/>
        <v>-1.325648414985593E-2</v>
      </c>
      <c r="P77">
        <f t="shared" si="18"/>
        <v>-1.1597099563074934E-3</v>
      </c>
      <c r="Q77" t="str">
        <f t="shared" si="19"/>
        <v/>
      </c>
      <c r="R77" s="3">
        <f t="shared" si="14"/>
        <v>0</v>
      </c>
      <c r="S77" s="1">
        <f t="shared" si="21"/>
        <v>117099.55391828271</v>
      </c>
      <c r="T77" s="1">
        <f t="shared" si="22"/>
        <v>6839.9272148529617</v>
      </c>
      <c r="U77" s="1">
        <f t="shared" si="20"/>
        <v>0</v>
      </c>
    </row>
    <row r="78" spans="1:21" x14ac:dyDescent="0.25">
      <c r="A78" t="s">
        <v>83</v>
      </c>
      <c r="B78">
        <v>17</v>
      </c>
      <c r="C78">
        <v>17.22</v>
      </c>
      <c r="D78">
        <v>17.309999999999999</v>
      </c>
      <c r="E78">
        <v>15.93</v>
      </c>
      <c r="F78">
        <v>17.29</v>
      </c>
      <c r="G78">
        <v>16.399999999999999</v>
      </c>
      <c r="H78" s="1">
        <f t="shared" si="15"/>
        <v>119099.49164851126</v>
      </c>
      <c r="J78">
        <f t="shared" si="16"/>
        <v>-8.7463556851311124E-3</v>
      </c>
      <c r="K78">
        <f t="shared" si="16"/>
        <v>4.0816326530612413E-3</v>
      </c>
      <c r="L78">
        <f t="shared" si="16"/>
        <v>9.3294460641399502E-3</v>
      </c>
      <c r="M78">
        <f t="shared" si="17"/>
        <v>-6.9509345794392594E-2</v>
      </c>
      <c r="N78">
        <f t="shared" si="17"/>
        <v>9.9299065420559666E-3</v>
      </c>
      <c r="O78">
        <f t="shared" si="17"/>
        <v>-4.2056074766355277E-2</v>
      </c>
      <c r="P78">
        <f t="shared" si="18"/>
        <v>-5.1385520830495225E-2</v>
      </c>
      <c r="Q78" t="str">
        <f t="shared" si="19"/>
        <v/>
      </c>
      <c r="R78" s="3">
        <f t="shared" si="14"/>
        <v>0</v>
      </c>
      <c r="S78" s="1">
        <f t="shared" si="21"/>
        <v>112174.80632358855</v>
      </c>
      <c r="T78" s="1">
        <f t="shared" si="22"/>
        <v>6839.9272148529608</v>
      </c>
      <c r="U78" s="1">
        <f t="shared" si="20"/>
        <v>0</v>
      </c>
    </row>
    <row r="79" spans="1:21" x14ac:dyDescent="0.25">
      <c r="A79" t="s">
        <v>84</v>
      </c>
      <c r="B79">
        <v>16.23</v>
      </c>
      <c r="C79">
        <v>17.12</v>
      </c>
      <c r="D79">
        <v>16.68</v>
      </c>
      <c r="E79">
        <v>15.91</v>
      </c>
      <c r="F79">
        <v>17.399999999999999</v>
      </c>
      <c r="G79">
        <v>16.170000000000002</v>
      </c>
      <c r="H79" s="1">
        <f t="shared" si="15"/>
        <v>117429.19389978216</v>
      </c>
      <c r="J79">
        <f t="shared" si="16"/>
        <v>-6.2391681109185346E-2</v>
      </c>
      <c r="K79">
        <f t="shared" si="16"/>
        <v>-1.0976314269208419E-2</v>
      </c>
      <c r="L79">
        <f t="shared" si="16"/>
        <v>-3.6395147313691451E-2</v>
      </c>
      <c r="M79">
        <f t="shared" si="17"/>
        <v>-2.9878048780487713E-2</v>
      </c>
      <c r="N79">
        <f t="shared" si="17"/>
        <v>6.0975609756097567E-2</v>
      </c>
      <c r="O79">
        <f t="shared" si="17"/>
        <v>-1.402439024390225E-2</v>
      </c>
      <c r="P79">
        <f t="shared" si="18"/>
        <v>2.23707570697892E-2</v>
      </c>
      <c r="Q79" t="str">
        <f t="shared" si="19"/>
        <v/>
      </c>
      <c r="R79" s="3">
        <f t="shared" si="14"/>
        <v>0</v>
      </c>
      <c r="S79" s="1">
        <f t="shared" si="21"/>
        <v>110601.6230641724</v>
      </c>
      <c r="T79" s="1">
        <f t="shared" si="22"/>
        <v>6839.9272148529617</v>
      </c>
      <c r="U79" s="1">
        <f t="shared" si="20"/>
        <v>0</v>
      </c>
    </row>
    <row r="80" spans="1:21" x14ac:dyDescent="0.25">
      <c r="A80" t="s">
        <v>85</v>
      </c>
      <c r="B80">
        <v>15.35</v>
      </c>
      <c r="C80">
        <v>16.46</v>
      </c>
      <c r="D80">
        <v>16.2</v>
      </c>
      <c r="E80">
        <v>15.15</v>
      </c>
      <c r="F80">
        <v>15.86</v>
      </c>
      <c r="G80">
        <v>15.43</v>
      </c>
      <c r="H80" s="1">
        <f t="shared" si="15"/>
        <v>112055.19244734931</v>
      </c>
      <c r="J80">
        <f t="shared" si="16"/>
        <v>-7.9736211031175064E-2</v>
      </c>
      <c r="K80">
        <f t="shared" si="16"/>
        <v>-1.3189448441246934E-2</v>
      </c>
      <c r="L80">
        <f t="shared" si="16"/>
        <v>-2.8776978417266213E-2</v>
      </c>
      <c r="M80">
        <f t="shared" si="17"/>
        <v>-6.3079777365491724E-2</v>
      </c>
      <c r="N80">
        <f t="shared" si="17"/>
        <v>-1.917130488559074E-2</v>
      </c>
      <c r="O80">
        <f t="shared" si="17"/>
        <v>-4.5763760049474453E-2</v>
      </c>
      <c r="P80">
        <f t="shared" si="18"/>
        <v>-1.698678163220824E-2</v>
      </c>
      <c r="Q80" t="str">
        <f t="shared" si="19"/>
        <v/>
      </c>
      <c r="R80" s="3">
        <f t="shared" si="14"/>
        <v>0</v>
      </c>
      <c r="S80" s="1">
        <f t="shared" si="21"/>
        <v>105540.07692518119</v>
      </c>
      <c r="T80" s="1">
        <f t="shared" si="22"/>
        <v>6839.9272148529608</v>
      </c>
      <c r="U80" s="1">
        <f t="shared" si="20"/>
        <v>0</v>
      </c>
    </row>
    <row r="81" spans="1:21" x14ac:dyDescent="0.25">
      <c r="A81" t="s">
        <v>86</v>
      </c>
      <c r="B81">
        <v>14.79</v>
      </c>
      <c r="C81">
        <v>15.55</v>
      </c>
      <c r="D81">
        <v>15.17</v>
      </c>
      <c r="E81">
        <v>13.42</v>
      </c>
      <c r="F81">
        <v>14.48</v>
      </c>
      <c r="G81">
        <v>13.81</v>
      </c>
      <c r="H81" s="1">
        <f t="shared" si="15"/>
        <v>100290.48656499638</v>
      </c>
      <c r="J81">
        <f t="shared" si="16"/>
        <v>-8.7037037037037052E-2</v>
      </c>
      <c r="K81">
        <f t="shared" si="16"/>
        <v>-4.0123456790123371E-2</v>
      </c>
      <c r="L81">
        <f t="shared" si="16"/>
        <v>-6.3580246913580205E-2</v>
      </c>
      <c r="M81">
        <f t="shared" si="17"/>
        <v>-0.13026571613739468</v>
      </c>
      <c r="N81">
        <f t="shared" si="17"/>
        <v>-6.1568373298768589E-2</v>
      </c>
      <c r="O81">
        <f t="shared" si="17"/>
        <v>-0.10499027867790015</v>
      </c>
      <c r="P81">
        <f t="shared" si="18"/>
        <v>-4.1410031764319941E-2</v>
      </c>
      <c r="Q81" t="str">
        <f t="shared" si="19"/>
        <v>Sell</v>
      </c>
      <c r="R81" s="3">
        <f t="shared" si="14"/>
        <v>-99042.146071070878</v>
      </c>
      <c r="S81" s="1">
        <f t="shared" si="21"/>
        <v>0</v>
      </c>
      <c r="T81" s="1">
        <f t="shared" si="22"/>
        <v>0</v>
      </c>
      <c r="U81" s="1">
        <f t="shared" si="20"/>
        <v>99042.146071070878</v>
      </c>
    </row>
    <row r="82" spans="1:21" x14ac:dyDescent="0.25">
      <c r="A82" t="s">
        <v>87</v>
      </c>
      <c r="B82">
        <v>13.83</v>
      </c>
      <c r="C82">
        <v>14.52</v>
      </c>
      <c r="D82">
        <v>14.54</v>
      </c>
      <c r="E82">
        <v>13.88</v>
      </c>
      <c r="F82">
        <v>14.49</v>
      </c>
      <c r="G82">
        <v>14.38</v>
      </c>
      <c r="H82" s="1">
        <f t="shared" si="15"/>
        <v>104429.92011619464</v>
      </c>
      <c r="J82">
        <f t="shared" si="16"/>
        <v>-8.8332234673698079E-2</v>
      </c>
      <c r="K82">
        <f t="shared" si="16"/>
        <v>-4.2847725774555069E-2</v>
      </c>
      <c r="L82">
        <f t="shared" si="16"/>
        <v>-4.1529334212261092E-2</v>
      </c>
      <c r="M82">
        <f t="shared" si="17"/>
        <v>5.0687907313541119E-3</v>
      </c>
      <c r="N82">
        <f t="shared" si="17"/>
        <v>4.9239681390296865E-2</v>
      </c>
      <c r="O82">
        <f t="shared" si="17"/>
        <v>4.127443881245476E-2</v>
      </c>
      <c r="P82">
        <f t="shared" si="18"/>
        <v>8.2803773024715852E-2</v>
      </c>
      <c r="Q82" t="str">
        <f t="shared" si="19"/>
        <v>Sell</v>
      </c>
      <c r="R82" s="3">
        <f t="shared" si="14"/>
        <v>0</v>
      </c>
      <c r="S82" s="1">
        <f t="shared" si="21"/>
        <v>0</v>
      </c>
      <c r="T82" s="1">
        <f t="shared" si="22"/>
        <v>0</v>
      </c>
      <c r="U82" s="1">
        <f t="shared" si="20"/>
        <v>99042.146071070878</v>
      </c>
    </row>
    <row r="83" spans="1:21" x14ac:dyDescent="0.25">
      <c r="A83" t="s">
        <v>88</v>
      </c>
      <c r="B83">
        <v>13.94</v>
      </c>
      <c r="C83">
        <v>14.77</v>
      </c>
      <c r="D83">
        <v>14.74</v>
      </c>
      <c r="E83">
        <v>13.57</v>
      </c>
      <c r="F83">
        <v>14.66</v>
      </c>
      <c r="G83">
        <v>14.59</v>
      </c>
      <c r="H83" s="1">
        <f t="shared" si="15"/>
        <v>105954.97458242557</v>
      </c>
      <c r="J83">
        <f t="shared" si="16"/>
        <v>-4.1265474552957336E-2</v>
      </c>
      <c r="K83">
        <f t="shared" si="16"/>
        <v>1.5818431911967017E-2</v>
      </c>
      <c r="L83">
        <f t="shared" si="16"/>
        <v>1.3755158184319194E-2</v>
      </c>
      <c r="M83">
        <f t="shared" si="17"/>
        <v>-5.6328233657858169E-2</v>
      </c>
      <c r="N83">
        <f t="shared" si="17"/>
        <v>1.9471488178024989E-2</v>
      </c>
      <c r="O83">
        <f t="shared" si="17"/>
        <v>1.4603616133518712E-2</v>
      </c>
      <c r="P83">
        <f t="shared" si="18"/>
        <v>8.4845794919951797E-4</v>
      </c>
      <c r="Q83" t="str">
        <f t="shared" si="19"/>
        <v/>
      </c>
      <c r="R83" s="3">
        <f t="shared" si="14"/>
        <v>0</v>
      </c>
      <c r="S83" s="1">
        <f t="shared" si="21"/>
        <v>0</v>
      </c>
      <c r="T83" s="1">
        <f t="shared" si="22"/>
        <v>0</v>
      </c>
      <c r="U83" s="1">
        <f t="shared" si="20"/>
        <v>99042.146071070878</v>
      </c>
    </row>
    <row r="84" spans="1:21" x14ac:dyDescent="0.25">
      <c r="A84" t="s">
        <v>89</v>
      </c>
      <c r="B84">
        <v>14.47</v>
      </c>
      <c r="C84">
        <v>15.09</v>
      </c>
      <c r="D84">
        <v>14.88</v>
      </c>
      <c r="E84">
        <v>14.67</v>
      </c>
      <c r="F84">
        <v>15.56</v>
      </c>
      <c r="G84">
        <v>15.55</v>
      </c>
      <c r="H84" s="1">
        <f t="shared" si="15"/>
        <v>112926.65214233843</v>
      </c>
      <c r="J84">
        <f t="shared" si="16"/>
        <v>-1.831750339213023E-2</v>
      </c>
      <c r="K84">
        <f t="shared" si="16"/>
        <v>2.3744911804613272E-2</v>
      </c>
      <c r="L84">
        <f t="shared" si="16"/>
        <v>9.4979647218453572E-3</v>
      </c>
      <c r="M84">
        <f t="shared" si="17"/>
        <v>5.4832076764907518E-3</v>
      </c>
      <c r="N84">
        <f t="shared" si="17"/>
        <v>6.6483893077450354E-2</v>
      </c>
      <c r="O84">
        <f t="shared" si="17"/>
        <v>6.5798492117889018E-2</v>
      </c>
      <c r="P84">
        <f t="shared" si="18"/>
        <v>5.6300527396043659E-2</v>
      </c>
      <c r="Q84" t="str">
        <f t="shared" si="19"/>
        <v/>
      </c>
      <c r="R84" s="3">
        <f t="shared" si="14"/>
        <v>0</v>
      </c>
      <c r="S84" s="1">
        <f t="shared" si="21"/>
        <v>0</v>
      </c>
      <c r="T84" s="1">
        <f t="shared" si="22"/>
        <v>0</v>
      </c>
      <c r="U84" s="1">
        <f t="shared" si="20"/>
        <v>99042.146071070878</v>
      </c>
    </row>
    <row r="85" spans="1:21" x14ac:dyDescent="0.25">
      <c r="A85" t="s">
        <v>90</v>
      </c>
      <c r="B85">
        <v>14.47</v>
      </c>
      <c r="C85">
        <v>15.24</v>
      </c>
      <c r="D85">
        <v>14.88</v>
      </c>
      <c r="E85">
        <v>14.74</v>
      </c>
      <c r="F85">
        <v>15.48</v>
      </c>
      <c r="G85">
        <v>15.09</v>
      </c>
      <c r="H85" s="1">
        <f t="shared" si="15"/>
        <v>109586.05664488018</v>
      </c>
      <c r="J85">
        <f t="shared" si="16"/>
        <v>-2.7553763440860222E-2</v>
      </c>
      <c r="K85">
        <f t="shared" si="16"/>
        <v>2.4193548387096735E-2</v>
      </c>
      <c r="L85">
        <f t="shared" si="16"/>
        <v>0</v>
      </c>
      <c r="M85">
        <f t="shared" si="17"/>
        <v>-5.2090032154340868E-2</v>
      </c>
      <c r="N85">
        <f t="shared" si="17"/>
        <v>-4.5016077170418186E-3</v>
      </c>
      <c r="O85">
        <f t="shared" si="17"/>
        <v>-2.9581993569131885E-2</v>
      </c>
      <c r="P85">
        <f t="shared" si="18"/>
        <v>-2.9581993569131885E-2</v>
      </c>
      <c r="Q85" t="str">
        <f t="shared" si="19"/>
        <v/>
      </c>
      <c r="R85" s="3">
        <f t="shared" si="14"/>
        <v>0</v>
      </c>
      <c r="S85" s="1">
        <f t="shared" si="21"/>
        <v>0</v>
      </c>
      <c r="T85" s="1">
        <f t="shared" si="22"/>
        <v>0</v>
      </c>
      <c r="U85" s="1">
        <f t="shared" si="20"/>
        <v>99042.146071070878</v>
      </c>
    </row>
    <row r="86" spans="1:21" x14ac:dyDescent="0.25">
      <c r="A86" t="s">
        <v>91</v>
      </c>
      <c r="B86">
        <v>14.47</v>
      </c>
      <c r="C86">
        <v>15.16</v>
      </c>
      <c r="D86">
        <v>14.88</v>
      </c>
      <c r="E86">
        <v>14.5</v>
      </c>
      <c r="F86">
        <v>15.85</v>
      </c>
      <c r="G86">
        <v>15.55</v>
      </c>
      <c r="H86" s="1">
        <f t="shared" si="15"/>
        <v>112926.65214233843</v>
      </c>
      <c r="J86">
        <f t="shared" si="16"/>
        <v>-2.7553763440860222E-2</v>
      </c>
      <c r="K86">
        <f t="shared" si="16"/>
        <v>1.8817204301075224E-2</v>
      </c>
      <c r="L86">
        <f t="shared" si="16"/>
        <v>0</v>
      </c>
      <c r="M86">
        <f t="shared" si="17"/>
        <v>-3.9098740888005294E-2</v>
      </c>
      <c r="N86">
        <f t="shared" si="17"/>
        <v>5.0364479787939016E-2</v>
      </c>
      <c r="O86">
        <f t="shared" si="17"/>
        <v>3.0483764082173681E-2</v>
      </c>
      <c r="P86">
        <f t="shared" si="18"/>
        <v>3.0483764082173681E-2</v>
      </c>
      <c r="Q86" t="str">
        <f t="shared" si="19"/>
        <v/>
      </c>
      <c r="R86" s="3">
        <f t="shared" si="14"/>
        <v>0</v>
      </c>
      <c r="S86" s="1">
        <f t="shared" si="21"/>
        <v>0</v>
      </c>
      <c r="T86" s="1">
        <f t="shared" si="22"/>
        <v>0</v>
      </c>
      <c r="U86" s="1">
        <f t="shared" si="20"/>
        <v>99042.146071070878</v>
      </c>
    </row>
    <row r="87" spans="1:21" x14ac:dyDescent="0.25">
      <c r="A87" t="s">
        <v>92</v>
      </c>
      <c r="B87">
        <v>14.4</v>
      </c>
      <c r="C87">
        <v>15.24</v>
      </c>
      <c r="D87">
        <v>14.88</v>
      </c>
      <c r="E87">
        <v>14.06</v>
      </c>
      <c r="F87">
        <v>14.94</v>
      </c>
      <c r="G87">
        <v>14.15</v>
      </c>
      <c r="H87" s="1">
        <f t="shared" si="15"/>
        <v>102759.62236746552</v>
      </c>
      <c r="J87">
        <f t="shared" si="16"/>
        <v>-3.2258064516129059E-2</v>
      </c>
      <c r="K87">
        <f t="shared" si="16"/>
        <v>2.4193548387096735E-2</v>
      </c>
      <c r="L87">
        <f t="shared" si="16"/>
        <v>0</v>
      </c>
      <c r="M87">
        <f t="shared" si="17"/>
        <v>-9.5819935691318331E-2</v>
      </c>
      <c r="N87">
        <f t="shared" si="17"/>
        <v>-3.9228295819935768E-2</v>
      </c>
      <c r="O87">
        <f t="shared" si="17"/>
        <v>-9.0032154340836029E-2</v>
      </c>
      <c r="P87">
        <f t="shared" si="18"/>
        <v>-9.0032154340836029E-2</v>
      </c>
      <c r="Q87" t="str">
        <f t="shared" si="19"/>
        <v/>
      </c>
      <c r="R87" s="3">
        <f t="shared" ref="R87:R150" si="23">IF(Q87="Buy",U86,IF(Q87="Sell",-(S86*(1+N87)),0))</f>
        <v>0</v>
      </c>
      <c r="S87" s="1">
        <f t="shared" si="21"/>
        <v>0</v>
      </c>
      <c r="T87" s="1">
        <f t="shared" si="22"/>
        <v>0</v>
      </c>
      <c r="U87" s="1">
        <f t="shared" si="20"/>
        <v>99042.146071070878</v>
      </c>
    </row>
    <row r="88" spans="1:21" x14ac:dyDescent="0.25">
      <c r="A88" t="s">
        <v>93</v>
      </c>
      <c r="B88">
        <v>14.42</v>
      </c>
      <c r="C88">
        <v>14.91</v>
      </c>
      <c r="D88">
        <v>14.68</v>
      </c>
      <c r="E88">
        <v>13.77</v>
      </c>
      <c r="F88">
        <v>14.33</v>
      </c>
      <c r="G88">
        <v>14.09</v>
      </c>
      <c r="H88" s="1">
        <f t="shared" si="15"/>
        <v>102323.89251997096</v>
      </c>
      <c r="J88">
        <f t="shared" si="16"/>
        <v>-3.0913978494623712E-2</v>
      </c>
      <c r="K88">
        <f t="shared" si="16"/>
        <v>2.0161290322580215E-3</v>
      </c>
      <c r="L88">
        <f t="shared" si="16"/>
        <v>-1.3440860215053835E-2</v>
      </c>
      <c r="M88">
        <f t="shared" si="17"/>
        <v>-2.6855123674911715E-2</v>
      </c>
      <c r="N88">
        <f t="shared" si="17"/>
        <v>1.2720848056537082E-2</v>
      </c>
      <c r="O88">
        <f t="shared" si="17"/>
        <v>-4.2402826855124027E-3</v>
      </c>
      <c r="P88">
        <f t="shared" si="18"/>
        <v>9.200577529541433E-3</v>
      </c>
      <c r="Q88" t="str">
        <f t="shared" si="19"/>
        <v/>
      </c>
      <c r="R88" s="3">
        <f t="shared" si="23"/>
        <v>0</v>
      </c>
      <c r="S88" s="1">
        <f t="shared" si="21"/>
        <v>0</v>
      </c>
      <c r="T88" s="1">
        <f t="shared" si="22"/>
        <v>0</v>
      </c>
      <c r="U88" s="1">
        <f t="shared" si="20"/>
        <v>99042.146071070878</v>
      </c>
    </row>
    <row r="89" spans="1:21" x14ac:dyDescent="0.25">
      <c r="A89" t="s">
        <v>94</v>
      </c>
      <c r="B89">
        <v>14.17</v>
      </c>
      <c r="C89">
        <v>14.63</v>
      </c>
      <c r="D89">
        <v>14.54</v>
      </c>
      <c r="E89">
        <v>14.44</v>
      </c>
      <c r="F89">
        <v>14.87</v>
      </c>
      <c r="G89">
        <v>14.74</v>
      </c>
      <c r="H89" s="1">
        <f t="shared" si="15"/>
        <v>107044.29920116195</v>
      </c>
      <c r="J89">
        <f t="shared" si="16"/>
        <v>-3.4741144414168923E-2</v>
      </c>
      <c r="K89">
        <f t="shared" si="16"/>
        <v>-3.4059945504086469E-3</v>
      </c>
      <c r="L89">
        <f t="shared" si="16"/>
        <v>-9.5367847411444526E-3</v>
      </c>
      <c r="M89">
        <f t="shared" si="17"/>
        <v>2.4840312278211471E-2</v>
      </c>
      <c r="N89">
        <f t="shared" si="17"/>
        <v>5.535841022001415E-2</v>
      </c>
      <c r="O89">
        <f t="shared" si="17"/>
        <v>4.6132008516678522E-2</v>
      </c>
      <c r="P89">
        <f t="shared" si="18"/>
        <v>5.5668793257822972E-2</v>
      </c>
      <c r="Q89" t="str">
        <f t="shared" si="19"/>
        <v/>
      </c>
      <c r="R89" s="3">
        <f t="shared" si="23"/>
        <v>0</v>
      </c>
      <c r="S89" s="1">
        <f t="shared" si="21"/>
        <v>0</v>
      </c>
      <c r="T89" s="1">
        <f t="shared" si="22"/>
        <v>0</v>
      </c>
      <c r="U89" s="1">
        <f t="shared" si="20"/>
        <v>99042.146071070878</v>
      </c>
    </row>
    <row r="90" spans="1:21" x14ac:dyDescent="0.25">
      <c r="A90" t="s">
        <v>95</v>
      </c>
      <c r="B90">
        <v>14.4</v>
      </c>
      <c r="C90">
        <v>15.16</v>
      </c>
      <c r="D90">
        <v>14.88</v>
      </c>
      <c r="E90">
        <v>15.24</v>
      </c>
      <c r="F90">
        <v>15.56</v>
      </c>
      <c r="G90">
        <v>15.43</v>
      </c>
      <c r="H90" s="1">
        <f t="shared" si="15"/>
        <v>112055.19244734931</v>
      </c>
      <c r="J90">
        <f t="shared" si="16"/>
        <v>-9.628610729023301E-3</v>
      </c>
      <c r="K90">
        <f t="shared" si="16"/>
        <v>4.264099037138934E-2</v>
      </c>
      <c r="L90">
        <f t="shared" si="16"/>
        <v>2.3383768913342616E-2</v>
      </c>
      <c r="M90">
        <f t="shared" si="17"/>
        <v>3.3921302578018994E-2</v>
      </c>
      <c r="N90">
        <f t="shared" si="17"/>
        <v>5.5630936227951171E-2</v>
      </c>
      <c r="O90">
        <f t="shared" si="17"/>
        <v>4.6811397557666182E-2</v>
      </c>
      <c r="P90">
        <f t="shared" si="18"/>
        <v>2.3427628644323566E-2</v>
      </c>
      <c r="Q90" t="str">
        <f t="shared" si="19"/>
        <v/>
      </c>
      <c r="R90" s="3">
        <f t="shared" si="23"/>
        <v>0</v>
      </c>
      <c r="S90" s="1">
        <f t="shared" si="21"/>
        <v>0</v>
      </c>
      <c r="T90" s="1">
        <f t="shared" si="22"/>
        <v>0</v>
      </c>
      <c r="U90" s="1">
        <f t="shared" si="20"/>
        <v>99042.146071070878</v>
      </c>
    </row>
    <row r="91" spans="1:21" x14ac:dyDescent="0.25">
      <c r="A91" t="s">
        <v>96</v>
      </c>
      <c r="B91">
        <v>14.72</v>
      </c>
      <c r="C91">
        <v>15.55</v>
      </c>
      <c r="D91">
        <v>15.17</v>
      </c>
      <c r="E91">
        <v>15.1</v>
      </c>
      <c r="F91">
        <v>15.51</v>
      </c>
      <c r="G91">
        <v>15.11</v>
      </c>
      <c r="H91" s="1">
        <f t="shared" si="15"/>
        <v>109731.29992737836</v>
      </c>
      <c r="J91">
        <f t="shared" si="16"/>
        <v>-1.075268817204302E-2</v>
      </c>
      <c r="K91">
        <f t="shared" si="16"/>
        <v>4.5026881720430102E-2</v>
      </c>
      <c r="L91">
        <f t="shared" si="16"/>
        <v>1.9489247311827898E-2</v>
      </c>
      <c r="M91">
        <f t="shared" si="17"/>
        <v>-2.1386908619572268E-2</v>
      </c>
      <c r="N91">
        <f t="shared" si="17"/>
        <v>5.1847051198963103E-3</v>
      </c>
      <c r="O91">
        <f t="shared" si="17"/>
        <v>-2.0738820479585241E-2</v>
      </c>
      <c r="P91">
        <f t="shared" si="18"/>
        <v>-4.0228067791413136E-2</v>
      </c>
      <c r="Q91" t="str">
        <f t="shared" si="19"/>
        <v/>
      </c>
      <c r="R91" s="3">
        <f t="shared" si="23"/>
        <v>0</v>
      </c>
      <c r="S91" s="1">
        <f t="shared" si="21"/>
        <v>0</v>
      </c>
      <c r="T91" s="1">
        <f t="shared" si="22"/>
        <v>0</v>
      </c>
      <c r="U91" s="1">
        <f t="shared" si="20"/>
        <v>99042.146071070878</v>
      </c>
    </row>
    <row r="92" spans="1:21" x14ac:dyDescent="0.25">
      <c r="A92" t="s">
        <v>97</v>
      </c>
      <c r="B92">
        <v>14.72</v>
      </c>
      <c r="C92">
        <v>15.55</v>
      </c>
      <c r="D92">
        <v>15.17</v>
      </c>
      <c r="E92">
        <v>15.34</v>
      </c>
      <c r="F92">
        <v>15.65</v>
      </c>
      <c r="G92">
        <v>15.5</v>
      </c>
      <c r="H92" s="1">
        <f t="shared" si="15"/>
        <v>112563.54393609296</v>
      </c>
      <c r="J92">
        <f t="shared" si="16"/>
        <v>-2.9663810151614983E-2</v>
      </c>
      <c r="K92">
        <f t="shared" si="16"/>
        <v>2.5049439683586076E-2</v>
      </c>
      <c r="L92">
        <f t="shared" si="16"/>
        <v>0</v>
      </c>
      <c r="M92">
        <f t="shared" si="17"/>
        <v>1.5221707478491095E-2</v>
      </c>
      <c r="N92">
        <f t="shared" si="17"/>
        <v>3.5737921906022561E-2</v>
      </c>
      <c r="O92">
        <f t="shared" si="17"/>
        <v>2.5810721376571845E-2</v>
      </c>
      <c r="P92">
        <f t="shared" si="18"/>
        <v>2.5810721376571845E-2</v>
      </c>
      <c r="Q92" t="str">
        <f t="shared" si="19"/>
        <v/>
      </c>
      <c r="R92" s="3">
        <f t="shared" si="23"/>
        <v>0</v>
      </c>
      <c r="S92" s="1">
        <f t="shared" si="21"/>
        <v>0</v>
      </c>
      <c r="T92" s="1">
        <f t="shared" si="22"/>
        <v>0</v>
      </c>
      <c r="U92" s="1">
        <f t="shared" si="20"/>
        <v>99042.146071070878</v>
      </c>
    </row>
    <row r="93" spans="1:21" x14ac:dyDescent="0.25">
      <c r="A93" t="s">
        <v>98</v>
      </c>
      <c r="B93">
        <v>15.16</v>
      </c>
      <c r="C93">
        <v>15.78</v>
      </c>
      <c r="D93">
        <v>15.46</v>
      </c>
      <c r="E93">
        <v>14.98</v>
      </c>
      <c r="F93">
        <v>15.7</v>
      </c>
      <c r="G93">
        <v>15.35</v>
      </c>
      <c r="H93" s="1">
        <f t="shared" si="15"/>
        <v>111474.21931735658</v>
      </c>
      <c r="J93">
        <f t="shared" si="16"/>
        <v>-6.5919578114698662E-4</v>
      </c>
      <c r="K93">
        <f t="shared" si="16"/>
        <v>4.0210942649967003E-2</v>
      </c>
      <c r="L93">
        <f t="shared" si="16"/>
        <v>1.9116677653263081E-2</v>
      </c>
      <c r="M93">
        <f t="shared" si="17"/>
        <v>-3.3548387096774164E-2</v>
      </c>
      <c r="N93">
        <f t="shared" si="17"/>
        <v>1.2903225806451568E-2</v>
      </c>
      <c r="O93">
        <f t="shared" si="17"/>
        <v>-9.6774193548387327E-3</v>
      </c>
      <c r="P93">
        <f t="shared" si="18"/>
        <v>-2.8794097008101815E-2</v>
      </c>
      <c r="Q93" t="str">
        <f t="shared" si="19"/>
        <v/>
      </c>
      <c r="R93" s="3">
        <f t="shared" si="23"/>
        <v>0</v>
      </c>
      <c r="S93" s="1">
        <f t="shared" si="21"/>
        <v>0</v>
      </c>
      <c r="T93" s="1">
        <f t="shared" si="22"/>
        <v>0</v>
      </c>
      <c r="U93" s="1">
        <f t="shared" si="20"/>
        <v>99042.146071070878</v>
      </c>
    </row>
    <row r="94" spans="1:21" x14ac:dyDescent="0.25">
      <c r="A94" t="s">
        <v>99</v>
      </c>
      <c r="B94">
        <v>14.63</v>
      </c>
      <c r="C94">
        <v>15.62</v>
      </c>
      <c r="D94">
        <v>15.17</v>
      </c>
      <c r="E94">
        <v>13.77</v>
      </c>
      <c r="F94">
        <v>15.45</v>
      </c>
      <c r="G94">
        <v>13.94</v>
      </c>
      <c r="H94" s="1">
        <f t="shared" si="15"/>
        <v>101234.56790123458</v>
      </c>
      <c r="J94">
        <f t="shared" si="16"/>
        <v>-5.36869340232859E-2</v>
      </c>
      <c r="K94">
        <f t="shared" si="16"/>
        <v>1.0349288486416452E-2</v>
      </c>
      <c r="L94">
        <f t="shared" si="16"/>
        <v>-1.8758085381630072E-2</v>
      </c>
      <c r="M94">
        <f t="shared" si="17"/>
        <v>-0.10293159609120522</v>
      </c>
      <c r="N94">
        <f t="shared" si="17"/>
        <v>6.5146579804560029E-3</v>
      </c>
      <c r="O94">
        <f t="shared" si="17"/>
        <v>-9.1856677524429983E-2</v>
      </c>
      <c r="P94">
        <f t="shared" si="18"/>
        <v>-7.3098592142799915E-2</v>
      </c>
      <c r="Q94" t="str">
        <f t="shared" si="19"/>
        <v/>
      </c>
      <c r="R94" s="3">
        <f t="shared" si="23"/>
        <v>0</v>
      </c>
      <c r="S94" s="1">
        <f t="shared" si="21"/>
        <v>0</v>
      </c>
      <c r="T94" s="1">
        <f t="shared" si="22"/>
        <v>0</v>
      </c>
      <c r="U94" s="1">
        <f t="shared" si="20"/>
        <v>99042.146071070878</v>
      </c>
    </row>
    <row r="95" spans="1:21" x14ac:dyDescent="0.25">
      <c r="A95" t="s">
        <v>100</v>
      </c>
      <c r="B95">
        <v>14.29</v>
      </c>
      <c r="C95">
        <v>14.95</v>
      </c>
      <c r="D95">
        <v>14.68</v>
      </c>
      <c r="E95">
        <v>14.25</v>
      </c>
      <c r="F95">
        <v>14.89</v>
      </c>
      <c r="G95">
        <v>14.42</v>
      </c>
      <c r="H95" s="1">
        <f t="shared" si="15"/>
        <v>104720.406681191</v>
      </c>
      <c r="J95">
        <f t="shared" si="16"/>
        <v>-5.8009228740936107E-2</v>
      </c>
      <c r="K95">
        <f t="shared" si="16"/>
        <v>-1.4502307185234056E-2</v>
      </c>
      <c r="L95">
        <f t="shared" si="16"/>
        <v>-3.2300593276203049E-2</v>
      </c>
      <c r="M95">
        <f t="shared" si="17"/>
        <v>2.2238163558106205E-2</v>
      </c>
      <c r="N95">
        <f t="shared" si="17"/>
        <v>6.8149210903873825E-2</v>
      </c>
      <c r="O95">
        <f t="shared" si="17"/>
        <v>3.4433285509325715E-2</v>
      </c>
      <c r="P95">
        <f t="shared" si="18"/>
        <v>6.6733878785528764E-2</v>
      </c>
      <c r="Q95" t="str">
        <f t="shared" si="19"/>
        <v/>
      </c>
      <c r="R95" s="3">
        <f t="shared" si="23"/>
        <v>0</v>
      </c>
      <c r="S95" s="1">
        <f t="shared" si="21"/>
        <v>0</v>
      </c>
      <c r="T95" s="1">
        <f t="shared" si="22"/>
        <v>0</v>
      </c>
      <c r="U95" s="1">
        <f t="shared" si="20"/>
        <v>99042.146071070878</v>
      </c>
    </row>
    <row r="96" spans="1:21" x14ac:dyDescent="0.25">
      <c r="A96" t="s">
        <v>101</v>
      </c>
      <c r="B96">
        <v>14.47</v>
      </c>
      <c r="C96">
        <v>15.16</v>
      </c>
      <c r="D96">
        <v>14.88</v>
      </c>
      <c r="E96">
        <v>14.06</v>
      </c>
      <c r="F96">
        <v>14.64</v>
      </c>
      <c r="G96">
        <v>14.57</v>
      </c>
      <c r="H96" s="1">
        <f t="shared" si="15"/>
        <v>105809.73129992739</v>
      </c>
      <c r="J96">
        <f t="shared" si="16"/>
        <v>-1.4305177111716558E-2</v>
      </c>
      <c r="K96">
        <f t="shared" si="16"/>
        <v>3.2697547683923738E-2</v>
      </c>
      <c r="L96">
        <f t="shared" si="16"/>
        <v>1.362397820163495E-2</v>
      </c>
      <c r="M96">
        <f t="shared" si="17"/>
        <v>-2.4965325936199684E-2</v>
      </c>
      <c r="N96">
        <f t="shared" si="17"/>
        <v>1.5256588072122098E-2</v>
      </c>
      <c r="O96">
        <f t="shared" si="17"/>
        <v>1.0402219140083243E-2</v>
      </c>
      <c r="P96">
        <f t="shared" si="18"/>
        <v>-3.2217590615517076E-3</v>
      </c>
      <c r="Q96" t="str">
        <f t="shared" si="19"/>
        <v/>
      </c>
      <c r="R96" s="3">
        <f t="shared" si="23"/>
        <v>0</v>
      </c>
      <c r="S96" s="1">
        <f t="shared" si="21"/>
        <v>0</v>
      </c>
      <c r="T96" s="1">
        <f t="shared" si="22"/>
        <v>0</v>
      </c>
      <c r="U96" s="1">
        <f t="shared" si="20"/>
        <v>99042.146071070878</v>
      </c>
    </row>
    <row r="97" spans="1:21" x14ac:dyDescent="0.25">
      <c r="A97" t="s">
        <v>102</v>
      </c>
      <c r="B97">
        <v>14.4</v>
      </c>
      <c r="C97">
        <v>15.09</v>
      </c>
      <c r="D97">
        <v>14.88</v>
      </c>
      <c r="E97">
        <v>14.94</v>
      </c>
      <c r="F97">
        <v>15.36</v>
      </c>
      <c r="G97">
        <v>15.23</v>
      </c>
      <c r="H97" s="1">
        <f t="shared" si="15"/>
        <v>110602.75962236748</v>
      </c>
      <c r="J97">
        <f t="shared" si="16"/>
        <v>-3.2258064516129059E-2</v>
      </c>
      <c r="K97">
        <f t="shared" si="16"/>
        <v>1.4112903225806389E-2</v>
      </c>
      <c r="L97">
        <f t="shared" si="16"/>
        <v>0</v>
      </c>
      <c r="M97">
        <f t="shared" si="17"/>
        <v>2.5394646533973865E-2</v>
      </c>
      <c r="N97">
        <f t="shared" si="17"/>
        <v>5.4221002059025337E-2</v>
      </c>
      <c r="O97">
        <f t="shared" si="17"/>
        <v>4.5298558682223759E-2</v>
      </c>
      <c r="P97">
        <f t="shared" si="18"/>
        <v>4.5298558682223759E-2</v>
      </c>
      <c r="Q97" t="str">
        <f t="shared" si="19"/>
        <v/>
      </c>
      <c r="R97" s="3">
        <f t="shared" si="23"/>
        <v>0</v>
      </c>
      <c r="S97" s="1">
        <f t="shared" si="21"/>
        <v>0</v>
      </c>
      <c r="T97" s="1">
        <f t="shared" si="22"/>
        <v>0</v>
      </c>
      <c r="U97" s="1">
        <f t="shared" si="20"/>
        <v>99042.146071070878</v>
      </c>
    </row>
    <row r="98" spans="1:21" x14ac:dyDescent="0.25">
      <c r="A98" t="s">
        <v>103</v>
      </c>
      <c r="B98">
        <v>14.79</v>
      </c>
      <c r="C98">
        <v>15.55</v>
      </c>
      <c r="D98">
        <v>15.17</v>
      </c>
      <c r="E98">
        <v>14.86</v>
      </c>
      <c r="F98">
        <v>15.48</v>
      </c>
      <c r="G98">
        <v>15.12</v>
      </c>
      <c r="H98" s="1">
        <f t="shared" si="15"/>
        <v>109803.92156862745</v>
      </c>
      <c r="J98">
        <f t="shared" si="16"/>
        <v>-6.0483870967743027E-3</v>
      </c>
      <c r="K98">
        <f t="shared" si="16"/>
        <v>4.5026881720430102E-2</v>
      </c>
      <c r="L98">
        <f t="shared" si="16"/>
        <v>1.9489247311827898E-2</v>
      </c>
      <c r="M98">
        <f t="shared" si="17"/>
        <v>-2.4294156270518778E-2</v>
      </c>
      <c r="N98">
        <f t="shared" si="17"/>
        <v>1.6414970453053183E-2</v>
      </c>
      <c r="O98">
        <f t="shared" si="17"/>
        <v>-7.22258699934348E-3</v>
      </c>
      <c r="P98">
        <f t="shared" si="18"/>
        <v>-2.6711834311171377E-2</v>
      </c>
      <c r="Q98" t="str">
        <f t="shared" si="19"/>
        <v/>
      </c>
      <c r="R98" s="3">
        <f t="shared" si="23"/>
        <v>0</v>
      </c>
      <c r="S98" s="1">
        <f t="shared" si="21"/>
        <v>0</v>
      </c>
      <c r="T98" s="1">
        <f t="shared" si="22"/>
        <v>0</v>
      </c>
      <c r="U98" s="1">
        <f t="shared" si="20"/>
        <v>99042.146071070878</v>
      </c>
    </row>
    <row r="99" spans="1:21" x14ac:dyDescent="0.25">
      <c r="A99" t="s">
        <v>104</v>
      </c>
      <c r="B99">
        <v>14.82</v>
      </c>
      <c r="C99">
        <v>15.29</v>
      </c>
      <c r="D99">
        <v>15.17</v>
      </c>
      <c r="E99">
        <v>14.53</v>
      </c>
      <c r="F99">
        <v>15.05</v>
      </c>
      <c r="G99">
        <v>14.68</v>
      </c>
      <c r="H99" s="1">
        <f t="shared" si="15"/>
        <v>106608.56935366739</v>
      </c>
      <c r="J99">
        <f t="shared" si="16"/>
        <v>-2.3071852340144999E-2</v>
      </c>
      <c r="K99">
        <f t="shared" si="16"/>
        <v>7.9103493737639561E-3</v>
      </c>
      <c r="L99">
        <f t="shared" si="16"/>
        <v>0</v>
      </c>
      <c r="M99">
        <f t="shared" si="17"/>
        <v>-3.9021164021164012E-2</v>
      </c>
      <c r="N99">
        <f t="shared" si="17"/>
        <v>-4.6296296296295314E-3</v>
      </c>
      <c r="O99">
        <f t="shared" si="17"/>
        <v>-2.9100529100529068E-2</v>
      </c>
      <c r="P99">
        <f t="shared" si="18"/>
        <v>-2.9100529100529068E-2</v>
      </c>
      <c r="Q99" t="str">
        <f t="shared" si="19"/>
        <v/>
      </c>
      <c r="R99" s="3">
        <f t="shared" si="23"/>
        <v>0</v>
      </c>
      <c r="S99" s="1">
        <f t="shared" si="21"/>
        <v>0</v>
      </c>
      <c r="T99" s="1">
        <f t="shared" si="22"/>
        <v>0</v>
      </c>
      <c r="U99" s="1">
        <f t="shared" si="20"/>
        <v>99042.146071070878</v>
      </c>
    </row>
    <row r="100" spans="1:21" x14ac:dyDescent="0.25">
      <c r="A100" t="s">
        <v>105</v>
      </c>
      <c r="B100">
        <v>14.49</v>
      </c>
      <c r="C100">
        <v>15.09</v>
      </c>
      <c r="D100">
        <v>14.88</v>
      </c>
      <c r="E100">
        <v>14.98</v>
      </c>
      <c r="F100">
        <v>15.34</v>
      </c>
      <c r="G100">
        <v>15.3</v>
      </c>
      <c r="H100" s="1">
        <f t="shared" si="15"/>
        <v>111111.11111111112</v>
      </c>
      <c r="J100">
        <f t="shared" si="16"/>
        <v>-4.4825313117996028E-2</v>
      </c>
      <c r="K100">
        <f t="shared" si="16"/>
        <v>-5.2735662491760101E-3</v>
      </c>
      <c r="L100">
        <f t="shared" si="16"/>
        <v>-1.9116677653262963E-2</v>
      </c>
      <c r="M100">
        <f t="shared" si="17"/>
        <v>2.0435967302452365E-2</v>
      </c>
      <c r="N100">
        <f t="shared" si="17"/>
        <v>4.4959128065395107E-2</v>
      </c>
      <c r="O100">
        <f t="shared" si="17"/>
        <v>4.2234332425068188E-2</v>
      </c>
      <c r="P100">
        <f t="shared" si="18"/>
        <v>6.1351010078331152E-2</v>
      </c>
      <c r="Q100" t="str">
        <f t="shared" si="19"/>
        <v/>
      </c>
      <c r="R100" s="3">
        <f t="shared" si="23"/>
        <v>0</v>
      </c>
      <c r="S100" s="1">
        <f t="shared" si="21"/>
        <v>0</v>
      </c>
      <c r="T100" s="1">
        <f t="shared" si="22"/>
        <v>0</v>
      </c>
      <c r="U100" s="1">
        <f t="shared" si="20"/>
        <v>99042.146071070878</v>
      </c>
    </row>
    <row r="101" spans="1:21" x14ac:dyDescent="0.25">
      <c r="A101" t="s">
        <v>106</v>
      </c>
      <c r="B101">
        <v>14.94</v>
      </c>
      <c r="C101">
        <v>15.6</v>
      </c>
      <c r="D101">
        <v>15.27</v>
      </c>
      <c r="E101">
        <v>15.78</v>
      </c>
      <c r="F101">
        <v>16.28</v>
      </c>
      <c r="G101">
        <v>16.149999999999999</v>
      </c>
      <c r="H101" s="1">
        <f t="shared" si="15"/>
        <v>117283.95061728395</v>
      </c>
      <c r="J101">
        <f t="shared" si="16"/>
        <v>4.0322580645160431E-3</v>
      </c>
      <c r="K101">
        <f t="shared" si="16"/>
        <v>4.8387096774193471E-2</v>
      </c>
      <c r="L101">
        <f t="shared" si="16"/>
        <v>2.6209677419354756E-2</v>
      </c>
      <c r="M101">
        <f t="shared" si="17"/>
        <v>3.1372549019607752E-2</v>
      </c>
      <c r="N101">
        <f t="shared" si="17"/>
        <v>6.4052287581699369E-2</v>
      </c>
      <c r="O101">
        <f t="shared" si="17"/>
        <v>5.5555555555555414E-2</v>
      </c>
      <c r="P101">
        <f t="shared" si="18"/>
        <v>2.9345878136200657E-2</v>
      </c>
      <c r="Q101" t="str">
        <f t="shared" si="19"/>
        <v/>
      </c>
      <c r="R101" s="3">
        <f t="shared" si="23"/>
        <v>0</v>
      </c>
      <c r="S101" s="1">
        <f t="shared" si="21"/>
        <v>0</v>
      </c>
      <c r="T101" s="1">
        <f t="shared" si="22"/>
        <v>0</v>
      </c>
      <c r="U101" s="1">
        <f t="shared" si="20"/>
        <v>99042.146071070878</v>
      </c>
    </row>
    <row r="102" spans="1:21" x14ac:dyDescent="0.25">
      <c r="A102" t="s">
        <v>107</v>
      </c>
      <c r="B102">
        <v>15.6</v>
      </c>
      <c r="C102">
        <v>16.21</v>
      </c>
      <c r="D102">
        <v>15.96</v>
      </c>
      <c r="E102">
        <v>15.99</v>
      </c>
      <c r="F102">
        <v>16.239999999999998</v>
      </c>
      <c r="G102">
        <v>16.100000000000001</v>
      </c>
      <c r="H102" s="1">
        <f t="shared" si="15"/>
        <v>116920.84241103851</v>
      </c>
      <c r="J102">
        <f t="shared" si="16"/>
        <v>2.1611001964636549E-2</v>
      </c>
      <c r="K102">
        <f t="shared" si="16"/>
        <v>6.1558611656843572E-2</v>
      </c>
      <c r="L102">
        <f t="shared" si="16"/>
        <v>4.5186640471512857E-2</v>
      </c>
      <c r="M102">
        <f t="shared" si="17"/>
        <v>-9.9071207430339557E-3</v>
      </c>
      <c r="N102">
        <f t="shared" si="17"/>
        <v>5.572755417956648E-3</v>
      </c>
      <c r="O102">
        <f t="shared" si="17"/>
        <v>-3.0959752321979665E-3</v>
      </c>
      <c r="P102">
        <f t="shared" si="18"/>
        <v>-4.8282615703710827E-2</v>
      </c>
      <c r="Q102" t="str">
        <f t="shared" si="19"/>
        <v>Buy</v>
      </c>
      <c r="R102" s="3">
        <f t="shared" si="23"/>
        <v>99042.146071070878</v>
      </c>
      <c r="S102" s="1">
        <f t="shared" si="21"/>
        <v>99042.146071070878</v>
      </c>
      <c r="T102" s="1">
        <f t="shared" si="22"/>
        <v>6151.6860913708615</v>
      </c>
      <c r="U102" s="1">
        <f t="shared" si="20"/>
        <v>0</v>
      </c>
    </row>
    <row r="103" spans="1:21" x14ac:dyDescent="0.25">
      <c r="A103" t="s">
        <v>108</v>
      </c>
      <c r="B103">
        <v>15.6</v>
      </c>
      <c r="C103">
        <v>16.23</v>
      </c>
      <c r="D103">
        <v>15.96</v>
      </c>
      <c r="E103">
        <v>15.74</v>
      </c>
      <c r="F103">
        <v>16.27</v>
      </c>
      <c r="G103">
        <v>16</v>
      </c>
      <c r="H103" s="1">
        <f t="shared" si="15"/>
        <v>116194.62599854758</v>
      </c>
      <c r="J103">
        <f t="shared" si="16"/>
        <v>-2.2556390977443684E-2</v>
      </c>
      <c r="K103">
        <f t="shared" si="16"/>
        <v>1.6917293233082678E-2</v>
      </c>
      <c r="L103">
        <f t="shared" si="16"/>
        <v>0</v>
      </c>
      <c r="M103">
        <f t="shared" si="17"/>
        <v>-2.2360248447205043E-2</v>
      </c>
      <c r="N103">
        <f t="shared" si="17"/>
        <v>1.0559006211180008E-2</v>
      </c>
      <c r="O103">
        <f t="shared" si="17"/>
        <v>-6.2111801242236905E-3</v>
      </c>
      <c r="P103">
        <f t="shared" si="18"/>
        <v>-6.2111801242236905E-3</v>
      </c>
      <c r="Q103" t="str">
        <f t="shared" si="19"/>
        <v/>
      </c>
      <c r="R103" s="3">
        <f t="shared" si="23"/>
        <v>0</v>
      </c>
      <c r="S103" s="1">
        <f t="shared" si="21"/>
        <v>98426.977461933784</v>
      </c>
      <c r="T103" s="1">
        <f t="shared" si="22"/>
        <v>6151.6860913708615</v>
      </c>
      <c r="U103" s="1">
        <f t="shared" si="20"/>
        <v>0</v>
      </c>
    </row>
    <row r="104" spans="1:21" x14ac:dyDescent="0.25">
      <c r="A104" t="s">
        <v>109</v>
      </c>
      <c r="B104">
        <v>15.73</v>
      </c>
      <c r="C104">
        <v>16.32</v>
      </c>
      <c r="D104">
        <v>16.100000000000001</v>
      </c>
      <c r="E104">
        <v>15.42</v>
      </c>
      <c r="F104">
        <v>15.87</v>
      </c>
      <c r="G104">
        <v>15.86</v>
      </c>
      <c r="H104" s="1">
        <f t="shared" si="15"/>
        <v>115177.92302106028</v>
      </c>
      <c r="J104">
        <f t="shared" si="16"/>
        <v>-1.4411027568922331E-2</v>
      </c>
      <c r="K104">
        <f t="shared" si="16"/>
        <v>2.2556390977443573E-2</v>
      </c>
      <c r="L104">
        <f t="shared" si="16"/>
        <v>8.7719298245614395E-3</v>
      </c>
      <c r="M104">
        <f t="shared" si="17"/>
        <v>-3.6250000000000004E-2</v>
      </c>
      <c r="N104">
        <f t="shared" si="17"/>
        <v>-8.1250000000000488E-3</v>
      </c>
      <c r="O104">
        <f t="shared" si="17"/>
        <v>-8.7500000000000355E-3</v>
      </c>
      <c r="P104">
        <f t="shared" si="18"/>
        <v>-1.7521929824561473E-2</v>
      </c>
      <c r="Q104" t="str">
        <f t="shared" si="19"/>
        <v/>
      </c>
      <c r="R104" s="3">
        <f t="shared" si="23"/>
        <v>0</v>
      </c>
      <c r="S104" s="1">
        <f t="shared" si="21"/>
        <v>97565.741409141861</v>
      </c>
      <c r="T104" s="1">
        <f t="shared" si="22"/>
        <v>6151.6860913708615</v>
      </c>
      <c r="U104" s="1">
        <f t="shared" si="20"/>
        <v>0</v>
      </c>
    </row>
    <row r="105" spans="1:21" x14ac:dyDescent="0.25">
      <c r="A105" t="s">
        <v>110</v>
      </c>
      <c r="B105">
        <v>15.63</v>
      </c>
      <c r="C105">
        <v>16.36</v>
      </c>
      <c r="D105">
        <v>16.170000000000002</v>
      </c>
      <c r="E105">
        <v>15.83</v>
      </c>
      <c r="F105">
        <v>16.32</v>
      </c>
      <c r="G105">
        <v>16.29</v>
      </c>
      <c r="H105" s="1">
        <f t="shared" si="15"/>
        <v>118300.65359477124</v>
      </c>
      <c r="J105">
        <f t="shared" si="16"/>
        <v>-2.9192546583850967E-2</v>
      </c>
      <c r="K105">
        <f t="shared" si="16"/>
        <v>1.6149068322981242E-2</v>
      </c>
      <c r="L105">
        <f t="shared" si="16"/>
        <v>4.3478260869565391E-3</v>
      </c>
      <c r="M105">
        <f t="shared" si="17"/>
        <v>-1.8915510718789004E-3</v>
      </c>
      <c r="N105">
        <f t="shared" si="17"/>
        <v>2.9003783102143813E-2</v>
      </c>
      <c r="O105">
        <f t="shared" si="17"/>
        <v>2.7112232030264801E-2</v>
      </c>
      <c r="P105">
        <f t="shared" si="18"/>
        <v>2.2764405943308263E-2</v>
      </c>
      <c r="Q105" t="str">
        <f t="shared" si="19"/>
        <v/>
      </c>
      <c r="R105" s="3">
        <f t="shared" si="23"/>
        <v>0</v>
      </c>
      <c r="S105" s="1">
        <f t="shared" si="21"/>
        <v>100210.96642843133</v>
      </c>
      <c r="T105" s="1">
        <f t="shared" si="22"/>
        <v>6151.6860913708615</v>
      </c>
      <c r="U105" s="1">
        <f t="shared" si="20"/>
        <v>0</v>
      </c>
    </row>
    <row r="106" spans="1:21" x14ac:dyDescent="0.25">
      <c r="A106" t="s">
        <v>111</v>
      </c>
      <c r="B106">
        <v>16.22</v>
      </c>
      <c r="C106">
        <v>16.690000000000001</v>
      </c>
      <c r="D106">
        <v>16.36</v>
      </c>
      <c r="E106">
        <v>16.420000000000002</v>
      </c>
      <c r="F106">
        <v>16.87</v>
      </c>
      <c r="G106">
        <v>16.5</v>
      </c>
      <c r="H106" s="1">
        <f t="shared" si="15"/>
        <v>119825.70806100219</v>
      </c>
      <c r="J106">
        <f t="shared" si="16"/>
        <v>3.0921459492886305E-3</v>
      </c>
      <c r="K106">
        <f t="shared" si="16"/>
        <v>3.2158317872603558E-2</v>
      </c>
      <c r="L106">
        <f t="shared" si="16"/>
        <v>1.1750154607297322E-2</v>
      </c>
      <c r="M106">
        <f t="shared" si="17"/>
        <v>7.9803560466545475E-3</v>
      </c>
      <c r="N106">
        <f t="shared" si="17"/>
        <v>3.56046654389197E-2</v>
      </c>
      <c r="O106">
        <f t="shared" si="17"/>
        <v>1.2891344383057144E-2</v>
      </c>
      <c r="P106">
        <f t="shared" si="18"/>
        <v>1.1411897757598218E-3</v>
      </c>
      <c r="Q106" t="str">
        <f t="shared" si="19"/>
        <v/>
      </c>
      <c r="R106" s="3">
        <f t="shared" si="23"/>
        <v>0</v>
      </c>
      <c r="S106" s="1">
        <f t="shared" si="21"/>
        <v>101502.82050761922</v>
      </c>
      <c r="T106" s="1">
        <f t="shared" si="22"/>
        <v>6151.6860913708624</v>
      </c>
      <c r="U106" s="1">
        <f t="shared" si="20"/>
        <v>0</v>
      </c>
    </row>
    <row r="107" spans="1:21" x14ac:dyDescent="0.25">
      <c r="A107" t="s">
        <v>112</v>
      </c>
      <c r="B107">
        <v>16.22</v>
      </c>
      <c r="C107">
        <v>16.75</v>
      </c>
      <c r="D107">
        <v>16.36</v>
      </c>
      <c r="E107">
        <v>15.99</v>
      </c>
      <c r="F107">
        <v>16.32</v>
      </c>
      <c r="G107">
        <v>16.309999999999999</v>
      </c>
      <c r="H107" s="1">
        <f t="shared" si="15"/>
        <v>118445.89687726942</v>
      </c>
      <c r="J107">
        <f t="shared" si="16"/>
        <v>-8.5574572127139707E-3</v>
      </c>
      <c r="K107">
        <f t="shared" si="16"/>
        <v>2.3838630806846003E-2</v>
      </c>
      <c r="L107">
        <f t="shared" si="16"/>
        <v>0</v>
      </c>
      <c r="M107">
        <f t="shared" si="17"/>
        <v>-3.0909090909090896E-2</v>
      </c>
      <c r="N107">
        <f t="shared" si="17"/>
        <v>-1.0909090909090893E-2</v>
      </c>
      <c r="O107">
        <f t="shared" si="17"/>
        <v>-1.1515151515151593E-2</v>
      </c>
      <c r="P107">
        <f t="shared" si="18"/>
        <v>-1.1515151515151593E-2</v>
      </c>
      <c r="Q107" t="str">
        <f t="shared" si="19"/>
        <v/>
      </c>
      <c r="R107" s="3">
        <f t="shared" si="23"/>
        <v>0</v>
      </c>
      <c r="S107" s="1">
        <f t="shared" si="21"/>
        <v>100334.00015025875</v>
      </c>
      <c r="T107" s="1">
        <f t="shared" si="22"/>
        <v>6151.6860913708624</v>
      </c>
      <c r="U107" s="1">
        <f t="shared" si="20"/>
        <v>0</v>
      </c>
    </row>
    <row r="108" spans="1:21" x14ac:dyDescent="0.25">
      <c r="A108" t="s">
        <v>113</v>
      </c>
      <c r="B108">
        <v>16.22</v>
      </c>
      <c r="C108">
        <v>16.64</v>
      </c>
      <c r="D108">
        <v>16.36</v>
      </c>
      <c r="E108">
        <v>15.69</v>
      </c>
      <c r="F108">
        <v>16.32</v>
      </c>
      <c r="G108">
        <v>16.3</v>
      </c>
      <c r="H108" s="1">
        <f t="shared" si="15"/>
        <v>118373.27523602034</v>
      </c>
      <c r="J108">
        <f t="shared" si="16"/>
        <v>-8.5574572127139707E-3</v>
      </c>
      <c r="K108">
        <f t="shared" si="16"/>
        <v>1.7114914425427941E-2</v>
      </c>
      <c r="L108">
        <f t="shared" si="16"/>
        <v>0</v>
      </c>
      <c r="M108">
        <f t="shared" si="17"/>
        <v>-3.8013488657265435E-2</v>
      </c>
      <c r="N108">
        <f t="shared" si="17"/>
        <v>6.1312078479470046E-4</v>
      </c>
      <c r="O108">
        <f t="shared" si="17"/>
        <v>-6.1312078479448264E-4</v>
      </c>
      <c r="P108">
        <f t="shared" si="18"/>
        <v>-6.1312078479448264E-4</v>
      </c>
      <c r="Q108" t="str">
        <f t="shared" si="19"/>
        <v/>
      </c>
      <c r="R108" s="3">
        <f t="shared" si="23"/>
        <v>0</v>
      </c>
      <c r="S108" s="1">
        <f t="shared" si="21"/>
        <v>100272.48328934507</v>
      </c>
      <c r="T108" s="1">
        <f t="shared" si="22"/>
        <v>6151.6860913708624</v>
      </c>
      <c r="U108" s="1">
        <f t="shared" si="20"/>
        <v>0</v>
      </c>
    </row>
    <row r="109" spans="1:21" x14ac:dyDescent="0.25">
      <c r="A109" t="s">
        <v>114</v>
      </c>
      <c r="B109">
        <v>16.22</v>
      </c>
      <c r="C109">
        <v>16.64</v>
      </c>
      <c r="D109">
        <v>16.36</v>
      </c>
      <c r="E109">
        <v>16.27</v>
      </c>
      <c r="F109">
        <v>16.670000000000002</v>
      </c>
      <c r="G109">
        <v>16.37</v>
      </c>
      <c r="H109" s="1">
        <f t="shared" si="15"/>
        <v>118881.62672476399</v>
      </c>
      <c r="J109">
        <f t="shared" si="16"/>
        <v>-8.5574572127139707E-3</v>
      </c>
      <c r="K109">
        <f t="shared" si="16"/>
        <v>1.7114914425427941E-2</v>
      </c>
      <c r="L109">
        <f t="shared" si="16"/>
        <v>0</v>
      </c>
      <c r="M109">
        <f t="shared" si="17"/>
        <v>-1.8404907975460819E-3</v>
      </c>
      <c r="N109">
        <f t="shared" si="17"/>
        <v>2.2699386503067544E-2</v>
      </c>
      <c r="O109">
        <f t="shared" si="17"/>
        <v>4.2944785276073788E-3</v>
      </c>
      <c r="P109">
        <f t="shared" si="18"/>
        <v>4.2944785276073788E-3</v>
      </c>
      <c r="Q109" t="str">
        <f t="shared" si="19"/>
        <v/>
      </c>
      <c r="R109" s="3">
        <f t="shared" si="23"/>
        <v>0</v>
      </c>
      <c r="S109" s="1">
        <f t="shared" si="21"/>
        <v>100703.10131574102</v>
      </c>
      <c r="T109" s="1">
        <f t="shared" si="22"/>
        <v>6151.6860913708624</v>
      </c>
      <c r="U109" s="1">
        <f t="shared" si="20"/>
        <v>0</v>
      </c>
    </row>
    <row r="110" spans="1:21" x14ac:dyDescent="0.25">
      <c r="A110" t="s">
        <v>115</v>
      </c>
      <c r="B110">
        <v>16.22</v>
      </c>
      <c r="C110">
        <v>16.64</v>
      </c>
      <c r="D110">
        <v>16.36</v>
      </c>
      <c r="E110">
        <v>15.69</v>
      </c>
      <c r="F110">
        <v>16.489999999999998</v>
      </c>
      <c r="G110">
        <v>15.85</v>
      </c>
      <c r="H110" s="1">
        <f t="shared" si="15"/>
        <v>115105.30137981119</v>
      </c>
      <c r="J110">
        <f t="shared" si="16"/>
        <v>-8.5574572127139707E-3</v>
      </c>
      <c r="K110">
        <f t="shared" si="16"/>
        <v>1.7114914425427941E-2</v>
      </c>
      <c r="L110">
        <f t="shared" si="16"/>
        <v>0</v>
      </c>
      <c r="M110">
        <f t="shared" si="17"/>
        <v>-4.1539401343921895E-2</v>
      </c>
      <c r="N110">
        <f t="shared" si="17"/>
        <v>7.3304825901036917E-3</v>
      </c>
      <c r="O110">
        <f t="shared" si="17"/>
        <v>-3.1765424557116756E-2</v>
      </c>
      <c r="P110">
        <f t="shared" si="18"/>
        <v>-3.1765424557116756E-2</v>
      </c>
      <c r="Q110" t="str">
        <f t="shared" si="19"/>
        <v/>
      </c>
      <c r="R110" s="3">
        <f t="shared" si="23"/>
        <v>0</v>
      </c>
      <c r="S110" s="1">
        <f t="shared" si="21"/>
        <v>97504.224548228172</v>
      </c>
      <c r="T110" s="1">
        <f t="shared" si="22"/>
        <v>6151.6860913708624</v>
      </c>
      <c r="U110" s="1">
        <f t="shared" si="20"/>
        <v>0</v>
      </c>
    </row>
    <row r="111" spans="1:21" x14ac:dyDescent="0.25">
      <c r="A111" t="s">
        <v>116</v>
      </c>
      <c r="B111">
        <v>15.85</v>
      </c>
      <c r="C111">
        <v>16.329999999999998</v>
      </c>
      <c r="D111">
        <v>15.97</v>
      </c>
      <c r="E111">
        <v>15.03</v>
      </c>
      <c r="F111">
        <v>16.18</v>
      </c>
      <c r="G111">
        <v>15.24</v>
      </c>
      <c r="H111" s="1">
        <f t="shared" si="15"/>
        <v>110675.38126361657</v>
      </c>
      <c r="J111">
        <f t="shared" si="16"/>
        <v>-3.1173594132029327E-2</v>
      </c>
      <c r="K111">
        <f t="shared" si="16"/>
        <v>-1.8337408312959131E-3</v>
      </c>
      <c r="L111">
        <f t="shared" si="16"/>
        <v>-2.3838630806845892E-2</v>
      </c>
      <c r="M111">
        <f t="shared" si="17"/>
        <v>-5.1735015772870679E-2</v>
      </c>
      <c r="N111">
        <f t="shared" si="17"/>
        <v>2.0820189274447953E-2</v>
      </c>
      <c r="O111">
        <f t="shared" si="17"/>
        <v>-3.848580441640375E-2</v>
      </c>
      <c r="P111">
        <f t="shared" si="18"/>
        <v>-1.4647173609557858E-2</v>
      </c>
      <c r="Q111" t="str">
        <f t="shared" si="19"/>
        <v/>
      </c>
      <c r="R111" s="3">
        <f t="shared" si="23"/>
        <v>0</v>
      </c>
      <c r="S111" s="1">
        <f t="shared" si="21"/>
        <v>93751.696032491949</v>
      </c>
      <c r="T111" s="1">
        <f t="shared" si="22"/>
        <v>6151.6860913708624</v>
      </c>
      <c r="U111" s="1">
        <f t="shared" si="20"/>
        <v>0</v>
      </c>
    </row>
    <row r="112" spans="1:21" x14ac:dyDescent="0.25">
      <c r="A112" t="s">
        <v>117</v>
      </c>
      <c r="B112">
        <v>14.94</v>
      </c>
      <c r="C112">
        <v>15.98</v>
      </c>
      <c r="D112">
        <v>15.35</v>
      </c>
      <c r="E112">
        <v>14.81</v>
      </c>
      <c r="F112">
        <v>15.86</v>
      </c>
      <c r="G112">
        <v>15.73</v>
      </c>
      <c r="H112" s="1">
        <f t="shared" si="15"/>
        <v>114233.84168482209</v>
      </c>
      <c r="J112">
        <f t="shared" si="16"/>
        <v>-6.4495929868503513E-2</v>
      </c>
      <c r="K112">
        <f t="shared" si="16"/>
        <v>6.2617407639322395E-4</v>
      </c>
      <c r="L112">
        <f t="shared" si="16"/>
        <v>-3.8822792736380778E-2</v>
      </c>
      <c r="M112">
        <f t="shared" si="17"/>
        <v>-2.8215223097112843E-2</v>
      </c>
      <c r="N112">
        <f t="shared" si="17"/>
        <v>4.0682414698162681E-2</v>
      </c>
      <c r="O112">
        <f t="shared" si="17"/>
        <v>3.2152230971128626E-2</v>
      </c>
      <c r="P112">
        <f t="shared" si="18"/>
        <v>7.097502370750941E-2</v>
      </c>
      <c r="Q112" t="str">
        <f t="shared" si="19"/>
        <v/>
      </c>
      <c r="R112" s="3">
        <f t="shared" si="23"/>
        <v>0</v>
      </c>
      <c r="S112" s="1">
        <f t="shared" si="21"/>
        <v>96766.022217263671</v>
      </c>
      <c r="T112" s="1">
        <f t="shared" si="22"/>
        <v>6151.6860913708624</v>
      </c>
      <c r="U112" s="1">
        <f t="shared" si="20"/>
        <v>0</v>
      </c>
    </row>
    <row r="113" spans="1:21" x14ac:dyDescent="0.25">
      <c r="A113" t="s">
        <v>118</v>
      </c>
      <c r="B113">
        <v>15.08</v>
      </c>
      <c r="C113">
        <v>15.58</v>
      </c>
      <c r="D113">
        <v>15.46</v>
      </c>
      <c r="E113">
        <v>15.22</v>
      </c>
      <c r="F113">
        <v>15.72</v>
      </c>
      <c r="G113">
        <v>15.57</v>
      </c>
      <c r="H113" s="1">
        <f t="shared" si="15"/>
        <v>113071.89542483661</v>
      </c>
      <c r="J113">
        <f t="shared" si="16"/>
        <v>-1.7589576547231242E-2</v>
      </c>
      <c r="K113">
        <f t="shared" si="16"/>
        <v>1.4983713355048889E-2</v>
      </c>
      <c r="L113">
        <f t="shared" si="16"/>
        <v>7.1661237785017075E-3</v>
      </c>
      <c r="M113">
        <f t="shared" si="17"/>
        <v>-3.2422123331214227E-2</v>
      </c>
      <c r="N113">
        <f t="shared" si="17"/>
        <v>-6.3572790845516764E-4</v>
      </c>
      <c r="O113">
        <f t="shared" si="17"/>
        <v>-1.0171646535282908E-2</v>
      </c>
      <c r="P113">
        <f t="shared" si="18"/>
        <v>-1.7337770313784615E-2</v>
      </c>
      <c r="Q113" t="str">
        <f t="shared" si="19"/>
        <v/>
      </c>
      <c r="R113" s="3">
        <f t="shared" si="23"/>
        <v>0</v>
      </c>
      <c r="S113" s="1">
        <f t="shared" si="21"/>
        <v>95781.752442644327</v>
      </c>
      <c r="T113" s="1">
        <f t="shared" si="22"/>
        <v>6151.6860913708624</v>
      </c>
      <c r="U113" s="1">
        <f t="shared" si="20"/>
        <v>0</v>
      </c>
    </row>
    <row r="114" spans="1:21" x14ac:dyDescent="0.25">
      <c r="A114" t="s">
        <v>119</v>
      </c>
      <c r="B114">
        <v>15.27</v>
      </c>
      <c r="C114">
        <v>15.82</v>
      </c>
      <c r="D114">
        <v>15.49</v>
      </c>
      <c r="E114">
        <v>14.66</v>
      </c>
      <c r="F114">
        <v>15.66</v>
      </c>
      <c r="G114">
        <v>15.01</v>
      </c>
      <c r="H114" s="1">
        <f t="shared" si="15"/>
        <v>109005.08351488745</v>
      </c>
      <c r="J114">
        <f t="shared" si="16"/>
        <v>-1.2289780077619746E-2</v>
      </c>
      <c r="K114">
        <f t="shared" si="16"/>
        <v>2.3285899094437221E-2</v>
      </c>
      <c r="L114">
        <f t="shared" si="16"/>
        <v>1.9404915912030634E-3</v>
      </c>
      <c r="M114">
        <f t="shared" si="17"/>
        <v>-5.8445728965960189E-2</v>
      </c>
      <c r="N114">
        <f t="shared" si="17"/>
        <v>5.7803468208092396E-3</v>
      </c>
      <c r="O114">
        <f t="shared" si="17"/>
        <v>-3.5966602440590911E-2</v>
      </c>
      <c r="P114">
        <f t="shared" si="18"/>
        <v>-3.7907094031793973E-2</v>
      </c>
      <c r="Q114" t="str">
        <f t="shared" si="19"/>
        <v/>
      </c>
      <c r="R114" s="3">
        <f t="shared" si="23"/>
        <v>0</v>
      </c>
      <c r="S114" s="1">
        <f t="shared" si="21"/>
        <v>92336.808231476636</v>
      </c>
      <c r="T114" s="1">
        <f t="shared" si="22"/>
        <v>6151.6860913708615</v>
      </c>
      <c r="U114" s="1">
        <f t="shared" si="20"/>
        <v>0</v>
      </c>
    </row>
    <row r="115" spans="1:21" x14ac:dyDescent="0.25">
      <c r="A115" t="s">
        <v>120</v>
      </c>
      <c r="B115">
        <v>14.76</v>
      </c>
      <c r="C115">
        <v>15.33</v>
      </c>
      <c r="D115">
        <v>15.19</v>
      </c>
      <c r="E115">
        <v>15.07</v>
      </c>
      <c r="F115">
        <v>15.48</v>
      </c>
      <c r="G115">
        <v>15.41</v>
      </c>
      <c r="H115" s="1">
        <f t="shared" si="15"/>
        <v>111909.94916485113</v>
      </c>
      <c r="J115">
        <f t="shared" si="16"/>
        <v>-4.7127178825048445E-2</v>
      </c>
      <c r="K115">
        <f t="shared" si="16"/>
        <v>-1.0329244673983225E-2</v>
      </c>
      <c r="L115">
        <f t="shared" si="16"/>
        <v>-1.9367333763718575E-2</v>
      </c>
      <c r="M115">
        <f t="shared" si="17"/>
        <v>3.9973351099267486E-3</v>
      </c>
      <c r="N115">
        <f t="shared" si="17"/>
        <v>3.131245836109265E-2</v>
      </c>
      <c r="O115">
        <f t="shared" si="17"/>
        <v>2.6648900732844795E-2</v>
      </c>
      <c r="P115">
        <f t="shared" si="18"/>
        <v>4.601623449656337E-2</v>
      </c>
      <c r="Q115" t="str">
        <f t="shared" si="19"/>
        <v/>
      </c>
      <c r="R115" s="3">
        <f t="shared" si="23"/>
        <v>0</v>
      </c>
      <c r="S115" s="1">
        <f t="shared" si="21"/>
        <v>94797.482668024983</v>
      </c>
      <c r="T115" s="1">
        <f t="shared" si="22"/>
        <v>6151.6860913708615</v>
      </c>
      <c r="U115" s="1">
        <f t="shared" si="20"/>
        <v>0</v>
      </c>
    </row>
    <row r="116" spans="1:21" x14ac:dyDescent="0.25">
      <c r="A116" t="s">
        <v>121</v>
      </c>
      <c r="B116">
        <v>14.75</v>
      </c>
      <c r="C116">
        <v>15.55</v>
      </c>
      <c r="D116">
        <v>15.17</v>
      </c>
      <c r="E116">
        <v>14.5</v>
      </c>
      <c r="F116">
        <v>15.12</v>
      </c>
      <c r="G116">
        <v>14.52</v>
      </c>
      <c r="H116" s="1">
        <f t="shared" si="15"/>
        <v>105446.62309368192</v>
      </c>
      <c r="J116">
        <f t="shared" si="16"/>
        <v>-2.8966425279789303E-2</v>
      </c>
      <c r="K116">
        <f t="shared" si="16"/>
        <v>2.3699802501645901E-2</v>
      </c>
      <c r="L116">
        <f t="shared" si="16"/>
        <v>-1.3166556945358508E-3</v>
      </c>
      <c r="M116">
        <f t="shared" si="17"/>
        <v>-5.9052563270603514E-2</v>
      </c>
      <c r="N116">
        <f t="shared" si="17"/>
        <v>-1.881894873458799E-2</v>
      </c>
      <c r="O116">
        <f t="shared" si="17"/>
        <v>-5.7754704737183686E-2</v>
      </c>
      <c r="P116">
        <f t="shared" si="18"/>
        <v>-5.6438049042647834E-2</v>
      </c>
      <c r="Q116" t="str">
        <f t="shared" si="19"/>
        <v/>
      </c>
      <c r="R116" s="3">
        <f t="shared" si="23"/>
        <v>0</v>
      </c>
      <c r="S116" s="1">
        <f t="shared" si="21"/>
        <v>89322.482046704914</v>
      </c>
      <c r="T116" s="1">
        <f t="shared" si="22"/>
        <v>6151.6860913708624</v>
      </c>
      <c r="U116" s="1">
        <f t="shared" si="20"/>
        <v>0</v>
      </c>
    </row>
    <row r="117" spans="1:21" x14ac:dyDescent="0.25">
      <c r="A117" t="s">
        <v>122</v>
      </c>
      <c r="B117">
        <v>14.42</v>
      </c>
      <c r="C117">
        <v>15.09</v>
      </c>
      <c r="D117">
        <v>14.88</v>
      </c>
      <c r="E117">
        <v>14.77</v>
      </c>
      <c r="F117">
        <v>15.15</v>
      </c>
      <c r="G117">
        <v>14.96</v>
      </c>
      <c r="H117" s="1">
        <f t="shared" si="15"/>
        <v>108641.975308642</v>
      </c>
      <c r="J117">
        <f t="shared" si="16"/>
        <v>-4.9439683586025053E-2</v>
      </c>
      <c r="K117">
        <f t="shared" si="16"/>
        <v>-5.2735662491760101E-3</v>
      </c>
      <c r="L117">
        <f t="shared" si="16"/>
        <v>-1.9116677653262963E-2</v>
      </c>
      <c r="M117">
        <f t="shared" si="17"/>
        <v>1.7217630853994491E-2</v>
      </c>
      <c r="N117">
        <f t="shared" si="17"/>
        <v>4.3388429752066172E-2</v>
      </c>
      <c r="O117">
        <f t="shared" si="17"/>
        <v>3.0303030303030391E-2</v>
      </c>
      <c r="P117">
        <f t="shared" si="18"/>
        <v>4.9419707956293357E-2</v>
      </c>
      <c r="Q117" t="str">
        <f t="shared" si="19"/>
        <v/>
      </c>
      <c r="R117" s="3">
        <f t="shared" si="23"/>
        <v>0</v>
      </c>
      <c r="S117" s="1">
        <f t="shared" si="21"/>
        <v>92029.223926908104</v>
      </c>
      <c r="T117" s="1">
        <f t="shared" si="22"/>
        <v>6151.6860913708624</v>
      </c>
      <c r="U117" s="1">
        <f t="shared" si="20"/>
        <v>0</v>
      </c>
    </row>
    <row r="118" spans="1:21" x14ac:dyDescent="0.25">
      <c r="A118" t="s">
        <v>123</v>
      </c>
      <c r="B118">
        <v>14.87</v>
      </c>
      <c r="C118">
        <v>15.34</v>
      </c>
      <c r="D118">
        <v>15.27</v>
      </c>
      <c r="E118">
        <v>14.92</v>
      </c>
      <c r="F118">
        <v>15.47</v>
      </c>
      <c r="G118">
        <v>15.29</v>
      </c>
      <c r="H118" s="1">
        <f t="shared" si="15"/>
        <v>111038.48946986202</v>
      </c>
      <c r="J118">
        <f t="shared" si="16"/>
        <v>-6.7204301075279318E-4</v>
      </c>
      <c r="K118">
        <f t="shared" si="16"/>
        <v>3.0913978494623594E-2</v>
      </c>
      <c r="L118">
        <f t="shared" si="16"/>
        <v>2.6209677419354756E-2</v>
      </c>
      <c r="M118">
        <f t="shared" si="17"/>
        <v>-2.6737967914439117E-3</v>
      </c>
      <c r="N118">
        <f t="shared" si="17"/>
        <v>3.4090909090909075E-2</v>
      </c>
      <c r="O118">
        <f t="shared" si="17"/>
        <v>2.2058823529411648E-2</v>
      </c>
      <c r="P118">
        <f t="shared" si="18"/>
        <v>-4.1508538899431083E-3</v>
      </c>
      <c r="Q118" t="str">
        <f t="shared" si="19"/>
        <v/>
      </c>
      <c r="R118" s="3">
        <f t="shared" si="23"/>
        <v>0</v>
      </c>
      <c r="S118" s="1">
        <f t="shared" si="21"/>
        <v>94059.280337060482</v>
      </c>
      <c r="T118" s="1">
        <f t="shared" si="22"/>
        <v>6151.6860913708624</v>
      </c>
      <c r="U118" s="1">
        <f t="shared" si="20"/>
        <v>0</v>
      </c>
    </row>
    <row r="119" spans="1:21" x14ac:dyDescent="0.25">
      <c r="A119" t="s">
        <v>124</v>
      </c>
      <c r="B119">
        <v>15.19</v>
      </c>
      <c r="C119">
        <v>15.73</v>
      </c>
      <c r="D119">
        <v>15.49</v>
      </c>
      <c r="E119">
        <v>15.78</v>
      </c>
      <c r="F119">
        <v>16.25</v>
      </c>
      <c r="G119">
        <v>15.86</v>
      </c>
      <c r="H119" s="1">
        <f t="shared" si="15"/>
        <v>115177.92302106028</v>
      </c>
      <c r="J119">
        <f t="shared" si="16"/>
        <v>-5.239030779305833E-3</v>
      </c>
      <c r="K119">
        <f t="shared" si="16"/>
        <v>3.0124426981008569E-2</v>
      </c>
      <c r="L119">
        <f t="shared" si="16"/>
        <v>1.4407334643091071E-2</v>
      </c>
      <c r="M119">
        <f t="shared" si="17"/>
        <v>3.204708960104645E-2</v>
      </c>
      <c r="N119">
        <f t="shared" si="17"/>
        <v>6.2786134728580828E-2</v>
      </c>
      <c r="O119">
        <f t="shared" si="17"/>
        <v>3.7279267495094852E-2</v>
      </c>
      <c r="P119">
        <f t="shared" si="18"/>
        <v>2.2871932852003781E-2</v>
      </c>
      <c r="Q119" t="str">
        <f t="shared" si="19"/>
        <v/>
      </c>
      <c r="R119" s="3">
        <f t="shared" si="23"/>
        <v>0</v>
      </c>
      <c r="S119" s="1">
        <f t="shared" si="21"/>
        <v>97565.741409141876</v>
      </c>
      <c r="T119" s="1">
        <f t="shared" si="22"/>
        <v>6151.6860913708624</v>
      </c>
      <c r="U119" s="1">
        <f t="shared" si="20"/>
        <v>0</v>
      </c>
    </row>
    <row r="120" spans="1:21" x14ac:dyDescent="0.25">
      <c r="A120" t="s">
        <v>125</v>
      </c>
      <c r="B120">
        <v>15.93</v>
      </c>
      <c r="C120">
        <v>16.34</v>
      </c>
      <c r="D120">
        <v>16.170000000000002</v>
      </c>
      <c r="E120">
        <v>15.99</v>
      </c>
      <c r="F120">
        <v>16.59</v>
      </c>
      <c r="G120">
        <v>16.48</v>
      </c>
      <c r="H120" s="1">
        <f t="shared" si="15"/>
        <v>119680.46477850401</v>
      </c>
      <c r="J120">
        <f t="shared" si="16"/>
        <v>2.8405422853453807E-2</v>
      </c>
      <c r="K120">
        <f t="shared" si="16"/>
        <v>5.4874112330535803E-2</v>
      </c>
      <c r="L120">
        <f t="shared" si="16"/>
        <v>4.3899289864428759E-2</v>
      </c>
      <c r="M120">
        <f t="shared" si="17"/>
        <v>8.1967213114754588E-3</v>
      </c>
      <c r="N120">
        <f t="shared" si="17"/>
        <v>4.6027742749054253E-2</v>
      </c>
      <c r="O120">
        <f t="shared" si="17"/>
        <v>3.909205548549817E-2</v>
      </c>
      <c r="P120">
        <f t="shared" si="18"/>
        <v>-4.8072343789305888E-3</v>
      </c>
      <c r="Q120" t="str">
        <f t="shared" si="19"/>
        <v>Buy</v>
      </c>
      <c r="R120" s="3">
        <f t="shared" si="23"/>
        <v>0</v>
      </c>
      <c r="S120" s="1">
        <f t="shared" si="21"/>
        <v>101379.7867857918</v>
      </c>
      <c r="T120" s="1">
        <f t="shared" si="22"/>
        <v>6151.6860913708615</v>
      </c>
      <c r="U120" s="1">
        <f t="shared" si="20"/>
        <v>0</v>
      </c>
    </row>
    <row r="121" spans="1:21" x14ac:dyDescent="0.25">
      <c r="A121" t="s">
        <v>126</v>
      </c>
      <c r="B121">
        <v>16.23</v>
      </c>
      <c r="C121">
        <v>16.64</v>
      </c>
      <c r="D121">
        <v>16.36</v>
      </c>
      <c r="E121">
        <v>16.2</v>
      </c>
      <c r="F121">
        <v>16.48</v>
      </c>
      <c r="G121">
        <v>16.36</v>
      </c>
      <c r="H121" s="1">
        <f t="shared" si="15"/>
        <v>118809.00508351489</v>
      </c>
      <c r="J121">
        <f t="shared" si="16"/>
        <v>3.7105751391464884E-3</v>
      </c>
      <c r="K121">
        <f t="shared" si="16"/>
        <v>2.9066171923314708E-2</v>
      </c>
      <c r="L121">
        <f t="shared" si="16"/>
        <v>1.1750154607297322E-2</v>
      </c>
      <c r="M121">
        <f t="shared" si="17"/>
        <v>-1.6990291262135991E-2</v>
      </c>
      <c r="N121">
        <f t="shared" si="17"/>
        <v>0</v>
      </c>
      <c r="O121">
        <f t="shared" si="17"/>
        <v>-7.2815533980583125E-3</v>
      </c>
      <c r="P121">
        <f t="shared" si="18"/>
        <v>-1.9031708005355634E-2</v>
      </c>
      <c r="Q121" t="str">
        <f t="shared" si="19"/>
        <v/>
      </c>
      <c r="R121" s="3">
        <f t="shared" si="23"/>
        <v>0</v>
      </c>
      <c r="S121" s="1">
        <f t="shared" si="21"/>
        <v>100641.58445482729</v>
      </c>
      <c r="T121" s="1">
        <f t="shared" si="22"/>
        <v>6151.6860913708615</v>
      </c>
      <c r="U121" s="1">
        <f t="shared" si="20"/>
        <v>0</v>
      </c>
    </row>
    <row r="122" spans="1:21" x14ac:dyDescent="0.25">
      <c r="A122" t="s">
        <v>127</v>
      </c>
      <c r="B122">
        <v>16.23</v>
      </c>
      <c r="C122">
        <v>16.64</v>
      </c>
      <c r="D122">
        <v>16.36</v>
      </c>
      <c r="E122">
        <v>16.28</v>
      </c>
      <c r="F122">
        <v>16.72</v>
      </c>
      <c r="G122">
        <v>16.47</v>
      </c>
      <c r="H122" s="1">
        <f t="shared" si="15"/>
        <v>119607.84313725491</v>
      </c>
      <c r="J122">
        <f t="shared" si="16"/>
        <v>-7.9462102689485947E-3</v>
      </c>
      <c r="K122">
        <f t="shared" si="16"/>
        <v>1.7114914425427941E-2</v>
      </c>
      <c r="L122">
        <f t="shared" si="16"/>
        <v>0</v>
      </c>
      <c r="M122">
        <f t="shared" si="17"/>
        <v>-4.8899755501221453E-3</v>
      </c>
      <c r="N122">
        <f t="shared" si="17"/>
        <v>2.2004889975550088E-2</v>
      </c>
      <c r="O122">
        <f t="shared" si="17"/>
        <v>6.723716381418058E-3</v>
      </c>
      <c r="P122">
        <f t="shared" si="18"/>
        <v>6.723716381418058E-3</v>
      </c>
      <c r="Q122" t="str">
        <f t="shared" si="19"/>
        <v/>
      </c>
      <c r="R122" s="3">
        <f t="shared" si="23"/>
        <v>0</v>
      </c>
      <c r="S122" s="1">
        <f t="shared" si="21"/>
        <v>101318.26992487807</v>
      </c>
      <c r="T122" s="1">
        <f t="shared" si="22"/>
        <v>6151.6860913708606</v>
      </c>
      <c r="U122" s="1">
        <f t="shared" si="20"/>
        <v>0</v>
      </c>
    </row>
    <row r="123" spans="1:21" x14ac:dyDescent="0.25">
      <c r="A123" t="s">
        <v>128</v>
      </c>
      <c r="B123">
        <v>16.23</v>
      </c>
      <c r="C123">
        <v>16.64</v>
      </c>
      <c r="D123">
        <v>16.36</v>
      </c>
      <c r="E123">
        <v>15.75</v>
      </c>
      <c r="F123">
        <v>16.510000000000002</v>
      </c>
      <c r="G123">
        <v>16</v>
      </c>
      <c r="H123" s="1">
        <f t="shared" si="15"/>
        <v>116194.62599854758</v>
      </c>
      <c r="J123">
        <f t="shared" si="16"/>
        <v>-7.9462102689485947E-3</v>
      </c>
      <c r="K123">
        <f t="shared" si="16"/>
        <v>1.7114914425427941E-2</v>
      </c>
      <c r="L123">
        <f t="shared" si="16"/>
        <v>0</v>
      </c>
      <c r="M123">
        <f t="shared" si="17"/>
        <v>-4.371584699453545E-2</v>
      </c>
      <c r="N123">
        <f t="shared" si="17"/>
        <v>2.4286581663632485E-3</v>
      </c>
      <c r="O123">
        <f t="shared" si="17"/>
        <v>-2.8536733454766174E-2</v>
      </c>
      <c r="P123">
        <f t="shared" si="18"/>
        <v>-2.8536733454766174E-2</v>
      </c>
      <c r="Q123" t="str">
        <f t="shared" si="19"/>
        <v/>
      </c>
      <c r="R123" s="3">
        <f t="shared" si="23"/>
        <v>0</v>
      </c>
      <c r="S123" s="1">
        <f t="shared" si="21"/>
        <v>98426.97746193377</v>
      </c>
      <c r="T123" s="1">
        <f t="shared" si="22"/>
        <v>6151.6860913708606</v>
      </c>
      <c r="U123" s="1">
        <f t="shared" si="20"/>
        <v>0</v>
      </c>
    </row>
    <row r="124" spans="1:21" x14ac:dyDescent="0.25">
      <c r="A124" t="s">
        <v>129</v>
      </c>
      <c r="B124">
        <v>15.86</v>
      </c>
      <c r="C124">
        <v>16.37</v>
      </c>
      <c r="D124">
        <v>16.170000000000002</v>
      </c>
      <c r="E124">
        <v>16.11</v>
      </c>
      <c r="F124">
        <v>16.45</v>
      </c>
      <c r="G124">
        <v>16.420000000000002</v>
      </c>
      <c r="H124" s="1">
        <f t="shared" si="15"/>
        <v>119244.73493100946</v>
      </c>
      <c r="J124">
        <f t="shared" si="16"/>
        <v>-3.0562347188264061E-2</v>
      </c>
      <c r="K124">
        <f t="shared" si="16"/>
        <v>6.112469437653768E-4</v>
      </c>
      <c r="L124">
        <f t="shared" si="16"/>
        <v>-1.1613691931540203E-2</v>
      </c>
      <c r="M124">
        <f t="shared" si="17"/>
        <v>6.8749999999999645E-3</v>
      </c>
      <c r="N124">
        <f t="shared" si="17"/>
        <v>2.8124999999999956E-2</v>
      </c>
      <c r="O124">
        <f t="shared" si="17"/>
        <v>2.6250000000000107E-2</v>
      </c>
      <c r="P124">
        <f t="shared" si="18"/>
        <v>3.7863691931540308E-2</v>
      </c>
      <c r="Q124" t="str">
        <f t="shared" si="19"/>
        <v/>
      </c>
      <c r="R124" s="3">
        <f t="shared" si="23"/>
        <v>0</v>
      </c>
      <c r="S124" s="1">
        <f t="shared" si="21"/>
        <v>101010.68562030954</v>
      </c>
      <c r="T124" s="1">
        <f t="shared" si="22"/>
        <v>6151.6860913708606</v>
      </c>
      <c r="U124" s="1">
        <f t="shared" si="20"/>
        <v>0</v>
      </c>
    </row>
    <row r="125" spans="1:21" x14ac:dyDescent="0.25">
      <c r="A125" t="s">
        <v>130</v>
      </c>
      <c r="B125">
        <v>16.3</v>
      </c>
      <c r="C125">
        <v>16.64</v>
      </c>
      <c r="D125">
        <v>16.36</v>
      </c>
      <c r="E125">
        <v>15.85</v>
      </c>
      <c r="F125">
        <v>16.13</v>
      </c>
      <c r="G125">
        <v>16.11</v>
      </c>
      <c r="H125" s="1">
        <f t="shared" si="15"/>
        <v>116993.46405228759</v>
      </c>
      <c r="J125">
        <f t="shared" si="16"/>
        <v>8.0395794681508339E-3</v>
      </c>
      <c r="K125">
        <f t="shared" si="16"/>
        <v>2.9066171923314708E-2</v>
      </c>
      <c r="L125">
        <f t="shared" si="16"/>
        <v>1.1750154607297322E-2</v>
      </c>
      <c r="M125">
        <f t="shared" si="17"/>
        <v>-3.4713763702801582E-2</v>
      </c>
      <c r="N125">
        <f t="shared" si="17"/>
        <v>-1.7661388550548274E-2</v>
      </c>
      <c r="O125">
        <f t="shared" si="17"/>
        <v>-1.8879415347137773E-2</v>
      </c>
      <c r="P125">
        <f t="shared" si="18"/>
        <v>-3.0629569954435096E-2</v>
      </c>
      <c r="Q125" t="str">
        <f t="shared" si="19"/>
        <v/>
      </c>
      <c r="R125" s="3">
        <f t="shared" si="23"/>
        <v>0</v>
      </c>
      <c r="S125" s="1">
        <f t="shared" si="21"/>
        <v>99103.662931984552</v>
      </c>
      <c r="T125" s="1">
        <f t="shared" si="22"/>
        <v>6151.6860913708597</v>
      </c>
      <c r="U125" s="1">
        <f t="shared" si="20"/>
        <v>0</v>
      </c>
    </row>
    <row r="126" spans="1:21" x14ac:dyDescent="0.25">
      <c r="A126" t="s">
        <v>131</v>
      </c>
      <c r="B126">
        <v>15.93</v>
      </c>
      <c r="C126">
        <v>16.34</v>
      </c>
      <c r="D126">
        <v>16.170000000000002</v>
      </c>
      <c r="E126">
        <v>16.239999999999998</v>
      </c>
      <c r="F126">
        <v>16.61</v>
      </c>
      <c r="G126">
        <v>16.579999999999998</v>
      </c>
      <c r="H126" s="1">
        <f t="shared" si="15"/>
        <v>120406.68119099492</v>
      </c>
      <c r="J126">
        <f t="shared" si="16"/>
        <v>-2.6283618581907073E-2</v>
      </c>
      <c r="K126">
        <f t="shared" si="16"/>
        <v>-1.2224938875305363E-3</v>
      </c>
      <c r="L126">
        <f t="shared" si="16"/>
        <v>-1.1613691931540203E-2</v>
      </c>
      <c r="M126">
        <f t="shared" si="17"/>
        <v>8.0695220360024206E-3</v>
      </c>
      <c r="N126">
        <f t="shared" si="17"/>
        <v>3.1036623215394167E-2</v>
      </c>
      <c r="O126">
        <f t="shared" si="17"/>
        <v>2.9174425822470446E-2</v>
      </c>
      <c r="P126">
        <f t="shared" si="18"/>
        <v>4.0788117754010651E-2</v>
      </c>
      <c r="Q126" t="str">
        <f t="shared" si="19"/>
        <v/>
      </c>
      <c r="R126" s="3">
        <f t="shared" si="23"/>
        <v>0</v>
      </c>
      <c r="S126" s="1">
        <f t="shared" si="21"/>
        <v>101994.95539492885</v>
      </c>
      <c r="T126" s="1">
        <f t="shared" si="22"/>
        <v>6151.6860913708606</v>
      </c>
      <c r="U126" s="1">
        <f t="shared" si="20"/>
        <v>0</v>
      </c>
    </row>
    <row r="127" spans="1:21" x14ac:dyDescent="0.25">
      <c r="A127" t="s">
        <v>132</v>
      </c>
      <c r="B127">
        <v>16.3</v>
      </c>
      <c r="C127">
        <v>16.64</v>
      </c>
      <c r="D127">
        <v>16.36</v>
      </c>
      <c r="E127">
        <v>16.309999999999999</v>
      </c>
      <c r="F127">
        <v>17</v>
      </c>
      <c r="G127">
        <v>16.95</v>
      </c>
      <c r="H127" s="1">
        <f t="shared" si="15"/>
        <v>123093.68191721133</v>
      </c>
      <c r="J127">
        <f t="shared" si="16"/>
        <v>8.0395794681508339E-3</v>
      </c>
      <c r="K127">
        <f t="shared" si="16"/>
        <v>2.9066171923314708E-2</v>
      </c>
      <c r="L127">
        <f t="shared" si="16"/>
        <v>1.1750154607297322E-2</v>
      </c>
      <c r="M127">
        <f t="shared" si="17"/>
        <v>-1.6284680337756308E-2</v>
      </c>
      <c r="N127">
        <f t="shared" si="17"/>
        <v>2.5331724969843289E-2</v>
      </c>
      <c r="O127">
        <f t="shared" si="17"/>
        <v>2.2316043425814298E-2</v>
      </c>
      <c r="P127">
        <f t="shared" si="18"/>
        <v>1.0565888818516975E-2</v>
      </c>
      <c r="Q127" t="str">
        <f t="shared" si="19"/>
        <v/>
      </c>
      <c r="R127" s="3">
        <f t="shared" si="23"/>
        <v>0</v>
      </c>
      <c r="S127" s="1">
        <f t="shared" si="21"/>
        <v>104271.07924873607</v>
      </c>
      <c r="T127" s="1">
        <f t="shared" si="22"/>
        <v>6151.6860913708597</v>
      </c>
      <c r="U127" s="1">
        <f t="shared" si="20"/>
        <v>0</v>
      </c>
    </row>
    <row r="128" spans="1:21" x14ac:dyDescent="0.25">
      <c r="A128" t="s">
        <v>133</v>
      </c>
      <c r="B128">
        <v>16.649999999999999</v>
      </c>
      <c r="C128">
        <v>17.100000000000001</v>
      </c>
      <c r="D128">
        <v>16.72</v>
      </c>
      <c r="E128">
        <v>17.22</v>
      </c>
      <c r="F128">
        <v>17.54</v>
      </c>
      <c r="G128">
        <v>17.47</v>
      </c>
      <c r="H128" s="1">
        <f t="shared" si="15"/>
        <v>126870.00726216413</v>
      </c>
      <c r="J128">
        <f t="shared" si="16"/>
        <v>1.7726161369193104E-2</v>
      </c>
      <c r="K128">
        <f t="shared" si="16"/>
        <v>4.5232273838630932E-2</v>
      </c>
      <c r="L128">
        <f t="shared" si="16"/>
        <v>2.2004889975550088E-2</v>
      </c>
      <c r="M128">
        <f t="shared" si="17"/>
        <v>1.5929203539822984E-2</v>
      </c>
      <c r="N128">
        <f t="shared" si="17"/>
        <v>3.4808259587020642E-2</v>
      </c>
      <c r="O128">
        <f t="shared" si="17"/>
        <v>3.067846607669614E-2</v>
      </c>
      <c r="P128">
        <f t="shared" si="18"/>
        <v>8.6735761011460522E-3</v>
      </c>
      <c r="Q128" t="str">
        <f t="shared" si="19"/>
        <v/>
      </c>
      <c r="R128" s="3">
        <f t="shared" si="23"/>
        <v>0</v>
      </c>
      <c r="S128" s="1">
        <f t="shared" si="21"/>
        <v>107469.95601624892</v>
      </c>
      <c r="T128" s="1">
        <f t="shared" si="22"/>
        <v>6151.6860913708606</v>
      </c>
      <c r="U128" s="1">
        <f t="shared" si="20"/>
        <v>0</v>
      </c>
    </row>
    <row r="129" spans="1:21" x14ac:dyDescent="0.25">
      <c r="A129" t="s">
        <v>134</v>
      </c>
      <c r="B129">
        <v>17.16</v>
      </c>
      <c r="C129">
        <v>17.71</v>
      </c>
      <c r="D129">
        <v>17.39</v>
      </c>
      <c r="E129">
        <v>17.059999999999999</v>
      </c>
      <c r="F129">
        <v>17.46</v>
      </c>
      <c r="G129">
        <v>17.07</v>
      </c>
      <c r="H129" s="1">
        <f t="shared" si="15"/>
        <v>123965.14161220044</v>
      </c>
      <c r="J129">
        <f t="shared" si="16"/>
        <v>2.6315789473684289E-2</v>
      </c>
      <c r="K129">
        <f t="shared" si="16"/>
        <v>5.9210526315789595E-2</v>
      </c>
      <c r="L129">
        <f t="shared" si="16"/>
        <v>4.0071770334928335E-2</v>
      </c>
      <c r="M129">
        <f t="shared" si="17"/>
        <v>-2.3468803663423021E-2</v>
      </c>
      <c r="N129">
        <f t="shared" si="17"/>
        <v>-5.7240984544922784E-4</v>
      </c>
      <c r="O129">
        <f t="shared" si="17"/>
        <v>-2.2896393817973589E-2</v>
      </c>
      <c r="P129">
        <f t="shared" si="18"/>
        <v>-6.296816415290192E-2</v>
      </c>
      <c r="Q129" t="str">
        <f t="shared" si="19"/>
        <v>Buy</v>
      </c>
      <c r="R129" s="3">
        <f t="shared" si="23"/>
        <v>0</v>
      </c>
      <c r="S129" s="1">
        <f t="shared" si="21"/>
        <v>105009.28157970059</v>
      </c>
      <c r="T129" s="1">
        <f t="shared" si="22"/>
        <v>6151.6860913708606</v>
      </c>
      <c r="U129" s="1">
        <f t="shared" si="20"/>
        <v>0</v>
      </c>
    </row>
    <row r="130" spans="1:21" x14ac:dyDescent="0.25">
      <c r="A130" t="s">
        <v>135</v>
      </c>
      <c r="B130">
        <v>17.16</v>
      </c>
      <c r="C130">
        <v>17.3</v>
      </c>
      <c r="D130">
        <v>17.39</v>
      </c>
      <c r="E130">
        <v>16.87</v>
      </c>
      <c r="F130">
        <v>17.399999999999999</v>
      </c>
      <c r="G130">
        <v>17.309999999999999</v>
      </c>
      <c r="H130" s="1">
        <f t="shared" si="15"/>
        <v>125708.06100217866</v>
      </c>
      <c r="J130">
        <f t="shared" si="16"/>
        <v>-1.3225991949396229E-2</v>
      </c>
      <c r="K130">
        <f t="shared" si="16"/>
        <v>-5.1753881541115503E-3</v>
      </c>
      <c r="L130">
        <f t="shared" si="16"/>
        <v>0</v>
      </c>
      <c r="M130">
        <f t="shared" si="17"/>
        <v>-1.1716461628588125E-2</v>
      </c>
      <c r="N130">
        <f t="shared" si="17"/>
        <v>1.9332161687170373E-2</v>
      </c>
      <c r="O130">
        <f t="shared" si="17"/>
        <v>1.4059753954305709E-2</v>
      </c>
      <c r="P130">
        <f t="shared" si="18"/>
        <v>1.4059753954305709E-2</v>
      </c>
      <c r="Q130" t="str">
        <f t="shared" si="19"/>
        <v/>
      </c>
      <c r="R130" s="3">
        <f t="shared" si="23"/>
        <v>0</v>
      </c>
      <c r="S130" s="1">
        <f t="shared" si="21"/>
        <v>106485.68624162959</v>
      </c>
      <c r="T130" s="1">
        <f t="shared" si="22"/>
        <v>6151.6860913708606</v>
      </c>
      <c r="U130" s="1">
        <f t="shared" si="20"/>
        <v>0</v>
      </c>
    </row>
    <row r="131" spans="1:21" x14ac:dyDescent="0.25">
      <c r="A131" t="s">
        <v>136</v>
      </c>
      <c r="B131">
        <v>16.809999999999999</v>
      </c>
      <c r="C131">
        <v>17.670000000000002</v>
      </c>
      <c r="D131">
        <v>17.39</v>
      </c>
      <c r="E131">
        <v>17.03</v>
      </c>
      <c r="F131">
        <v>17.48</v>
      </c>
      <c r="G131">
        <v>17.32</v>
      </c>
      <c r="H131" s="1">
        <f t="shared" si="15"/>
        <v>125780.68264342776</v>
      </c>
      <c r="J131">
        <f t="shared" si="16"/>
        <v>-3.3352501437607929E-2</v>
      </c>
      <c r="K131">
        <f t="shared" si="16"/>
        <v>1.6101207590569357E-2</v>
      </c>
      <c r="L131">
        <f t="shared" si="16"/>
        <v>0</v>
      </c>
      <c r="M131">
        <f t="shared" si="17"/>
        <v>-1.6175621028307198E-2</v>
      </c>
      <c r="N131">
        <f t="shared" si="17"/>
        <v>9.8209127671866972E-3</v>
      </c>
      <c r="O131">
        <f t="shared" si="17"/>
        <v>5.7770075101106671E-4</v>
      </c>
      <c r="P131">
        <f t="shared" si="18"/>
        <v>5.7770075101106671E-4</v>
      </c>
      <c r="Q131" t="str">
        <f t="shared" si="19"/>
        <v/>
      </c>
      <c r="R131" s="3">
        <f t="shared" si="23"/>
        <v>0</v>
      </c>
      <c r="S131" s="1">
        <f t="shared" si="21"/>
        <v>106547.20310254331</v>
      </c>
      <c r="T131" s="1">
        <f t="shared" si="22"/>
        <v>6151.6860913708606</v>
      </c>
      <c r="U131" s="1">
        <f t="shared" si="20"/>
        <v>0</v>
      </c>
    </row>
    <row r="132" spans="1:21" x14ac:dyDescent="0.25">
      <c r="A132" t="s">
        <v>137</v>
      </c>
      <c r="B132">
        <v>17.16</v>
      </c>
      <c r="C132">
        <v>17.71</v>
      </c>
      <c r="D132">
        <v>17.39</v>
      </c>
      <c r="E132">
        <v>17.47</v>
      </c>
      <c r="F132">
        <v>17.8</v>
      </c>
      <c r="G132">
        <v>17.79</v>
      </c>
      <c r="H132" s="1">
        <f t="shared" ref="H132:H195" si="24">$I$2*G132</f>
        <v>129193.89978213508</v>
      </c>
      <c r="J132">
        <f t="shared" ref="J132:L195" si="25">(B132-$D131)/$D131</f>
        <v>-1.3225991949396229E-2</v>
      </c>
      <c r="K132">
        <f t="shared" si="25"/>
        <v>1.8401380103507777E-2</v>
      </c>
      <c r="L132">
        <f t="shared" si="25"/>
        <v>0</v>
      </c>
      <c r="M132">
        <f t="shared" ref="M132:O195" si="26">(E132-$G131)/$G131</f>
        <v>8.6605080831407954E-3</v>
      </c>
      <c r="N132">
        <f t="shared" si="26"/>
        <v>2.7713625866050834E-2</v>
      </c>
      <c r="O132">
        <f t="shared" si="26"/>
        <v>2.7136258660508016E-2</v>
      </c>
      <c r="P132">
        <f t="shared" ref="P132:P195" si="27">O132-L132</f>
        <v>2.7136258660508016E-2</v>
      </c>
      <c r="Q132" t="str">
        <f t="shared" ref="Q132:Q195" si="28">IF(L132&gt;$Q$1,"Buy",IF(L132&lt;$Q$2,"Sell",""))</f>
        <v/>
      </c>
      <c r="R132" s="3">
        <f t="shared" si="23"/>
        <v>0</v>
      </c>
      <c r="S132" s="1">
        <f t="shared" si="21"/>
        <v>109438.4955654876</v>
      </c>
      <c r="T132" s="1">
        <f t="shared" si="22"/>
        <v>6151.6860913708597</v>
      </c>
      <c r="U132" s="1">
        <f t="shared" si="20"/>
        <v>0</v>
      </c>
    </row>
    <row r="133" spans="1:21" x14ac:dyDescent="0.25">
      <c r="A133" t="s">
        <v>138</v>
      </c>
      <c r="B133">
        <v>17.920000000000002</v>
      </c>
      <c r="C133">
        <v>18.23</v>
      </c>
      <c r="D133">
        <v>17.91</v>
      </c>
      <c r="E133">
        <v>17.97</v>
      </c>
      <c r="F133">
        <v>18.25</v>
      </c>
      <c r="G133">
        <v>18.13</v>
      </c>
      <c r="H133" s="1">
        <f t="shared" si="24"/>
        <v>131663.03558460422</v>
      </c>
      <c r="J133">
        <f t="shared" si="25"/>
        <v>3.0477285796434796E-2</v>
      </c>
      <c r="K133">
        <f t="shared" si="25"/>
        <v>4.8303622771707869E-2</v>
      </c>
      <c r="L133">
        <f t="shared" si="25"/>
        <v>2.9902242668200088E-2</v>
      </c>
      <c r="M133">
        <f t="shared" si="26"/>
        <v>1.0118043844856645E-2</v>
      </c>
      <c r="N133">
        <f t="shared" si="26"/>
        <v>2.5857223159078183E-2</v>
      </c>
      <c r="O133">
        <f t="shared" si="26"/>
        <v>1.9111860595840354E-2</v>
      </c>
      <c r="P133">
        <f t="shared" si="27"/>
        <v>-1.0790382072359734E-2</v>
      </c>
      <c r="Q133" t="str">
        <f t="shared" si="28"/>
        <v/>
      </c>
      <c r="R133" s="3">
        <f t="shared" si="23"/>
        <v>0</v>
      </c>
      <c r="S133" s="1">
        <f t="shared" si="21"/>
        <v>111530.06883655368</v>
      </c>
      <c r="T133" s="1">
        <f t="shared" si="22"/>
        <v>6151.6860913708597</v>
      </c>
      <c r="U133" s="1">
        <f t="shared" si="20"/>
        <v>0</v>
      </c>
    </row>
    <row r="134" spans="1:21" x14ac:dyDescent="0.25">
      <c r="A134" t="s">
        <v>139</v>
      </c>
      <c r="B134">
        <v>17.920000000000002</v>
      </c>
      <c r="C134">
        <v>18.5</v>
      </c>
      <c r="D134">
        <v>18.510000000000002</v>
      </c>
      <c r="E134">
        <v>17.760000000000002</v>
      </c>
      <c r="F134">
        <v>18.09</v>
      </c>
      <c r="G134">
        <v>18.02</v>
      </c>
      <c r="H134" s="1">
        <f t="shared" si="24"/>
        <v>130864.1975308642</v>
      </c>
      <c r="J134">
        <f t="shared" si="25"/>
        <v>5.5834729201572101E-4</v>
      </c>
      <c r="K134">
        <f t="shared" si="25"/>
        <v>3.2942490228922379E-2</v>
      </c>
      <c r="L134">
        <f t="shared" si="25"/>
        <v>3.3500837520938104E-2</v>
      </c>
      <c r="M134">
        <f t="shared" si="26"/>
        <v>-2.0408163265305982E-2</v>
      </c>
      <c r="N134">
        <f t="shared" si="26"/>
        <v>-2.2062879205735878E-3</v>
      </c>
      <c r="O134">
        <f t="shared" si="26"/>
        <v>-6.0672917815774649E-3</v>
      </c>
      <c r="P134">
        <f t="shared" si="27"/>
        <v>-3.9568129302515569E-2</v>
      </c>
      <c r="Q134" t="str">
        <f t="shared" si="28"/>
        <v>Buy</v>
      </c>
      <c r="R134" s="3">
        <f t="shared" si="23"/>
        <v>0</v>
      </c>
      <c r="S134" s="1">
        <f t="shared" si="21"/>
        <v>110853.38336650288</v>
      </c>
      <c r="T134" s="1">
        <f t="shared" si="22"/>
        <v>6151.6860913708588</v>
      </c>
      <c r="U134" s="1">
        <f t="shared" si="20"/>
        <v>0</v>
      </c>
    </row>
    <row r="135" spans="1:21" x14ac:dyDescent="0.25">
      <c r="A135" t="s">
        <v>140</v>
      </c>
      <c r="B135">
        <v>17.989999999999998</v>
      </c>
      <c r="C135">
        <v>18.5</v>
      </c>
      <c r="D135">
        <v>18.600000000000001</v>
      </c>
      <c r="E135">
        <v>18.04</v>
      </c>
      <c r="F135">
        <v>18.55</v>
      </c>
      <c r="G135">
        <v>18.2</v>
      </c>
      <c r="H135" s="1">
        <f t="shared" si="24"/>
        <v>132171.38707334787</v>
      </c>
      <c r="J135">
        <f t="shared" si="25"/>
        <v>-2.8092922744462619E-2</v>
      </c>
      <c r="K135">
        <f t="shared" si="25"/>
        <v>-5.4024851431666999E-4</v>
      </c>
      <c r="L135">
        <f t="shared" si="25"/>
        <v>4.8622366288492624E-3</v>
      </c>
      <c r="M135">
        <f t="shared" si="26"/>
        <v>1.1098779134294991E-3</v>
      </c>
      <c r="N135">
        <f t="shared" si="26"/>
        <v>2.9411764705882418E-2</v>
      </c>
      <c r="O135">
        <f t="shared" si="26"/>
        <v>9.98890122086569E-3</v>
      </c>
      <c r="P135">
        <f t="shared" si="27"/>
        <v>5.1266645920164276E-3</v>
      </c>
      <c r="Q135" t="str">
        <f t="shared" si="28"/>
        <v/>
      </c>
      <c r="R135" s="3">
        <f t="shared" si="23"/>
        <v>0</v>
      </c>
      <c r="S135" s="1">
        <f t="shared" si="21"/>
        <v>111960.68686294962</v>
      </c>
      <c r="T135" s="1">
        <f t="shared" si="22"/>
        <v>6151.6860913708579</v>
      </c>
      <c r="U135" s="1">
        <f t="shared" ref="U135:U198" si="29">U134-R135</f>
        <v>0</v>
      </c>
    </row>
    <row r="136" spans="1:21" x14ac:dyDescent="0.25">
      <c r="A136" t="s">
        <v>141</v>
      </c>
      <c r="B136">
        <v>17.91</v>
      </c>
      <c r="C136">
        <v>18.5</v>
      </c>
      <c r="D136">
        <v>18.57</v>
      </c>
      <c r="E136">
        <v>17.96</v>
      </c>
      <c r="F136">
        <v>18.420000000000002</v>
      </c>
      <c r="G136">
        <v>18.420000000000002</v>
      </c>
      <c r="H136" s="1">
        <f t="shared" si="24"/>
        <v>133769.06318082791</v>
      </c>
      <c r="J136">
        <f t="shared" si="25"/>
        <v>-3.7096774193548454E-2</v>
      </c>
      <c r="K136">
        <f t="shared" si="25"/>
        <v>-5.3763440860215813E-3</v>
      </c>
      <c r="L136">
        <f t="shared" si="25"/>
        <v>-1.6129032258065125E-3</v>
      </c>
      <c r="M136">
        <f t="shared" si="26"/>
        <v>-1.3186813186813102E-2</v>
      </c>
      <c r="N136">
        <f t="shared" si="26"/>
        <v>1.2087912087912222E-2</v>
      </c>
      <c r="O136">
        <f t="shared" si="26"/>
        <v>1.2087912087912222E-2</v>
      </c>
      <c r="P136">
        <f t="shared" si="27"/>
        <v>1.3700815313718735E-2</v>
      </c>
      <c r="Q136" t="str">
        <f t="shared" si="28"/>
        <v/>
      </c>
      <c r="R136" s="3">
        <f t="shared" si="23"/>
        <v>0</v>
      </c>
      <c r="S136" s="1">
        <f t="shared" ref="S136:S199" si="30">IF(R136=0,(S135+R136)*(1+O136),IF(R136&lt;0,0,R136))</f>
        <v>113314.05780305123</v>
      </c>
      <c r="T136" s="1">
        <f t="shared" ref="T136:T199" si="31">S136/G136</f>
        <v>6151.6860913708588</v>
      </c>
      <c r="U136" s="1">
        <f t="shared" si="29"/>
        <v>0</v>
      </c>
    </row>
    <row r="137" spans="1:21" x14ac:dyDescent="0.25">
      <c r="A137" t="s">
        <v>142</v>
      </c>
      <c r="B137">
        <v>17.87</v>
      </c>
      <c r="C137">
        <v>18.5</v>
      </c>
      <c r="D137">
        <v>18.54</v>
      </c>
      <c r="E137">
        <v>18.059999999999999</v>
      </c>
      <c r="F137">
        <v>18.36</v>
      </c>
      <c r="G137">
        <v>18.34</v>
      </c>
      <c r="H137" s="1">
        <f t="shared" si="24"/>
        <v>133188.09005083516</v>
      </c>
      <c r="J137">
        <f t="shared" si="25"/>
        <v>-3.7695207323640241E-2</v>
      </c>
      <c r="K137">
        <f t="shared" si="25"/>
        <v>-3.7695207323640433E-3</v>
      </c>
      <c r="L137">
        <f t="shared" si="25"/>
        <v>-1.6155088852989304E-3</v>
      </c>
      <c r="M137">
        <f t="shared" si="26"/>
        <v>-1.954397394136824E-2</v>
      </c>
      <c r="N137">
        <f t="shared" si="26"/>
        <v>-3.2573289902281363E-3</v>
      </c>
      <c r="O137">
        <f t="shared" si="26"/>
        <v>-4.3431053203041173E-3</v>
      </c>
      <c r="P137">
        <f t="shared" si="27"/>
        <v>-2.7275964350051869E-3</v>
      </c>
      <c r="Q137" t="str">
        <f t="shared" si="28"/>
        <v/>
      </c>
      <c r="R137" s="3">
        <f t="shared" si="23"/>
        <v>0</v>
      </c>
      <c r="S137" s="1">
        <f t="shared" si="30"/>
        <v>112821.92291574154</v>
      </c>
      <c r="T137" s="1">
        <f t="shared" si="31"/>
        <v>6151.6860913708579</v>
      </c>
      <c r="U137" s="1">
        <f t="shared" si="29"/>
        <v>0</v>
      </c>
    </row>
    <row r="138" spans="1:21" x14ac:dyDescent="0.25">
      <c r="A138" t="s">
        <v>143</v>
      </c>
      <c r="B138">
        <v>18.010000000000002</v>
      </c>
      <c r="C138">
        <v>18.5</v>
      </c>
      <c r="D138">
        <v>18.63</v>
      </c>
      <c r="E138">
        <v>18.3</v>
      </c>
      <c r="F138">
        <v>18.68</v>
      </c>
      <c r="G138">
        <v>18.489999999999998</v>
      </c>
      <c r="H138" s="1">
        <f t="shared" si="24"/>
        <v>134277.41466957153</v>
      </c>
      <c r="J138">
        <f t="shared" si="25"/>
        <v>-2.8586839266450788E-2</v>
      </c>
      <c r="K138">
        <f t="shared" si="25"/>
        <v>-2.1574973031283254E-3</v>
      </c>
      <c r="L138">
        <f t="shared" si="25"/>
        <v>4.8543689320388276E-3</v>
      </c>
      <c r="M138">
        <f t="shared" si="26"/>
        <v>-2.1810250817883943E-3</v>
      </c>
      <c r="N138">
        <f t="shared" si="26"/>
        <v>1.8538713195201739E-2</v>
      </c>
      <c r="O138">
        <f t="shared" si="26"/>
        <v>8.1788440567065746E-3</v>
      </c>
      <c r="P138">
        <f t="shared" si="27"/>
        <v>3.324475124667747E-3</v>
      </c>
      <c r="Q138" t="str">
        <f t="shared" si="28"/>
        <v/>
      </c>
      <c r="R138" s="3">
        <f t="shared" si="23"/>
        <v>0</v>
      </c>
      <c r="S138" s="1">
        <f t="shared" si="30"/>
        <v>113744.67582944715</v>
      </c>
      <c r="T138" s="1">
        <f t="shared" si="31"/>
        <v>6151.6860913708579</v>
      </c>
      <c r="U138" s="1">
        <f t="shared" si="29"/>
        <v>0</v>
      </c>
    </row>
    <row r="139" spans="1:21" x14ac:dyDescent="0.25">
      <c r="A139" t="s">
        <v>144</v>
      </c>
      <c r="B139">
        <v>18.559999999999999</v>
      </c>
      <c r="C139">
        <v>19.12</v>
      </c>
      <c r="D139">
        <v>18.600000000000001</v>
      </c>
      <c r="E139">
        <v>18.260000000000002</v>
      </c>
      <c r="F139">
        <v>18.559999999999999</v>
      </c>
      <c r="G139">
        <v>18.46</v>
      </c>
      <c r="H139" s="1">
        <f t="shared" si="24"/>
        <v>134059.54974582428</v>
      </c>
      <c r="J139">
        <f t="shared" si="25"/>
        <v>-3.7573805689747873E-3</v>
      </c>
      <c r="K139">
        <f t="shared" si="25"/>
        <v>2.6301663982823513E-2</v>
      </c>
      <c r="L139">
        <f t="shared" si="25"/>
        <v>-1.6103059581319154E-3</v>
      </c>
      <c r="M139">
        <f t="shared" si="26"/>
        <v>-1.2439156300702916E-2</v>
      </c>
      <c r="N139">
        <f t="shared" si="26"/>
        <v>3.7858301784748668E-3</v>
      </c>
      <c r="O139">
        <f t="shared" si="26"/>
        <v>-1.6224986479176629E-3</v>
      </c>
      <c r="P139">
        <f t="shared" si="27"/>
        <v>-1.2192689785747463E-5</v>
      </c>
      <c r="Q139" t="str">
        <f t="shared" si="28"/>
        <v/>
      </c>
      <c r="R139" s="3">
        <f t="shared" si="23"/>
        <v>0</v>
      </c>
      <c r="S139" s="1">
        <f t="shared" si="30"/>
        <v>113560.12524670604</v>
      </c>
      <c r="T139" s="1">
        <f t="shared" si="31"/>
        <v>6151.6860913708579</v>
      </c>
      <c r="U139" s="1">
        <f t="shared" si="29"/>
        <v>0</v>
      </c>
    </row>
    <row r="140" spans="1:21" x14ac:dyDescent="0.25">
      <c r="A140" t="s">
        <v>145</v>
      </c>
      <c r="B140">
        <v>18.52</v>
      </c>
      <c r="C140">
        <v>18.5</v>
      </c>
      <c r="D140">
        <v>18.54</v>
      </c>
      <c r="E140">
        <v>18.13</v>
      </c>
      <c r="F140">
        <v>18.489999999999998</v>
      </c>
      <c r="G140">
        <v>18.45</v>
      </c>
      <c r="H140" s="1">
        <f t="shared" si="24"/>
        <v>133986.92810457517</v>
      </c>
      <c r="J140">
        <f t="shared" si="25"/>
        <v>-4.3010752688173032E-3</v>
      </c>
      <c r="K140">
        <f t="shared" si="25"/>
        <v>-5.3763440860215813E-3</v>
      </c>
      <c r="L140">
        <f t="shared" si="25"/>
        <v>-3.2258064516130251E-3</v>
      </c>
      <c r="M140">
        <f t="shared" si="26"/>
        <v>-1.7876489707475723E-2</v>
      </c>
      <c r="N140">
        <f t="shared" si="26"/>
        <v>1.6251354279521984E-3</v>
      </c>
      <c r="O140">
        <f t="shared" si="26"/>
        <v>-5.4171180931752777E-4</v>
      </c>
      <c r="P140">
        <f t="shared" si="27"/>
        <v>2.6840946422954973E-3</v>
      </c>
      <c r="Q140" t="str">
        <f t="shared" si="28"/>
        <v/>
      </c>
      <c r="R140" s="3">
        <f t="shared" si="23"/>
        <v>0</v>
      </c>
      <c r="S140" s="1">
        <f t="shared" si="30"/>
        <v>113498.60838579232</v>
      </c>
      <c r="T140" s="1">
        <f t="shared" si="31"/>
        <v>6151.6860913708579</v>
      </c>
      <c r="U140" s="1">
        <f t="shared" si="29"/>
        <v>0</v>
      </c>
    </row>
    <row r="141" spans="1:21" x14ac:dyDescent="0.25">
      <c r="A141" t="s">
        <v>146</v>
      </c>
      <c r="B141">
        <v>17.989999999999998</v>
      </c>
      <c r="C141">
        <v>18.5</v>
      </c>
      <c r="D141">
        <v>18.649999999999999</v>
      </c>
      <c r="E141">
        <v>18.61</v>
      </c>
      <c r="F141">
        <v>18.829999999999998</v>
      </c>
      <c r="G141">
        <v>18.8</v>
      </c>
      <c r="H141" s="1">
        <f t="shared" si="24"/>
        <v>136528.6855482934</v>
      </c>
      <c r="J141">
        <f t="shared" si="25"/>
        <v>-2.9665587918015143E-2</v>
      </c>
      <c r="K141">
        <f t="shared" si="25"/>
        <v>-2.1574973031283254E-3</v>
      </c>
      <c r="L141">
        <f t="shared" si="25"/>
        <v>5.9331175836029905E-3</v>
      </c>
      <c r="M141">
        <f t="shared" si="26"/>
        <v>8.6720867208672173E-3</v>
      </c>
      <c r="N141">
        <f t="shared" si="26"/>
        <v>2.0596205962059567E-2</v>
      </c>
      <c r="O141">
        <f t="shared" si="26"/>
        <v>1.8970189701897098E-2</v>
      </c>
      <c r="P141">
        <f t="shared" si="27"/>
        <v>1.3037072118294107E-2</v>
      </c>
      <c r="Q141" t="str">
        <f t="shared" si="28"/>
        <v/>
      </c>
      <c r="R141" s="3">
        <f t="shared" si="23"/>
        <v>0</v>
      </c>
      <c r="S141" s="1">
        <f t="shared" si="30"/>
        <v>115651.69851777212</v>
      </c>
      <c r="T141" s="1">
        <f t="shared" si="31"/>
        <v>6151.686091370857</v>
      </c>
      <c r="U141" s="1">
        <f t="shared" si="29"/>
        <v>0</v>
      </c>
    </row>
    <row r="142" spans="1:21" x14ac:dyDescent="0.25">
      <c r="A142" t="s">
        <v>147</v>
      </c>
      <c r="B142">
        <v>18.45</v>
      </c>
      <c r="C142">
        <v>19.16</v>
      </c>
      <c r="D142">
        <v>18.96</v>
      </c>
      <c r="E142">
        <v>18.55</v>
      </c>
      <c r="F142">
        <v>19</v>
      </c>
      <c r="G142">
        <v>18.899999999999999</v>
      </c>
      <c r="H142" s="1">
        <f t="shared" si="24"/>
        <v>137254.90196078431</v>
      </c>
      <c r="J142">
        <f t="shared" si="25"/>
        <v>-1.0723860589812294E-2</v>
      </c>
      <c r="K142">
        <f t="shared" si="25"/>
        <v>2.7345844504021534E-2</v>
      </c>
      <c r="L142">
        <f t="shared" si="25"/>
        <v>1.6621983914209239E-2</v>
      </c>
      <c r="M142">
        <f t="shared" si="26"/>
        <v>-1.3297872340425532E-2</v>
      </c>
      <c r="N142">
        <f t="shared" si="26"/>
        <v>1.0638297872340387E-2</v>
      </c>
      <c r="O142">
        <f t="shared" si="26"/>
        <v>5.319148936170099E-3</v>
      </c>
      <c r="P142">
        <f t="shared" si="27"/>
        <v>-1.130283497803914E-2</v>
      </c>
      <c r="Q142" t="str">
        <f t="shared" si="28"/>
        <v/>
      </c>
      <c r="R142" s="3">
        <f t="shared" si="23"/>
        <v>0</v>
      </c>
      <c r="S142" s="1">
        <f t="shared" si="30"/>
        <v>116266.8671269092</v>
      </c>
      <c r="T142" s="1">
        <f t="shared" si="31"/>
        <v>6151.6860913708579</v>
      </c>
      <c r="U142" s="1">
        <f t="shared" si="29"/>
        <v>0</v>
      </c>
    </row>
    <row r="143" spans="1:21" x14ac:dyDescent="0.25">
      <c r="A143" t="s">
        <v>148</v>
      </c>
      <c r="B143">
        <v>18.489999999999998</v>
      </c>
      <c r="C143">
        <v>19.12</v>
      </c>
      <c r="D143">
        <v>18.88</v>
      </c>
      <c r="E143">
        <v>18.77</v>
      </c>
      <c r="F143">
        <v>19.12</v>
      </c>
      <c r="G143">
        <v>18.98</v>
      </c>
      <c r="H143" s="1">
        <f t="shared" si="24"/>
        <v>137835.87509077706</v>
      </c>
      <c r="J143">
        <f t="shared" si="25"/>
        <v>-2.4789029535865106E-2</v>
      </c>
      <c r="K143">
        <f t="shared" si="25"/>
        <v>8.4388185654008518E-3</v>
      </c>
      <c r="L143">
        <f t="shared" si="25"/>
        <v>-4.2194092827005196E-3</v>
      </c>
      <c r="M143">
        <f t="shared" si="26"/>
        <v>-6.8783068783068264E-3</v>
      </c>
      <c r="N143">
        <f t="shared" si="26"/>
        <v>1.1640211640211768E-2</v>
      </c>
      <c r="O143">
        <f t="shared" si="26"/>
        <v>4.2328042328043311E-3</v>
      </c>
      <c r="P143">
        <f t="shared" si="27"/>
        <v>8.4522135155048507E-3</v>
      </c>
      <c r="Q143" t="str">
        <f t="shared" si="28"/>
        <v/>
      </c>
      <c r="R143" s="3">
        <f t="shared" si="23"/>
        <v>0</v>
      </c>
      <c r="S143" s="1">
        <f t="shared" si="30"/>
        <v>116759.00201421889</v>
      </c>
      <c r="T143" s="1">
        <f t="shared" si="31"/>
        <v>6151.6860913708579</v>
      </c>
      <c r="U143" s="1">
        <f t="shared" si="29"/>
        <v>0</v>
      </c>
    </row>
    <row r="144" spans="1:21" x14ac:dyDescent="0.25">
      <c r="A144" t="s">
        <v>149</v>
      </c>
      <c r="B144">
        <v>18.45</v>
      </c>
      <c r="C144">
        <v>19.16</v>
      </c>
      <c r="D144">
        <v>19.02</v>
      </c>
      <c r="E144">
        <v>18.2</v>
      </c>
      <c r="F144">
        <v>19.010000000000002</v>
      </c>
      <c r="G144">
        <v>18.649999999999999</v>
      </c>
      <c r="H144" s="1">
        <f t="shared" si="24"/>
        <v>135439.36092955701</v>
      </c>
      <c r="J144">
        <f t="shared" si="25"/>
        <v>-2.2775423728813544E-2</v>
      </c>
      <c r="K144">
        <f t="shared" si="25"/>
        <v>1.4830508474576332E-2</v>
      </c>
      <c r="L144">
        <f t="shared" si="25"/>
        <v>7.4152542372881661E-3</v>
      </c>
      <c r="M144">
        <f t="shared" si="26"/>
        <v>-4.1095890410958964E-2</v>
      </c>
      <c r="N144">
        <f t="shared" si="26"/>
        <v>1.5806111696523254E-3</v>
      </c>
      <c r="O144">
        <f t="shared" si="26"/>
        <v>-1.7386722866175017E-2</v>
      </c>
      <c r="P144">
        <f t="shared" si="27"/>
        <v>-2.4801977103463185E-2</v>
      </c>
      <c r="Q144" t="str">
        <f t="shared" si="28"/>
        <v/>
      </c>
      <c r="R144" s="3">
        <f t="shared" si="23"/>
        <v>0</v>
      </c>
      <c r="S144" s="1">
        <f t="shared" si="30"/>
        <v>114728.9456040665</v>
      </c>
      <c r="T144" s="1">
        <f t="shared" si="31"/>
        <v>6151.6860913708579</v>
      </c>
      <c r="U144" s="1">
        <f t="shared" si="29"/>
        <v>0</v>
      </c>
    </row>
    <row r="145" spans="1:21" x14ac:dyDescent="0.25">
      <c r="A145" t="s">
        <v>150</v>
      </c>
      <c r="B145">
        <v>17.95</v>
      </c>
      <c r="C145">
        <v>19.12</v>
      </c>
      <c r="D145">
        <v>18.54</v>
      </c>
      <c r="E145">
        <v>18.34</v>
      </c>
      <c r="F145">
        <v>18.61</v>
      </c>
      <c r="G145">
        <v>18.5</v>
      </c>
      <c r="H145" s="1">
        <f t="shared" si="24"/>
        <v>134350.03631082064</v>
      </c>
      <c r="J145">
        <f t="shared" si="25"/>
        <v>-5.625657202944271E-2</v>
      </c>
      <c r="K145">
        <f t="shared" si="25"/>
        <v>5.2576235541535975E-3</v>
      </c>
      <c r="L145">
        <f t="shared" si="25"/>
        <v>-2.5236593059936932E-2</v>
      </c>
      <c r="M145">
        <f t="shared" si="26"/>
        <v>-1.6621983914209049E-2</v>
      </c>
      <c r="N145">
        <f t="shared" si="26"/>
        <v>-2.1447721179624207E-3</v>
      </c>
      <c r="O145">
        <f t="shared" si="26"/>
        <v>-8.0428954423591732E-3</v>
      </c>
      <c r="P145">
        <f t="shared" si="27"/>
        <v>1.7193697617577761E-2</v>
      </c>
      <c r="Q145" t="str">
        <f t="shared" si="28"/>
        <v/>
      </c>
      <c r="R145" s="3">
        <f t="shared" si="23"/>
        <v>0</v>
      </c>
      <c r="S145" s="1">
        <f t="shared" si="30"/>
        <v>113806.19269036088</v>
      </c>
      <c r="T145" s="1">
        <f t="shared" si="31"/>
        <v>6151.6860913708588</v>
      </c>
      <c r="U145" s="1">
        <f t="shared" si="29"/>
        <v>0</v>
      </c>
    </row>
    <row r="146" spans="1:21" x14ac:dyDescent="0.25">
      <c r="A146" t="s">
        <v>151</v>
      </c>
      <c r="B146">
        <v>18.22</v>
      </c>
      <c r="C146">
        <v>18.5</v>
      </c>
      <c r="D146">
        <v>18.48</v>
      </c>
      <c r="E146">
        <v>18.239999999999998</v>
      </c>
      <c r="F146">
        <v>18.68</v>
      </c>
      <c r="G146">
        <v>18.55</v>
      </c>
      <c r="H146" s="1">
        <f t="shared" si="24"/>
        <v>134713.1445170661</v>
      </c>
      <c r="J146">
        <f t="shared" si="25"/>
        <v>-1.7259978425026985E-2</v>
      </c>
      <c r="K146">
        <f t="shared" si="25"/>
        <v>-2.1574973031283254E-3</v>
      </c>
      <c r="L146">
        <f t="shared" si="25"/>
        <v>-3.2362459546924878E-3</v>
      </c>
      <c r="M146">
        <f t="shared" si="26"/>
        <v>-1.4054054054054138E-2</v>
      </c>
      <c r="N146">
        <f t="shared" si="26"/>
        <v>9.7297297297297136E-3</v>
      </c>
      <c r="O146">
        <f t="shared" si="26"/>
        <v>2.702702702702741E-3</v>
      </c>
      <c r="P146">
        <f t="shared" si="27"/>
        <v>5.9389486573952288E-3</v>
      </c>
      <c r="Q146" t="str">
        <f t="shared" si="28"/>
        <v/>
      </c>
      <c r="R146" s="3">
        <f t="shared" si="23"/>
        <v>0</v>
      </c>
      <c r="S146" s="1">
        <f t="shared" si="30"/>
        <v>114113.77699492943</v>
      </c>
      <c r="T146" s="1">
        <f t="shared" si="31"/>
        <v>6151.6860913708588</v>
      </c>
      <c r="U146" s="1">
        <f t="shared" si="29"/>
        <v>0</v>
      </c>
    </row>
    <row r="147" spans="1:21" x14ac:dyDescent="0.25">
      <c r="A147" t="s">
        <v>152</v>
      </c>
      <c r="B147">
        <v>18.61</v>
      </c>
      <c r="C147">
        <v>19.12</v>
      </c>
      <c r="D147">
        <v>18.649999999999999</v>
      </c>
      <c r="E147">
        <v>18.77</v>
      </c>
      <c r="F147">
        <v>19.2</v>
      </c>
      <c r="G147">
        <v>19.190000000000001</v>
      </c>
      <c r="H147" s="1">
        <f t="shared" si="24"/>
        <v>139360.929557008</v>
      </c>
      <c r="J147">
        <f t="shared" si="25"/>
        <v>7.0346320346319803E-3</v>
      </c>
      <c r="K147">
        <f t="shared" si="25"/>
        <v>3.463203463203466E-2</v>
      </c>
      <c r="L147">
        <f t="shared" si="25"/>
        <v>9.1991341991340993E-3</v>
      </c>
      <c r="M147">
        <f t="shared" si="26"/>
        <v>1.1859838274932553E-2</v>
      </c>
      <c r="N147">
        <f t="shared" si="26"/>
        <v>3.5040431266846285E-2</v>
      </c>
      <c r="O147">
        <f t="shared" si="26"/>
        <v>3.450134770889491E-2</v>
      </c>
      <c r="P147">
        <f t="shared" si="27"/>
        <v>2.530221350976081E-2</v>
      </c>
      <c r="Q147" t="str">
        <f t="shared" si="28"/>
        <v/>
      </c>
      <c r="R147" s="3">
        <f t="shared" si="23"/>
        <v>0</v>
      </c>
      <c r="S147" s="1">
        <f t="shared" si="30"/>
        <v>118050.85609340678</v>
      </c>
      <c r="T147" s="1">
        <f t="shared" si="31"/>
        <v>6151.6860913708588</v>
      </c>
      <c r="U147" s="1">
        <f t="shared" si="29"/>
        <v>0</v>
      </c>
    </row>
    <row r="148" spans="1:21" x14ac:dyDescent="0.25">
      <c r="A148" t="s">
        <v>153</v>
      </c>
      <c r="B148">
        <v>18.64</v>
      </c>
      <c r="C148">
        <v>19.41</v>
      </c>
      <c r="D148">
        <v>19.13</v>
      </c>
      <c r="E148">
        <v>19.149999999999999</v>
      </c>
      <c r="F148">
        <v>19.38</v>
      </c>
      <c r="G148">
        <v>19.309999999999999</v>
      </c>
      <c r="H148" s="1">
        <f t="shared" si="24"/>
        <v>140232.38925199711</v>
      </c>
      <c r="J148">
        <f t="shared" si="25"/>
        <v>-5.3619302949050999E-4</v>
      </c>
      <c r="K148">
        <f t="shared" si="25"/>
        <v>4.0750670241286951E-2</v>
      </c>
      <c r="L148">
        <f t="shared" si="25"/>
        <v>2.5737265415549621E-2</v>
      </c>
      <c r="M148">
        <f t="shared" si="26"/>
        <v>-2.0844189682127515E-3</v>
      </c>
      <c r="N148">
        <f t="shared" si="26"/>
        <v>9.9009900990097814E-3</v>
      </c>
      <c r="O148">
        <f t="shared" si="26"/>
        <v>6.2532569046376985E-3</v>
      </c>
      <c r="P148">
        <f t="shared" si="27"/>
        <v>-1.9484008510911921E-2</v>
      </c>
      <c r="Q148" t="str">
        <f t="shared" si="28"/>
        <v/>
      </c>
      <c r="R148" s="3">
        <f t="shared" si="23"/>
        <v>0</v>
      </c>
      <c r="S148" s="1">
        <f t="shared" si="30"/>
        <v>118789.05842437125</v>
      </c>
      <c r="T148" s="1">
        <f t="shared" si="31"/>
        <v>6151.6860913708579</v>
      </c>
      <c r="U148" s="1">
        <f t="shared" si="29"/>
        <v>0</v>
      </c>
    </row>
    <row r="149" spans="1:21" x14ac:dyDescent="0.25">
      <c r="A149" t="s">
        <v>154</v>
      </c>
      <c r="B149">
        <v>19.03</v>
      </c>
      <c r="C149">
        <v>19.899999999999999</v>
      </c>
      <c r="D149">
        <v>19.36</v>
      </c>
      <c r="E149">
        <v>19.38</v>
      </c>
      <c r="F149">
        <v>19.7</v>
      </c>
      <c r="G149">
        <v>19.7</v>
      </c>
      <c r="H149" s="1">
        <f t="shared" si="24"/>
        <v>143064.63326071171</v>
      </c>
      <c r="J149">
        <f t="shared" si="25"/>
        <v>-5.2273915316256078E-3</v>
      </c>
      <c r="K149">
        <f t="shared" si="25"/>
        <v>4.0250914793518014E-2</v>
      </c>
      <c r="L149">
        <f t="shared" si="25"/>
        <v>1.2023000522739176E-2</v>
      </c>
      <c r="M149">
        <f t="shared" si="26"/>
        <v>3.6250647332988239E-3</v>
      </c>
      <c r="N149">
        <f t="shared" si="26"/>
        <v>2.019678922837911E-2</v>
      </c>
      <c r="O149">
        <f t="shared" si="26"/>
        <v>2.019678922837911E-2</v>
      </c>
      <c r="P149">
        <f t="shared" si="27"/>
        <v>8.1737887056399349E-3</v>
      </c>
      <c r="Q149" t="str">
        <f t="shared" si="28"/>
        <v/>
      </c>
      <c r="R149" s="3">
        <f t="shared" si="23"/>
        <v>0</v>
      </c>
      <c r="S149" s="1">
        <f t="shared" si="30"/>
        <v>121188.21600000589</v>
      </c>
      <c r="T149" s="1">
        <f t="shared" si="31"/>
        <v>6151.6860913708579</v>
      </c>
      <c r="U149" s="1">
        <f t="shared" si="29"/>
        <v>0</v>
      </c>
    </row>
    <row r="150" spans="1:21" x14ac:dyDescent="0.25">
      <c r="A150" t="s">
        <v>155</v>
      </c>
      <c r="B150">
        <v>18.93</v>
      </c>
      <c r="C150">
        <v>19.91</v>
      </c>
      <c r="D150">
        <v>19.309999999999999</v>
      </c>
      <c r="E150">
        <v>19.399999999999999</v>
      </c>
      <c r="F150">
        <v>19.64</v>
      </c>
      <c r="G150">
        <v>19.43</v>
      </c>
      <c r="H150" s="1">
        <f t="shared" si="24"/>
        <v>141103.84894698623</v>
      </c>
      <c r="J150">
        <f t="shared" si="25"/>
        <v>-2.2210743801652878E-2</v>
      </c>
      <c r="K150">
        <f t="shared" si="25"/>
        <v>2.8409090909090946E-2</v>
      </c>
      <c r="L150">
        <f t="shared" si="25"/>
        <v>-2.5826446280992105E-3</v>
      </c>
      <c r="M150">
        <f t="shared" si="26"/>
        <v>-1.5228426395939123E-2</v>
      </c>
      <c r="N150">
        <f t="shared" si="26"/>
        <v>-3.0456852791877526E-3</v>
      </c>
      <c r="O150">
        <f t="shared" si="26"/>
        <v>-1.3705583756345157E-2</v>
      </c>
      <c r="P150">
        <f t="shared" si="27"/>
        <v>-1.1122939128245947E-2</v>
      </c>
      <c r="Q150" t="str">
        <f t="shared" si="28"/>
        <v/>
      </c>
      <c r="R150" s="3">
        <f t="shared" si="23"/>
        <v>0</v>
      </c>
      <c r="S150" s="1">
        <f t="shared" si="30"/>
        <v>119527.26075533577</v>
      </c>
      <c r="T150" s="1">
        <f t="shared" si="31"/>
        <v>6151.6860913708579</v>
      </c>
      <c r="U150" s="1">
        <f t="shared" si="29"/>
        <v>0</v>
      </c>
    </row>
    <row r="151" spans="1:21" x14ac:dyDescent="0.25">
      <c r="A151" t="s">
        <v>156</v>
      </c>
      <c r="B151">
        <v>18.77</v>
      </c>
      <c r="C151">
        <v>19.91</v>
      </c>
      <c r="D151">
        <v>19.18</v>
      </c>
      <c r="E151">
        <v>18.510000000000002</v>
      </c>
      <c r="F151">
        <v>19.45</v>
      </c>
      <c r="G151">
        <v>18.809999999999999</v>
      </c>
      <c r="H151" s="1">
        <f t="shared" si="24"/>
        <v>136601.30718954248</v>
      </c>
      <c r="J151">
        <f t="shared" si="25"/>
        <v>-2.7964785085447912E-2</v>
      </c>
      <c r="K151">
        <f t="shared" si="25"/>
        <v>3.1071983428275579E-2</v>
      </c>
      <c r="L151">
        <f t="shared" si="25"/>
        <v>-6.732263076126308E-3</v>
      </c>
      <c r="M151">
        <f t="shared" si="26"/>
        <v>-4.7349459598558838E-2</v>
      </c>
      <c r="N151">
        <f t="shared" si="26"/>
        <v>1.0293360782295199E-3</v>
      </c>
      <c r="O151">
        <f t="shared" si="26"/>
        <v>-3.1909418425115854E-2</v>
      </c>
      <c r="P151">
        <f t="shared" si="27"/>
        <v>-2.5177155348989545E-2</v>
      </c>
      <c r="Q151" t="str">
        <f t="shared" si="28"/>
        <v/>
      </c>
      <c r="R151" s="3">
        <f t="shared" ref="R151:R214" si="32">IF(Q151="Buy",U150,IF(Q151="Sell",-(S150*(1+N151)),0))</f>
        <v>0</v>
      </c>
      <c r="S151" s="1">
        <f t="shared" si="30"/>
        <v>115713.21537868583</v>
      </c>
      <c r="T151" s="1">
        <f t="shared" si="31"/>
        <v>6151.6860913708579</v>
      </c>
      <c r="U151" s="1">
        <f t="shared" si="29"/>
        <v>0</v>
      </c>
    </row>
    <row r="152" spans="1:21" x14ac:dyDescent="0.25">
      <c r="A152" t="s">
        <v>157</v>
      </c>
      <c r="B152">
        <v>18.41</v>
      </c>
      <c r="C152">
        <v>19.14</v>
      </c>
      <c r="D152">
        <v>18.63</v>
      </c>
      <c r="E152">
        <v>17.78</v>
      </c>
      <c r="F152">
        <v>18.41</v>
      </c>
      <c r="G152">
        <v>18.39</v>
      </c>
      <c r="H152" s="1">
        <f t="shared" si="24"/>
        <v>133551.19825708063</v>
      </c>
      <c r="J152">
        <f t="shared" si="25"/>
        <v>-4.0145985401459833E-2</v>
      </c>
      <c r="K152">
        <f t="shared" si="25"/>
        <v>-2.085505735140727E-3</v>
      </c>
      <c r="L152">
        <f t="shared" si="25"/>
        <v>-2.8675703858185648E-2</v>
      </c>
      <c r="M152">
        <f t="shared" si="26"/>
        <v>-5.4758107389686214E-2</v>
      </c>
      <c r="N152">
        <f t="shared" si="26"/>
        <v>-2.1265284423179084E-2</v>
      </c>
      <c r="O152">
        <f t="shared" si="26"/>
        <v>-2.2328548644338021E-2</v>
      </c>
      <c r="P152">
        <f t="shared" si="27"/>
        <v>6.3471552138476273E-3</v>
      </c>
      <c r="Q152" t="str">
        <f t="shared" si="28"/>
        <v/>
      </c>
      <c r="R152" s="3">
        <f t="shared" si="32"/>
        <v>0</v>
      </c>
      <c r="S152" s="1">
        <f t="shared" si="30"/>
        <v>113129.50722031009</v>
      </c>
      <c r="T152" s="1">
        <f t="shared" si="31"/>
        <v>6151.6860913708579</v>
      </c>
      <c r="U152" s="1">
        <f t="shared" si="29"/>
        <v>0</v>
      </c>
    </row>
    <row r="153" spans="1:21" x14ac:dyDescent="0.25">
      <c r="A153" t="s">
        <v>158</v>
      </c>
      <c r="B153">
        <v>18</v>
      </c>
      <c r="C153">
        <v>18.579999999999998</v>
      </c>
      <c r="D153">
        <v>18.54</v>
      </c>
      <c r="E153">
        <v>18.579999999999998</v>
      </c>
      <c r="F153">
        <v>18.79</v>
      </c>
      <c r="G153">
        <v>18.66</v>
      </c>
      <c r="H153" s="1">
        <f t="shared" si="24"/>
        <v>135511.98257080611</v>
      </c>
      <c r="J153">
        <f t="shared" si="25"/>
        <v>-3.3816425120772896E-2</v>
      </c>
      <c r="K153">
        <f t="shared" si="25"/>
        <v>-2.6838432635534469E-3</v>
      </c>
      <c r="L153">
        <f t="shared" si="25"/>
        <v>-4.8309178743961281E-3</v>
      </c>
      <c r="M153">
        <f t="shared" si="26"/>
        <v>1.0331702011962899E-2</v>
      </c>
      <c r="N153">
        <f t="shared" si="26"/>
        <v>2.1750951604132603E-2</v>
      </c>
      <c r="O153">
        <f t="shared" si="26"/>
        <v>1.4681892332789536E-2</v>
      </c>
      <c r="P153">
        <f t="shared" si="27"/>
        <v>1.9512810207185663E-2</v>
      </c>
      <c r="Q153" t="str">
        <f t="shared" si="28"/>
        <v/>
      </c>
      <c r="R153" s="3">
        <f t="shared" si="32"/>
        <v>0</v>
      </c>
      <c r="S153" s="1">
        <f t="shared" si="30"/>
        <v>114790.46246498023</v>
      </c>
      <c r="T153" s="1">
        <f t="shared" si="31"/>
        <v>6151.6860913708588</v>
      </c>
      <c r="U153" s="1">
        <f t="shared" si="29"/>
        <v>0</v>
      </c>
    </row>
    <row r="154" spans="1:21" x14ac:dyDescent="0.25">
      <c r="A154" t="s">
        <v>159</v>
      </c>
      <c r="B154">
        <v>18.53</v>
      </c>
      <c r="C154">
        <v>19.18</v>
      </c>
      <c r="D154">
        <v>19.02</v>
      </c>
      <c r="E154">
        <v>18.489999999999998</v>
      </c>
      <c r="F154">
        <v>18.86</v>
      </c>
      <c r="G154">
        <v>18.760000000000002</v>
      </c>
      <c r="H154" s="1">
        <f t="shared" si="24"/>
        <v>136238.19898329704</v>
      </c>
      <c r="J154">
        <f t="shared" si="25"/>
        <v>-5.393743257819855E-4</v>
      </c>
      <c r="K154">
        <f t="shared" si="25"/>
        <v>3.4519956850053969E-2</v>
      </c>
      <c r="L154">
        <f t="shared" si="25"/>
        <v>2.5889967637540479E-2</v>
      </c>
      <c r="M154">
        <f t="shared" si="26"/>
        <v>-9.1103965702037347E-3</v>
      </c>
      <c r="N154">
        <f t="shared" si="26"/>
        <v>1.0718113612004249E-2</v>
      </c>
      <c r="O154">
        <f t="shared" si="26"/>
        <v>5.3590568060022199E-3</v>
      </c>
      <c r="P154">
        <f t="shared" si="27"/>
        <v>-2.0530910831538258E-2</v>
      </c>
      <c r="Q154" t="str">
        <f t="shared" si="28"/>
        <v/>
      </c>
      <c r="R154" s="3">
        <f t="shared" si="32"/>
        <v>0</v>
      </c>
      <c r="S154" s="1">
        <f t="shared" si="30"/>
        <v>115405.63107411732</v>
      </c>
      <c r="T154" s="1">
        <f t="shared" si="31"/>
        <v>6151.6860913708588</v>
      </c>
      <c r="U154" s="1">
        <f t="shared" si="29"/>
        <v>0</v>
      </c>
    </row>
    <row r="155" spans="1:21" x14ac:dyDescent="0.25">
      <c r="A155" t="s">
        <v>160</v>
      </c>
      <c r="B155">
        <v>18.52</v>
      </c>
      <c r="C155">
        <v>19.12</v>
      </c>
      <c r="D155">
        <v>18.63</v>
      </c>
      <c r="E155">
        <v>19.14</v>
      </c>
      <c r="F155">
        <v>19.41</v>
      </c>
      <c r="G155">
        <v>19.34</v>
      </c>
      <c r="H155" s="1">
        <f t="shared" si="24"/>
        <v>140450.25417574437</v>
      </c>
      <c r="J155">
        <f t="shared" si="25"/>
        <v>-2.6288117770767613E-2</v>
      </c>
      <c r="K155">
        <f t="shared" si="25"/>
        <v>5.2576235541535975E-3</v>
      </c>
      <c r="L155">
        <f t="shared" si="25"/>
        <v>-2.0504731861198767E-2</v>
      </c>
      <c r="M155">
        <f t="shared" si="26"/>
        <v>2.0255863539445574E-2</v>
      </c>
      <c r="N155">
        <f t="shared" si="26"/>
        <v>3.4648187633262183E-2</v>
      </c>
      <c r="O155">
        <f t="shared" si="26"/>
        <v>3.0916844349680075E-2</v>
      </c>
      <c r="P155">
        <f t="shared" si="27"/>
        <v>5.1421576210878839E-2</v>
      </c>
      <c r="Q155" t="str">
        <f t="shared" si="28"/>
        <v/>
      </c>
      <c r="R155" s="3">
        <f t="shared" si="32"/>
        <v>0</v>
      </c>
      <c r="S155" s="1">
        <f t="shared" si="30"/>
        <v>118973.60900711242</v>
      </c>
      <c r="T155" s="1">
        <f t="shared" si="31"/>
        <v>6151.6860913708597</v>
      </c>
      <c r="U155" s="1">
        <f t="shared" si="29"/>
        <v>0</v>
      </c>
    </row>
    <row r="156" spans="1:21" x14ac:dyDescent="0.25">
      <c r="A156" t="s">
        <v>161</v>
      </c>
      <c r="B156">
        <v>18.82</v>
      </c>
      <c r="C156">
        <v>19.89</v>
      </c>
      <c r="D156">
        <v>19.239999999999998</v>
      </c>
      <c r="E156">
        <v>19.079999999999998</v>
      </c>
      <c r="F156">
        <v>19.53</v>
      </c>
      <c r="G156">
        <v>19.100000000000001</v>
      </c>
      <c r="H156" s="1">
        <f t="shared" si="24"/>
        <v>138707.33478576617</v>
      </c>
      <c r="J156">
        <f t="shared" si="25"/>
        <v>1.0198604401503022E-2</v>
      </c>
      <c r="K156">
        <f t="shared" si="25"/>
        <v>6.7632850241545986E-2</v>
      </c>
      <c r="L156">
        <f t="shared" si="25"/>
        <v>3.2742887815351555E-2</v>
      </c>
      <c r="M156">
        <f t="shared" si="26"/>
        <v>-1.344364012409522E-2</v>
      </c>
      <c r="N156">
        <f t="shared" si="26"/>
        <v>9.8241985522234381E-3</v>
      </c>
      <c r="O156">
        <f t="shared" si="26"/>
        <v>-1.2409513960703125E-2</v>
      </c>
      <c r="P156">
        <f t="shared" si="27"/>
        <v>-4.5152401776054681E-2</v>
      </c>
      <c r="Q156" t="str">
        <f t="shared" si="28"/>
        <v>Buy</v>
      </c>
      <c r="R156" s="3">
        <f t="shared" si="32"/>
        <v>0</v>
      </c>
      <c r="S156" s="1">
        <f t="shared" si="30"/>
        <v>117497.20434518342</v>
      </c>
      <c r="T156" s="1">
        <f t="shared" si="31"/>
        <v>6151.6860913708588</v>
      </c>
      <c r="U156" s="1">
        <f t="shared" si="29"/>
        <v>0</v>
      </c>
    </row>
    <row r="157" spans="1:21" x14ac:dyDescent="0.25">
      <c r="A157" t="s">
        <v>162</v>
      </c>
      <c r="B157">
        <v>18.559999999999999</v>
      </c>
      <c r="C157">
        <v>19.16</v>
      </c>
      <c r="D157">
        <v>19.02</v>
      </c>
      <c r="E157">
        <v>18.920000000000002</v>
      </c>
      <c r="F157">
        <v>19.32</v>
      </c>
      <c r="G157">
        <v>19.059999999999999</v>
      </c>
      <c r="H157" s="1">
        <f t="shared" si="24"/>
        <v>138416.84822076978</v>
      </c>
      <c r="J157">
        <f t="shared" si="25"/>
        <v>-3.5343035343035331E-2</v>
      </c>
      <c r="K157">
        <f t="shared" si="25"/>
        <v>-4.1580041580040698E-3</v>
      </c>
      <c r="L157">
        <f t="shared" si="25"/>
        <v>-1.1434511434511376E-2</v>
      </c>
      <c r="M157">
        <f t="shared" si="26"/>
        <v>-9.4240837696334921E-3</v>
      </c>
      <c r="N157">
        <f t="shared" si="26"/>
        <v>1.1518324607329782E-2</v>
      </c>
      <c r="O157">
        <f t="shared" si="26"/>
        <v>-2.0942408376964762E-3</v>
      </c>
      <c r="P157">
        <f t="shared" si="27"/>
        <v>9.3402705968149008E-3</v>
      </c>
      <c r="Q157" t="str">
        <f t="shared" si="28"/>
        <v/>
      </c>
      <c r="R157" s="3">
        <f t="shared" si="32"/>
        <v>0</v>
      </c>
      <c r="S157" s="1">
        <f t="shared" si="30"/>
        <v>117251.13690152856</v>
      </c>
      <c r="T157" s="1">
        <f t="shared" si="31"/>
        <v>6151.6860913708588</v>
      </c>
      <c r="U157" s="1">
        <f t="shared" si="29"/>
        <v>0</v>
      </c>
    </row>
    <row r="158" spans="1:21" x14ac:dyDescent="0.25">
      <c r="A158" t="s">
        <v>163</v>
      </c>
      <c r="B158">
        <v>18.559999999999999</v>
      </c>
      <c r="C158">
        <v>19.16</v>
      </c>
      <c r="D158">
        <v>19.02</v>
      </c>
      <c r="E158">
        <v>19.09</v>
      </c>
      <c r="F158">
        <v>19.41</v>
      </c>
      <c r="G158">
        <v>19.34</v>
      </c>
      <c r="H158" s="1">
        <f t="shared" si="24"/>
        <v>140450.25417574437</v>
      </c>
      <c r="J158">
        <f t="shared" si="25"/>
        <v>-2.4185068349106248E-2</v>
      </c>
      <c r="K158">
        <f t="shared" si="25"/>
        <v>7.3606729758149613E-3</v>
      </c>
      <c r="L158">
        <f t="shared" si="25"/>
        <v>0</v>
      </c>
      <c r="M158">
        <f t="shared" si="26"/>
        <v>1.5739769150053063E-3</v>
      </c>
      <c r="N158">
        <f t="shared" si="26"/>
        <v>1.836306400839462E-2</v>
      </c>
      <c r="O158">
        <f t="shared" si="26"/>
        <v>1.4690451206715695E-2</v>
      </c>
      <c r="P158">
        <f t="shared" si="27"/>
        <v>1.4690451206715695E-2</v>
      </c>
      <c r="Q158" t="str">
        <f t="shared" si="28"/>
        <v/>
      </c>
      <c r="R158" s="3">
        <f t="shared" si="32"/>
        <v>0</v>
      </c>
      <c r="S158" s="1">
        <f t="shared" si="30"/>
        <v>118973.60900711241</v>
      </c>
      <c r="T158" s="1">
        <f t="shared" si="31"/>
        <v>6151.6860913708588</v>
      </c>
      <c r="U158" s="1">
        <f t="shared" si="29"/>
        <v>0</v>
      </c>
    </row>
    <row r="159" spans="1:21" x14ac:dyDescent="0.25">
      <c r="A159" t="s">
        <v>164</v>
      </c>
      <c r="B159">
        <v>18.86</v>
      </c>
      <c r="C159">
        <v>19.89</v>
      </c>
      <c r="D159">
        <v>19.39</v>
      </c>
      <c r="E159">
        <v>19.2</v>
      </c>
      <c r="F159">
        <v>20</v>
      </c>
      <c r="G159">
        <v>19.79</v>
      </c>
      <c r="H159" s="1">
        <f t="shared" si="24"/>
        <v>143718.22803195353</v>
      </c>
      <c r="J159">
        <f t="shared" si="25"/>
        <v>-8.4121976866456446E-3</v>
      </c>
      <c r="K159">
        <f t="shared" si="25"/>
        <v>4.5741324921135702E-2</v>
      </c>
      <c r="L159">
        <f t="shared" si="25"/>
        <v>1.9453207150368086E-2</v>
      </c>
      <c r="M159">
        <f t="shared" si="26"/>
        <v>-7.2388831437435663E-3</v>
      </c>
      <c r="N159">
        <f t="shared" si="26"/>
        <v>3.4126163391933827E-2</v>
      </c>
      <c r="O159">
        <f t="shared" si="26"/>
        <v>2.3267838676318476E-2</v>
      </c>
      <c r="P159">
        <f t="shared" si="27"/>
        <v>3.8146315259503898E-3</v>
      </c>
      <c r="Q159" t="str">
        <f t="shared" si="28"/>
        <v/>
      </c>
      <c r="R159" s="3">
        <f t="shared" si="32"/>
        <v>0</v>
      </c>
      <c r="S159" s="1">
        <f t="shared" si="30"/>
        <v>121741.8677482293</v>
      </c>
      <c r="T159" s="1">
        <f t="shared" si="31"/>
        <v>6151.6860913708588</v>
      </c>
      <c r="U159" s="1">
        <f t="shared" si="29"/>
        <v>0</v>
      </c>
    </row>
    <row r="160" spans="1:21" x14ac:dyDescent="0.25">
      <c r="A160" t="s">
        <v>165</v>
      </c>
      <c r="B160">
        <v>19.579999999999998</v>
      </c>
      <c r="C160">
        <v>19.89</v>
      </c>
      <c r="D160">
        <v>20.05</v>
      </c>
      <c r="E160">
        <v>19.61</v>
      </c>
      <c r="F160">
        <v>20.18</v>
      </c>
      <c r="G160">
        <v>19.97</v>
      </c>
      <c r="H160" s="1">
        <f t="shared" si="24"/>
        <v>145025.41757443719</v>
      </c>
      <c r="J160">
        <f t="shared" si="25"/>
        <v>9.7988653945331478E-3</v>
      </c>
      <c r="K160">
        <f t="shared" si="25"/>
        <v>2.5786487880350695E-2</v>
      </c>
      <c r="L160">
        <f t="shared" si="25"/>
        <v>3.4038164002062922E-2</v>
      </c>
      <c r="M160">
        <f t="shared" si="26"/>
        <v>-9.0955027791813914E-3</v>
      </c>
      <c r="N160">
        <f t="shared" si="26"/>
        <v>1.9706922688226408E-2</v>
      </c>
      <c r="O160">
        <f t="shared" si="26"/>
        <v>9.0955027791813914E-3</v>
      </c>
      <c r="P160">
        <f t="shared" si="27"/>
        <v>-2.4942661222881531E-2</v>
      </c>
      <c r="Q160" t="str">
        <f t="shared" si="28"/>
        <v>Buy</v>
      </c>
      <c r="R160" s="3">
        <f t="shared" si="32"/>
        <v>0</v>
      </c>
      <c r="S160" s="1">
        <f t="shared" si="30"/>
        <v>122849.17124467606</v>
      </c>
      <c r="T160" s="1">
        <f t="shared" si="31"/>
        <v>6151.6860913708597</v>
      </c>
      <c r="U160" s="1">
        <f t="shared" si="29"/>
        <v>0</v>
      </c>
    </row>
    <row r="161" spans="1:21" x14ac:dyDescent="0.25">
      <c r="A161" t="s">
        <v>166</v>
      </c>
      <c r="B161">
        <v>19.71</v>
      </c>
      <c r="C161">
        <v>20.66</v>
      </c>
      <c r="D161">
        <v>20.2</v>
      </c>
      <c r="E161">
        <v>20.34</v>
      </c>
      <c r="F161">
        <v>20.64</v>
      </c>
      <c r="G161">
        <v>20.54</v>
      </c>
      <c r="H161" s="1">
        <f t="shared" si="24"/>
        <v>149164.85112563544</v>
      </c>
      <c r="J161">
        <f t="shared" si="25"/>
        <v>-1.6957605985037399E-2</v>
      </c>
      <c r="K161">
        <f t="shared" si="25"/>
        <v>3.0423940149625905E-2</v>
      </c>
      <c r="L161">
        <f t="shared" si="25"/>
        <v>7.4812967581046668E-3</v>
      </c>
      <c r="M161">
        <f t="shared" si="26"/>
        <v>1.8527791687531346E-2</v>
      </c>
      <c r="N161">
        <f t="shared" si="26"/>
        <v>3.3550325488232433E-2</v>
      </c>
      <c r="O161">
        <f t="shared" si="26"/>
        <v>2.8542814221332015E-2</v>
      </c>
      <c r="P161">
        <f t="shared" si="27"/>
        <v>2.1061517463227347E-2</v>
      </c>
      <c r="Q161" t="str">
        <f t="shared" si="28"/>
        <v/>
      </c>
      <c r="R161" s="3">
        <f t="shared" si="32"/>
        <v>0</v>
      </c>
      <c r="S161" s="1">
        <f t="shared" si="30"/>
        <v>126355.63231675746</v>
      </c>
      <c r="T161" s="1">
        <f t="shared" si="31"/>
        <v>6151.6860913708597</v>
      </c>
      <c r="U161" s="1">
        <f t="shared" si="29"/>
        <v>0</v>
      </c>
    </row>
    <row r="162" spans="1:21" x14ac:dyDescent="0.25">
      <c r="A162" t="s">
        <v>167</v>
      </c>
      <c r="B162">
        <v>20.52</v>
      </c>
      <c r="C162">
        <v>21.21</v>
      </c>
      <c r="D162">
        <v>20.66</v>
      </c>
      <c r="E162">
        <v>20.5</v>
      </c>
      <c r="F162">
        <v>20.7</v>
      </c>
      <c r="G162">
        <v>20.57</v>
      </c>
      <c r="H162" s="1">
        <f t="shared" si="24"/>
        <v>149382.71604938273</v>
      </c>
      <c r="J162">
        <f t="shared" si="25"/>
        <v>1.5841584158415856E-2</v>
      </c>
      <c r="K162">
        <f t="shared" si="25"/>
        <v>5.0000000000000079E-2</v>
      </c>
      <c r="L162">
        <f t="shared" si="25"/>
        <v>2.2772277227722817E-2</v>
      </c>
      <c r="M162">
        <f t="shared" si="26"/>
        <v>-1.9474196689386149E-3</v>
      </c>
      <c r="N162">
        <f t="shared" si="26"/>
        <v>7.7896786757546323E-3</v>
      </c>
      <c r="O162">
        <f t="shared" si="26"/>
        <v>1.4605647517040477E-3</v>
      </c>
      <c r="P162">
        <f t="shared" si="27"/>
        <v>-2.131171247601877E-2</v>
      </c>
      <c r="Q162" t="str">
        <f t="shared" si="28"/>
        <v/>
      </c>
      <c r="R162" s="3">
        <f t="shared" si="32"/>
        <v>0</v>
      </c>
      <c r="S162" s="1">
        <f t="shared" si="30"/>
        <v>126540.1828994986</v>
      </c>
      <c r="T162" s="1">
        <f t="shared" si="31"/>
        <v>6151.6860913708606</v>
      </c>
      <c r="U162" s="1">
        <f t="shared" si="29"/>
        <v>0</v>
      </c>
    </row>
    <row r="163" spans="1:21" x14ac:dyDescent="0.25">
      <c r="A163" t="s">
        <v>168</v>
      </c>
      <c r="B163">
        <v>20.49</v>
      </c>
      <c r="C163">
        <v>21.19</v>
      </c>
      <c r="D163">
        <v>20.6</v>
      </c>
      <c r="E163">
        <v>20.58</v>
      </c>
      <c r="F163">
        <v>20.82</v>
      </c>
      <c r="G163">
        <v>20.61</v>
      </c>
      <c r="H163" s="1">
        <f t="shared" si="24"/>
        <v>149673.20261437909</v>
      </c>
      <c r="J163">
        <f t="shared" si="25"/>
        <v>-8.2284607938045359E-3</v>
      </c>
      <c r="K163">
        <f t="shared" si="25"/>
        <v>2.5653436592449234E-2</v>
      </c>
      <c r="L163">
        <f t="shared" si="25"/>
        <v>-2.9041626331073921E-3</v>
      </c>
      <c r="M163">
        <f t="shared" si="26"/>
        <v>4.8614487117151241E-4</v>
      </c>
      <c r="N163">
        <f t="shared" si="26"/>
        <v>1.2153621779290228E-2</v>
      </c>
      <c r="O163">
        <f t="shared" si="26"/>
        <v>1.9445794846863951E-3</v>
      </c>
      <c r="P163">
        <f t="shared" si="27"/>
        <v>4.8487421177937874E-3</v>
      </c>
      <c r="Q163" t="str">
        <f t="shared" si="28"/>
        <v/>
      </c>
      <c r="R163" s="3">
        <f t="shared" si="32"/>
        <v>0</v>
      </c>
      <c r="S163" s="1">
        <f t="shared" si="30"/>
        <v>126786.25034315343</v>
      </c>
      <c r="T163" s="1">
        <f t="shared" si="31"/>
        <v>6151.6860913708606</v>
      </c>
      <c r="U163" s="1">
        <f t="shared" si="29"/>
        <v>0</v>
      </c>
    </row>
    <row r="164" spans="1:21" x14ac:dyDescent="0.25">
      <c r="A164" t="s">
        <v>169</v>
      </c>
      <c r="B164">
        <v>20.52</v>
      </c>
      <c r="C164">
        <v>21.23</v>
      </c>
      <c r="D164">
        <v>21.2</v>
      </c>
      <c r="E164">
        <v>20.67</v>
      </c>
      <c r="F164">
        <v>21.05</v>
      </c>
      <c r="G164">
        <v>21.03</v>
      </c>
      <c r="H164" s="1">
        <f t="shared" si="24"/>
        <v>152723.31154684097</v>
      </c>
      <c r="J164">
        <f t="shared" si="25"/>
        <v>-3.8834951456311576E-3</v>
      </c>
      <c r="K164">
        <f t="shared" si="25"/>
        <v>3.0582524271844609E-2</v>
      </c>
      <c r="L164">
        <f t="shared" si="25"/>
        <v>2.9126213592232903E-2</v>
      </c>
      <c r="M164">
        <f t="shared" si="26"/>
        <v>2.9112081513829342E-3</v>
      </c>
      <c r="N164">
        <f t="shared" si="26"/>
        <v>2.1348859776807439E-2</v>
      </c>
      <c r="O164">
        <f t="shared" si="26"/>
        <v>2.037845705967985E-2</v>
      </c>
      <c r="P164">
        <f t="shared" si="27"/>
        <v>-8.7477565325530526E-3</v>
      </c>
      <c r="Q164" t="str">
        <f t="shared" si="28"/>
        <v/>
      </c>
      <c r="R164" s="3">
        <f t="shared" si="32"/>
        <v>0</v>
      </c>
      <c r="S164" s="1">
        <f t="shared" si="30"/>
        <v>129369.95850152921</v>
      </c>
      <c r="T164" s="1">
        <f t="shared" si="31"/>
        <v>6151.6860913708606</v>
      </c>
      <c r="U164" s="1">
        <f t="shared" si="29"/>
        <v>0</v>
      </c>
    </row>
    <row r="165" spans="1:21" x14ac:dyDescent="0.25">
      <c r="A165" t="s">
        <v>170</v>
      </c>
      <c r="B165">
        <v>20.55</v>
      </c>
      <c r="C165">
        <v>21.91</v>
      </c>
      <c r="D165">
        <v>21.43</v>
      </c>
      <c r="E165">
        <v>21.15</v>
      </c>
      <c r="F165">
        <v>21.38</v>
      </c>
      <c r="G165">
        <v>21.28</v>
      </c>
      <c r="H165" s="1">
        <f t="shared" si="24"/>
        <v>154538.8525780683</v>
      </c>
      <c r="J165">
        <f t="shared" si="25"/>
        <v>-3.06603773584905E-2</v>
      </c>
      <c r="K165">
        <f t="shared" si="25"/>
        <v>3.349056603773589E-2</v>
      </c>
      <c r="L165">
        <f t="shared" si="25"/>
        <v>1.0849056603773605E-2</v>
      </c>
      <c r="M165">
        <f t="shared" si="26"/>
        <v>5.7061340941510904E-3</v>
      </c>
      <c r="N165">
        <f t="shared" si="26"/>
        <v>1.6642891107940934E-2</v>
      </c>
      <c r="O165">
        <f t="shared" si="26"/>
        <v>1.1887779362815026E-2</v>
      </c>
      <c r="P165">
        <f t="shared" si="27"/>
        <v>1.0387227590414206E-3</v>
      </c>
      <c r="Q165" t="str">
        <f t="shared" si="28"/>
        <v/>
      </c>
      <c r="R165" s="3">
        <f t="shared" si="32"/>
        <v>0</v>
      </c>
      <c r="S165" s="1">
        <f t="shared" si="30"/>
        <v>130907.88002437192</v>
      </c>
      <c r="T165" s="1">
        <f t="shared" si="31"/>
        <v>6151.6860913708606</v>
      </c>
      <c r="U165" s="1">
        <f t="shared" si="29"/>
        <v>0</v>
      </c>
    </row>
    <row r="166" spans="1:21" x14ac:dyDescent="0.25">
      <c r="A166" t="s">
        <v>171</v>
      </c>
      <c r="B166">
        <v>21.25</v>
      </c>
      <c r="C166">
        <v>21.91</v>
      </c>
      <c r="D166">
        <v>21.64</v>
      </c>
      <c r="E166">
        <v>21.39</v>
      </c>
      <c r="F166">
        <v>21.55</v>
      </c>
      <c r="G166">
        <v>21.44</v>
      </c>
      <c r="H166" s="1">
        <f t="shared" si="24"/>
        <v>155700.79883805377</v>
      </c>
      <c r="J166">
        <f t="shared" si="25"/>
        <v>-8.3994400373308322E-3</v>
      </c>
      <c r="K166">
        <f t="shared" si="25"/>
        <v>2.2398506766215607E-2</v>
      </c>
      <c r="L166">
        <f t="shared" si="25"/>
        <v>9.7993467102193595E-3</v>
      </c>
      <c r="M166">
        <f t="shared" si="26"/>
        <v>5.1691729323307999E-3</v>
      </c>
      <c r="N166">
        <f t="shared" si="26"/>
        <v>1.2687969924812009E-2</v>
      </c>
      <c r="O166">
        <f t="shared" si="26"/>
        <v>7.5187969924812095E-3</v>
      </c>
      <c r="P166">
        <f t="shared" si="27"/>
        <v>-2.2805497177381499E-3</v>
      </c>
      <c r="Q166" t="str">
        <f t="shared" si="28"/>
        <v/>
      </c>
      <c r="R166" s="3">
        <f t="shared" si="32"/>
        <v>0</v>
      </c>
      <c r="S166" s="1">
        <f t="shared" si="30"/>
        <v>131892.14979899128</v>
      </c>
      <c r="T166" s="1">
        <f t="shared" si="31"/>
        <v>6151.6860913708615</v>
      </c>
      <c r="U166" s="1">
        <f t="shared" si="29"/>
        <v>0</v>
      </c>
    </row>
    <row r="167" spans="1:21" x14ac:dyDescent="0.25">
      <c r="A167" t="s">
        <v>172</v>
      </c>
      <c r="B167">
        <v>21.22</v>
      </c>
      <c r="C167">
        <v>22.02</v>
      </c>
      <c r="D167">
        <v>21.59</v>
      </c>
      <c r="E167">
        <v>21.79</v>
      </c>
      <c r="F167">
        <v>22.26</v>
      </c>
      <c r="G167">
        <v>21.95</v>
      </c>
      <c r="H167" s="1">
        <f t="shared" si="24"/>
        <v>159404.50254175745</v>
      </c>
      <c r="J167">
        <f t="shared" si="25"/>
        <v>-1.9408502772643332E-2</v>
      </c>
      <c r="K167">
        <f t="shared" si="25"/>
        <v>1.7560073937153375E-2</v>
      </c>
      <c r="L167">
        <f t="shared" si="25"/>
        <v>-2.3105360443623248E-3</v>
      </c>
      <c r="M167">
        <f t="shared" si="26"/>
        <v>1.632462686567154E-2</v>
      </c>
      <c r="N167">
        <f t="shared" si="26"/>
        <v>3.8246268656716431E-2</v>
      </c>
      <c r="O167">
        <f t="shared" si="26"/>
        <v>2.3787313432835726E-2</v>
      </c>
      <c r="P167">
        <f t="shared" si="27"/>
        <v>2.6097849477198051E-2</v>
      </c>
      <c r="Q167" t="str">
        <f t="shared" si="28"/>
        <v/>
      </c>
      <c r="R167" s="3">
        <f t="shared" si="32"/>
        <v>0</v>
      </c>
      <c r="S167" s="1">
        <f t="shared" si="30"/>
        <v>135029.5097055904</v>
      </c>
      <c r="T167" s="1">
        <f t="shared" si="31"/>
        <v>6151.6860913708615</v>
      </c>
      <c r="U167" s="1">
        <f t="shared" si="29"/>
        <v>0</v>
      </c>
    </row>
    <row r="168" spans="1:21" x14ac:dyDescent="0.25">
      <c r="A168" t="s">
        <v>173</v>
      </c>
      <c r="B168">
        <v>21.3</v>
      </c>
      <c r="C168">
        <v>22.52</v>
      </c>
      <c r="D168">
        <v>21.79</v>
      </c>
      <c r="E168">
        <v>21.2</v>
      </c>
      <c r="F168">
        <v>21.97</v>
      </c>
      <c r="G168">
        <v>21.51</v>
      </c>
      <c r="H168" s="1">
        <f t="shared" si="24"/>
        <v>156209.15032679742</v>
      </c>
      <c r="J168">
        <f t="shared" si="25"/>
        <v>-1.3432144511347806E-2</v>
      </c>
      <c r="K168">
        <f t="shared" si="25"/>
        <v>4.3075497915701699E-2</v>
      </c>
      <c r="L168">
        <f t="shared" si="25"/>
        <v>9.2635479388605505E-3</v>
      </c>
      <c r="M168">
        <f t="shared" si="26"/>
        <v>-3.4168564920273349E-2</v>
      </c>
      <c r="N168">
        <f t="shared" si="26"/>
        <v>9.1116173120726993E-4</v>
      </c>
      <c r="O168">
        <f t="shared" si="26"/>
        <v>-2.004555808656026E-2</v>
      </c>
      <c r="P168">
        <f t="shared" si="27"/>
        <v>-2.9309106025420813E-2</v>
      </c>
      <c r="Q168" t="str">
        <f t="shared" si="28"/>
        <v/>
      </c>
      <c r="R168" s="3">
        <f t="shared" si="32"/>
        <v>0</v>
      </c>
      <c r="S168" s="1">
        <f t="shared" si="30"/>
        <v>132322.76782538724</v>
      </c>
      <c r="T168" s="1">
        <f t="shared" si="31"/>
        <v>6151.6860913708615</v>
      </c>
      <c r="U168" s="1">
        <f t="shared" si="29"/>
        <v>0</v>
      </c>
    </row>
    <row r="169" spans="1:21" x14ac:dyDescent="0.25">
      <c r="A169" t="s">
        <v>174</v>
      </c>
      <c r="B169">
        <v>21.19</v>
      </c>
      <c r="C169">
        <v>22.27</v>
      </c>
      <c r="D169">
        <v>21.61</v>
      </c>
      <c r="E169">
        <v>21.49</v>
      </c>
      <c r="F169">
        <v>22.52</v>
      </c>
      <c r="G169">
        <v>22.51</v>
      </c>
      <c r="H169" s="1">
        <f t="shared" si="24"/>
        <v>163471.31445170662</v>
      </c>
      <c r="J169">
        <f t="shared" si="25"/>
        <v>-2.7535566773749329E-2</v>
      </c>
      <c r="K169">
        <f t="shared" si="25"/>
        <v>2.2028453418999561E-2</v>
      </c>
      <c r="L169">
        <f t="shared" si="25"/>
        <v>-8.2606700321248144E-3</v>
      </c>
      <c r="M169">
        <f t="shared" si="26"/>
        <v>-9.2980009298015455E-4</v>
      </c>
      <c r="N169">
        <f t="shared" si="26"/>
        <v>4.6954904695490372E-2</v>
      </c>
      <c r="O169">
        <f t="shared" si="26"/>
        <v>4.6490004649000459E-2</v>
      </c>
      <c r="P169">
        <f t="shared" si="27"/>
        <v>5.4750674681125273E-2</v>
      </c>
      <c r="Q169" t="str">
        <f t="shared" si="28"/>
        <v/>
      </c>
      <c r="R169" s="3">
        <f t="shared" si="32"/>
        <v>0</v>
      </c>
      <c r="S169" s="1">
        <f t="shared" si="30"/>
        <v>138474.4539167581</v>
      </c>
      <c r="T169" s="1">
        <f t="shared" si="31"/>
        <v>6151.6860913708615</v>
      </c>
      <c r="U169" s="1">
        <f t="shared" si="29"/>
        <v>0</v>
      </c>
    </row>
    <row r="170" spans="1:21" x14ac:dyDescent="0.25">
      <c r="A170" t="s">
        <v>175</v>
      </c>
      <c r="B170">
        <v>22.08</v>
      </c>
      <c r="C170">
        <v>22.73</v>
      </c>
      <c r="D170">
        <v>22.42</v>
      </c>
      <c r="E170">
        <v>22.29</v>
      </c>
      <c r="F170">
        <v>22.69</v>
      </c>
      <c r="G170">
        <v>22.49</v>
      </c>
      <c r="H170" s="1">
        <f t="shared" si="24"/>
        <v>163326.07116920842</v>
      </c>
      <c r="J170">
        <f t="shared" si="25"/>
        <v>2.1749190189726927E-2</v>
      </c>
      <c r="K170">
        <f t="shared" si="25"/>
        <v>5.1827857473391997E-2</v>
      </c>
      <c r="L170">
        <f t="shared" si="25"/>
        <v>3.7482646922721068E-2</v>
      </c>
      <c r="M170">
        <f t="shared" si="26"/>
        <v>-9.7734340293204082E-3</v>
      </c>
      <c r="N170">
        <f t="shared" si="26"/>
        <v>7.9964460239893252E-3</v>
      </c>
      <c r="O170">
        <f t="shared" si="26"/>
        <v>-8.8849400266562085E-4</v>
      </c>
      <c r="P170">
        <f t="shared" si="27"/>
        <v>-3.8371140925386689E-2</v>
      </c>
      <c r="Q170" t="str">
        <f t="shared" si="28"/>
        <v>Buy</v>
      </c>
      <c r="R170" s="3">
        <f t="shared" si="32"/>
        <v>0</v>
      </c>
      <c r="S170" s="1">
        <f t="shared" si="30"/>
        <v>138351.42019493066</v>
      </c>
      <c r="T170" s="1">
        <f t="shared" si="31"/>
        <v>6151.6860913708615</v>
      </c>
      <c r="U170" s="1">
        <f t="shared" si="29"/>
        <v>0</v>
      </c>
    </row>
    <row r="171" spans="1:21" x14ac:dyDescent="0.25">
      <c r="A171" t="s">
        <v>176</v>
      </c>
      <c r="B171">
        <v>22.04</v>
      </c>
      <c r="C171">
        <v>22.7</v>
      </c>
      <c r="D171">
        <v>22.58</v>
      </c>
      <c r="E171">
        <v>22.38</v>
      </c>
      <c r="F171">
        <v>23.32</v>
      </c>
      <c r="G171">
        <v>23</v>
      </c>
      <c r="H171" s="1">
        <f t="shared" si="24"/>
        <v>167029.77487291215</v>
      </c>
      <c r="J171">
        <f t="shared" si="25"/>
        <v>-1.6949152542372996E-2</v>
      </c>
      <c r="K171">
        <f t="shared" si="25"/>
        <v>1.2488849241748329E-2</v>
      </c>
      <c r="L171">
        <f t="shared" si="25"/>
        <v>7.1364852809989556E-3</v>
      </c>
      <c r="M171">
        <f t="shared" si="26"/>
        <v>-4.891062694530878E-3</v>
      </c>
      <c r="N171">
        <f t="shared" si="26"/>
        <v>3.690529124055144E-2</v>
      </c>
      <c r="O171">
        <f t="shared" si="26"/>
        <v>2.2676745220097893E-2</v>
      </c>
      <c r="P171">
        <f t="shared" si="27"/>
        <v>1.5540259939098938E-2</v>
      </c>
      <c r="Q171" t="str">
        <f t="shared" si="28"/>
        <v/>
      </c>
      <c r="R171" s="3">
        <f t="shared" si="32"/>
        <v>0</v>
      </c>
      <c r="S171" s="1">
        <f t="shared" si="30"/>
        <v>141488.78010152982</v>
      </c>
      <c r="T171" s="1">
        <f t="shared" si="31"/>
        <v>6151.6860913708615</v>
      </c>
      <c r="U171" s="1">
        <f t="shared" si="29"/>
        <v>0</v>
      </c>
    </row>
    <row r="172" spans="1:21" x14ac:dyDescent="0.25">
      <c r="A172" t="s">
        <v>177</v>
      </c>
      <c r="B172">
        <v>22.91</v>
      </c>
      <c r="C172">
        <v>23.7</v>
      </c>
      <c r="D172">
        <v>23.29</v>
      </c>
      <c r="E172">
        <v>23.18</v>
      </c>
      <c r="F172">
        <v>23.72</v>
      </c>
      <c r="G172">
        <v>23.58</v>
      </c>
      <c r="H172" s="1">
        <f t="shared" si="24"/>
        <v>171241.83006535948</v>
      </c>
      <c r="J172">
        <f t="shared" si="25"/>
        <v>1.4614703277236575E-2</v>
      </c>
      <c r="K172">
        <f t="shared" si="25"/>
        <v>4.9601417183348144E-2</v>
      </c>
      <c r="L172">
        <f t="shared" si="25"/>
        <v>3.1443755535872496E-2</v>
      </c>
      <c r="M172">
        <f t="shared" si="26"/>
        <v>7.8260869565217276E-3</v>
      </c>
      <c r="N172">
        <f t="shared" si="26"/>
        <v>3.130434782608691E-2</v>
      </c>
      <c r="O172">
        <f t="shared" si="26"/>
        <v>2.5217391304347751E-2</v>
      </c>
      <c r="P172">
        <f t="shared" si="27"/>
        <v>-6.2263642315247454E-3</v>
      </c>
      <c r="Q172" t="str">
        <f t="shared" si="28"/>
        <v>Buy</v>
      </c>
      <c r="R172" s="3">
        <f t="shared" si="32"/>
        <v>0</v>
      </c>
      <c r="S172" s="1">
        <f t="shared" si="30"/>
        <v>145056.75803452492</v>
      </c>
      <c r="T172" s="1">
        <f t="shared" si="31"/>
        <v>6151.6860913708624</v>
      </c>
      <c r="U172" s="1">
        <f t="shared" si="29"/>
        <v>0</v>
      </c>
    </row>
    <row r="173" spans="1:21" x14ac:dyDescent="0.25">
      <c r="A173" t="s">
        <v>178</v>
      </c>
      <c r="B173">
        <v>23.16</v>
      </c>
      <c r="C173">
        <v>24.08</v>
      </c>
      <c r="D173">
        <v>23.62</v>
      </c>
      <c r="E173">
        <v>23.28</v>
      </c>
      <c r="F173">
        <v>23.87</v>
      </c>
      <c r="G173">
        <v>23.39</v>
      </c>
      <c r="H173" s="1">
        <f t="shared" si="24"/>
        <v>169862.01888162675</v>
      </c>
      <c r="J173">
        <f t="shared" si="25"/>
        <v>-5.5817947617002577E-3</v>
      </c>
      <c r="K173">
        <f t="shared" si="25"/>
        <v>3.3920137398024866E-2</v>
      </c>
      <c r="L173">
        <f t="shared" si="25"/>
        <v>1.4169171318162381E-2</v>
      </c>
      <c r="M173">
        <f t="shared" si="26"/>
        <v>-1.2722646310432451E-2</v>
      </c>
      <c r="N173">
        <f t="shared" si="26"/>
        <v>1.2298558100084933E-2</v>
      </c>
      <c r="O173">
        <f t="shared" si="26"/>
        <v>-8.0576759966071981E-3</v>
      </c>
      <c r="P173">
        <f t="shared" si="27"/>
        <v>-2.2226847314769579E-2</v>
      </c>
      <c r="Q173" t="str">
        <f t="shared" si="28"/>
        <v/>
      </c>
      <c r="R173" s="3">
        <f t="shared" si="32"/>
        <v>0</v>
      </c>
      <c r="S173" s="1">
        <f t="shared" si="30"/>
        <v>143887.93767716447</v>
      </c>
      <c r="T173" s="1">
        <f t="shared" si="31"/>
        <v>6151.6860913708624</v>
      </c>
      <c r="U173" s="1">
        <f t="shared" si="29"/>
        <v>0</v>
      </c>
    </row>
    <row r="174" spans="1:21" x14ac:dyDescent="0.25">
      <c r="A174" t="s">
        <v>179</v>
      </c>
      <c r="B174">
        <v>22.91</v>
      </c>
      <c r="C174">
        <v>24.04</v>
      </c>
      <c r="D174">
        <v>23.62</v>
      </c>
      <c r="E174">
        <v>23.81</v>
      </c>
      <c r="F174">
        <v>24.29</v>
      </c>
      <c r="G174">
        <v>23.92</v>
      </c>
      <c r="H174" s="1">
        <f t="shared" si="24"/>
        <v>173710.96586782864</v>
      </c>
      <c r="J174">
        <f t="shared" si="25"/>
        <v>-3.0059271803556342E-2</v>
      </c>
      <c r="K174">
        <f t="shared" si="25"/>
        <v>1.7781541066892385E-2</v>
      </c>
      <c r="L174">
        <f t="shared" si="25"/>
        <v>0</v>
      </c>
      <c r="M174">
        <f t="shared" si="26"/>
        <v>1.7956391620350499E-2</v>
      </c>
      <c r="N174">
        <f t="shared" si="26"/>
        <v>3.8477982043608319E-2</v>
      </c>
      <c r="O174">
        <f t="shared" si="26"/>
        <v>2.2659256092347205E-2</v>
      </c>
      <c r="P174">
        <f t="shared" si="27"/>
        <v>2.2659256092347205E-2</v>
      </c>
      <c r="Q174" t="str">
        <f t="shared" si="28"/>
        <v/>
      </c>
      <c r="R174" s="3">
        <f t="shared" si="32"/>
        <v>0</v>
      </c>
      <c r="S174" s="1">
        <f t="shared" si="30"/>
        <v>147148.33130559104</v>
      </c>
      <c r="T174" s="1">
        <f t="shared" si="31"/>
        <v>6151.6860913708624</v>
      </c>
      <c r="U174" s="1">
        <f t="shared" si="29"/>
        <v>0</v>
      </c>
    </row>
    <row r="175" spans="1:21" x14ac:dyDescent="0.25">
      <c r="A175" t="s">
        <v>180</v>
      </c>
      <c r="B175">
        <v>23.35</v>
      </c>
      <c r="C175">
        <v>24.34</v>
      </c>
      <c r="D175">
        <v>23.91</v>
      </c>
      <c r="E175">
        <v>23.7</v>
      </c>
      <c r="F175">
        <v>24.28</v>
      </c>
      <c r="G175">
        <v>23.94</v>
      </c>
      <c r="H175" s="1">
        <f t="shared" si="24"/>
        <v>173856.20915032682</v>
      </c>
      <c r="J175">
        <f t="shared" si="25"/>
        <v>-1.1430990685859423E-2</v>
      </c>
      <c r="K175">
        <f t="shared" si="25"/>
        <v>3.0482641828958459E-2</v>
      </c>
      <c r="L175">
        <f t="shared" si="25"/>
        <v>1.2277730736663807E-2</v>
      </c>
      <c r="M175">
        <f t="shared" si="26"/>
        <v>-9.1973244147158188E-3</v>
      </c>
      <c r="N175">
        <f t="shared" si="26"/>
        <v>1.5050167224080242E-2</v>
      </c>
      <c r="O175">
        <f t="shared" si="26"/>
        <v>8.3612040133777474E-4</v>
      </c>
      <c r="P175">
        <f t="shared" si="27"/>
        <v>-1.1441610335326032E-2</v>
      </c>
      <c r="Q175" t="str">
        <f t="shared" si="28"/>
        <v/>
      </c>
      <c r="R175" s="3">
        <f t="shared" si="32"/>
        <v>0</v>
      </c>
      <c r="S175" s="1">
        <f t="shared" si="30"/>
        <v>147271.36502741848</v>
      </c>
      <c r="T175" s="1">
        <f t="shared" si="31"/>
        <v>6151.6860913708633</v>
      </c>
      <c r="U175" s="1">
        <f t="shared" si="29"/>
        <v>0</v>
      </c>
    </row>
    <row r="176" spans="1:21" x14ac:dyDescent="0.25">
      <c r="A176" t="s">
        <v>181</v>
      </c>
      <c r="B176">
        <v>23.29</v>
      </c>
      <c r="C176">
        <v>24.34</v>
      </c>
      <c r="D176">
        <v>23.91</v>
      </c>
      <c r="E176">
        <v>24.13</v>
      </c>
      <c r="F176">
        <v>24.62</v>
      </c>
      <c r="G176">
        <v>24.61</v>
      </c>
      <c r="H176" s="1">
        <f t="shared" si="24"/>
        <v>178721.859114016</v>
      </c>
      <c r="J176">
        <f t="shared" si="25"/>
        <v>-2.5930572982015933E-2</v>
      </c>
      <c r="K176">
        <f t="shared" si="25"/>
        <v>1.79841070681723E-2</v>
      </c>
      <c r="L176">
        <f t="shared" si="25"/>
        <v>0</v>
      </c>
      <c r="M176">
        <f t="shared" si="26"/>
        <v>7.9365079365078407E-3</v>
      </c>
      <c r="N176">
        <f t="shared" si="26"/>
        <v>2.8404344193817866E-2</v>
      </c>
      <c r="O176">
        <f t="shared" si="26"/>
        <v>2.7986633249791067E-2</v>
      </c>
      <c r="P176">
        <f t="shared" si="27"/>
        <v>2.7986633249791067E-2</v>
      </c>
      <c r="Q176" t="str">
        <f t="shared" si="28"/>
        <v/>
      </c>
      <c r="R176" s="3">
        <f t="shared" si="32"/>
        <v>0</v>
      </c>
      <c r="S176" s="1">
        <f t="shared" si="30"/>
        <v>151392.99470863695</v>
      </c>
      <c r="T176" s="1">
        <f t="shared" si="31"/>
        <v>6151.6860913708633</v>
      </c>
      <c r="U176" s="1">
        <f t="shared" si="29"/>
        <v>0</v>
      </c>
    </row>
    <row r="177" spans="1:21" x14ac:dyDescent="0.25">
      <c r="A177" t="s">
        <v>182</v>
      </c>
      <c r="B177">
        <v>24.06</v>
      </c>
      <c r="C177">
        <v>25.27</v>
      </c>
      <c r="D177">
        <v>24.67</v>
      </c>
      <c r="E177">
        <v>24.57</v>
      </c>
      <c r="F177">
        <v>25.03</v>
      </c>
      <c r="G177">
        <v>24.98</v>
      </c>
      <c r="H177" s="1">
        <f t="shared" si="24"/>
        <v>181408.85984023241</v>
      </c>
      <c r="J177">
        <f t="shared" si="25"/>
        <v>6.2735257214553983E-3</v>
      </c>
      <c r="K177">
        <f t="shared" si="25"/>
        <v>5.6879966541196127E-2</v>
      </c>
      <c r="L177">
        <f t="shared" si="25"/>
        <v>3.1785863655374384E-2</v>
      </c>
      <c r="M177">
        <f t="shared" si="26"/>
        <v>-1.625355546525768E-3</v>
      </c>
      <c r="N177">
        <f t="shared" si="26"/>
        <v>1.7066233238520995E-2</v>
      </c>
      <c r="O177">
        <f t="shared" si="26"/>
        <v>1.5034538805363713E-2</v>
      </c>
      <c r="P177">
        <f t="shared" si="27"/>
        <v>-1.6751324850010671E-2</v>
      </c>
      <c r="Q177" t="str">
        <f t="shared" si="28"/>
        <v>Buy</v>
      </c>
      <c r="R177" s="3">
        <f t="shared" si="32"/>
        <v>0</v>
      </c>
      <c r="S177" s="1">
        <f t="shared" si="30"/>
        <v>153669.11856244417</v>
      </c>
      <c r="T177" s="1">
        <f t="shared" si="31"/>
        <v>6151.6860913708633</v>
      </c>
      <c r="U177" s="1">
        <f t="shared" si="29"/>
        <v>0</v>
      </c>
    </row>
    <row r="178" spans="1:21" x14ac:dyDescent="0.25">
      <c r="A178" t="s">
        <v>183</v>
      </c>
      <c r="B178">
        <v>24.21</v>
      </c>
      <c r="C178">
        <v>25.46</v>
      </c>
      <c r="D178">
        <v>24.83</v>
      </c>
      <c r="E178">
        <v>24.74</v>
      </c>
      <c r="F178">
        <v>25.13</v>
      </c>
      <c r="G178">
        <v>24.96</v>
      </c>
      <c r="H178" s="1">
        <f t="shared" si="24"/>
        <v>181263.61655773423</v>
      </c>
      <c r="J178">
        <f t="shared" si="25"/>
        <v>-1.8646128901499831E-2</v>
      </c>
      <c r="K178">
        <f t="shared" si="25"/>
        <v>3.20226996351844E-2</v>
      </c>
      <c r="L178">
        <f t="shared" si="25"/>
        <v>6.4856100526954428E-3</v>
      </c>
      <c r="M178">
        <f t="shared" si="26"/>
        <v>-9.6076861489192145E-3</v>
      </c>
      <c r="N178">
        <f t="shared" si="26"/>
        <v>6.0048038430744024E-3</v>
      </c>
      <c r="O178">
        <f t="shared" si="26"/>
        <v>-8.0064051240991087E-4</v>
      </c>
      <c r="P178">
        <f t="shared" si="27"/>
        <v>-7.2862505651053533E-3</v>
      </c>
      <c r="Q178" t="str">
        <f t="shared" si="28"/>
        <v/>
      </c>
      <c r="R178" s="3">
        <f t="shared" si="32"/>
        <v>0</v>
      </c>
      <c r="S178" s="1">
        <f t="shared" si="30"/>
        <v>153546.08484061676</v>
      </c>
      <c r="T178" s="1">
        <f t="shared" si="31"/>
        <v>6151.6860913708633</v>
      </c>
      <c r="U178" s="1">
        <f t="shared" si="29"/>
        <v>0</v>
      </c>
    </row>
    <row r="179" spans="1:21" x14ac:dyDescent="0.25">
      <c r="A179" t="s">
        <v>184</v>
      </c>
      <c r="B179">
        <v>24.21</v>
      </c>
      <c r="C179">
        <v>25.46</v>
      </c>
      <c r="D179">
        <v>24.83</v>
      </c>
      <c r="E179">
        <v>25.05</v>
      </c>
      <c r="F179">
        <v>25.57</v>
      </c>
      <c r="G179">
        <v>25.13</v>
      </c>
      <c r="H179" s="1">
        <f t="shared" si="24"/>
        <v>182498.18445896878</v>
      </c>
      <c r="J179">
        <f t="shared" si="25"/>
        <v>-2.4969794603302356E-2</v>
      </c>
      <c r="K179">
        <f t="shared" si="25"/>
        <v>2.5372533225936474E-2</v>
      </c>
      <c r="L179">
        <f t="shared" si="25"/>
        <v>0</v>
      </c>
      <c r="M179">
        <f t="shared" si="26"/>
        <v>3.6057692307692249E-3</v>
      </c>
      <c r="N179">
        <f t="shared" si="26"/>
        <v>2.443910256410254E-2</v>
      </c>
      <c r="O179">
        <f t="shared" si="26"/>
        <v>6.8108974358973614E-3</v>
      </c>
      <c r="P179">
        <f t="shared" si="27"/>
        <v>6.8108974358973614E-3</v>
      </c>
      <c r="Q179" t="str">
        <f t="shared" si="28"/>
        <v/>
      </c>
      <c r="R179" s="3">
        <f t="shared" si="32"/>
        <v>0</v>
      </c>
      <c r="S179" s="1">
        <f t="shared" si="30"/>
        <v>154591.8714761498</v>
      </c>
      <c r="T179" s="1">
        <f t="shared" si="31"/>
        <v>6151.6860913708633</v>
      </c>
      <c r="U179" s="1">
        <f t="shared" si="29"/>
        <v>0</v>
      </c>
    </row>
    <row r="180" spans="1:21" x14ac:dyDescent="0.25">
      <c r="A180" t="s">
        <v>185</v>
      </c>
      <c r="B180">
        <v>24.18</v>
      </c>
      <c r="C180">
        <v>25.36</v>
      </c>
      <c r="D180">
        <v>25.07</v>
      </c>
      <c r="E180">
        <v>24.74</v>
      </c>
      <c r="F180">
        <v>25.4</v>
      </c>
      <c r="G180">
        <v>25.36</v>
      </c>
      <c r="H180" s="1">
        <f t="shared" si="24"/>
        <v>184168.4822076979</v>
      </c>
      <c r="J180">
        <f t="shared" si="25"/>
        <v>-2.6178010471204133E-2</v>
      </c>
      <c r="K180">
        <f t="shared" si="25"/>
        <v>2.134514699959731E-2</v>
      </c>
      <c r="L180">
        <f t="shared" si="25"/>
        <v>9.6657269432139353E-3</v>
      </c>
      <c r="M180">
        <f t="shared" si="26"/>
        <v>-1.551929964186234E-2</v>
      </c>
      <c r="N180">
        <f t="shared" si="26"/>
        <v>1.0744130521289278E-2</v>
      </c>
      <c r="O180">
        <f t="shared" si="26"/>
        <v>9.1524074810983066E-3</v>
      </c>
      <c r="P180">
        <f t="shared" si="27"/>
        <v>-5.1331946211562868E-4</v>
      </c>
      <c r="Q180" t="str">
        <f t="shared" si="28"/>
        <v/>
      </c>
      <c r="R180" s="3">
        <f t="shared" si="32"/>
        <v>0</v>
      </c>
      <c r="S180" s="1">
        <f t="shared" si="30"/>
        <v>156006.75927716508</v>
      </c>
      <c r="T180" s="1">
        <f t="shared" si="31"/>
        <v>6151.6860913708633</v>
      </c>
      <c r="U180" s="1">
        <f t="shared" si="29"/>
        <v>0</v>
      </c>
    </row>
    <row r="181" spans="1:21" x14ac:dyDescent="0.25">
      <c r="A181" t="s">
        <v>186</v>
      </c>
      <c r="B181">
        <v>24.52</v>
      </c>
      <c r="C181">
        <v>25.81</v>
      </c>
      <c r="D181">
        <v>25.48</v>
      </c>
      <c r="E181">
        <v>23.73</v>
      </c>
      <c r="F181">
        <v>24.67</v>
      </c>
      <c r="G181">
        <v>24.49</v>
      </c>
      <c r="H181" s="1">
        <f t="shared" si="24"/>
        <v>177850.39941902689</v>
      </c>
      <c r="J181">
        <f t="shared" si="25"/>
        <v>-2.1938571998404495E-2</v>
      </c>
      <c r="K181">
        <f t="shared" si="25"/>
        <v>2.951735141603504E-2</v>
      </c>
      <c r="L181">
        <f t="shared" si="25"/>
        <v>1.6354208216992426E-2</v>
      </c>
      <c r="M181">
        <f t="shared" si="26"/>
        <v>-6.4274447949526775E-2</v>
      </c>
      <c r="N181">
        <f t="shared" si="26"/>
        <v>-2.720820189274439E-2</v>
      </c>
      <c r="O181">
        <f t="shared" si="26"/>
        <v>-3.4305993690851778E-2</v>
      </c>
      <c r="P181">
        <f t="shared" si="27"/>
        <v>-5.0660201907844205E-2</v>
      </c>
      <c r="Q181" t="str">
        <f t="shared" si="28"/>
        <v/>
      </c>
      <c r="R181" s="3">
        <f t="shared" si="32"/>
        <v>0</v>
      </c>
      <c r="S181" s="1">
        <f t="shared" si="30"/>
        <v>150654.79237767242</v>
      </c>
      <c r="T181" s="1">
        <f t="shared" si="31"/>
        <v>6151.6860913708624</v>
      </c>
      <c r="U181" s="1">
        <f t="shared" si="29"/>
        <v>0</v>
      </c>
    </row>
    <row r="182" spans="1:21" x14ac:dyDescent="0.25">
      <c r="A182" t="s">
        <v>187</v>
      </c>
      <c r="B182">
        <v>24.26</v>
      </c>
      <c r="C182">
        <v>25.62</v>
      </c>
      <c r="D182">
        <v>25.37</v>
      </c>
      <c r="E182">
        <v>25.25</v>
      </c>
      <c r="F182">
        <v>26.31</v>
      </c>
      <c r="G182">
        <v>26.16</v>
      </c>
      <c r="H182" s="1">
        <f t="shared" si="24"/>
        <v>189978.2135076253</v>
      </c>
      <c r="J182">
        <f t="shared" si="25"/>
        <v>-4.7880690737833548E-2</v>
      </c>
      <c r="K182">
        <f t="shared" si="25"/>
        <v>5.4945054945055166E-3</v>
      </c>
      <c r="L182">
        <f t="shared" si="25"/>
        <v>-4.3171114599685808E-3</v>
      </c>
      <c r="M182">
        <f t="shared" si="26"/>
        <v>3.1033074724377361E-2</v>
      </c>
      <c r="N182">
        <f t="shared" si="26"/>
        <v>7.4316047366271967E-2</v>
      </c>
      <c r="O182">
        <f t="shared" si="26"/>
        <v>6.8191098407513348E-2</v>
      </c>
      <c r="P182">
        <f t="shared" si="27"/>
        <v>7.2508209867481924E-2</v>
      </c>
      <c r="Q182" t="str">
        <f t="shared" si="28"/>
        <v/>
      </c>
      <c r="R182" s="3">
        <f t="shared" si="32"/>
        <v>0</v>
      </c>
      <c r="S182" s="1">
        <f t="shared" si="30"/>
        <v>160928.10815026177</v>
      </c>
      <c r="T182" s="1">
        <f t="shared" si="31"/>
        <v>6151.6860913708633</v>
      </c>
      <c r="U182" s="1">
        <f t="shared" si="29"/>
        <v>0</v>
      </c>
    </row>
    <row r="183" spans="1:21" x14ac:dyDescent="0.25">
      <c r="A183" t="s">
        <v>188</v>
      </c>
      <c r="B183">
        <v>25.78</v>
      </c>
      <c r="C183">
        <v>26.96</v>
      </c>
      <c r="D183">
        <v>26.42</v>
      </c>
      <c r="E183">
        <v>25.97</v>
      </c>
      <c r="F183">
        <v>27.15</v>
      </c>
      <c r="G183">
        <v>26.46</v>
      </c>
      <c r="H183" s="1">
        <f t="shared" si="24"/>
        <v>192156.86274509807</v>
      </c>
      <c r="J183">
        <f t="shared" si="25"/>
        <v>1.6160819865983451E-2</v>
      </c>
      <c r="K183">
        <f t="shared" si="25"/>
        <v>6.2672447772960174E-2</v>
      </c>
      <c r="L183">
        <f t="shared" si="25"/>
        <v>4.1387465510445434E-2</v>
      </c>
      <c r="M183">
        <f t="shared" si="26"/>
        <v>-7.2629969418960732E-3</v>
      </c>
      <c r="N183">
        <f t="shared" si="26"/>
        <v>3.7844036697247646E-2</v>
      </c>
      <c r="O183">
        <f t="shared" si="26"/>
        <v>1.1467889908256907E-2</v>
      </c>
      <c r="P183">
        <f t="shared" si="27"/>
        <v>-2.9919575602188525E-2</v>
      </c>
      <c r="Q183" t="str">
        <f t="shared" si="28"/>
        <v>Buy</v>
      </c>
      <c r="R183" s="3">
        <f t="shared" si="32"/>
        <v>0</v>
      </c>
      <c r="S183" s="1">
        <f t="shared" si="30"/>
        <v>162773.61397767306</v>
      </c>
      <c r="T183" s="1">
        <f t="shared" si="31"/>
        <v>6151.6860913708633</v>
      </c>
      <c r="U183" s="1">
        <f t="shared" si="29"/>
        <v>0</v>
      </c>
    </row>
    <row r="184" spans="1:21" x14ac:dyDescent="0.25">
      <c r="A184" t="s">
        <v>189</v>
      </c>
      <c r="B184">
        <v>25.78</v>
      </c>
      <c r="C184">
        <v>26.96</v>
      </c>
      <c r="D184">
        <v>26.42</v>
      </c>
      <c r="E184">
        <v>26.35</v>
      </c>
      <c r="F184">
        <v>27.14</v>
      </c>
      <c r="G184">
        <v>27.1</v>
      </c>
      <c r="H184" s="1">
        <f t="shared" si="24"/>
        <v>196804.64778503997</v>
      </c>
      <c r="J184">
        <f t="shared" si="25"/>
        <v>-2.4224072672218037E-2</v>
      </c>
      <c r="K184">
        <f t="shared" si="25"/>
        <v>2.0439061317183919E-2</v>
      </c>
      <c r="L184">
        <f t="shared" si="25"/>
        <v>0</v>
      </c>
      <c r="M184">
        <f t="shared" si="26"/>
        <v>-4.1572184429327069E-3</v>
      </c>
      <c r="N184">
        <f t="shared" si="26"/>
        <v>2.5699168556311401E-2</v>
      </c>
      <c r="O184">
        <f t="shared" si="26"/>
        <v>2.4187452758881352E-2</v>
      </c>
      <c r="P184">
        <f t="shared" si="27"/>
        <v>2.4187452758881352E-2</v>
      </c>
      <c r="Q184" t="str">
        <f t="shared" si="28"/>
        <v/>
      </c>
      <c r="R184" s="3">
        <f t="shared" si="32"/>
        <v>0</v>
      </c>
      <c r="S184" s="1">
        <f t="shared" si="30"/>
        <v>166710.69307615043</v>
      </c>
      <c r="T184" s="1">
        <f t="shared" si="31"/>
        <v>6151.6860913708642</v>
      </c>
      <c r="U184" s="1">
        <f t="shared" si="29"/>
        <v>0</v>
      </c>
    </row>
    <row r="185" spans="1:21" x14ac:dyDescent="0.25">
      <c r="A185" t="s">
        <v>190</v>
      </c>
      <c r="B185">
        <v>26.08</v>
      </c>
      <c r="C185">
        <v>27.12</v>
      </c>
      <c r="D185">
        <v>26.42</v>
      </c>
      <c r="E185">
        <v>26.53</v>
      </c>
      <c r="F185">
        <v>27.2</v>
      </c>
      <c r="G185">
        <v>26.75</v>
      </c>
      <c r="H185" s="1">
        <f t="shared" si="24"/>
        <v>194262.89034132173</v>
      </c>
      <c r="J185">
        <f t="shared" si="25"/>
        <v>-1.2869038607115949E-2</v>
      </c>
      <c r="K185">
        <f t="shared" si="25"/>
        <v>2.6495079485238427E-2</v>
      </c>
      <c r="L185">
        <f t="shared" si="25"/>
        <v>0</v>
      </c>
      <c r="M185">
        <f t="shared" si="26"/>
        <v>-2.1033210332103331E-2</v>
      </c>
      <c r="N185">
        <f t="shared" si="26"/>
        <v>3.6900369003689247E-3</v>
      </c>
      <c r="O185">
        <f t="shared" si="26"/>
        <v>-1.2915129151291565E-2</v>
      </c>
      <c r="P185">
        <f t="shared" si="27"/>
        <v>-1.2915129151291565E-2</v>
      </c>
      <c r="Q185" t="str">
        <f t="shared" si="28"/>
        <v/>
      </c>
      <c r="R185" s="3">
        <f t="shared" si="32"/>
        <v>0</v>
      </c>
      <c r="S185" s="1">
        <f t="shared" si="30"/>
        <v>164557.60294417062</v>
      </c>
      <c r="T185" s="1">
        <f t="shared" si="31"/>
        <v>6151.6860913708642</v>
      </c>
      <c r="U185" s="1">
        <f t="shared" si="29"/>
        <v>0</v>
      </c>
    </row>
    <row r="186" spans="1:21" x14ac:dyDescent="0.25">
      <c r="A186" t="s">
        <v>191</v>
      </c>
      <c r="B186">
        <v>25.78</v>
      </c>
      <c r="C186">
        <v>26.95</v>
      </c>
      <c r="D186">
        <v>26.42</v>
      </c>
      <c r="E186">
        <v>26.48</v>
      </c>
      <c r="F186">
        <v>27.73</v>
      </c>
      <c r="G186">
        <v>27.72</v>
      </c>
      <c r="H186" s="1">
        <f t="shared" si="24"/>
        <v>201307.18954248365</v>
      </c>
      <c r="J186">
        <f t="shared" si="25"/>
        <v>-2.4224072672218037E-2</v>
      </c>
      <c r="K186">
        <f t="shared" si="25"/>
        <v>2.0060560181680454E-2</v>
      </c>
      <c r="L186">
        <f t="shared" si="25"/>
        <v>0</v>
      </c>
      <c r="M186">
        <f t="shared" si="26"/>
        <v>-1.0093457943925218E-2</v>
      </c>
      <c r="N186">
        <f t="shared" si="26"/>
        <v>3.6635514018691605E-2</v>
      </c>
      <c r="O186">
        <f t="shared" si="26"/>
        <v>3.626168224299061E-2</v>
      </c>
      <c r="P186">
        <f t="shared" si="27"/>
        <v>3.626168224299061E-2</v>
      </c>
      <c r="Q186" t="str">
        <f t="shared" si="28"/>
        <v/>
      </c>
      <c r="R186" s="3">
        <f t="shared" si="32"/>
        <v>0</v>
      </c>
      <c r="S186" s="1">
        <f t="shared" si="30"/>
        <v>170524.73845280035</v>
      </c>
      <c r="T186" s="1">
        <f t="shared" si="31"/>
        <v>6151.6860913708642</v>
      </c>
      <c r="U186" s="1">
        <f t="shared" si="29"/>
        <v>0</v>
      </c>
    </row>
    <row r="187" spans="1:21" x14ac:dyDescent="0.25">
      <c r="A187" t="s">
        <v>192</v>
      </c>
      <c r="B187">
        <v>26.68</v>
      </c>
      <c r="C187">
        <v>28.04</v>
      </c>
      <c r="D187">
        <v>27.6</v>
      </c>
      <c r="E187">
        <v>28.02</v>
      </c>
      <c r="F187">
        <v>28.59</v>
      </c>
      <c r="G187">
        <v>28.55</v>
      </c>
      <c r="H187" s="1">
        <f t="shared" si="24"/>
        <v>207334.78576615834</v>
      </c>
      <c r="J187">
        <f t="shared" si="25"/>
        <v>9.8410295230884938E-3</v>
      </c>
      <c r="K187">
        <f t="shared" si="25"/>
        <v>6.1317183951551751E-2</v>
      </c>
      <c r="L187">
        <f t="shared" si="25"/>
        <v>4.4663133989401957E-2</v>
      </c>
      <c r="M187">
        <f t="shared" si="26"/>
        <v>1.0822510822510848E-2</v>
      </c>
      <c r="N187">
        <f t="shared" si="26"/>
        <v>3.1385281385281426E-2</v>
      </c>
      <c r="O187">
        <f t="shared" si="26"/>
        <v>2.994227994228001E-2</v>
      </c>
      <c r="P187">
        <f t="shared" si="27"/>
        <v>-1.4720854047121947E-2</v>
      </c>
      <c r="Q187" t="str">
        <f t="shared" si="28"/>
        <v>Buy</v>
      </c>
      <c r="R187" s="3">
        <f t="shared" si="32"/>
        <v>0</v>
      </c>
      <c r="S187" s="1">
        <f t="shared" si="30"/>
        <v>175630.63790863816</v>
      </c>
      <c r="T187" s="1">
        <f t="shared" si="31"/>
        <v>6151.6860913708633</v>
      </c>
      <c r="U187" s="1">
        <f t="shared" si="29"/>
        <v>0</v>
      </c>
    </row>
    <row r="188" spans="1:21" x14ac:dyDescent="0.25">
      <c r="A188" t="s">
        <v>193</v>
      </c>
      <c r="B188">
        <v>27.83</v>
      </c>
      <c r="C188">
        <v>29.07</v>
      </c>
      <c r="D188">
        <v>28.51</v>
      </c>
      <c r="E188">
        <v>27.84</v>
      </c>
      <c r="F188">
        <v>28.77</v>
      </c>
      <c r="G188">
        <v>28.44</v>
      </c>
      <c r="H188" s="1">
        <f t="shared" si="24"/>
        <v>206535.94771241833</v>
      </c>
      <c r="J188">
        <f t="shared" si="25"/>
        <v>8.3333333333332205E-3</v>
      </c>
      <c r="K188">
        <f t="shared" si="25"/>
        <v>5.3260869565217347E-2</v>
      </c>
      <c r="L188">
        <f t="shared" si="25"/>
        <v>3.2971014492753629E-2</v>
      </c>
      <c r="M188">
        <f t="shared" si="26"/>
        <v>-2.4868651488616493E-2</v>
      </c>
      <c r="N188">
        <f t="shared" si="26"/>
        <v>7.7057793345008353E-3</v>
      </c>
      <c r="O188">
        <f t="shared" si="26"/>
        <v>-3.8528896672504176E-3</v>
      </c>
      <c r="P188">
        <f t="shared" si="27"/>
        <v>-3.6823904160004049E-2</v>
      </c>
      <c r="Q188" t="str">
        <f t="shared" si="28"/>
        <v>Buy</v>
      </c>
      <c r="R188" s="3">
        <f t="shared" si="32"/>
        <v>0</v>
      </c>
      <c r="S188" s="1">
        <f t="shared" si="30"/>
        <v>174953.95243858738</v>
      </c>
      <c r="T188" s="1">
        <f t="shared" si="31"/>
        <v>6151.6860913708642</v>
      </c>
      <c r="U188" s="1">
        <f t="shared" si="29"/>
        <v>0</v>
      </c>
    </row>
    <row r="189" spans="1:21" x14ac:dyDescent="0.25">
      <c r="A189" t="s">
        <v>194</v>
      </c>
      <c r="B189">
        <v>27.71</v>
      </c>
      <c r="C189">
        <v>28.58</v>
      </c>
      <c r="D189">
        <v>28.42</v>
      </c>
      <c r="E189">
        <v>28.27</v>
      </c>
      <c r="F189">
        <v>28.75</v>
      </c>
      <c r="G189">
        <v>28.64</v>
      </c>
      <c r="H189" s="1">
        <f t="shared" si="24"/>
        <v>207988.38053740017</v>
      </c>
      <c r="J189">
        <f t="shared" si="25"/>
        <v>-2.8060329708874104E-2</v>
      </c>
      <c r="K189">
        <f t="shared" si="25"/>
        <v>2.4552788495263672E-3</v>
      </c>
      <c r="L189">
        <f t="shared" si="25"/>
        <v>-3.1567870922483286E-3</v>
      </c>
      <c r="M189">
        <f t="shared" si="26"/>
        <v>-5.9774964838256572E-3</v>
      </c>
      <c r="N189">
        <f t="shared" si="26"/>
        <v>1.0900140646976045E-2</v>
      </c>
      <c r="O189">
        <f t="shared" si="26"/>
        <v>7.0323488045006778E-3</v>
      </c>
      <c r="P189">
        <f t="shared" si="27"/>
        <v>1.0189135896749007E-2</v>
      </c>
      <c r="Q189" t="str">
        <f t="shared" si="28"/>
        <v/>
      </c>
      <c r="R189" s="3">
        <f t="shared" si="32"/>
        <v>0</v>
      </c>
      <c r="S189" s="1">
        <f t="shared" si="30"/>
        <v>176184.28965686157</v>
      </c>
      <c r="T189" s="1">
        <f t="shared" si="31"/>
        <v>6151.6860913708651</v>
      </c>
      <c r="U189" s="1">
        <f t="shared" si="29"/>
        <v>0</v>
      </c>
    </row>
    <row r="190" spans="1:21" x14ac:dyDescent="0.25">
      <c r="A190" t="s">
        <v>195</v>
      </c>
      <c r="B190">
        <v>27.66</v>
      </c>
      <c r="C190">
        <v>29.04</v>
      </c>
      <c r="D190">
        <v>28.42</v>
      </c>
      <c r="E190">
        <v>28.15</v>
      </c>
      <c r="F190">
        <v>28.86</v>
      </c>
      <c r="G190">
        <v>28.68</v>
      </c>
      <c r="H190" s="1">
        <f t="shared" si="24"/>
        <v>208278.86710239653</v>
      </c>
      <c r="J190">
        <f t="shared" si="25"/>
        <v>-2.6741731175228767E-2</v>
      </c>
      <c r="K190">
        <f t="shared" si="25"/>
        <v>2.1815622800844384E-2</v>
      </c>
      <c r="L190">
        <f t="shared" si="25"/>
        <v>0</v>
      </c>
      <c r="M190">
        <f t="shared" si="26"/>
        <v>-1.7108938547486102E-2</v>
      </c>
      <c r="N190">
        <f t="shared" si="26"/>
        <v>7.6815642458100157E-3</v>
      </c>
      <c r="O190">
        <f t="shared" si="26"/>
        <v>1.3966480446927076E-3</v>
      </c>
      <c r="P190">
        <f t="shared" si="27"/>
        <v>1.3966480446927076E-3</v>
      </c>
      <c r="Q190" t="str">
        <f t="shared" si="28"/>
        <v/>
      </c>
      <c r="R190" s="3">
        <f t="shared" si="32"/>
        <v>0</v>
      </c>
      <c r="S190" s="1">
        <f t="shared" si="30"/>
        <v>176430.35710051641</v>
      </c>
      <c r="T190" s="1">
        <f t="shared" si="31"/>
        <v>6151.6860913708651</v>
      </c>
      <c r="U190" s="1">
        <f t="shared" si="29"/>
        <v>0</v>
      </c>
    </row>
    <row r="191" spans="1:21" x14ac:dyDescent="0.25">
      <c r="A191" t="s">
        <v>196</v>
      </c>
      <c r="B191">
        <v>27.83</v>
      </c>
      <c r="C191">
        <v>29.15</v>
      </c>
      <c r="D191">
        <v>28.51</v>
      </c>
      <c r="E191">
        <v>29.1</v>
      </c>
      <c r="F191">
        <v>29.7</v>
      </c>
      <c r="G191">
        <v>29.51</v>
      </c>
      <c r="H191" s="1">
        <f t="shared" si="24"/>
        <v>214306.46332607119</v>
      </c>
      <c r="J191">
        <f t="shared" si="25"/>
        <v>-2.076002814919083E-2</v>
      </c>
      <c r="K191">
        <f t="shared" si="25"/>
        <v>2.5686136523574835E-2</v>
      </c>
      <c r="L191">
        <f t="shared" si="25"/>
        <v>3.1667839549612896E-3</v>
      </c>
      <c r="M191">
        <f t="shared" si="26"/>
        <v>1.4644351464435205E-2</v>
      </c>
      <c r="N191">
        <f t="shared" si="26"/>
        <v>3.5564853556485344E-2</v>
      </c>
      <c r="O191">
        <f t="shared" si="26"/>
        <v>2.8940027894002854E-2</v>
      </c>
      <c r="P191">
        <f t="shared" si="27"/>
        <v>2.5773243939041564E-2</v>
      </c>
      <c r="Q191" t="str">
        <f t="shared" si="28"/>
        <v/>
      </c>
      <c r="R191" s="3">
        <f t="shared" si="32"/>
        <v>0</v>
      </c>
      <c r="S191" s="1">
        <f t="shared" si="30"/>
        <v>181536.25655635423</v>
      </c>
      <c r="T191" s="1">
        <f t="shared" si="31"/>
        <v>6151.6860913708651</v>
      </c>
      <c r="U191" s="1">
        <f t="shared" si="29"/>
        <v>0</v>
      </c>
    </row>
    <row r="192" spans="1:21" x14ac:dyDescent="0.25">
      <c r="A192" t="s">
        <v>197</v>
      </c>
      <c r="B192">
        <v>28.31</v>
      </c>
      <c r="C192">
        <v>30.13</v>
      </c>
      <c r="D192">
        <v>29.27</v>
      </c>
      <c r="E192">
        <v>27.6</v>
      </c>
      <c r="F192">
        <v>29.5</v>
      </c>
      <c r="G192">
        <v>28.67</v>
      </c>
      <c r="H192" s="1">
        <f t="shared" si="24"/>
        <v>208206.24546114745</v>
      </c>
      <c r="J192">
        <f t="shared" si="25"/>
        <v>-7.0150824272186187E-3</v>
      </c>
      <c r="K192">
        <f t="shared" si="25"/>
        <v>5.6822167660469915E-2</v>
      </c>
      <c r="L192">
        <f t="shared" si="25"/>
        <v>2.6657313223430304E-2</v>
      </c>
      <c r="M192">
        <f t="shared" si="26"/>
        <v>-6.4723822433073536E-2</v>
      </c>
      <c r="N192">
        <f t="shared" si="26"/>
        <v>-3.3886818027792484E-4</v>
      </c>
      <c r="O192">
        <f t="shared" si="26"/>
        <v>-2.8464927143341232E-2</v>
      </c>
      <c r="P192">
        <f t="shared" si="27"/>
        <v>-5.5122240366771533E-2</v>
      </c>
      <c r="Q192" t="str">
        <f t="shared" si="28"/>
        <v/>
      </c>
      <c r="R192" s="3">
        <f t="shared" si="32"/>
        <v>0</v>
      </c>
      <c r="S192" s="1">
        <f t="shared" si="30"/>
        <v>176368.84023960269</v>
      </c>
      <c r="T192" s="1">
        <f t="shared" si="31"/>
        <v>6151.6860913708642</v>
      </c>
      <c r="U192" s="1">
        <f t="shared" si="29"/>
        <v>0</v>
      </c>
    </row>
    <row r="193" spans="1:21" x14ac:dyDescent="0.25">
      <c r="A193" t="s">
        <v>198</v>
      </c>
      <c r="B193">
        <v>27.61</v>
      </c>
      <c r="C193">
        <v>29.09</v>
      </c>
      <c r="D193">
        <v>28.42</v>
      </c>
      <c r="E193">
        <v>26.68</v>
      </c>
      <c r="F193">
        <v>28.4</v>
      </c>
      <c r="G193">
        <v>27.03</v>
      </c>
      <c r="H193" s="1">
        <f t="shared" si="24"/>
        <v>196296.29629629632</v>
      </c>
      <c r="J193">
        <f t="shared" si="25"/>
        <v>-5.6713358387427408E-2</v>
      </c>
      <c r="K193">
        <f t="shared" si="25"/>
        <v>-6.1496412709258529E-3</v>
      </c>
      <c r="L193">
        <f t="shared" si="25"/>
        <v>-2.9039972668260947E-2</v>
      </c>
      <c r="M193">
        <f t="shared" si="26"/>
        <v>-6.9410533658876936E-2</v>
      </c>
      <c r="N193">
        <f t="shared" si="26"/>
        <v>-9.4175095919080253E-3</v>
      </c>
      <c r="O193">
        <f t="shared" si="26"/>
        <v>-5.7202650854551812E-2</v>
      </c>
      <c r="P193">
        <f t="shared" si="27"/>
        <v>-2.8162678186290865E-2</v>
      </c>
      <c r="Q193" t="str">
        <f t="shared" si="28"/>
        <v/>
      </c>
      <c r="R193" s="3">
        <f t="shared" si="32"/>
        <v>0</v>
      </c>
      <c r="S193" s="1">
        <f t="shared" si="30"/>
        <v>166280.07504975446</v>
      </c>
      <c r="T193" s="1">
        <f t="shared" si="31"/>
        <v>6151.6860913708642</v>
      </c>
      <c r="U193" s="1">
        <f t="shared" si="29"/>
        <v>0</v>
      </c>
    </row>
    <row r="194" spans="1:21" x14ac:dyDescent="0.25">
      <c r="A194" t="s">
        <v>199</v>
      </c>
      <c r="B194">
        <v>24.66</v>
      </c>
      <c r="C194">
        <v>26.99</v>
      </c>
      <c r="D194">
        <v>26.01</v>
      </c>
      <c r="E194">
        <v>21.74</v>
      </c>
      <c r="F194">
        <v>24.73</v>
      </c>
      <c r="G194">
        <v>21.99</v>
      </c>
      <c r="H194" s="1">
        <f t="shared" si="24"/>
        <v>159694.98910675381</v>
      </c>
      <c r="J194">
        <f t="shared" si="25"/>
        <v>-0.13230119634060525</v>
      </c>
      <c r="K194">
        <f t="shared" si="25"/>
        <v>-5.0316678395496243E-2</v>
      </c>
      <c r="L194">
        <f t="shared" si="25"/>
        <v>-8.479943701618578E-2</v>
      </c>
      <c r="M194">
        <f t="shared" si="26"/>
        <v>-0.1957084720680726</v>
      </c>
      <c r="N194">
        <f t="shared" si="26"/>
        <v>-8.5090640029596765E-2</v>
      </c>
      <c r="O194">
        <f t="shared" si="26"/>
        <v>-0.18645948945615992</v>
      </c>
      <c r="P194">
        <f t="shared" si="27"/>
        <v>-0.10166005243997414</v>
      </c>
      <c r="Q194" t="str">
        <f t="shared" si="28"/>
        <v>Sell</v>
      </c>
      <c r="R194" s="3">
        <f t="shared" si="32"/>
        <v>-152131.19703960148</v>
      </c>
      <c r="S194" s="1">
        <f t="shared" si="30"/>
        <v>0</v>
      </c>
      <c r="T194" s="1">
        <f t="shared" si="31"/>
        <v>0</v>
      </c>
      <c r="U194" s="1">
        <f t="shared" si="29"/>
        <v>152131.19703960148</v>
      </c>
    </row>
    <row r="195" spans="1:21" x14ac:dyDescent="0.25">
      <c r="A195" t="s">
        <v>200</v>
      </c>
      <c r="B195">
        <v>21.25</v>
      </c>
      <c r="C195">
        <v>22.79</v>
      </c>
      <c r="D195">
        <v>21.58</v>
      </c>
      <c r="E195">
        <v>21.79</v>
      </c>
      <c r="F195">
        <v>23.43</v>
      </c>
      <c r="G195">
        <v>22.29</v>
      </c>
      <c r="H195" s="1">
        <f t="shared" si="24"/>
        <v>161873.63834422658</v>
      </c>
      <c r="J195">
        <f t="shared" si="25"/>
        <v>-0.18300653594771246</v>
      </c>
      <c r="K195">
        <f t="shared" si="25"/>
        <v>-0.1237985390234526</v>
      </c>
      <c r="L195">
        <f t="shared" si="25"/>
        <v>-0.17031910803537112</v>
      </c>
      <c r="M195">
        <f t="shared" si="26"/>
        <v>-9.095043201455176E-3</v>
      </c>
      <c r="N195">
        <f t="shared" si="26"/>
        <v>6.5484311050477556E-2</v>
      </c>
      <c r="O195">
        <f t="shared" si="26"/>
        <v>1.3642564802182844E-2</v>
      </c>
      <c r="P195">
        <f t="shared" si="27"/>
        <v>0.18396167283755396</v>
      </c>
      <c r="Q195" t="str">
        <f t="shared" si="28"/>
        <v>Sell</v>
      </c>
      <c r="R195" s="3">
        <f t="shared" si="32"/>
        <v>0</v>
      </c>
      <c r="S195" s="1">
        <f t="shared" si="30"/>
        <v>0</v>
      </c>
      <c r="T195" s="1">
        <f t="shared" si="31"/>
        <v>0</v>
      </c>
      <c r="U195" s="1">
        <f t="shared" si="29"/>
        <v>152131.19703960148</v>
      </c>
    </row>
    <row r="196" spans="1:21" x14ac:dyDescent="0.25">
      <c r="A196" t="s">
        <v>201</v>
      </c>
      <c r="B196">
        <v>20.45</v>
      </c>
      <c r="C196">
        <v>22.53</v>
      </c>
      <c r="D196">
        <v>21.16</v>
      </c>
      <c r="E196">
        <v>18.899999999999999</v>
      </c>
      <c r="F196">
        <v>21.6</v>
      </c>
      <c r="G196">
        <v>18.95</v>
      </c>
      <c r="H196" s="1">
        <f t="shared" ref="H196:H259" si="33">$I$2*G196</f>
        <v>137618.01016702977</v>
      </c>
      <c r="J196">
        <f t="shared" ref="J196:L259" si="34">(B196-$D195)/$D195</f>
        <v>-5.2363299351251114E-2</v>
      </c>
      <c r="K196">
        <f t="shared" si="34"/>
        <v>4.4022242817423674E-2</v>
      </c>
      <c r="L196">
        <f t="shared" si="34"/>
        <v>-1.9462465245597693E-2</v>
      </c>
      <c r="M196">
        <f t="shared" ref="M196:O259" si="35">(E196-$G195)/$G195</f>
        <v>-0.15208613728129208</v>
      </c>
      <c r="N196">
        <f t="shared" si="35"/>
        <v>-3.095558546433368E-2</v>
      </c>
      <c r="O196">
        <f t="shared" si="35"/>
        <v>-0.14984297891431134</v>
      </c>
      <c r="P196">
        <f t="shared" ref="P196:P259" si="36">O196-L196</f>
        <v>-0.13038051366871364</v>
      </c>
      <c r="Q196" t="str">
        <f t="shared" ref="Q196:Q259" si="37">IF(L196&gt;$Q$1,"Buy",IF(L196&lt;$Q$2,"Sell",""))</f>
        <v/>
      </c>
      <c r="R196" s="3">
        <f t="shared" si="32"/>
        <v>0</v>
      </c>
      <c r="S196" s="1">
        <f t="shared" si="30"/>
        <v>0</v>
      </c>
      <c r="T196" s="1">
        <f t="shared" si="31"/>
        <v>0</v>
      </c>
      <c r="U196" s="1">
        <f t="shared" si="29"/>
        <v>152131.19703960148</v>
      </c>
    </row>
    <row r="197" spans="1:21" x14ac:dyDescent="0.25">
      <c r="A197" t="s">
        <v>202</v>
      </c>
      <c r="B197">
        <v>17.63</v>
      </c>
      <c r="C197">
        <v>19.16</v>
      </c>
      <c r="D197">
        <v>18.88</v>
      </c>
      <c r="E197">
        <v>16.88</v>
      </c>
      <c r="F197">
        <v>19.36</v>
      </c>
      <c r="G197">
        <v>19.25</v>
      </c>
      <c r="H197" s="1">
        <f t="shared" si="33"/>
        <v>139796.65940450254</v>
      </c>
      <c r="J197">
        <f t="shared" si="34"/>
        <v>-0.16682419659735356</v>
      </c>
      <c r="K197">
        <f t="shared" si="34"/>
        <v>-9.4517958412098299E-2</v>
      </c>
      <c r="L197">
        <f t="shared" si="34"/>
        <v>-0.10775047258979212</v>
      </c>
      <c r="M197">
        <f t="shared" si="35"/>
        <v>-0.10923482849604224</v>
      </c>
      <c r="N197">
        <f t="shared" si="35"/>
        <v>2.1635883905013201E-2</v>
      </c>
      <c r="O197">
        <f t="shared" si="35"/>
        <v>1.5831134564643839E-2</v>
      </c>
      <c r="P197">
        <f t="shared" si="36"/>
        <v>0.12358160715443596</v>
      </c>
      <c r="Q197" t="str">
        <f t="shared" si="37"/>
        <v>Sell</v>
      </c>
      <c r="R197" s="3">
        <f t="shared" si="32"/>
        <v>0</v>
      </c>
      <c r="S197" s="1">
        <f t="shared" si="30"/>
        <v>0</v>
      </c>
      <c r="T197" s="1">
        <f t="shared" si="31"/>
        <v>0</v>
      </c>
      <c r="U197" s="1">
        <f t="shared" si="29"/>
        <v>152131.19703960148</v>
      </c>
    </row>
    <row r="198" spans="1:21" x14ac:dyDescent="0.25">
      <c r="A198" t="s">
        <v>203</v>
      </c>
      <c r="B198">
        <v>17.48</v>
      </c>
      <c r="C198">
        <v>19.96</v>
      </c>
      <c r="D198">
        <v>19.02</v>
      </c>
      <c r="E198">
        <v>18.989999999999998</v>
      </c>
      <c r="F198">
        <v>21.93</v>
      </c>
      <c r="G198">
        <v>21.88</v>
      </c>
      <c r="H198" s="1">
        <f t="shared" si="33"/>
        <v>158896.1510530138</v>
      </c>
      <c r="J198">
        <f t="shared" si="34"/>
        <v>-7.4152542372881283E-2</v>
      </c>
      <c r="K198">
        <f t="shared" si="34"/>
        <v>5.7203389830508579E-2</v>
      </c>
      <c r="L198">
        <f t="shared" si="34"/>
        <v>7.4152542372881661E-3</v>
      </c>
      <c r="M198">
        <f t="shared" si="35"/>
        <v>-1.3506493506493588E-2</v>
      </c>
      <c r="N198">
        <f t="shared" si="35"/>
        <v>0.13922077922077922</v>
      </c>
      <c r="O198">
        <f t="shared" si="35"/>
        <v>0.13662337662337656</v>
      </c>
      <c r="P198">
        <f t="shared" si="36"/>
        <v>0.12920812238608839</v>
      </c>
      <c r="Q198" t="str">
        <f t="shared" si="37"/>
        <v/>
      </c>
      <c r="R198" s="3">
        <f t="shared" si="32"/>
        <v>0</v>
      </c>
      <c r="S198" s="1">
        <f t="shared" si="30"/>
        <v>0</v>
      </c>
      <c r="T198" s="1">
        <f t="shared" si="31"/>
        <v>0</v>
      </c>
      <c r="U198" s="1">
        <f t="shared" si="29"/>
        <v>152131.19703960148</v>
      </c>
    </row>
    <row r="199" spans="1:21" x14ac:dyDescent="0.25">
      <c r="A199" t="s">
        <v>204</v>
      </c>
      <c r="B199">
        <v>20.39</v>
      </c>
      <c r="C199">
        <v>22.41</v>
      </c>
      <c r="D199">
        <v>21.07</v>
      </c>
      <c r="E199">
        <v>19.22</v>
      </c>
      <c r="F199">
        <v>22.88</v>
      </c>
      <c r="G199">
        <v>19.82</v>
      </c>
      <c r="H199" s="1">
        <f t="shared" si="33"/>
        <v>143936.09295570082</v>
      </c>
      <c r="J199">
        <f t="shared" si="34"/>
        <v>7.2029442691903312E-2</v>
      </c>
      <c r="K199">
        <f t="shared" si="34"/>
        <v>0.17823343848580445</v>
      </c>
      <c r="L199">
        <f t="shared" si="34"/>
        <v>0.10778128286014725</v>
      </c>
      <c r="M199">
        <f t="shared" si="35"/>
        <v>-0.12157221206581353</v>
      </c>
      <c r="N199">
        <f t="shared" si="35"/>
        <v>4.5703839122486288E-2</v>
      </c>
      <c r="O199">
        <f t="shared" si="35"/>
        <v>-9.4149908592321696E-2</v>
      </c>
      <c r="P199">
        <f t="shared" si="36"/>
        <v>-0.20193119145246896</v>
      </c>
      <c r="Q199" t="str">
        <f t="shared" si="37"/>
        <v>Buy</v>
      </c>
      <c r="R199" s="3">
        <f t="shared" si="32"/>
        <v>152131.19703960148</v>
      </c>
      <c r="S199" s="1">
        <f t="shared" si="30"/>
        <v>152131.19703960148</v>
      </c>
      <c r="T199" s="1">
        <f t="shared" si="31"/>
        <v>7675.6406175379152</v>
      </c>
      <c r="U199" s="1">
        <f t="shared" ref="U199:U262" si="38">U198-R199</f>
        <v>0</v>
      </c>
    </row>
    <row r="200" spans="1:21" x14ac:dyDescent="0.25">
      <c r="A200" t="s">
        <v>205</v>
      </c>
      <c r="B200">
        <v>19.170000000000002</v>
      </c>
      <c r="C200">
        <v>20.98</v>
      </c>
      <c r="D200">
        <v>20.100000000000001</v>
      </c>
      <c r="E200">
        <v>20.329999999999998</v>
      </c>
      <c r="F200">
        <v>22.29</v>
      </c>
      <c r="G200">
        <v>22.22</v>
      </c>
      <c r="H200" s="1">
        <f t="shared" si="33"/>
        <v>161365.28685548293</v>
      </c>
      <c r="J200">
        <f t="shared" si="34"/>
        <v>-9.0175605125771163E-2</v>
      </c>
      <c r="K200">
        <f t="shared" si="34"/>
        <v>-4.2714760322733678E-3</v>
      </c>
      <c r="L200">
        <f t="shared" si="34"/>
        <v>-4.6037019458946317E-2</v>
      </c>
      <c r="M200">
        <f t="shared" si="35"/>
        <v>2.5731584258324825E-2</v>
      </c>
      <c r="N200">
        <f t="shared" si="35"/>
        <v>0.12462159434914222</v>
      </c>
      <c r="O200">
        <f t="shared" si="35"/>
        <v>0.12108980827447016</v>
      </c>
      <c r="P200">
        <f t="shared" si="36"/>
        <v>0.16712682773341647</v>
      </c>
      <c r="Q200" t="str">
        <f t="shared" si="37"/>
        <v>Sell</v>
      </c>
      <c r="R200" s="3">
        <f t="shared" si="32"/>
        <v>-171090.02936492013</v>
      </c>
      <c r="S200" s="1">
        <f t="shared" ref="S200:S263" si="39">IF(R200=0,(S199+R200)*(1+O200),IF(R200&lt;0,0,R200))</f>
        <v>0</v>
      </c>
      <c r="T200" s="1">
        <f t="shared" ref="T200:T263" si="40">S200/G200</f>
        <v>0</v>
      </c>
      <c r="U200" s="1">
        <f t="shared" si="38"/>
        <v>171090.02936492013</v>
      </c>
    </row>
    <row r="201" spans="1:21" x14ac:dyDescent="0.25">
      <c r="A201" t="s">
        <v>206</v>
      </c>
      <c r="B201">
        <v>20.3</v>
      </c>
      <c r="C201">
        <v>22.34</v>
      </c>
      <c r="D201">
        <v>21.21</v>
      </c>
      <c r="E201">
        <v>19.77</v>
      </c>
      <c r="F201">
        <v>21.69</v>
      </c>
      <c r="G201">
        <v>20.27</v>
      </c>
      <c r="H201" s="1">
        <f t="shared" si="33"/>
        <v>147204.06681190996</v>
      </c>
      <c r="J201">
        <f t="shared" si="34"/>
        <v>9.9502487562188689E-3</v>
      </c>
      <c r="K201">
        <f t="shared" si="34"/>
        <v>0.11144278606965166</v>
      </c>
      <c r="L201">
        <f t="shared" si="34"/>
        <v>5.5223880597014892E-2</v>
      </c>
      <c r="M201">
        <f t="shared" si="35"/>
        <v>-0.11026102610261024</v>
      </c>
      <c r="N201">
        <f t="shared" si="35"/>
        <v>-2.3852385238523746E-2</v>
      </c>
      <c r="O201">
        <f t="shared" si="35"/>
        <v>-8.7758775877587736E-2</v>
      </c>
      <c r="P201">
        <f t="shared" si="36"/>
        <v>-0.14298265647460262</v>
      </c>
      <c r="Q201" t="str">
        <f t="shared" si="37"/>
        <v>Buy</v>
      </c>
      <c r="R201" s="3">
        <f t="shared" si="32"/>
        <v>171090.02936492013</v>
      </c>
      <c r="S201" s="1">
        <f t="shared" si="39"/>
        <v>171090.02936492013</v>
      </c>
      <c r="T201" s="1">
        <f t="shared" si="40"/>
        <v>8440.5539893892528</v>
      </c>
      <c r="U201" s="1">
        <f t="shared" si="38"/>
        <v>0</v>
      </c>
    </row>
    <row r="202" spans="1:21" x14ac:dyDescent="0.25">
      <c r="A202" t="s">
        <v>207</v>
      </c>
      <c r="B202">
        <v>18.86</v>
      </c>
      <c r="C202">
        <v>20.7</v>
      </c>
      <c r="D202">
        <v>19.920000000000002</v>
      </c>
      <c r="E202">
        <v>17.75</v>
      </c>
      <c r="F202">
        <v>19.52</v>
      </c>
      <c r="G202">
        <v>19.21</v>
      </c>
      <c r="H202" s="1">
        <f t="shared" si="33"/>
        <v>139506.17283950618</v>
      </c>
      <c r="J202">
        <f t="shared" si="34"/>
        <v>-0.11079679396511086</v>
      </c>
      <c r="K202">
        <f t="shared" si="34"/>
        <v>-2.4045261669024119E-2</v>
      </c>
      <c r="L202">
        <f t="shared" si="34"/>
        <v>-6.0820367751060776E-2</v>
      </c>
      <c r="M202">
        <f t="shared" si="35"/>
        <v>-0.12432165762210161</v>
      </c>
      <c r="N202">
        <f t="shared" si="35"/>
        <v>-3.7000493339911199E-2</v>
      </c>
      <c r="O202">
        <f t="shared" si="35"/>
        <v>-5.2294030587074429E-2</v>
      </c>
      <c r="P202">
        <f t="shared" si="36"/>
        <v>8.5263371639863472E-3</v>
      </c>
      <c r="Q202" t="str">
        <f t="shared" si="37"/>
        <v>Sell</v>
      </c>
      <c r="R202" s="3">
        <f t="shared" si="32"/>
        <v>-164759.6138728782</v>
      </c>
      <c r="S202" s="1">
        <f t="shared" si="39"/>
        <v>0</v>
      </c>
      <c r="T202" s="1">
        <f t="shared" si="40"/>
        <v>0</v>
      </c>
      <c r="U202" s="1">
        <f t="shared" si="38"/>
        <v>164759.6138728782</v>
      </c>
    </row>
    <row r="203" spans="1:21" x14ac:dyDescent="0.25">
      <c r="A203" t="s">
        <v>208</v>
      </c>
      <c r="B203">
        <v>17.100000000000001</v>
      </c>
      <c r="C203">
        <v>19.239999999999998</v>
      </c>
      <c r="D203">
        <v>18.440000000000001</v>
      </c>
      <c r="E203">
        <v>15.25</v>
      </c>
      <c r="F203">
        <v>17.29</v>
      </c>
      <c r="G203">
        <v>15.31</v>
      </c>
      <c r="H203" s="1">
        <f t="shared" si="33"/>
        <v>111183.73275236021</v>
      </c>
      <c r="J203">
        <f t="shared" si="34"/>
        <v>-0.14156626506024098</v>
      </c>
      <c r="K203">
        <f t="shared" si="34"/>
        <v>-3.4136546184739117E-2</v>
      </c>
      <c r="L203">
        <f t="shared" si="34"/>
        <v>-7.4297188755020102E-2</v>
      </c>
      <c r="M203">
        <f t="shared" si="35"/>
        <v>-0.20614263404476837</v>
      </c>
      <c r="N203">
        <f t="shared" si="35"/>
        <v>-9.9947943779281706E-2</v>
      </c>
      <c r="O203">
        <f t="shared" si="35"/>
        <v>-0.2030192608016658</v>
      </c>
      <c r="P203">
        <f t="shared" si="36"/>
        <v>-0.12872207204664571</v>
      </c>
      <c r="Q203" t="str">
        <f t="shared" si="37"/>
        <v>Sell</v>
      </c>
      <c r="R203" s="3">
        <f t="shared" si="32"/>
        <v>0</v>
      </c>
      <c r="S203" s="1">
        <f t="shared" si="39"/>
        <v>0</v>
      </c>
      <c r="T203" s="1">
        <f t="shared" si="40"/>
        <v>0</v>
      </c>
      <c r="U203" s="1">
        <f t="shared" si="38"/>
        <v>164759.6138728782</v>
      </c>
    </row>
    <row r="204" spans="1:21" x14ac:dyDescent="0.25">
      <c r="A204" t="s">
        <v>209</v>
      </c>
      <c r="B204">
        <v>15.03</v>
      </c>
      <c r="C204">
        <v>16.82</v>
      </c>
      <c r="D204">
        <v>16.07</v>
      </c>
      <c r="E204">
        <v>15.25</v>
      </c>
      <c r="F204">
        <v>17.73</v>
      </c>
      <c r="G204">
        <v>17.690000000000001</v>
      </c>
      <c r="H204" s="1">
        <f t="shared" si="33"/>
        <v>128467.68336964418</v>
      </c>
      <c r="J204">
        <f t="shared" si="34"/>
        <v>-0.18492407809110639</v>
      </c>
      <c r="K204">
        <f t="shared" si="34"/>
        <v>-8.7852494577006557E-2</v>
      </c>
      <c r="L204">
        <f t="shared" si="34"/>
        <v>-0.12852494577006512</v>
      </c>
      <c r="M204">
        <f t="shared" si="35"/>
        <v>-3.9190071848465378E-3</v>
      </c>
      <c r="N204">
        <f t="shared" si="35"/>
        <v>0.15806662312214237</v>
      </c>
      <c r="O204">
        <f t="shared" si="35"/>
        <v>0.1554539516655781</v>
      </c>
      <c r="P204">
        <f t="shared" si="36"/>
        <v>0.2839788974356432</v>
      </c>
      <c r="Q204" t="str">
        <f t="shared" si="37"/>
        <v>Sell</v>
      </c>
      <c r="R204" s="3">
        <f t="shared" si="32"/>
        <v>0</v>
      </c>
      <c r="S204" s="1">
        <f t="shared" si="39"/>
        <v>0</v>
      </c>
      <c r="T204" s="1">
        <f t="shared" si="40"/>
        <v>0</v>
      </c>
      <c r="U204" s="1">
        <f t="shared" si="38"/>
        <v>164759.6138728782</v>
      </c>
    </row>
    <row r="205" spans="1:21" x14ac:dyDescent="0.25">
      <c r="A205" t="s">
        <v>210</v>
      </c>
      <c r="B205">
        <v>15.63</v>
      </c>
      <c r="C205">
        <v>17.579999999999998</v>
      </c>
      <c r="D205">
        <v>16.39</v>
      </c>
      <c r="E205">
        <v>14.75</v>
      </c>
      <c r="F205">
        <v>16.809999999999999</v>
      </c>
      <c r="G205">
        <v>15.41</v>
      </c>
      <c r="H205" s="1">
        <f t="shared" si="33"/>
        <v>111909.94916485113</v>
      </c>
      <c r="J205">
        <f t="shared" si="34"/>
        <v>-2.7380211574362136E-2</v>
      </c>
      <c r="K205">
        <f t="shared" si="34"/>
        <v>9.3963907902924582E-2</v>
      </c>
      <c r="L205">
        <f t="shared" si="34"/>
        <v>1.9912881144990683E-2</v>
      </c>
      <c r="M205">
        <f t="shared" si="35"/>
        <v>-0.1661955907292256</v>
      </c>
      <c r="N205">
        <f t="shared" si="35"/>
        <v>-4.9745618993781937E-2</v>
      </c>
      <c r="O205">
        <f t="shared" si="35"/>
        <v>-0.12888637648388926</v>
      </c>
      <c r="P205">
        <f t="shared" si="36"/>
        <v>-0.14879925762887994</v>
      </c>
      <c r="Q205" t="str">
        <f t="shared" si="37"/>
        <v/>
      </c>
      <c r="R205" s="3">
        <f t="shared" si="32"/>
        <v>0</v>
      </c>
      <c r="S205" s="1">
        <f t="shared" si="39"/>
        <v>0</v>
      </c>
      <c r="T205" s="1">
        <f t="shared" si="40"/>
        <v>0</v>
      </c>
      <c r="U205" s="1">
        <f t="shared" si="38"/>
        <v>164759.6138728782</v>
      </c>
    </row>
    <row r="206" spans="1:21" x14ac:dyDescent="0.25">
      <c r="A206" t="s">
        <v>211</v>
      </c>
      <c r="B206">
        <v>11.52</v>
      </c>
      <c r="C206">
        <v>14.75</v>
      </c>
      <c r="D206">
        <v>11.97</v>
      </c>
      <c r="E206">
        <v>11.1</v>
      </c>
      <c r="F206">
        <v>14.38</v>
      </c>
      <c r="G206">
        <v>11.19</v>
      </c>
      <c r="H206" s="1">
        <f t="shared" si="33"/>
        <v>81263.616557734204</v>
      </c>
      <c r="J206">
        <f t="shared" si="34"/>
        <v>-0.29713239780353878</v>
      </c>
      <c r="K206">
        <f t="shared" si="34"/>
        <v>-0.1000610128126907</v>
      </c>
      <c r="L206">
        <f t="shared" si="34"/>
        <v>-0.26967663209273945</v>
      </c>
      <c r="M206">
        <f t="shared" si="35"/>
        <v>-0.27968851395197925</v>
      </c>
      <c r="N206">
        <f t="shared" si="35"/>
        <v>-6.6839714471122608E-2</v>
      </c>
      <c r="O206">
        <f t="shared" si="35"/>
        <v>-0.2738481505515899</v>
      </c>
      <c r="P206">
        <f t="shared" si="36"/>
        <v>-4.1715184588504428E-3</v>
      </c>
      <c r="Q206" t="str">
        <f t="shared" si="37"/>
        <v>Sell</v>
      </c>
      <c r="R206" s="3">
        <f t="shared" si="32"/>
        <v>0</v>
      </c>
      <c r="S206" s="1">
        <f t="shared" si="39"/>
        <v>0</v>
      </c>
      <c r="T206" s="1">
        <f t="shared" si="40"/>
        <v>0</v>
      </c>
      <c r="U206" s="1">
        <f t="shared" si="38"/>
        <v>164759.6138728782</v>
      </c>
    </row>
    <row r="207" spans="1:21" x14ac:dyDescent="0.25">
      <c r="A207" t="s">
        <v>212</v>
      </c>
      <c r="B207">
        <v>10.69</v>
      </c>
      <c r="C207">
        <v>13.45</v>
      </c>
      <c r="D207">
        <v>12.89</v>
      </c>
      <c r="E207">
        <v>11.27</v>
      </c>
      <c r="F207">
        <v>14.33</v>
      </c>
      <c r="G207">
        <v>14.21</v>
      </c>
      <c r="H207" s="1">
        <f t="shared" si="33"/>
        <v>103195.35221496008</v>
      </c>
      <c r="J207">
        <f t="shared" si="34"/>
        <v>-0.10693400167084387</v>
      </c>
      <c r="K207">
        <f t="shared" si="34"/>
        <v>0.123642439431913</v>
      </c>
      <c r="L207">
        <f t="shared" si="34"/>
        <v>7.685881370091896E-2</v>
      </c>
      <c r="M207">
        <f t="shared" si="35"/>
        <v>7.1492403932082284E-3</v>
      </c>
      <c r="N207">
        <f t="shared" si="35"/>
        <v>0.28060768543342274</v>
      </c>
      <c r="O207">
        <f t="shared" si="35"/>
        <v>0.26988382484361051</v>
      </c>
      <c r="P207">
        <f t="shared" si="36"/>
        <v>0.19302501114269155</v>
      </c>
      <c r="Q207" t="str">
        <f t="shared" si="37"/>
        <v>Buy</v>
      </c>
      <c r="R207" s="3">
        <f t="shared" si="32"/>
        <v>164759.6138728782</v>
      </c>
      <c r="S207" s="1">
        <f t="shared" si="39"/>
        <v>164759.6138728782</v>
      </c>
      <c r="T207" s="1">
        <f t="shared" si="40"/>
        <v>11594.624480849978</v>
      </c>
      <c r="U207" s="1">
        <f t="shared" si="38"/>
        <v>0</v>
      </c>
    </row>
    <row r="208" spans="1:21" x14ac:dyDescent="0.25">
      <c r="A208" t="s">
        <v>213</v>
      </c>
      <c r="B208">
        <v>9.65</v>
      </c>
      <c r="C208">
        <v>12.47</v>
      </c>
      <c r="D208">
        <v>10.49</v>
      </c>
      <c r="E208">
        <v>9.25</v>
      </c>
      <c r="F208">
        <v>12.15</v>
      </c>
      <c r="G208">
        <v>9.31</v>
      </c>
      <c r="H208" s="1">
        <f t="shared" si="33"/>
        <v>67610.748002904875</v>
      </c>
      <c r="J208">
        <f t="shared" si="34"/>
        <v>-0.25135764158262219</v>
      </c>
      <c r="K208">
        <f t="shared" si="34"/>
        <v>-3.2583397982932499E-2</v>
      </c>
      <c r="L208">
        <f t="shared" si="34"/>
        <v>-0.18619084561675719</v>
      </c>
      <c r="M208">
        <f t="shared" si="35"/>
        <v>-0.34904996481351164</v>
      </c>
      <c r="N208">
        <f t="shared" si="35"/>
        <v>-0.14496833216045041</v>
      </c>
      <c r="O208">
        <f t="shared" si="35"/>
        <v>-0.34482758620689657</v>
      </c>
      <c r="P208">
        <f t="shared" si="36"/>
        <v>-0.15863674059013938</v>
      </c>
      <c r="Q208" t="str">
        <f t="shared" si="37"/>
        <v>Sell</v>
      </c>
      <c r="R208" s="3">
        <f t="shared" si="32"/>
        <v>-140874.68744232724</v>
      </c>
      <c r="S208" s="1">
        <f t="shared" si="39"/>
        <v>0</v>
      </c>
      <c r="T208" s="1">
        <f t="shared" si="40"/>
        <v>0</v>
      </c>
      <c r="U208" s="1">
        <f t="shared" si="38"/>
        <v>140874.68744232724</v>
      </c>
    </row>
    <row r="209" spans="1:21" x14ac:dyDescent="0.25">
      <c r="A209" t="s">
        <v>214</v>
      </c>
      <c r="B209">
        <v>9.31</v>
      </c>
      <c r="C209">
        <v>11.38</v>
      </c>
      <c r="D209">
        <v>11.13</v>
      </c>
      <c r="E209">
        <v>8.94</v>
      </c>
      <c r="F209">
        <v>11.28</v>
      </c>
      <c r="G209">
        <v>10.83</v>
      </c>
      <c r="H209" s="1">
        <f t="shared" si="33"/>
        <v>78649.237472766894</v>
      </c>
      <c r="J209">
        <f t="shared" si="34"/>
        <v>-0.11248808388941846</v>
      </c>
      <c r="K209">
        <f t="shared" si="34"/>
        <v>8.4842707340324175E-2</v>
      </c>
      <c r="L209">
        <f t="shared" si="34"/>
        <v>6.1010486177311779E-2</v>
      </c>
      <c r="M209">
        <f t="shared" si="35"/>
        <v>-3.9742212674543607E-2</v>
      </c>
      <c r="N209">
        <f t="shared" si="35"/>
        <v>0.21160042964554229</v>
      </c>
      <c r="O209">
        <f t="shared" si="35"/>
        <v>0.16326530612244894</v>
      </c>
      <c r="P209">
        <f t="shared" si="36"/>
        <v>0.10225481994513716</v>
      </c>
      <c r="Q209" t="str">
        <f t="shared" si="37"/>
        <v>Buy</v>
      </c>
      <c r="R209" s="3">
        <f t="shared" si="32"/>
        <v>140874.68744232724</v>
      </c>
      <c r="S209" s="1">
        <f t="shared" si="39"/>
        <v>140874.68744232724</v>
      </c>
      <c r="T209" s="1">
        <f t="shared" si="40"/>
        <v>13007.819708432802</v>
      </c>
      <c r="U209" s="1">
        <f t="shared" si="38"/>
        <v>0</v>
      </c>
    </row>
    <row r="210" spans="1:21" x14ac:dyDescent="0.25">
      <c r="A210" t="s">
        <v>215</v>
      </c>
      <c r="B210">
        <v>8.86</v>
      </c>
      <c r="C210">
        <v>10.89</v>
      </c>
      <c r="D210">
        <v>10.210000000000001</v>
      </c>
      <c r="E210">
        <v>8.18</v>
      </c>
      <c r="F210">
        <v>10.38</v>
      </c>
      <c r="G210">
        <v>9.83</v>
      </c>
      <c r="H210" s="1">
        <f t="shared" si="33"/>
        <v>71387.073347857673</v>
      </c>
      <c r="J210">
        <f t="shared" si="34"/>
        <v>-0.20395327942497765</v>
      </c>
      <c r="K210">
        <f t="shared" si="34"/>
        <v>-2.1563342318059318E-2</v>
      </c>
      <c r="L210">
        <f t="shared" si="34"/>
        <v>-8.2659478885893964E-2</v>
      </c>
      <c r="M210">
        <f t="shared" si="35"/>
        <v>-0.24469067405355496</v>
      </c>
      <c r="N210">
        <f t="shared" si="35"/>
        <v>-4.1551246537396058E-2</v>
      </c>
      <c r="O210">
        <f t="shared" si="35"/>
        <v>-9.2336103416435819E-2</v>
      </c>
      <c r="P210">
        <f t="shared" si="36"/>
        <v>-9.6766245305418552E-3</v>
      </c>
      <c r="Q210" t="str">
        <f t="shared" si="37"/>
        <v>Sell</v>
      </c>
      <c r="R210" s="3">
        <f t="shared" si="32"/>
        <v>-135021.16857353249</v>
      </c>
      <c r="S210" s="1">
        <f t="shared" si="39"/>
        <v>0</v>
      </c>
      <c r="T210" s="1">
        <f t="shared" si="40"/>
        <v>0</v>
      </c>
      <c r="U210" s="1">
        <f t="shared" si="38"/>
        <v>135021.16857353249</v>
      </c>
    </row>
    <row r="211" spans="1:21" x14ac:dyDescent="0.25">
      <c r="A211" t="s">
        <v>216</v>
      </c>
      <c r="B211">
        <v>9.31</v>
      </c>
      <c r="C211">
        <v>11.27</v>
      </c>
      <c r="D211">
        <v>10.25</v>
      </c>
      <c r="E211">
        <v>9</v>
      </c>
      <c r="F211">
        <v>11.02</v>
      </c>
      <c r="G211">
        <v>10.06</v>
      </c>
      <c r="H211" s="1">
        <f t="shared" si="33"/>
        <v>73057.371096586794</v>
      </c>
      <c r="J211">
        <f t="shared" si="34"/>
        <v>-8.8148873653281126E-2</v>
      </c>
      <c r="K211">
        <f t="shared" si="34"/>
        <v>0.10381978452497538</v>
      </c>
      <c r="L211">
        <f t="shared" si="34"/>
        <v>3.9177277179235203E-3</v>
      </c>
      <c r="M211">
        <f t="shared" si="35"/>
        <v>-8.44354018311292E-2</v>
      </c>
      <c r="N211">
        <f t="shared" si="35"/>
        <v>0.12105798575788397</v>
      </c>
      <c r="O211">
        <f t="shared" si="35"/>
        <v>2.3397761953204518E-2</v>
      </c>
      <c r="P211">
        <f t="shared" si="36"/>
        <v>1.9480034235280996E-2</v>
      </c>
      <c r="Q211" t="str">
        <f t="shared" si="37"/>
        <v/>
      </c>
      <c r="R211" s="3">
        <f t="shared" si="32"/>
        <v>0</v>
      </c>
      <c r="S211" s="1">
        <f t="shared" si="39"/>
        <v>0</v>
      </c>
      <c r="T211" s="1">
        <f t="shared" si="40"/>
        <v>0</v>
      </c>
      <c r="U211" s="1">
        <f t="shared" si="38"/>
        <v>135021.16857353249</v>
      </c>
    </row>
    <row r="212" spans="1:21" x14ac:dyDescent="0.25">
      <c r="A212" t="s">
        <v>217</v>
      </c>
      <c r="B212">
        <v>8.85</v>
      </c>
      <c r="C212">
        <v>10.43</v>
      </c>
      <c r="D212">
        <v>9.93</v>
      </c>
      <c r="E212">
        <v>8.07</v>
      </c>
      <c r="F212">
        <v>9.5</v>
      </c>
      <c r="G212">
        <v>8.9</v>
      </c>
      <c r="H212" s="1">
        <f t="shared" si="33"/>
        <v>64633.260711692092</v>
      </c>
      <c r="J212">
        <f t="shared" si="34"/>
        <v>-0.13658536585365857</v>
      </c>
      <c r="K212">
        <f t="shared" si="34"/>
        <v>1.7560975609756072E-2</v>
      </c>
      <c r="L212">
        <f t="shared" si="34"/>
        <v>-3.1219512195121979E-2</v>
      </c>
      <c r="M212">
        <f t="shared" si="35"/>
        <v>-0.19781312127236581</v>
      </c>
      <c r="N212">
        <f t="shared" si="35"/>
        <v>-5.5666003976143186E-2</v>
      </c>
      <c r="O212">
        <f t="shared" si="35"/>
        <v>-0.11530815109343938</v>
      </c>
      <c r="P212">
        <f t="shared" si="36"/>
        <v>-8.40886388983174E-2</v>
      </c>
      <c r="Q212" t="str">
        <f t="shared" si="37"/>
        <v/>
      </c>
      <c r="R212" s="3">
        <f t="shared" si="32"/>
        <v>0</v>
      </c>
      <c r="S212" s="1">
        <f t="shared" si="39"/>
        <v>0</v>
      </c>
      <c r="T212" s="1">
        <f t="shared" si="40"/>
        <v>0</v>
      </c>
      <c r="U212" s="1">
        <f t="shared" si="38"/>
        <v>135021.16857353249</v>
      </c>
    </row>
    <row r="213" spans="1:21" x14ac:dyDescent="0.25">
      <c r="A213" t="s">
        <v>218</v>
      </c>
      <c r="B213">
        <v>10.46</v>
      </c>
      <c r="C213">
        <v>11.27</v>
      </c>
      <c r="D213">
        <v>11.07</v>
      </c>
      <c r="E213">
        <v>10.029999999999999</v>
      </c>
      <c r="F213">
        <v>10.94</v>
      </c>
      <c r="G213">
        <v>10.89</v>
      </c>
      <c r="H213" s="1">
        <f t="shared" si="33"/>
        <v>79084.96732026145</v>
      </c>
      <c r="J213">
        <f t="shared" si="34"/>
        <v>5.3373615307150166E-2</v>
      </c>
      <c r="K213">
        <f t="shared" si="34"/>
        <v>0.13494461228600199</v>
      </c>
      <c r="L213">
        <f t="shared" si="34"/>
        <v>0.11480362537764356</v>
      </c>
      <c r="M213">
        <f t="shared" si="35"/>
        <v>0.12696629213483135</v>
      </c>
      <c r="N213">
        <f t="shared" si="35"/>
        <v>0.22921348314606732</v>
      </c>
      <c r="O213">
        <f t="shared" si="35"/>
        <v>0.22359550561797753</v>
      </c>
      <c r="P213">
        <f t="shared" si="36"/>
        <v>0.10879188024033397</v>
      </c>
      <c r="Q213" t="str">
        <f t="shared" si="37"/>
        <v>Buy</v>
      </c>
      <c r="R213" s="3">
        <f t="shared" si="32"/>
        <v>135021.16857353249</v>
      </c>
      <c r="S213" s="1">
        <f t="shared" si="39"/>
        <v>135021.16857353249</v>
      </c>
      <c r="T213" s="1">
        <f t="shared" si="40"/>
        <v>12398.638069194902</v>
      </c>
      <c r="U213" s="1">
        <f t="shared" si="38"/>
        <v>0</v>
      </c>
    </row>
    <row r="214" spans="1:21" x14ac:dyDescent="0.25">
      <c r="A214" t="s">
        <v>219</v>
      </c>
      <c r="B214">
        <v>10.46</v>
      </c>
      <c r="C214">
        <v>12.36</v>
      </c>
      <c r="D214">
        <v>11.79</v>
      </c>
      <c r="E214">
        <v>10.27</v>
      </c>
      <c r="F214">
        <v>11.96</v>
      </c>
      <c r="G214">
        <v>10.64</v>
      </c>
      <c r="H214" s="1">
        <f t="shared" si="33"/>
        <v>77269.426289034149</v>
      </c>
      <c r="J214">
        <f t="shared" si="34"/>
        <v>-5.5103884372177003E-2</v>
      </c>
      <c r="K214">
        <f t="shared" si="34"/>
        <v>0.11653116531165304</v>
      </c>
      <c r="L214">
        <f t="shared" si="34"/>
        <v>6.5040650406503961E-2</v>
      </c>
      <c r="M214">
        <f t="shared" si="35"/>
        <v>-5.6932966023875202E-2</v>
      </c>
      <c r="N214">
        <f t="shared" si="35"/>
        <v>9.8255280073461918E-2</v>
      </c>
      <c r="O214">
        <f t="shared" si="35"/>
        <v>-2.2956841138659319E-2</v>
      </c>
      <c r="P214">
        <f t="shared" si="36"/>
        <v>-8.7997491545163287E-2</v>
      </c>
      <c r="Q214" t="str">
        <f t="shared" si="37"/>
        <v>Buy</v>
      </c>
      <c r="R214" s="3">
        <f t="shared" si="32"/>
        <v>0</v>
      </c>
      <c r="S214" s="1">
        <f t="shared" si="39"/>
        <v>131921.50905623374</v>
      </c>
      <c r="T214" s="1">
        <f t="shared" si="40"/>
        <v>12398.6380691949</v>
      </c>
      <c r="U214" s="1">
        <f t="shared" si="38"/>
        <v>0</v>
      </c>
    </row>
    <row r="215" spans="1:21" x14ac:dyDescent="0.25">
      <c r="A215" t="s">
        <v>220</v>
      </c>
      <c r="B215">
        <v>10.87</v>
      </c>
      <c r="C215">
        <v>12.62</v>
      </c>
      <c r="D215">
        <v>11.98</v>
      </c>
      <c r="E215">
        <v>10.92</v>
      </c>
      <c r="F215">
        <v>12.5</v>
      </c>
      <c r="G215">
        <v>12.37</v>
      </c>
      <c r="H215" s="1">
        <f t="shared" si="33"/>
        <v>89832.970225127094</v>
      </c>
      <c r="J215">
        <f t="shared" si="34"/>
        <v>-7.8032230703986433E-2</v>
      </c>
      <c r="K215">
        <f t="shared" si="34"/>
        <v>7.0398642917726892E-2</v>
      </c>
      <c r="L215">
        <f t="shared" si="34"/>
        <v>1.6115351993214698E-2</v>
      </c>
      <c r="M215">
        <f t="shared" si="35"/>
        <v>2.631578947368415E-2</v>
      </c>
      <c r="N215">
        <f t="shared" si="35"/>
        <v>0.17481203007518792</v>
      </c>
      <c r="O215">
        <f t="shared" si="35"/>
        <v>0.16259398496240587</v>
      </c>
      <c r="P215">
        <f t="shared" si="36"/>
        <v>0.14647863296919117</v>
      </c>
      <c r="Q215" t="str">
        <f t="shared" si="37"/>
        <v/>
      </c>
      <c r="R215" s="3">
        <f t="shared" ref="R215:R278" si="41">IF(Q215="Buy",U214,IF(Q215="Sell",-(S214*(1+N215)),0))</f>
        <v>0</v>
      </c>
      <c r="S215" s="1">
        <f t="shared" si="39"/>
        <v>153371.15291594091</v>
      </c>
      <c r="T215" s="1">
        <f t="shared" si="40"/>
        <v>12398.6380691949</v>
      </c>
      <c r="U215" s="1">
        <f t="shared" si="38"/>
        <v>0</v>
      </c>
    </row>
    <row r="216" spans="1:21" x14ac:dyDescent="0.25">
      <c r="A216" t="s">
        <v>221</v>
      </c>
      <c r="B216">
        <v>10.87</v>
      </c>
      <c r="C216">
        <v>12.02</v>
      </c>
      <c r="D216">
        <v>11.27</v>
      </c>
      <c r="E216">
        <v>10.95</v>
      </c>
      <c r="F216">
        <v>12.08</v>
      </c>
      <c r="G216">
        <v>11.09</v>
      </c>
      <c r="H216" s="1">
        <f t="shared" si="33"/>
        <v>80537.400145243286</v>
      </c>
      <c r="J216">
        <f t="shared" si="34"/>
        <v>-9.2654424040066879E-2</v>
      </c>
      <c r="K216">
        <f t="shared" si="34"/>
        <v>3.3388981636059386E-3</v>
      </c>
      <c r="L216">
        <f t="shared" si="34"/>
        <v>-5.9265442404006746E-2</v>
      </c>
      <c r="M216">
        <f t="shared" si="35"/>
        <v>-0.11479385610347616</v>
      </c>
      <c r="N216">
        <f t="shared" si="35"/>
        <v>-2.3443815683104219E-2</v>
      </c>
      <c r="O216">
        <f t="shared" si="35"/>
        <v>-0.10347615198059817</v>
      </c>
      <c r="P216">
        <f t="shared" si="36"/>
        <v>-4.4210709576591428E-2</v>
      </c>
      <c r="Q216" t="str">
        <f t="shared" si="37"/>
        <v>Sell</v>
      </c>
      <c r="R216" s="3">
        <f t="shared" si="41"/>
        <v>-149775.54787587438</v>
      </c>
      <c r="S216" s="1">
        <f t="shared" si="39"/>
        <v>0</v>
      </c>
      <c r="T216" s="1">
        <f t="shared" si="40"/>
        <v>0</v>
      </c>
      <c r="U216" s="1">
        <f t="shared" si="38"/>
        <v>149775.54787587438</v>
      </c>
    </row>
    <row r="217" spans="1:21" x14ac:dyDescent="0.25">
      <c r="A217" t="s">
        <v>222</v>
      </c>
      <c r="B217">
        <v>10.87</v>
      </c>
      <c r="C217">
        <v>12.02</v>
      </c>
      <c r="D217">
        <v>11.43</v>
      </c>
      <c r="E217">
        <v>11.25</v>
      </c>
      <c r="F217">
        <v>12.35</v>
      </c>
      <c r="G217">
        <v>12.25</v>
      </c>
      <c r="H217" s="1">
        <f t="shared" si="33"/>
        <v>88961.510530137995</v>
      </c>
      <c r="J217">
        <f t="shared" si="34"/>
        <v>-3.5492457852706334E-2</v>
      </c>
      <c r="K217">
        <f t="shared" si="34"/>
        <v>6.6548358473824315E-2</v>
      </c>
      <c r="L217">
        <f t="shared" si="34"/>
        <v>1.4196983141082533E-2</v>
      </c>
      <c r="M217">
        <f t="shared" si="35"/>
        <v>1.4427412082957633E-2</v>
      </c>
      <c r="N217">
        <f t="shared" si="35"/>
        <v>0.11361587015329123</v>
      </c>
      <c r="O217">
        <f t="shared" si="35"/>
        <v>0.10459873760144275</v>
      </c>
      <c r="P217">
        <f t="shared" si="36"/>
        <v>9.0401754460360223E-2</v>
      </c>
      <c r="Q217" t="str">
        <f t="shared" si="37"/>
        <v/>
      </c>
      <c r="R217" s="3">
        <f t="shared" si="41"/>
        <v>0</v>
      </c>
      <c r="S217" s="1">
        <f t="shared" si="39"/>
        <v>0</v>
      </c>
      <c r="T217" s="1">
        <f t="shared" si="40"/>
        <v>0</v>
      </c>
      <c r="U217" s="1">
        <f t="shared" si="38"/>
        <v>149775.54787587438</v>
      </c>
    </row>
    <row r="218" spans="1:21" x14ac:dyDescent="0.25">
      <c r="A218" t="s">
        <v>223</v>
      </c>
      <c r="B218">
        <v>11.71</v>
      </c>
      <c r="C218">
        <v>13.13</v>
      </c>
      <c r="D218">
        <v>12.31</v>
      </c>
      <c r="E218">
        <v>11.72</v>
      </c>
      <c r="F218">
        <v>12.88</v>
      </c>
      <c r="G218">
        <v>11.91</v>
      </c>
      <c r="H218" s="1">
        <f t="shared" si="33"/>
        <v>86492.374727668852</v>
      </c>
      <c r="J218">
        <f t="shared" si="34"/>
        <v>2.4496937882764754E-2</v>
      </c>
      <c r="K218">
        <f t="shared" si="34"/>
        <v>0.14873140857392836</v>
      </c>
      <c r="L218">
        <f t="shared" si="34"/>
        <v>7.6990376202974692E-2</v>
      </c>
      <c r="M218">
        <f t="shared" si="35"/>
        <v>-4.3265306122448929E-2</v>
      </c>
      <c r="N218">
        <f t="shared" si="35"/>
        <v>5.142857142857149E-2</v>
      </c>
      <c r="O218">
        <f t="shared" si="35"/>
        <v>-2.7755102040816316E-2</v>
      </c>
      <c r="P218">
        <f t="shared" si="36"/>
        <v>-0.104745478243791</v>
      </c>
      <c r="Q218" t="str">
        <f t="shared" si="37"/>
        <v>Buy</v>
      </c>
      <c r="R218" s="3">
        <f t="shared" si="41"/>
        <v>149775.54787587438</v>
      </c>
      <c r="S218" s="1">
        <f t="shared" si="39"/>
        <v>149775.54787587438</v>
      </c>
      <c r="T218" s="1">
        <f t="shared" si="40"/>
        <v>12575.612751962584</v>
      </c>
      <c r="U218" s="1">
        <f t="shared" si="38"/>
        <v>0</v>
      </c>
    </row>
    <row r="219" spans="1:21" x14ac:dyDescent="0.25">
      <c r="A219" t="s">
        <v>224</v>
      </c>
      <c r="B219">
        <v>10.46</v>
      </c>
      <c r="C219">
        <v>11.52</v>
      </c>
      <c r="D219">
        <v>10.99</v>
      </c>
      <c r="E219">
        <v>10.15</v>
      </c>
      <c r="F219">
        <v>11.43</v>
      </c>
      <c r="G219">
        <v>10.43</v>
      </c>
      <c r="H219" s="1">
        <f t="shared" si="33"/>
        <v>75744.371822803194</v>
      </c>
      <c r="J219">
        <f t="shared" si="34"/>
        <v>-0.15028432168968314</v>
      </c>
      <c r="K219">
        <f t="shared" si="34"/>
        <v>-6.4175467099918837E-2</v>
      </c>
      <c r="L219">
        <f t="shared" si="34"/>
        <v>-0.10722989439480099</v>
      </c>
      <c r="M219">
        <f t="shared" si="35"/>
        <v>-0.14777497900923592</v>
      </c>
      <c r="N219">
        <f t="shared" si="35"/>
        <v>-4.0302267002518925E-2</v>
      </c>
      <c r="O219">
        <f t="shared" si="35"/>
        <v>-0.12426532325776661</v>
      </c>
      <c r="P219">
        <f t="shared" si="36"/>
        <v>-1.7035428862965621E-2</v>
      </c>
      <c r="Q219" t="str">
        <f t="shared" si="37"/>
        <v>Sell</v>
      </c>
      <c r="R219" s="3">
        <f t="shared" si="41"/>
        <v>-143739.25375493235</v>
      </c>
      <c r="S219" s="1">
        <f t="shared" si="39"/>
        <v>0</v>
      </c>
      <c r="T219" s="1">
        <f t="shared" si="40"/>
        <v>0</v>
      </c>
      <c r="U219" s="1">
        <f t="shared" si="38"/>
        <v>143739.25375493235</v>
      </c>
    </row>
    <row r="220" spans="1:21" x14ac:dyDescent="0.25">
      <c r="A220" t="s">
        <v>225</v>
      </c>
      <c r="B220">
        <v>10.46</v>
      </c>
      <c r="C220">
        <v>11.38</v>
      </c>
      <c r="D220">
        <v>11.13</v>
      </c>
      <c r="E220">
        <v>10.19</v>
      </c>
      <c r="F220">
        <v>11.09</v>
      </c>
      <c r="G220">
        <v>11.05</v>
      </c>
      <c r="H220" s="1">
        <f t="shared" si="33"/>
        <v>80246.913580246925</v>
      </c>
      <c r="J220">
        <f t="shared" si="34"/>
        <v>-4.8225659690627781E-2</v>
      </c>
      <c r="K220">
        <f t="shared" si="34"/>
        <v>3.5486806187443182E-2</v>
      </c>
      <c r="L220">
        <f t="shared" si="34"/>
        <v>1.2738853503184764E-2</v>
      </c>
      <c r="M220">
        <f t="shared" si="35"/>
        <v>-2.3010546500479408E-2</v>
      </c>
      <c r="N220">
        <f t="shared" si="35"/>
        <v>6.3279002876318324E-2</v>
      </c>
      <c r="O220">
        <f t="shared" si="35"/>
        <v>5.9443911792905181E-2</v>
      </c>
      <c r="P220">
        <f t="shared" si="36"/>
        <v>4.6705058289720415E-2</v>
      </c>
      <c r="Q220" t="str">
        <f t="shared" si="37"/>
        <v/>
      </c>
      <c r="R220" s="3">
        <f t="shared" si="41"/>
        <v>0</v>
      </c>
      <c r="S220" s="1">
        <f t="shared" si="39"/>
        <v>0</v>
      </c>
      <c r="T220" s="1">
        <f t="shared" si="40"/>
        <v>0</v>
      </c>
      <c r="U220" s="1">
        <f t="shared" si="38"/>
        <v>143739.25375493235</v>
      </c>
    </row>
    <row r="221" spans="1:21" x14ac:dyDescent="0.25">
      <c r="A221" t="s">
        <v>226</v>
      </c>
      <c r="B221">
        <v>10.46</v>
      </c>
      <c r="C221">
        <v>11.38</v>
      </c>
      <c r="D221">
        <v>11.07</v>
      </c>
      <c r="E221">
        <v>10.220000000000001</v>
      </c>
      <c r="F221">
        <v>11.24</v>
      </c>
      <c r="G221">
        <v>10.6</v>
      </c>
      <c r="H221" s="1">
        <f t="shared" si="33"/>
        <v>76978.939724037773</v>
      </c>
      <c r="J221">
        <f t="shared" si="34"/>
        <v>-6.0197663971248865E-2</v>
      </c>
      <c r="K221">
        <f t="shared" si="34"/>
        <v>2.2461814914645103E-2</v>
      </c>
      <c r="L221">
        <f t="shared" si="34"/>
        <v>-5.3908355795148693E-3</v>
      </c>
      <c r="M221">
        <f t="shared" si="35"/>
        <v>-7.5113122171945698E-2</v>
      </c>
      <c r="N221">
        <f t="shared" si="35"/>
        <v>1.7194570135746559E-2</v>
      </c>
      <c r="O221">
        <f t="shared" si="35"/>
        <v>-4.072398190045258E-2</v>
      </c>
      <c r="P221">
        <f t="shared" si="36"/>
        <v>-3.533314632093771E-2</v>
      </c>
      <c r="Q221" t="str">
        <f t="shared" si="37"/>
        <v/>
      </c>
      <c r="R221" s="3">
        <f t="shared" si="41"/>
        <v>0</v>
      </c>
      <c r="S221" s="1">
        <f t="shared" si="39"/>
        <v>0</v>
      </c>
      <c r="T221" s="1">
        <f t="shared" si="40"/>
        <v>0</v>
      </c>
      <c r="U221" s="1">
        <f t="shared" si="38"/>
        <v>143739.25375493235</v>
      </c>
    </row>
    <row r="222" spans="1:21" x14ac:dyDescent="0.25">
      <c r="A222" t="s">
        <v>227</v>
      </c>
      <c r="B222">
        <v>12.81</v>
      </c>
      <c r="C222">
        <v>13.32</v>
      </c>
      <c r="D222">
        <v>13.22</v>
      </c>
      <c r="E222">
        <v>12.75</v>
      </c>
      <c r="F222">
        <v>14.07</v>
      </c>
      <c r="G222">
        <v>12.8</v>
      </c>
      <c r="H222" s="1">
        <f t="shared" si="33"/>
        <v>92955.700798838065</v>
      </c>
      <c r="J222">
        <f t="shared" si="34"/>
        <v>0.15718157181571818</v>
      </c>
      <c r="K222">
        <f t="shared" si="34"/>
        <v>0.2032520325203252</v>
      </c>
      <c r="L222">
        <f t="shared" si="34"/>
        <v>0.19421860885275521</v>
      </c>
      <c r="M222">
        <f t="shared" si="35"/>
        <v>0.20283018867924532</v>
      </c>
      <c r="N222">
        <f t="shared" si="35"/>
        <v>0.32735849056603783</v>
      </c>
      <c r="O222">
        <f t="shared" si="35"/>
        <v>0.20754716981132088</v>
      </c>
      <c r="P222">
        <f t="shared" si="36"/>
        <v>1.3328560958565661E-2</v>
      </c>
      <c r="Q222" t="str">
        <f t="shared" si="37"/>
        <v>Buy</v>
      </c>
      <c r="R222" s="3">
        <f t="shared" si="41"/>
        <v>143739.25375493235</v>
      </c>
      <c r="S222" s="1">
        <f t="shared" si="39"/>
        <v>143739.25375493235</v>
      </c>
      <c r="T222" s="1">
        <f t="shared" si="40"/>
        <v>11229.629199604089</v>
      </c>
      <c r="U222" s="1">
        <f t="shared" si="38"/>
        <v>0</v>
      </c>
    </row>
    <row r="223" spans="1:21" x14ac:dyDescent="0.25">
      <c r="A223" t="s">
        <v>228</v>
      </c>
      <c r="B223">
        <v>13.05</v>
      </c>
      <c r="C223">
        <v>14.02</v>
      </c>
      <c r="D223">
        <v>13.93</v>
      </c>
      <c r="E223">
        <v>12.82</v>
      </c>
      <c r="F223">
        <v>13.75</v>
      </c>
      <c r="G223">
        <v>13.62</v>
      </c>
      <c r="H223" s="1">
        <f t="shared" si="33"/>
        <v>98910.675381263616</v>
      </c>
      <c r="J223">
        <f t="shared" si="34"/>
        <v>-1.2859304084720115E-2</v>
      </c>
      <c r="K223">
        <f t="shared" si="34"/>
        <v>6.0514372163388723E-2</v>
      </c>
      <c r="L223">
        <f t="shared" si="34"/>
        <v>5.3706505295007492E-2</v>
      </c>
      <c r="M223">
        <f t="shared" si="35"/>
        <v>1.5624999999999667E-3</v>
      </c>
      <c r="N223">
        <f t="shared" si="35"/>
        <v>7.4218749999999944E-2</v>
      </c>
      <c r="O223">
        <f t="shared" si="35"/>
        <v>6.4062499999999883E-2</v>
      </c>
      <c r="P223">
        <f t="shared" si="36"/>
        <v>1.0355994704992391E-2</v>
      </c>
      <c r="Q223" t="str">
        <f t="shared" si="37"/>
        <v>Buy</v>
      </c>
      <c r="R223" s="3">
        <f t="shared" si="41"/>
        <v>0</v>
      </c>
      <c r="S223" s="1">
        <f t="shared" si="39"/>
        <v>152947.54969860768</v>
      </c>
      <c r="T223" s="1">
        <f t="shared" si="40"/>
        <v>11229.629199604089</v>
      </c>
      <c r="U223" s="1">
        <f t="shared" si="38"/>
        <v>0</v>
      </c>
    </row>
    <row r="224" spans="1:21" x14ac:dyDescent="0.25">
      <c r="A224" t="s">
        <v>229</v>
      </c>
      <c r="B224">
        <v>13.51</v>
      </c>
      <c r="C224">
        <v>14.36</v>
      </c>
      <c r="D224">
        <v>13.71</v>
      </c>
      <c r="E224">
        <v>13.32</v>
      </c>
      <c r="F224">
        <v>14.18</v>
      </c>
      <c r="G224">
        <v>13.67</v>
      </c>
      <c r="H224" s="1">
        <f t="shared" si="33"/>
        <v>99273.783587509082</v>
      </c>
      <c r="J224">
        <f t="shared" si="34"/>
        <v>-3.0150753768844216E-2</v>
      </c>
      <c r="K224">
        <f t="shared" si="34"/>
        <v>3.0868628858578589E-2</v>
      </c>
      <c r="L224">
        <f t="shared" si="34"/>
        <v>-1.5793251974156416E-2</v>
      </c>
      <c r="M224">
        <f t="shared" si="35"/>
        <v>-2.2026431718061595E-2</v>
      </c>
      <c r="N224">
        <f t="shared" si="35"/>
        <v>4.1116005873715167E-2</v>
      </c>
      <c r="O224">
        <f t="shared" si="35"/>
        <v>3.6710719530103314E-3</v>
      </c>
      <c r="P224">
        <f t="shared" si="36"/>
        <v>1.9464323927166748E-2</v>
      </c>
      <c r="Q224" t="str">
        <f t="shared" si="37"/>
        <v/>
      </c>
      <c r="R224" s="3">
        <f t="shared" si="41"/>
        <v>0</v>
      </c>
      <c r="S224" s="1">
        <f t="shared" si="39"/>
        <v>153509.0311585879</v>
      </c>
      <c r="T224" s="1">
        <f t="shared" si="40"/>
        <v>11229.629199604089</v>
      </c>
      <c r="U224" s="1">
        <f t="shared" si="38"/>
        <v>0</v>
      </c>
    </row>
    <row r="225" spans="1:21" x14ac:dyDescent="0.25">
      <c r="A225" t="s">
        <v>230</v>
      </c>
      <c r="B225">
        <v>14.11</v>
      </c>
      <c r="C225">
        <v>14.81</v>
      </c>
      <c r="D225">
        <v>14.41</v>
      </c>
      <c r="E225">
        <v>14.85</v>
      </c>
      <c r="F225">
        <v>16.100000000000001</v>
      </c>
      <c r="G225">
        <v>15.98</v>
      </c>
      <c r="H225" s="1">
        <f t="shared" si="33"/>
        <v>116049.3827160494</v>
      </c>
      <c r="J225">
        <f t="shared" si="34"/>
        <v>2.917578409919756E-2</v>
      </c>
      <c r="K225">
        <f t="shared" si="34"/>
        <v>8.0233406272793545E-2</v>
      </c>
      <c r="L225">
        <f t="shared" si="34"/>
        <v>5.1057622173595864E-2</v>
      </c>
      <c r="M225">
        <f t="shared" si="35"/>
        <v>8.6320409656181402E-2</v>
      </c>
      <c r="N225">
        <f t="shared" si="35"/>
        <v>0.17776152158010253</v>
      </c>
      <c r="O225">
        <f t="shared" si="35"/>
        <v>0.16898317483540604</v>
      </c>
      <c r="P225">
        <f t="shared" si="36"/>
        <v>0.11792555266181018</v>
      </c>
      <c r="Q225" t="str">
        <f t="shared" si="37"/>
        <v>Buy</v>
      </c>
      <c r="R225" s="3">
        <f t="shared" si="41"/>
        <v>0</v>
      </c>
      <c r="S225" s="1">
        <f t="shared" si="39"/>
        <v>179449.47460967334</v>
      </c>
      <c r="T225" s="1">
        <f t="shared" si="40"/>
        <v>11229.629199604089</v>
      </c>
      <c r="U225" s="1">
        <f t="shared" si="38"/>
        <v>0</v>
      </c>
    </row>
    <row r="226" spans="1:21" x14ac:dyDescent="0.25">
      <c r="A226" t="s">
        <v>231</v>
      </c>
      <c r="B226">
        <v>14.93</v>
      </c>
      <c r="C226">
        <v>16</v>
      </c>
      <c r="D226">
        <v>15.48</v>
      </c>
      <c r="E226">
        <v>14.91</v>
      </c>
      <c r="F226">
        <v>15.85</v>
      </c>
      <c r="G226">
        <v>15.45</v>
      </c>
      <c r="H226" s="1">
        <f t="shared" si="33"/>
        <v>112200.43572984749</v>
      </c>
      <c r="J226">
        <f t="shared" si="34"/>
        <v>3.6086051353226893E-2</v>
      </c>
      <c r="K226">
        <f t="shared" si="34"/>
        <v>0.11034004163775155</v>
      </c>
      <c r="L226">
        <f t="shared" si="34"/>
        <v>7.425399028452466E-2</v>
      </c>
      <c r="M226">
        <f t="shared" si="35"/>
        <v>-6.6958698372966224E-2</v>
      </c>
      <c r="N226">
        <f t="shared" si="35"/>
        <v>-8.1351689612015506E-3</v>
      </c>
      <c r="O226">
        <f t="shared" si="35"/>
        <v>-3.3166458072590811E-2</v>
      </c>
      <c r="P226">
        <f t="shared" si="36"/>
        <v>-0.10742044835711548</v>
      </c>
      <c r="Q226" t="str">
        <f t="shared" si="37"/>
        <v>Buy</v>
      </c>
      <c r="R226" s="3">
        <f t="shared" si="41"/>
        <v>0</v>
      </c>
      <c r="S226" s="1">
        <f t="shared" si="39"/>
        <v>173497.77113388316</v>
      </c>
      <c r="T226" s="1">
        <f t="shared" si="40"/>
        <v>11229.629199604089</v>
      </c>
      <c r="U226" s="1">
        <f t="shared" si="38"/>
        <v>0</v>
      </c>
    </row>
    <row r="227" spans="1:21" x14ac:dyDescent="0.25">
      <c r="A227" t="s">
        <v>232</v>
      </c>
      <c r="B227">
        <v>14.93</v>
      </c>
      <c r="C227">
        <v>15.88</v>
      </c>
      <c r="D227">
        <v>15.32</v>
      </c>
      <c r="E227">
        <v>15.49</v>
      </c>
      <c r="F227">
        <v>16.52</v>
      </c>
      <c r="G227">
        <v>16.27</v>
      </c>
      <c r="H227" s="1">
        <f t="shared" si="33"/>
        <v>118155.41031227306</v>
      </c>
      <c r="J227">
        <f t="shared" si="34"/>
        <v>-3.5529715762273949E-2</v>
      </c>
      <c r="K227">
        <f t="shared" si="34"/>
        <v>2.583979328165377E-2</v>
      </c>
      <c r="L227">
        <f t="shared" si="34"/>
        <v>-1.0335917312661508E-2</v>
      </c>
      <c r="M227">
        <f t="shared" si="35"/>
        <v>2.5889967637541052E-3</v>
      </c>
      <c r="N227">
        <f t="shared" si="35"/>
        <v>6.9255663430420736E-2</v>
      </c>
      <c r="O227">
        <f t="shared" si="35"/>
        <v>5.3074433656957951E-2</v>
      </c>
      <c r="P227">
        <f t="shared" si="36"/>
        <v>6.3410350969619458E-2</v>
      </c>
      <c r="Q227" t="str">
        <f t="shared" si="37"/>
        <v/>
      </c>
      <c r="R227" s="3">
        <f t="shared" si="41"/>
        <v>0</v>
      </c>
      <c r="S227" s="1">
        <f t="shared" si="39"/>
        <v>182706.06707755852</v>
      </c>
      <c r="T227" s="1">
        <f t="shared" si="40"/>
        <v>11229.629199604089</v>
      </c>
      <c r="U227" s="1">
        <f t="shared" si="38"/>
        <v>0</v>
      </c>
    </row>
    <row r="228" spans="1:21" x14ac:dyDescent="0.25">
      <c r="A228" t="s">
        <v>233</v>
      </c>
      <c r="B228">
        <v>16.03</v>
      </c>
      <c r="C228">
        <v>16.739999999999998</v>
      </c>
      <c r="D228">
        <v>16.190000000000001</v>
      </c>
      <c r="E228">
        <v>16.010000000000002</v>
      </c>
      <c r="F228">
        <v>17.02</v>
      </c>
      <c r="G228">
        <v>16.68</v>
      </c>
      <c r="H228" s="1">
        <f t="shared" si="33"/>
        <v>121132.89760348585</v>
      </c>
      <c r="J228">
        <f t="shared" si="34"/>
        <v>4.6344647519582303E-2</v>
      </c>
      <c r="K228">
        <f t="shared" si="34"/>
        <v>9.2689295039164371E-2</v>
      </c>
      <c r="L228">
        <f t="shared" si="34"/>
        <v>5.678851174934732E-2</v>
      </c>
      <c r="M228">
        <f t="shared" si="35"/>
        <v>-1.598033189920086E-2</v>
      </c>
      <c r="N228">
        <f t="shared" si="35"/>
        <v>4.6097111247695145E-2</v>
      </c>
      <c r="O228">
        <f t="shared" si="35"/>
        <v>2.5199754148740022E-2</v>
      </c>
      <c r="P228">
        <f t="shared" si="36"/>
        <v>-3.1588757600607295E-2</v>
      </c>
      <c r="Q228" t="str">
        <f t="shared" si="37"/>
        <v>Buy</v>
      </c>
      <c r="R228" s="3">
        <f t="shared" si="41"/>
        <v>0</v>
      </c>
      <c r="S228" s="1">
        <f t="shared" si="39"/>
        <v>187310.21504939621</v>
      </c>
      <c r="T228" s="1">
        <f t="shared" si="40"/>
        <v>11229.629199604089</v>
      </c>
      <c r="U228" s="1">
        <f t="shared" si="38"/>
        <v>0</v>
      </c>
    </row>
    <row r="229" spans="1:21" x14ac:dyDescent="0.25">
      <c r="A229" t="s">
        <v>234</v>
      </c>
      <c r="B229">
        <v>16.11</v>
      </c>
      <c r="C229">
        <v>17.21</v>
      </c>
      <c r="D229">
        <v>16.55</v>
      </c>
      <c r="E229">
        <v>16.11</v>
      </c>
      <c r="F229">
        <v>16.88</v>
      </c>
      <c r="G229">
        <v>16.14</v>
      </c>
      <c r="H229" s="1">
        <f t="shared" si="33"/>
        <v>117211.32897603487</v>
      </c>
      <c r="J229">
        <f t="shared" si="34"/>
        <v>-4.9413218035825723E-3</v>
      </c>
      <c r="K229">
        <f t="shared" si="34"/>
        <v>6.3001852995676316E-2</v>
      </c>
      <c r="L229">
        <f t="shared" si="34"/>
        <v>2.2235948116121024E-2</v>
      </c>
      <c r="M229">
        <f t="shared" si="35"/>
        <v>-3.4172661870503614E-2</v>
      </c>
      <c r="N229">
        <f t="shared" si="35"/>
        <v>1.199040767386087E-2</v>
      </c>
      <c r="O229">
        <f t="shared" si="35"/>
        <v>-3.2374100719424412E-2</v>
      </c>
      <c r="P229">
        <f t="shared" si="36"/>
        <v>-5.4610048835545433E-2</v>
      </c>
      <c r="Q229" t="str">
        <f t="shared" si="37"/>
        <v/>
      </c>
      <c r="R229" s="3">
        <f t="shared" si="41"/>
        <v>0</v>
      </c>
      <c r="S229" s="1">
        <f t="shared" si="39"/>
        <v>181246.21528161003</v>
      </c>
      <c r="T229" s="1">
        <f t="shared" si="40"/>
        <v>11229.629199604091</v>
      </c>
      <c r="U229" s="1">
        <f t="shared" si="38"/>
        <v>0</v>
      </c>
    </row>
    <row r="230" spans="1:21" x14ac:dyDescent="0.25">
      <c r="A230" t="s">
        <v>235</v>
      </c>
      <c r="B230">
        <v>14.96</v>
      </c>
      <c r="C230">
        <v>16.559999999999999</v>
      </c>
      <c r="D230">
        <v>15.45</v>
      </c>
      <c r="E230">
        <v>14.08</v>
      </c>
      <c r="F230">
        <v>15.78</v>
      </c>
      <c r="G230">
        <v>14.36</v>
      </c>
      <c r="H230" s="1">
        <f t="shared" si="33"/>
        <v>104284.67683369645</v>
      </c>
      <c r="J230">
        <f t="shared" si="34"/>
        <v>-9.6072507552870084E-2</v>
      </c>
      <c r="K230">
        <f t="shared" si="34"/>
        <v>6.0422960725063505E-4</v>
      </c>
      <c r="L230">
        <f t="shared" si="34"/>
        <v>-6.6465256797583167E-2</v>
      </c>
      <c r="M230">
        <f t="shared" si="35"/>
        <v>-0.12763320941759607</v>
      </c>
      <c r="N230">
        <f t="shared" si="35"/>
        <v>-2.2304832713754722E-2</v>
      </c>
      <c r="O230">
        <f t="shared" si="35"/>
        <v>-0.11028500619578693</v>
      </c>
      <c r="P230">
        <f t="shared" si="36"/>
        <v>-4.3819749398203767E-2</v>
      </c>
      <c r="Q230" t="str">
        <f t="shared" si="37"/>
        <v>Sell</v>
      </c>
      <c r="R230" s="3">
        <f t="shared" si="41"/>
        <v>-177203.54876975255</v>
      </c>
      <c r="S230" s="1">
        <f t="shared" si="39"/>
        <v>0</v>
      </c>
      <c r="T230" s="1">
        <f t="shared" si="40"/>
        <v>0</v>
      </c>
      <c r="U230" s="1">
        <f t="shared" si="38"/>
        <v>177203.54876975255</v>
      </c>
    </row>
    <row r="231" spans="1:21" x14ac:dyDescent="0.25">
      <c r="A231" t="s">
        <v>236</v>
      </c>
      <c r="B231">
        <v>14.54</v>
      </c>
      <c r="C231">
        <v>15.34</v>
      </c>
      <c r="D231">
        <v>15.02</v>
      </c>
      <c r="E231">
        <v>15.08</v>
      </c>
      <c r="F231">
        <v>15.91</v>
      </c>
      <c r="G231">
        <v>15.63</v>
      </c>
      <c r="H231" s="1">
        <f t="shared" si="33"/>
        <v>113507.62527233118</v>
      </c>
      <c r="J231">
        <f t="shared" si="34"/>
        <v>-5.8899676375404546E-2</v>
      </c>
      <c r="K231">
        <f t="shared" si="34"/>
        <v>-7.1197411003235877E-3</v>
      </c>
      <c r="L231">
        <f t="shared" si="34"/>
        <v>-2.7831715210355969E-2</v>
      </c>
      <c r="M231">
        <f t="shared" si="35"/>
        <v>5.0139275766016761E-2</v>
      </c>
      <c r="N231">
        <f t="shared" si="35"/>
        <v>0.1079387186629527</v>
      </c>
      <c r="O231">
        <f t="shared" si="35"/>
        <v>8.8440111420612907E-2</v>
      </c>
      <c r="P231">
        <f t="shared" si="36"/>
        <v>0.11627182663096888</v>
      </c>
      <c r="Q231" t="str">
        <f t="shared" si="37"/>
        <v/>
      </c>
      <c r="R231" s="3">
        <f t="shared" si="41"/>
        <v>0</v>
      </c>
      <c r="S231" s="1">
        <f t="shared" si="39"/>
        <v>0</v>
      </c>
      <c r="T231" s="1">
        <f t="shared" si="40"/>
        <v>0</v>
      </c>
      <c r="U231" s="1">
        <f t="shared" si="38"/>
        <v>177203.54876975255</v>
      </c>
    </row>
    <row r="232" spans="1:21" x14ac:dyDescent="0.25">
      <c r="A232" t="s">
        <v>237</v>
      </c>
      <c r="B232">
        <v>14.93</v>
      </c>
      <c r="C232">
        <v>16.260000000000002</v>
      </c>
      <c r="D232">
        <v>15.35</v>
      </c>
      <c r="E232">
        <v>15.43</v>
      </c>
      <c r="F232">
        <v>16.399999999999999</v>
      </c>
      <c r="G232">
        <v>15.52</v>
      </c>
      <c r="H232" s="1">
        <f t="shared" si="33"/>
        <v>112708.78721859114</v>
      </c>
      <c r="J232">
        <f t="shared" si="34"/>
        <v>-5.9920106524633731E-3</v>
      </c>
      <c r="K232">
        <f t="shared" si="34"/>
        <v>8.255659121171785E-2</v>
      </c>
      <c r="L232">
        <f t="shared" si="34"/>
        <v>2.1970705725699074E-2</v>
      </c>
      <c r="M232">
        <f t="shared" si="35"/>
        <v>-1.2795905310300771E-2</v>
      </c>
      <c r="N232">
        <f t="shared" si="35"/>
        <v>4.9264235444657564E-2</v>
      </c>
      <c r="O232">
        <f t="shared" si="35"/>
        <v>-7.0377479206654636E-3</v>
      </c>
      <c r="P232">
        <f t="shared" si="36"/>
        <v>-2.9008453646364538E-2</v>
      </c>
      <c r="Q232" t="str">
        <f t="shared" si="37"/>
        <v/>
      </c>
      <c r="R232" s="3">
        <f t="shared" si="41"/>
        <v>0</v>
      </c>
      <c r="S232" s="1">
        <f t="shared" si="39"/>
        <v>0</v>
      </c>
      <c r="T232" s="1">
        <f t="shared" si="40"/>
        <v>0</v>
      </c>
      <c r="U232" s="1">
        <f t="shared" si="38"/>
        <v>177203.54876975255</v>
      </c>
    </row>
    <row r="233" spans="1:21" x14ac:dyDescent="0.25">
      <c r="A233" t="s">
        <v>238</v>
      </c>
      <c r="B233">
        <v>15.37</v>
      </c>
      <c r="C233">
        <v>16.440000000000001</v>
      </c>
      <c r="D233">
        <v>15.87</v>
      </c>
      <c r="E233">
        <v>15.3</v>
      </c>
      <c r="F233">
        <v>16.350000000000001</v>
      </c>
      <c r="G233">
        <v>16.27</v>
      </c>
      <c r="H233" s="1">
        <f t="shared" si="33"/>
        <v>118155.41031227306</v>
      </c>
      <c r="J233">
        <f t="shared" si="34"/>
        <v>1.3029315960911775E-3</v>
      </c>
      <c r="K233">
        <f t="shared" si="34"/>
        <v>7.1009771986970796E-2</v>
      </c>
      <c r="L233">
        <f t="shared" si="34"/>
        <v>3.3876221498371308E-2</v>
      </c>
      <c r="M233">
        <f t="shared" si="35"/>
        <v>-1.417525773195869E-2</v>
      </c>
      <c r="N233">
        <f t="shared" si="35"/>
        <v>5.3479381443299091E-2</v>
      </c>
      <c r="O233">
        <f t="shared" si="35"/>
        <v>4.8324742268041239E-2</v>
      </c>
      <c r="P233">
        <f t="shared" si="36"/>
        <v>1.4448520769669931E-2</v>
      </c>
      <c r="Q233" t="str">
        <f t="shared" si="37"/>
        <v>Buy</v>
      </c>
      <c r="R233" s="3">
        <f t="shared" si="41"/>
        <v>177203.54876975255</v>
      </c>
      <c r="S233" s="1">
        <f t="shared" si="39"/>
        <v>177203.54876975255</v>
      </c>
      <c r="T233" s="1">
        <f t="shared" si="40"/>
        <v>10891.428934834208</v>
      </c>
      <c r="U233" s="1">
        <f t="shared" si="38"/>
        <v>0</v>
      </c>
    </row>
    <row r="234" spans="1:21" x14ac:dyDescent="0.25">
      <c r="A234" t="s">
        <v>239</v>
      </c>
      <c r="B234">
        <v>15.81</v>
      </c>
      <c r="C234">
        <v>16.739999999999998</v>
      </c>
      <c r="D234">
        <v>15.97</v>
      </c>
      <c r="E234">
        <v>16.41</v>
      </c>
      <c r="F234">
        <v>16.899999999999999</v>
      </c>
      <c r="G234">
        <v>16.59</v>
      </c>
      <c r="H234" s="1">
        <f t="shared" si="33"/>
        <v>120479.30283224402</v>
      </c>
      <c r="J234">
        <f t="shared" si="34"/>
        <v>-3.7807183364838514E-3</v>
      </c>
      <c r="K234">
        <f t="shared" si="34"/>
        <v>5.4820415879016968E-2</v>
      </c>
      <c r="L234">
        <f t="shared" si="34"/>
        <v>6.3011972274733099E-3</v>
      </c>
      <c r="M234">
        <f t="shared" si="35"/>
        <v>8.6047940995697958E-3</v>
      </c>
      <c r="N234">
        <f t="shared" si="35"/>
        <v>3.8721573448063859E-2</v>
      </c>
      <c r="O234">
        <f t="shared" si="35"/>
        <v>1.9668100799016614E-2</v>
      </c>
      <c r="P234">
        <f t="shared" si="36"/>
        <v>1.3366903571543305E-2</v>
      </c>
      <c r="Q234" t="str">
        <f t="shared" si="37"/>
        <v/>
      </c>
      <c r="R234" s="3">
        <f t="shared" si="41"/>
        <v>0</v>
      </c>
      <c r="S234" s="1">
        <f t="shared" si="39"/>
        <v>180688.80602889953</v>
      </c>
      <c r="T234" s="1">
        <f t="shared" si="40"/>
        <v>10891.42893483421</v>
      </c>
      <c r="U234" s="1">
        <f t="shared" si="38"/>
        <v>0</v>
      </c>
    </row>
    <row r="235" spans="1:21" x14ac:dyDescent="0.25">
      <c r="A235" t="s">
        <v>240</v>
      </c>
      <c r="B235">
        <v>16.03</v>
      </c>
      <c r="C235">
        <v>17.21</v>
      </c>
      <c r="D235">
        <v>16.260000000000002</v>
      </c>
      <c r="E235">
        <v>15.65</v>
      </c>
      <c r="F235">
        <v>17.059999999999999</v>
      </c>
      <c r="G235">
        <v>15.69</v>
      </c>
      <c r="H235" s="1">
        <f t="shared" si="33"/>
        <v>113943.35511982572</v>
      </c>
      <c r="J235">
        <f t="shared" si="34"/>
        <v>3.7570444583594547E-3</v>
      </c>
      <c r="K235">
        <f t="shared" si="34"/>
        <v>7.7645585472761444E-2</v>
      </c>
      <c r="L235">
        <f t="shared" si="34"/>
        <v>1.8159048215403938E-2</v>
      </c>
      <c r="M235">
        <f t="shared" si="35"/>
        <v>-5.666063893911992E-2</v>
      </c>
      <c r="N235">
        <f t="shared" si="35"/>
        <v>2.8330319469559908E-2</v>
      </c>
      <c r="O235">
        <f t="shared" si="35"/>
        <v>-5.4249547920434016E-2</v>
      </c>
      <c r="P235">
        <f t="shared" si="36"/>
        <v>-7.2408596135837958E-2</v>
      </c>
      <c r="Q235" t="str">
        <f t="shared" si="37"/>
        <v/>
      </c>
      <c r="R235" s="3">
        <f t="shared" si="41"/>
        <v>0</v>
      </c>
      <c r="S235" s="1">
        <f t="shared" si="39"/>
        <v>170886.51998754873</v>
      </c>
      <c r="T235" s="1">
        <f t="shared" si="40"/>
        <v>10891.428934834208</v>
      </c>
      <c r="U235" s="1">
        <f t="shared" si="38"/>
        <v>0</v>
      </c>
    </row>
    <row r="236" spans="1:21" x14ac:dyDescent="0.25">
      <c r="A236" t="s">
        <v>241</v>
      </c>
      <c r="B236">
        <v>15.84</v>
      </c>
      <c r="C236">
        <v>16.940000000000001</v>
      </c>
      <c r="D236">
        <v>16.29</v>
      </c>
      <c r="E236">
        <v>16.989999999999998</v>
      </c>
      <c r="F236">
        <v>17.62</v>
      </c>
      <c r="G236">
        <v>17.440000000000001</v>
      </c>
      <c r="H236" s="1">
        <f t="shared" si="33"/>
        <v>126652.14233841687</v>
      </c>
      <c r="J236">
        <f t="shared" si="34"/>
        <v>-2.5830258302583127E-2</v>
      </c>
      <c r="K236">
        <f t="shared" si="34"/>
        <v>4.1820418204182024E-2</v>
      </c>
      <c r="L236">
        <f t="shared" si="34"/>
        <v>1.845018450184353E-3</v>
      </c>
      <c r="M236">
        <f t="shared" si="35"/>
        <v>8.2855321861057929E-2</v>
      </c>
      <c r="N236">
        <f t="shared" si="35"/>
        <v>0.12300828553218621</v>
      </c>
      <c r="O236">
        <f t="shared" si="35"/>
        <v>0.11153601019757819</v>
      </c>
      <c r="P236">
        <f t="shared" si="36"/>
        <v>0.10969099174739384</v>
      </c>
      <c r="Q236" t="str">
        <f t="shared" si="37"/>
        <v/>
      </c>
      <c r="R236" s="3">
        <f t="shared" si="41"/>
        <v>0</v>
      </c>
      <c r="S236" s="1">
        <f t="shared" si="39"/>
        <v>189946.52062350861</v>
      </c>
      <c r="T236" s="1">
        <f t="shared" si="40"/>
        <v>10891.428934834208</v>
      </c>
      <c r="U236" s="1">
        <f t="shared" si="38"/>
        <v>0</v>
      </c>
    </row>
    <row r="237" spans="1:21" x14ac:dyDescent="0.25">
      <c r="A237" t="s">
        <v>242</v>
      </c>
      <c r="B237">
        <v>17.04</v>
      </c>
      <c r="C237">
        <v>17.809999999999999</v>
      </c>
      <c r="D237">
        <v>17.29</v>
      </c>
      <c r="E237">
        <v>17.64</v>
      </c>
      <c r="F237">
        <v>18.190000000000001</v>
      </c>
      <c r="G237">
        <v>17.97</v>
      </c>
      <c r="H237" s="1">
        <f t="shared" si="33"/>
        <v>130501.08932461873</v>
      </c>
      <c r="J237">
        <f t="shared" si="34"/>
        <v>4.6040515653775323E-2</v>
      </c>
      <c r="K237">
        <f t="shared" si="34"/>
        <v>9.3308778391651304E-2</v>
      </c>
      <c r="L237">
        <f t="shared" si="34"/>
        <v>6.1387354205033766E-2</v>
      </c>
      <c r="M237">
        <f t="shared" si="35"/>
        <v>1.146788990825684E-2</v>
      </c>
      <c r="N237">
        <f t="shared" si="35"/>
        <v>4.3004587155963302E-2</v>
      </c>
      <c r="O237">
        <f t="shared" si="35"/>
        <v>3.0389908256880593E-2</v>
      </c>
      <c r="P237">
        <f t="shared" si="36"/>
        <v>-3.0997445948153173E-2</v>
      </c>
      <c r="Q237" t="str">
        <f t="shared" si="37"/>
        <v>Buy</v>
      </c>
      <c r="R237" s="3">
        <f t="shared" si="41"/>
        <v>0</v>
      </c>
      <c r="S237" s="1">
        <f t="shared" si="39"/>
        <v>195718.9779589707</v>
      </c>
      <c r="T237" s="1">
        <f t="shared" si="40"/>
        <v>10891.428934834208</v>
      </c>
      <c r="U237" s="1">
        <f t="shared" si="38"/>
        <v>0</v>
      </c>
    </row>
    <row r="238" spans="1:21" x14ac:dyDescent="0.25">
      <c r="A238" t="s">
        <v>243</v>
      </c>
      <c r="B238">
        <v>17.7</v>
      </c>
      <c r="C238">
        <v>18.600000000000001</v>
      </c>
      <c r="D238">
        <v>18.41</v>
      </c>
      <c r="E238">
        <v>18.309999999999999</v>
      </c>
      <c r="F238">
        <v>19.48</v>
      </c>
      <c r="G238">
        <v>19.16</v>
      </c>
      <c r="H238" s="1">
        <f t="shared" si="33"/>
        <v>139143.06463326071</v>
      </c>
      <c r="J238">
        <f t="shared" si="34"/>
        <v>2.3713128976286881E-2</v>
      </c>
      <c r="K238">
        <f t="shared" si="34"/>
        <v>7.5766338924233803E-2</v>
      </c>
      <c r="L238">
        <f t="shared" si="34"/>
        <v>6.4777327935222728E-2</v>
      </c>
      <c r="M238">
        <f t="shared" si="35"/>
        <v>1.8920422927100718E-2</v>
      </c>
      <c r="N238">
        <f t="shared" si="35"/>
        <v>8.4028937117418018E-2</v>
      </c>
      <c r="O238">
        <f t="shared" si="35"/>
        <v>6.622148024485261E-2</v>
      </c>
      <c r="P238">
        <f t="shared" si="36"/>
        <v>1.4441523096298814E-3</v>
      </c>
      <c r="Q238" t="str">
        <f t="shared" si="37"/>
        <v>Buy</v>
      </c>
      <c r="R238" s="3">
        <f t="shared" si="41"/>
        <v>0</v>
      </c>
      <c r="S238" s="1">
        <f t="shared" si="39"/>
        <v>208679.77839142343</v>
      </c>
      <c r="T238" s="1">
        <f t="shared" si="40"/>
        <v>10891.428934834208</v>
      </c>
      <c r="U238" s="1">
        <f t="shared" si="38"/>
        <v>0</v>
      </c>
    </row>
    <row r="239" spans="1:21" x14ac:dyDescent="0.25">
      <c r="A239" t="s">
        <v>244</v>
      </c>
      <c r="B239">
        <v>18.28</v>
      </c>
      <c r="C239">
        <v>19.48</v>
      </c>
      <c r="D239">
        <v>18.440000000000001</v>
      </c>
      <c r="E239">
        <v>18.010000000000002</v>
      </c>
      <c r="F239">
        <v>19.53</v>
      </c>
      <c r="G239">
        <v>18.02</v>
      </c>
      <c r="H239" s="1">
        <f t="shared" si="33"/>
        <v>130864.1975308642</v>
      </c>
      <c r="J239">
        <f t="shared" si="34"/>
        <v>-7.0613796849537756E-3</v>
      </c>
      <c r="K239">
        <f t="shared" si="34"/>
        <v>5.8120586637696918E-2</v>
      </c>
      <c r="L239">
        <f t="shared" si="34"/>
        <v>1.6295491580663301E-3</v>
      </c>
      <c r="M239">
        <f t="shared" si="35"/>
        <v>-6.0020876826722261E-2</v>
      </c>
      <c r="N239">
        <f t="shared" si="35"/>
        <v>1.931106471816289E-2</v>
      </c>
      <c r="O239">
        <f t="shared" si="35"/>
        <v>-5.9498956158663914E-2</v>
      </c>
      <c r="P239">
        <f t="shared" si="36"/>
        <v>-6.1128505316730246E-2</v>
      </c>
      <c r="Q239" t="str">
        <f t="shared" si="37"/>
        <v/>
      </c>
      <c r="R239" s="3">
        <f t="shared" si="41"/>
        <v>0</v>
      </c>
      <c r="S239" s="1">
        <f t="shared" si="39"/>
        <v>196263.54940571243</v>
      </c>
      <c r="T239" s="1">
        <f t="shared" si="40"/>
        <v>10891.428934834208</v>
      </c>
      <c r="U239" s="1">
        <f t="shared" si="38"/>
        <v>0</v>
      </c>
    </row>
    <row r="240" spans="1:21" x14ac:dyDescent="0.25">
      <c r="A240" t="s">
        <v>245</v>
      </c>
      <c r="B240">
        <v>17.63</v>
      </c>
      <c r="C240">
        <v>19.190000000000001</v>
      </c>
      <c r="D240">
        <v>18.440000000000001</v>
      </c>
      <c r="E240">
        <v>16.690000000000001</v>
      </c>
      <c r="F240">
        <v>18.61</v>
      </c>
      <c r="G240">
        <v>17.34</v>
      </c>
      <c r="H240" s="1">
        <f t="shared" si="33"/>
        <v>125925.92592592594</v>
      </c>
      <c r="J240">
        <f t="shared" si="34"/>
        <v>-4.3926247288503376E-2</v>
      </c>
      <c r="K240">
        <f t="shared" si="34"/>
        <v>4.0672451193058567E-2</v>
      </c>
      <c r="L240">
        <f t="shared" si="34"/>
        <v>0</v>
      </c>
      <c r="M240">
        <f t="shared" si="35"/>
        <v>-7.3806881243063172E-2</v>
      </c>
      <c r="N240">
        <f t="shared" si="35"/>
        <v>3.2741398446170911E-2</v>
      </c>
      <c r="O240">
        <f t="shared" si="35"/>
        <v>-3.7735849056603758E-2</v>
      </c>
      <c r="P240">
        <f t="shared" si="36"/>
        <v>-3.7735849056603758E-2</v>
      </c>
      <c r="Q240" t="str">
        <f t="shared" si="37"/>
        <v/>
      </c>
      <c r="R240" s="3">
        <f t="shared" si="41"/>
        <v>0</v>
      </c>
      <c r="S240" s="1">
        <f t="shared" si="39"/>
        <v>188857.37773002518</v>
      </c>
      <c r="T240" s="1">
        <f t="shared" si="40"/>
        <v>10891.428934834208</v>
      </c>
      <c r="U240" s="1">
        <f t="shared" si="38"/>
        <v>0</v>
      </c>
    </row>
    <row r="241" spans="1:21" x14ac:dyDescent="0.25">
      <c r="A241" t="s">
        <v>246</v>
      </c>
      <c r="B241">
        <v>17.12</v>
      </c>
      <c r="C241">
        <v>18.37</v>
      </c>
      <c r="D241">
        <v>18.079999999999998</v>
      </c>
      <c r="E241">
        <v>16.53</v>
      </c>
      <c r="F241">
        <v>17.920000000000002</v>
      </c>
      <c r="G241">
        <v>17.920000000000002</v>
      </c>
      <c r="H241" s="1">
        <f t="shared" si="33"/>
        <v>130137.9811183733</v>
      </c>
      <c r="J241">
        <f t="shared" si="34"/>
        <v>-7.1583514099783085E-2</v>
      </c>
      <c r="K241">
        <f t="shared" si="34"/>
        <v>-3.7960954446854813E-3</v>
      </c>
      <c r="L241">
        <f t="shared" si="34"/>
        <v>-1.9522776572668273E-2</v>
      </c>
      <c r="M241">
        <f t="shared" si="35"/>
        <v>-4.6712802768166015E-2</v>
      </c>
      <c r="N241">
        <f t="shared" si="35"/>
        <v>3.3448673587081999E-2</v>
      </c>
      <c r="O241">
        <f t="shared" si="35"/>
        <v>3.3448673587081999E-2</v>
      </c>
      <c r="P241">
        <f t="shared" si="36"/>
        <v>5.2971450159750272E-2</v>
      </c>
      <c r="Q241" t="str">
        <f t="shared" si="37"/>
        <v/>
      </c>
      <c r="R241" s="3">
        <f t="shared" si="41"/>
        <v>0</v>
      </c>
      <c r="S241" s="1">
        <f t="shared" si="39"/>
        <v>195174.40651222906</v>
      </c>
      <c r="T241" s="1">
        <f t="shared" si="40"/>
        <v>10891.42893483421</v>
      </c>
      <c r="U241" s="1">
        <f t="shared" si="38"/>
        <v>0</v>
      </c>
    </row>
    <row r="242" spans="1:21" x14ac:dyDescent="0.25">
      <c r="A242" t="s">
        <v>247</v>
      </c>
      <c r="B242">
        <v>17.12</v>
      </c>
      <c r="C242">
        <v>18.37</v>
      </c>
      <c r="D242">
        <v>18.05</v>
      </c>
      <c r="E242">
        <v>17.07</v>
      </c>
      <c r="F242">
        <v>18.27</v>
      </c>
      <c r="G242">
        <v>18.22</v>
      </c>
      <c r="H242" s="1">
        <f t="shared" si="33"/>
        <v>132316.63035584605</v>
      </c>
      <c r="J242">
        <f t="shared" si="34"/>
        <v>-5.3097345132743216E-2</v>
      </c>
      <c r="K242">
        <f t="shared" si="34"/>
        <v>1.6039823008849707E-2</v>
      </c>
      <c r="L242">
        <f t="shared" si="34"/>
        <v>-1.6592920353980967E-3</v>
      </c>
      <c r="M242">
        <f t="shared" si="35"/>
        <v>-4.7433035714285789E-2</v>
      </c>
      <c r="N242">
        <f t="shared" si="35"/>
        <v>1.9531249999999879E-2</v>
      </c>
      <c r="O242">
        <f t="shared" si="35"/>
        <v>1.6741071428571268E-2</v>
      </c>
      <c r="P242">
        <f t="shared" si="36"/>
        <v>1.8400363463969366E-2</v>
      </c>
      <c r="Q242" t="str">
        <f t="shared" si="37"/>
        <v/>
      </c>
      <c r="R242" s="3">
        <f t="shared" si="41"/>
        <v>0</v>
      </c>
      <c r="S242" s="1">
        <f t="shared" si="39"/>
        <v>198441.83519267928</v>
      </c>
      <c r="T242" s="1">
        <f t="shared" si="40"/>
        <v>10891.42893483421</v>
      </c>
      <c r="U242" s="1">
        <f t="shared" si="38"/>
        <v>0</v>
      </c>
    </row>
    <row r="243" spans="1:21" x14ac:dyDescent="0.25">
      <c r="A243" t="s">
        <v>248</v>
      </c>
      <c r="B243">
        <v>17.7</v>
      </c>
      <c r="C243">
        <v>18.600000000000001</v>
      </c>
      <c r="D243">
        <v>18.440000000000001</v>
      </c>
      <c r="E243">
        <v>18.809999999999999</v>
      </c>
      <c r="F243">
        <v>19.55</v>
      </c>
      <c r="G243">
        <v>19.28</v>
      </c>
      <c r="H243" s="1">
        <f t="shared" si="33"/>
        <v>140014.52432824983</v>
      </c>
      <c r="J243">
        <f t="shared" si="34"/>
        <v>-1.9390581717451602E-2</v>
      </c>
      <c r="K243">
        <f t="shared" si="34"/>
        <v>3.0470914127423861E-2</v>
      </c>
      <c r="L243">
        <f t="shared" si="34"/>
        <v>2.1606648199446014E-2</v>
      </c>
      <c r="M243">
        <f t="shared" si="35"/>
        <v>3.2381997804610312E-2</v>
      </c>
      <c r="N243">
        <f t="shared" si="35"/>
        <v>7.2996706915477605E-2</v>
      </c>
      <c r="O243">
        <f t="shared" si="35"/>
        <v>5.8177826564215274E-2</v>
      </c>
      <c r="P243">
        <f t="shared" si="36"/>
        <v>3.6571178364769259E-2</v>
      </c>
      <c r="Q243" t="str">
        <f t="shared" si="37"/>
        <v/>
      </c>
      <c r="R243" s="3">
        <f t="shared" si="41"/>
        <v>0</v>
      </c>
      <c r="S243" s="1">
        <f t="shared" si="39"/>
        <v>209986.74986360356</v>
      </c>
      <c r="T243" s="1">
        <f t="shared" si="40"/>
        <v>10891.428934834208</v>
      </c>
      <c r="U243" s="1">
        <f t="shared" si="38"/>
        <v>0</v>
      </c>
    </row>
    <row r="244" spans="1:21" x14ac:dyDescent="0.25">
      <c r="A244" t="s">
        <v>249</v>
      </c>
      <c r="B244">
        <v>18.57</v>
      </c>
      <c r="C244">
        <v>20</v>
      </c>
      <c r="D244">
        <v>19.14</v>
      </c>
      <c r="E244">
        <v>19.100000000000001</v>
      </c>
      <c r="F244">
        <v>19.89</v>
      </c>
      <c r="G244">
        <v>19.13</v>
      </c>
      <c r="H244" s="1">
        <f t="shared" si="33"/>
        <v>138925.19970951343</v>
      </c>
      <c r="J244">
        <f t="shared" si="34"/>
        <v>7.0498915401300977E-3</v>
      </c>
      <c r="K244">
        <f t="shared" si="34"/>
        <v>8.4598698481561749E-2</v>
      </c>
      <c r="L244">
        <f t="shared" si="34"/>
        <v>3.7960954446854621E-2</v>
      </c>
      <c r="M244">
        <f t="shared" si="35"/>
        <v>-9.3360995850622248E-3</v>
      </c>
      <c r="N244">
        <f t="shared" si="35"/>
        <v>3.1639004149377564E-2</v>
      </c>
      <c r="O244">
        <f t="shared" si="35"/>
        <v>-7.7800829875519775E-3</v>
      </c>
      <c r="P244">
        <f t="shared" si="36"/>
        <v>-4.5741037434406599E-2</v>
      </c>
      <c r="Q244" t="str">
        <f t="shared" si="37"/>
        <v>Buy</v>
      </c>
      <c r="R244" s="3">
        <f t="shared" si="41"/>
        <v>0</v>
      </c>
      <c r="S244" s="1">
        <f t="shared" si="39"/>
        <v>208353.03552337841</v>
      </c>
      <c r="T244" s="1">
        <f t="shared" si="40"/>
        <v>10891.428934834208</v>
      </c>
      <c r="U244" s="1">
        <f t="shared" si="38"/>
        <v>0</v>
      </c>
    </row>
    <row r="245" spans="1:21" x14ac:dyDescent="0.25">
      <c r="A245" t="s">
        <v>250</v>
      </c>
      <c r="B245">
        <v>18.38</v>
      </c>
      <c r="C245">
        <v>19.52</v>
      </c>
      <c r="D245">
        <v>18.920000000000002</v>
      </c>
      <c r="E245">
        <v>19.8</v>
      </c>
      <c r="F245">
        <v>20.38</v>
      </c>
      <c r="G245">
        <v>20.25</v>
      </c>
      <c r="H245" s="1">
        <f t="shared" si="33"/>
        <v>147058.82352941178</v>
      </c>
      <c r="J245">
        <f t="shared" si="34"/>
        <v>-3.9707419017763923E-2</v>
      </c>
      <c r="K245">
        <f t="shared" si="34"/>
        <v>1.9853709508881871E-2</v>
      </c>
      <c r="L245">
        <f t="shared" si="34"/>
        <v>-1.1494252873563159E-2</v>
      </c>
      <c r="M245">
        <f t="shared" si="35"/>
        <v>3.5023523261892404E-2</v>
      </c>
      <c r="N245">
        <f t="shared" si="35"/>
        <v>6.5342394145321489E-2</v>
      </c>
      <c r="O245">
        <f t="shared" si="35"/>
        <v>5.8546785154208109E-2</v>
      </c>
      <c r="P245">
        <f t="shared" si="36"/>
        <v>7.0041038027771271E-2</v>
      </c>
      <c r="Q245" t="str">
        <f t="shared" si="37"/>
        <v/>
      </c>
      <c r="R245" s="3">
        <f t="shared" si="41"/>
        <v>0</v>
      </c>
      <c r="S245" s="1">
        <f t="shared" si="39"/>
        <v>220551.43593039273</v>
      </c>
      <c r="T245" s="1">
        <f t="shared" si="40"/>
        <v>10891.42893483421</v>
      </c>
      <c r="U245" s="1">
        <f t="shared" si="38"/>
        <v>0</v>
      </c>
    </row>
    <row r="246" spans="1:21" x14ac:dyDescent="0.25">
      <c r="A246" t="s">
        <v>251</v>
      </c>
      <c r="B246">
        <v>19.309999999999999</v>
      </c>
      <c r="C246">
        <v>20.66</v>
      </c>
      <c r="D246">
        <v>19.920000000000002</v>
      </c>
      <c r="E246">
        <v>19.48</v>
      </c>
      <c r="F246">
        <v>20.48</v>
      </c>
      <c r="G246">
        <v>19.63</v>
      </c>
      <c r="H246" s="1">
        <f t="shared" si="33"/>
        <v>142556.28177196806</v>
      </c>
      <c r="J246">
        <f t="shared" si="34"/>
        <v>2.0613107822409989E-2</v>
      </c>
      <c r="K246">
        <f t="shared" si="34"/>
        <v>9.1966173361522102E-2</v>
      </c>
      <c r="L246">
        <f t="shared" si="34"/>
        <v>5.2854122621564477E-2</v>
      </c>
      <c r="M246">
        <f t="shared" si="35"/>
        <v>-3.8024691358024672E-2</v>
      </c>
      <c r="N246">
        <f t="shared" si="35"/>
        <v>1.1358024691358045E-2</v>
      </c>
      <c r="O246">
        <f t="shared" si="35"/>
        <v>-3.0617283950617333E-2</v>
      </c>
      <c r="P246">
        <f t="shared" si="36"/>
        <v>-8.3471406572181814E-2</v>
      </c>
      <c r="Q246" t="str">
        <f t="shared" si="37"/>
        <v>Buy</v>
      </c>
      <c r="R246" s="3">
        <f t="shared" si="41"/>
        <v>0</v>
      </c>
      <c r="S246" s="1">
        <f t="shared" si="39"/>
        <v>213798.74999079551</v>
      </c>
      <c r="T246" s="1">
        <f t="shared" si="40"/>
        <v>10891.428934834208</v>
      </c>
      <c r="U246" s="1">
        <f t="shared" si="38"/>
        <v>0</v>
      </c>
    </row>
    <row r="247" spans="1:21" x14ac:dyDescent="0.25">
      <c r="A247" t="s">
        <v>252</v>
      </c>
      <c r="B247">
        <v>18.64</v>
      </c>
      <c r="C247">
        <v>20</v>
      </c>
      <c r="D247">
        <v>19.14</v>
      </c>
      <c r="E247">
        <v>19.260000000000002</v>
      </c>
      <c r="F247">
        <v>19.87</v>
      </c>
      <c r="G247">
        <v>19.809999999999999</v>
      </c>
      <c r="H247" s="1">
        <f t="shared" si="33"/>
        <v>143863.47131445172</v>
      </c>
      <c r="J247">
        <f t="shared" si="34"/>
        <v>-6.4257028112449849E-2</v>
      </c>
      <c r="K247">
        <f t="shared" si="34"/>
        <v>4.0160642570280262E-3</v>
      </c>
      <c r="L247">
        <f t="shared" si="34"/>
        <v>-3.9156626506024153E-2</v>
      </c>
      <c r="M247">
        <f t="shared" si="35"/>
        <v>-1.8848700967906137E-2</v>
      </c>
      <c r="N247">
        <f t="shared" si="35"/>
        <v>1.2226184411614978E-2</v>
      </c>
      <c r="O247">
        <f t="shared" si="35"/>
        <v>9.1696383087111425E-3</v>
      </c>
      <c r="P247">
        <f t="shared" si="36"/>
        <v>4.8326264814735294E-2</v>
      </c>
      <c r="Q247" t="str">
        <f t="shared" si="37"/>
        <v/>
      </c>
      <c r="R247" s="3">
        <f t="shared" si="41"/>
        <v>0</v>
      </c>
      <c r="S247" s="1">
        <f t="shared" si="39"/>
        <v>215759.20719906568</v>
      </c>
      <c r="T247" s="1">
        <f t="shared" si="40"/>
        <v>10891.42893483421</v>
      </c>
      <c r="U247" s="1">
        <f t="shared" si="38"/>
        <v>0</v>
      </c>
    </row>
    <row r="248" spans="1:21" x14ac:dyDescent="0.25">
      <c r="A248" t="s">
        <v>253</v>
      </c>
      <c r="B248">
        <v>19.350000000000001</v>
      </c>
      <c r="C248">
        <v>20.68</v>
      </c>
      <c r="D248">
        <v>19.86</v>
      </c>
      <c r="E248">
        <v>19.59</v>
      </c>
      <c r="F248">
        <v>20.83</v>
      </c>
      <c r="G248">
        <v>19.72</v>
      </c>
      <c r="H248" s="1">
        <f t="shared" si="33"/>
        <v>143209.87654320989</v>
      </c>
      <c r="J248">
        <f t="shared" si="34"/>
        <v>1.0971786833855843E-2</v>
      </c>
      <c r="K248">
        <f t="shared" si="34"/>
        <v>8.0459770114942486E-2</v>
      </c>
      <c r="L248">
        <f t="shared" si="34"/>
        <v>3.7617554858934109E-2</v>
      </c>
      <c r="M248">
        <f t="shared" si="35"/>
        <v>-1.1105502271579953E-2</v>
      </c>
      <c r="N248">
        <f t="shared" si="35"/>
        <v>5.14891468955073E-2</v>
      </c>
      <c r="O248">
        <f t="shared" si="35"/>
        <v>-4.5431600201918153E-3</v>
      </c>
      <c r="P248">
        <f t="shared" si="36"/>
        <v>-4.2160714879125927E-2</v>
      </c>
      <c r="Q248" t="str">
        <f t="shared" si="37"/>
        <v>Buy</v>
      </c>
      <c r="R248" s="3">
        <f t="shared" si="41"/>
        <v>0</v>
      </c>
      <c r="S248" s="1">
        <f t="shared" si="39"/>
        <v>214778.97859493061</v>
      </c>
      <c r="T248" s="1">
        <f t="shared" si="40"/>
        <v>10891.42893483421</v>
      </c>
      <c r="U248" s="1">
        <f t="shared" si="38"/>
        <v>0</v>
      </c>
    </row>
    <row r="249" spans="1:21" x14ac:dyDescent="0.25">
      <c r="A249" t="s">
        <v>254</v>
      </c>
      <c r="B249">
        <v>18.61</v>
      </c>
      <c r="C249">
        <v>19.91</v>
      </c>
      <c r="D249">
        <v>19.86</v>
      </c>
      <c r="E249">
        <v>18.34</v>
      </c>
      <c r="F249">
        <v>20.010000000000002</v>
      </c>
      <c r="G249">
        <v>20</v>
      </c>
      <c r="H249" s="1">
        <f t="shared" si="33"/>
        <v>145243.28249818448</v>
      </c>
      <c r="J249">
        <f t="shared" si="34"/>
        <v>-6.2940584088620341E-2</v>
      </c>
      <c r="K249">
        <f t="shared" si="34"/>
        <v>2.5176233635448497E-3</v>
      </c>
      <c r="L249">
        <f t="shared" si="34"/>
        <v>0</v>
      </c>
      <c r="M249">
        <f t="shared" si="35"/>
        <v>-6.9979716024340721E-2</v>
      </c>
      <c r="N249">
        <f t="shared" si="35"/>
        <v>1.4705882352941315E-2</v>
      </c>
      <c r="O249">
        <f t="shared" si="35"/>
        <v>1.4198782961460505E-2</v>
      </c>
      <c r="P249">
        <f t="shared" si="36"/>
        <v>1.4198782961460505E-2</v>
      </c>
      <c r="Q249" t="str">
        <f t="shared" si="37"/>
        <v/>
      </c>
      <c r="R249" s="3">
        <f t="shared" si="41"/>
        <v>0</v>
      </c>
      <c r="S249" s="1">
        <f t="shared" si="39"/>
        <v>217828.57869668418</v>
      </c>
      <c r="T249" s="1">
        <f t="shared" si="40"/>
        <v>10891.42893483421</v>
      </c>
      <c r="U249" s="1">
        <f t="shared" si="38"/>
        <v>0</v>
      </c>
    </row>
    <row r="250" spans="1:21" x14ac:dyDescent="0.25">
      <c r="A250" t="s">
        <v>255</v>
      </c>
      <c r="B250">
        <v>19.2</v>
      </c>
      <c r="C250">
        <v>20.62</v>
      </c>
      <c r="D250">
        <v>19.53</v>
      </c>
      <c r="E250">
        <v>19.64</v>
      </c>
      <c r="F250">
        <v>20.8</v>
      </c>
      <c r="G250">
        <v>19.87</v>
      </c>
      <c r="H250" s="1">
        <f t="shared" si="33"/>
        <v>144299.20116194629</v>
      </c>
      <c r="J250">
        <f t="shared" si="34"/>
        <v>-3.3232628398791549E-2</v>
      </c>
      <c r="K250">
        <f t="shared" si="34"/>
        <v>3.826787512588125E-2</v>
      </c>
      <c r="L250">
        <f t="shared" si="34"/>
        <v>-1.6616314199395684E-2</v>
      </c>
      <c r="M250">
        <f t="shared" si="35"/>
        <v>-1.7999999999999971E-2</v>
      </c>
      <c r="N250">
        <f t="shared" si="35"/>
        <v>4.0000000000000036E-2</v>
      </c>
      <c r="O250">
        <f t="shared" si="35"/>
        <v>-6.4999999999999503E-3</v>
      </c>
      <c r="P250">
        <f t="shared" si="36"/>
        <v>1.0116314199395734E-2</v>
      </c>
      <c r="Q250" t="str">
        <f t="shared" si="37"/>
        <v/>
      </c>
      <c r="R250" s="3">
        <f t="shared" si="41"/>
        <v>0</v>
      </c>
      <c r="S250" s="1">
        <f t="shared" si="39"/>
        <v>216412.69293515573</v>
      </c>
      <c r="T250" s="1">
        <f t="shared" si="40"/>
        <v>10891.428934834208</v>
      </c>
      <c r="U250" s="1">
        <f t="shared" si="38"/>
        <v>0</v>
      </c>
    </row>
    <row r="251" spans="1:21" x14ac:dyDescent="0.25">
      <c r="A251" t="s">
        <v>256</v>
      </c>
      <c r="B251">
        <v>19.309999999999999</v>
      </c>
      <c r="C251">
        <v>20.66</v>
      </c>
      <c r="D251">
        <v>19.920000000000002</v>
      </c>
      <c r="E251">
        <v>19.579999999999998</v>
      </c>
      <c r="F251">
        <v>20.83</v>
      </c>
      <c r="G251">
        <v>20.69</v>
      </c>
      <c r="H251" s="1">
        <f t="shared" si="33"/>
        <v>150254.17574437184</v>
      </c>
      <c r="J251">
        <f t="shared" si="34"/>
        <v>-1.126472094214042E-2</v>
      </c>
      <c r="K251">
        <f t="shared" si="34"/>
        <v>5.7859703020993289E-2</v>
      </c>
      <c r="L251">
        <f t="shared" si="34"/>
        <v>1.996927803379419E-2</v>
      </c>
      <c r="M251">
        <f t="shared" si="35"/>
        <v>-1.4594866633115385E-2</v>
      </c>
      <c r="N251">
        <f t="shared" si="35"/>
        <v>4.8314041268243443E-2</v>
      </c>
      <c r="O251">
        <f t="shared" si="35"/>
        <v>4.1268243583291404E-2</v>
      </c>
      <c r="P251">
        <f t="shared" si="36"/>
        <v>2.1298965549497215E-2</v>
      </c>
      <c r="Q251" t="str">
        <f t="shared" si="37"/>
        <v/>
      </c>
      <c r="R251" s="3">
        <f t="shared" si="41"/>
        <v>0</v>
      </c>
      <c r="S251" s="1">
        <f t="shared" si="39"/>
        <v>225343.66466171978</v>
      </c>
      <c r="T251" s="1">
        <f t="shared" si="40"/>
        <v>10891.428934834208</v>
      </c>
      <c r="U251" s="1">
        <f t="shared" si="38"/>
        <v>0</v>
      </c>
    </row>
    <row r="252" spans="1:21" x14ac:dyDescent="0.25">
      <c r="A252" t="s">
        <v>257</v>
      </c>
      <c r="B252">
        <v>20.11</v>
      </c>
      <c r="C252">
        <v>21.17</v>
      </c>
      <c r="D252">
        <v>21.03</v>
      </c>
      <c r="E252">
        <v>20.41</v>
      </c>
      <c r="F252">
        <v>21.39</v>
      </c>
      <c r="G252">
        <v>21.36</v>
      </c>
      <c r="H252" s="1">
        <f t="shared" si="33"/>
        <v>155119.82570806102</v>
      </c>
      <c r="J252">
        <f t="shared" si="34"/>
        <v>9.5381526104416515E-3</v>
      </c>
      <c r="K252">
        <f t="shared" si="34"/>
        <v>6.2751004016064246E-2</v>
      </c>
      <c r="L252">
        <f t="shared" si="34"/>
        <v>5.5722891566265025E-2</v>
      </c>
      <c r="M252">
        <f t="shared" si="35"/>
        <v>-1.3533107781537029E-2</v>
      </c>
      <c r="N252">
        <f t="shared" si="35"/>
        <v>3.38327694538424E-2</v>
      </c>
      <c r="O252">
        <f t="shared" si="35"/>
        <v>3.2382793620106237E-2</v>
      </c>
      <c r="P252">
        <f t="shared" si="36"/>
        <v>-2.3340097946158787E-2</v>
      </c>
      <c r="Q252" t="str">
        <f t="shared" si="37"/>
        <v>Buy</v>
      </c>
      <c r="R252" s="3">
        <f t="shared" si="41"/>
        <v>0</v>
      </c>
      <c r="S252" s="1">
        <f t="shared" si="39"/>
        <v>232640.92204805868</v>
      </c>
      <c r="T252" s="1">
        <f t="shared" si="40"/>
        <v>10891.428934834208</v>
      </c>
      <c r="U252" s="1">
        <f t="shared" si="38"/>
        <v>0</v>
      </c>
    </row>
    <row r="253" spans="1:21" x14ac:dyDescent="0.25">
      <c r="A253" t="s">
        <v>258</v>
      </c>
      <c r="B253">
        <v>21.11</v>
      </c>
      <c r="C253">
        <v>22.2</v>
      </c>
      <c r="D253">
        <v>21.63</v>
      </c>
      <c r="E253">
        <v>21.3</v>
      </c>
      <c r="F253">
        <v>21.87</v>
      </c>
      <c r="G253">
        <v>21.66</v>
      </c>
      <c r="H253" s="1">
        <f t="shared" si="33"/>
        <v>157298.47494553379</v>
      </c>
      <c r="J253">
        <f t="shared" si="34"/>
        <v>3.804089396100727E-3</v>
      </c>
      <c r="K253">
        <f t="shared" si="34"/>
        <v>5.5634807417974233E-2</v>
      </c>
      <c r="L253">
        <f t="shared" si="34"/>
        <v>2.853067047075596E-2</v>
      </c>
      <c r="M253">
        <f t="shared" si="35"/>
        <v>-2.8089887640448839E-3</v>
      </c>
      <c r="N253">
        <f t="shared" si="35"/>
        <v>2.3876404494382095E-2</v>
      </c>
      <c r="O253">
        <f t="shared" si="35"/>
        <v>1.4044943820224753E-2</v>
      </c>
      <c r="P253">
        <f t="shared" si="36"/>
        <v>-1.4485726650531206E-2</v>
      </c>
      <c r="Q253" t="str">
        <f t="shared" si="37"/>
        <v/>
      </c>
      <c r="R253" s="3">
        <f t="shared" si="41"/>
        <v>0</v>
      </c>
      <c r="S253" s="1">
        <f t="shared" si="39"/>
        <v>235908.35072850896</v>
      </c>
      <c r="T253" s="1">
        <f t="shared" si="40"/>
        <v>10891.428934834208</v>
      </c>
      <c r="U253" s="1">
        <f t="shared" si="38"/>
        <v>0</v>
      </c>
    </row>
    <row r="254" spans="1:21" x14ac:dyDescent="0.25">
      <c r="A254" t="s">
        <v>259</v>
      </c>
      <c r="B254">
        <v>21.21</v>
      </c>
      <c r="C254">
        <v>22.26</v>
      </c>
      <c r="D254">
        <v>21.63</v>
      </c>
      <c r="E254">
        <v>20.84</v>
      </c>
      <c r="F254">
        <v>21.97</v>
      </c>
      <c r="G254">
        <v>21.22</v>
      </c>
      <c r="H254" s="1">
        <f t="shared" si="33"/>
        <v>154103.12273057373</v>
      </c>
      <c r="J254">
        <f t="shared" si="34"/>
        <v>-1.9417475728155255E-2</v>
      </c>
      <c r="K254">
        <f t="shared" si="34"/>
        <v>2.9126213592233129E-2</v>
      </c>
      <c r="L254">
        <f t="shared" si="34"/>
        <v>0</v>
      </c>
      <c r="M254">
        <f t="shared" si="35"/>
        <v>-3.7857802400738702E-2</v>
      </c>
      <c r="N254">
        <f t="shared" si="35"/>
        <v>1.4312096029547495E-2</v>
      </c>
      <c r="O254">
        <f t="shared" si="35"/>
        <v>-2.0313942751615941E-2</v>
      </c>
      <c r="P254">
        <f t="shared" si="36"/>
        <v>-2.0313942751615941E-2</v>
      </c>
      <c r="Q254" t="str">
        <f t="shared" si="37"/>
        <v/>
      </c>
      <c r="R254" s="3">
        <f t="shared" si="41"/>
        <v>0</v>
      </c>
      <c r="S254" s="1">
        <f t="shared" si="39"/>
        <v>231116.12199718191</v>
      </c>
      <c r="T254" s="1">
        <f t="shared" si="40"/>
        <v>10891.42893483421</v>
      </c>
      <c r="U254" s="1">
        <f t="shared" si="38"/>
        <v>0</v>
      </c>
    </row>
    <row r="255" spans="1:21" x14ac:dyDescent="0.25">
      <c r="A255" t="s">
        <v>260</v>
      </c>
      <c r="B255">
        <v>21.21</v>
      </c>
      <c r="C255">
        <v>22.03</v>
      </c>
      <c r="D255">
        <v>21.69</v>
      </c>
      <c r="E255">
        <v>21.38</v>
      </c>
      <c r="F255">
        <v>22.63</v>
      </c>
      <c r="G255">
        <v>22.47</v>
      </c>
      <c r="H255" s="1">
        <f t="shared" si="33"/>
        <v>163180.82788671023</v>
      </c>
      <c r="J255">
        <f t="shared" si="34"/>
        <v>-1.9417475728155255E-2</v>
      </c>
      <c r="K255">
        <f t="shared" si="34"/>
        <v>1.849283402681471E-2</v>
      </c>
      <c r="L255">
        <f t="shared" si="34"/>
        <v>2.7739251040222969E-3</v>
      </c>
      <c r="M255">
        <f t="shared" si="35"/>
        <v>7.5400565504241349E-3</v>
      </c>
      <c r="N255">
        <f t="shared" si="35"/>
        <v>6.6446748350612636E-2</v>
      </c>
      <c r="O255">
        <f t="shared" si="35"/>
        <v>5.8906691800188503E-2</v>
      </c>
      <c r="P255">
        <f t="shared" si="36"/>
        <v>5.6132766696166209E-2</v>
      </c>
      <c r="Q255" t="str">
        <f t="shared" si="37"/>
        <v/>
      </c>
      <c r="R255" s="3">
        <f t="shared" si="41"/>
        <v>0</v>
      </c>
      <c r="S255" s="1">
        <f t="shared" si="39"/>
        <v>244730.40816572469</v>
      </c>
      <c r="T255" s="1">
        <f t="shared" si="40"/>
        <v>10891.42893483421</v>
      </c>
      <c r="U255" s="1">
        <f t="shared" si="38"/>
        <v>0</v>
      </c>
    </row>
    <row r="256" spans="1:21" x14ac:dyDescent="0.25">
      <c r="A256" t="s">
        <v>261</v>
      </c>
      <c r="B256">
        <v>22</v>
      </c>
      <c r="C256">
        <v>22.72</v>
      </c>
      <c r="D256">
        <v>22.47</v>
      </c>
      <c r="E256">
        <v>21.98</v>
      </c>
      <c r="F256">
        <v>23.02</v>
      </c>
      <c r="G256">
        <v>22.97</v>
      </c>
      <c r="H256" s="1">
        <f t="shared" si="33"/>
        <v>166811.90994916487</v>
      </c>
      <c r="J256">
        <f t="shared" si="34"/>
        <v>1.4292300599354482E-2</v>
      </c>
      <c r="K256">
        <f t="shared" si="34"/>
        <v>4.7487321346242395E-2</v>
      </c>
      <c r="L256">
        <f t="shared" si="34"/>
        <v>3.5961272475795183E-2</v>
      </c>
      <c r="M256">
        <f t="shared" si="35"/>
        <v>-2.180685358255445E-2</v>
      </c>
      <c r="N256">
        <f t="shared" si="35"/>
        <v>2.4477080551846941E-2</v>
      </c>
      <c r="O256">
        <f t="shared" si="35"/>
        <v>2.2251891410769917E-2</v>
      </c>
      <c r="P256">
        <f t="shared" si="36"/>
        <v>-1.3709381065025266E-2</v>
      </c>
      <c r="Q256" t="str">
        <f t="shared" si="37"/>
        <v>Buy</v>
      </c>
      <c r="R256" s="3">
        <f t="shared" si="41"/>
        <v>0</v>
      </c>
      <c r="S256" s="1">
        <f t="shared" si="39"/>
        <v>250176.12263314179</v>
      </c>
      <c r="T256" s="1">
        <f t="shared" si="40"/>
        <v>10891.42893483421</v>
      </c>
      <c r="U256" s="1">
        <f t="shared" si="38"/>
        <v>0</v>
      </c>
    </row>
    <row r="257" spans="1:21" x14ac:dyDescent="0.25">
      <c r="A257" t="s">
        <v>262</v>
      </c>
      <c r="B257">
        <v>22.28</v>
      </c>
      <c r="C257">
        <v>23.68</v>
      </c>
      <c r="D257">
        <v>23.03</v>
      </c>
      <c r="E257">
        <v>22.68</v>
      </c>
      <c r="F257">
        <v>23.75</v>
      </c>
      <c r="G257">
        <v>23.49</v>
      </c>
      <c r="H257" s="1">
        <f t="shared" si="33"/>
        <v>170588.23529411765</v>
      </c>
      <c r="J257">
        <f t="shared" si="34"/>
        <v>-8.4557187360924674E-3</v>
      </c>
      <c r="K257">
        <f t="shared" si="34"/>
        <v>5.3849577214063235E-2</v>
      </c>
      <c r="L257">
        <f t="shared" si="34"/>
        <v>2.4922118380062409E-2</v>
      </c>
      <c r="M257">
        <f t="shared" si="35"/>
        <v>-1.2625163256421382E-2</v>
      </c>
      <c r="N257">
        <f t="shared" si="35"/>
        <v>3.3957335655202488E-2</v>
      </c>
      <c r="O257">
        <f t="shared" si="35"/>
        <v>2.2638223770134941E-2</v>
      </c>
      <c r="P257">
        <f t="shared" si="36"/>
        <v>-2.2838946099274678E-3</v>
      </c>
      <c r="Q257" t="str">
        <f t="shared" si="37"/>
        <v/>
      </c>
      <c r="R257" s="3">
        <f t="shared" si="41"/>
        <v>0</v>
      </c>
      <c r="S257" s="1">
        <f t="shared" si="39"/>
        <v>255839.66567925559</v>
      </c>
      <c r="T257" s="1">
        <f t="shared" si="40"/>
        <v>10891.42893483421</v>
      </c>
      <c r="U257" s="1">
        <f t="shared" si="38"/>
        <v>0</v>
      </c>
    </row>
    <row r="258" spans="1:21" x14ac:dyDescent="0.25">
      <c r="A258" t="s">
        <v>263</v>
      </c>
      <c r="B258">
        <v>23.05</v>
      </c>
      <c r="C258">
        <v>24.06</v>
      </c>
      <c r="D258">
        <v>23.61</v>
      </c>
      <c r="E258">
        <v>23.84</v>
      </c>
      <c r="F258">
        <v>24.81</v>
      </c>
      <c r="G258">
        <v>24.33</v>
      </c>
      <c r="H258" s="1">
        <f t="shared" si="33"/>
        <v>176688.45315904141</v>
      </c>
      <c r="J258">
        <f t="shared" si="34"/>
        <v>8.684324793747101E-4</v>
      </c>
      <c r="K258">
        <f t="shared" si="34"/>
        <v>4.4724272687798418E-2</v>
      </c>
      <c r="L258">
        <f t="shared" si="34"/>
        <v>2.5184541901867055E-2</v>
      </c>
      <c r="M258">
        <f t="shared" si="35"/>
        <v>1.4899957428693123E-2</v>
      </c>
      <c r="N258">
        <f t="shared" si="35"/>
        <v>5.6194125159642415E-2</v>
      </c>
      <c r="O258">
        <f t="shared" si="35"/>
        <v>3.5759897828863345E-2</v>
      </c>
      <c r="P258">
        <f t="shared" si="36"/>
        <v>1.057535592699629E-2</v>
      </c>
      <c r="Q258" t="str">
        <f t="shared" si="37"/>
        <v/>
      </c>
      <c r="R258" s="3">
        <f t="shared" si="41"/>
        <v>0</v>
      </c>
      <c r="S258" s="1">
        <f t="shared" si="39"/>
        <v>264988.46598451631</v>
      </c>
      <c r="T258" s="1">
        <f t="shared" si="40"/>
        <v>10891.42893483421</v>
      </c>
      <c r="U258" s="1">
        <f t="shared" si="38"/>
        <v>0</v>
      </c>
    </row>
    <row r="259" spans="1:21" x14ac:dyDescent="0.25">
      <c r="A259" t="s">
        <v>264</v>
      </c>
      <c r="B259">
        <v>22.59</v>
      </c>
      <c r="C259">
        <v>24.39</v>
      </c>
      <c r="D259">
        <v>23.31</v>
      </c>
      <c r="E259">
        <v>20.7</v>
      </c>
      <c r="F259">
        <v>23.55</v>
      </c>
      <c r="G259">
        <v>20.75</v>
      </c>
      <c r="H259" s="1">
        <f t="shared" si="33"/>
        <v>150689.90559186638</v>
      </c>
      <c r="J259">
        <f t="shared" si="34"/>
        <v>-4.3202033036848775E-2</v>
      </c>
      <c r="K259">
        <f t="shared" si="34"/>
        <v>3.3036848792884418E-2</v>
      </c>
      <c r="L259">
        <f t="shared" si="34"/>
        <v>-1.2706480304955558E-2</v>
      </c>
      <c r="M259">
        <f t="shared" si="35"/>
        <v>-0.14919852034525274</v>
      </c>
      <c r="N259">
        <f t="shared" si="35"/>
        <v>-3.2059186189888927E-2</v>
      </c>
      <c r="O259">
        <f t="shared" si="35"/>
        <v>-0.14714344430743931</v>
      </c>
      <c r="P259">
        <f t="shared" si="36"/>
        <v>-0.13443696400248376</v>
      </c>
      <c r="Q259" t="str">
        <f t="shared" si="37"/>
        <v/>
      </c>
      <c r="R259" s="3">
        <f t="shared" si="41"/>
        <v>0</v>
      </c>
      <c r="S259" s="1">
        <f t="shared" si="39"/>
        <v>225997.15039780986</v>
      </c>
      <c r="T259" s="1">
        <f t="shared" si="40"/>
        <v>10891.42893483421</v>
      </c>
      <c r="U259" s="1">
        <f t="shared" si="38"/>
        <v>0</v>
      </c>
    </row>
    <row r="260" spans="1:21" x14ac:dyDescent="0.25">
      <c r="A260" t="s">
        <v>265</v>
      </c>
      <c r="B260">
        <v>20.149999999999999</v>
      </c>
      <c r="C260">
        <v>22.1</v>
      </c>
      <c r="D260">
        <v>21.08</v>
      </c>
      <c r="E260">
        <v>20.11</v>
      </c>
      <c r="F260">
        <v>22.41</v>
      </c>
      <c r="G260">
        <v>21.2</v>
      </c>
      <c r="H260" s="1">
        <f t="shared" ref="H260:H323" si="42">$I$2*G260</f>
        <v>153957.87944807555</v>
      </c>
      <c r="J260">
        <f t="shared" ref="J260:L323" si="43">(B260-$D259)/$D259</f>
        <v>-0.13556413556413557</v>
      </c>
      <c r="K260">
        <f t="shared" si="43"/>
        <v>-5.1909051909051797E-2</v>
      </c>
      <c r="L260">
        <f t="shared" si="43"/>
        <v>-9.5667095667095692E-2</v>
      </c>
      <c r="M260">
        <f t="shared" ref="M260:O323" si="44">(E260-$G259)/$G259</f>
        <v>-3.084337349397593E-2</v>
      </c>
      <c r="N260">
        <f t="shared" si="44"/>
        <v>0.08</v>
      </c>
      <c r="O260">
        <f t="shared" si="44"/>
        <v>2.1686746987951772E-2</v>
      </c>
      <c r="P260">
        <f t="shared" ref="P260:P323" si="45">O260-L260</f>
        <v>0.11735384265504746</v>
      </c>
      <c r="Q260" t="str">
        <f t="shared" ref="Q260:Q323" si="46">IF(L260&gt;$Q$1,"Buy",IF(L260&lt;$Q$2,"Sell",""))</f>
        <v>Sell</v>
      </c>
      <c r="R260" s="3">
        <f t="shared" si="41"/>
        <v>-244076.92242963467</v>
      </c>
      <c r="S260" s="1">
        <f t="shared" si="39"/>
        <v>0</v>
      </c>
      <c r="T260" s="1">
        <f t="shared" si="40"/>
        <v>0</v>
      </c>
      <c r="U260" s="1">
        <f t="shared" si="38"/>
        <v>244076.92242963467</v>
      </c>
    </row>
    <row r="261" spans="1:21" x14ac:dyDescent="0.25">
      <c r="A261" t="s">
        <v>266</v>
      </c>
      <c r="B261">
        <v>19.920000000000002</v>
      </c>
      <c r="C261">
        <v>22.01</v>
      </c>
      <c r="D261">
        <v>21.37</v>
      </c>
      <c r="E261">
        <v>20.010000000000002</v>
      </c>
      <c r="F261">
        <v>22.17</v>
      </c>
      <c r="G261">
        <v>21.95</v>
      </c>
      <c r="H261" s="1">
        <f t="shared" si="42"/>
        <v>159404.50254175745</v>
      </c>
      <c r="J261">
        <f t="shared" si="43"/>
        <v>-5.5028462998102309E-2</v>
      </c>
      <c r="K261">
        <f t="shared" si="43"/>
        <v>4.4117647058823685E-2</v>
      </c>
      <c r="L261">
        <f t="shared" si="43"/>
        <v>1.3757115749525746E-2</v>
      </c>
      <c r="M261">
        <f t="shared" si="44"/>
        <v>-5.6132075471698011E-2</v>
      </c>
      <c r="N261">
        <f t="shared" si="44"/>
        <v>4.575471698113219E-2</v>
      </c>
      <c r="O261">
        <f t="shared" si="44"/>
        <v>3.5377358490566037E-2</v>
      </c>
      <c r="P261">
        <f t="shared" si="45"/>
        <v>2.1620242741040289E-2</v>
      </c>
      <c r="Q261" t="str">
        <f t="shared" si="46"/>
        <v/>
      </c>
      <c r="R261" s="3">
        <f t="shared" si="41"/>
        <v>0</v>
      </c>
      <c r="S261" s="1">
        <f t="shared" si="39"/>
        <v>0</v>
      </c>
      <c r="T261" s="1">
        <f t="shared" si="40"/>
        <v>0</v>
      </c>
      <c r="U261" s="1">
        <f t="shared" si="38"/>
        <v>244076.92242963467</v>
      </c>
    </row>
    <row r="262" spans="1:21" x14ac:dyDescent="0.25">
      <c r="A262" t="s">
        <v>267</v>
      </c>
      <c r="B262">
        <v>21.15</v>
      </c>
      <c r="C262">
        <v>22.56</v>
      </c>
      <c r="D262">
        <v>21.69</v>
      </c>
      <c r="E262">
        <v>22.08</v>
      </c>
      <c r="F262">
        <v>23.53</v>
      </c>
      <c r="G262">
        <v>23.11</v>
      </c>
      <c r="H262" s="1">
        <f t="shared" si="42"/>
        <v>167828.61292665216</v>
      </c>
      <c r="J262">
        <f t="shared" si="43"/>
        <v>-1.0294805802527019E-2</v>
      </c>
      <c r="K262">
        <f t="shared" si="43"/>
        <v>5.5685540477304521E-2</v>
      </c>
      <c r="L262">
        <f t="shared" si="43"/>
        <v>1.4974262985493696E-2</v>
      </c>
      <c r="M262">
        <f t="shared" si="44"/>
        <v>5.9225512528473349E-3</v>
      </c>
      <c r="N262">
        <f t="shared" si="44"/>
        <v>7.198177676537594E-2</v>
      </c>
      <c r="O262">
        <f t="shared" si="44"/>
        <v>5.2847380410022786E-2</v>
      </c>
      <c r="P262">
        <f t="shared" si="45"/>
        <v>3.787311742452909E-2</v>
      </c>
      <c r="Q262" t="str">
        <f t="shared" si="46"/>
        <v/>
      </c>
      <c r="R262" s="3">
        <f t="shared" si="41"/>
        <v>0</v>
      </c>
      <c r="S262" s="1">
        <f t="shared" si="39"/>
        <v>0</v>
      </c>
      <c r="T262" s="1">
        <f t="shared" si="40"/>
        <v>0</v>
      </c>
      <c r="U262" s="1">
        <f t="shared" si="38"/>
        <v>244076.92242963467</v>
      </c>
    </row>
    <row r="263" spans="1:21" x14ac:dyDescent="0.25">
      <c r="A263" t="s">
        <v>268</v>
      </c>
      <c r="B263">
        <v>22.84</v>
      </c>
      <c r="C263">
        <v>24.06</v>
      </c>
      <c r="D263">
        <v>23.61</v>
      </c>
      <c r="E263">
        <v>23.1</v>
      </c>
      <c r="F263">
        <v>23.86</v>
      </c>
      <c r="G263">
        <v>23.33</v>
      </c>
      <c r="H263" s="1">
        <f t="shared" si="42"/>
        <v>169426.28903413218</v>
      </c>
      <c r="J263">
        <f t="shared" si="43"/>
        <v>5.3019824804057099E-2</v>
      </c>
      <c r="K263">
        <f t="shared" si="43"/>
        <v>0.10926694329183943</v>
      </c>
      <c r="L263">
        <f t="shared" si="43"/>
        <v>8.8520055325034486E-2</v>
      </c>
      <c r="M263">
        <f t="shared" si="44"/>
        <v>-4.3271311120718348E-4</v>
      </c>
      <c r="N263">
        <f t="shared" si="44"/>
        <v>3.2453483340545222E-2</v>
      </c>
      <c r="O263">
        <f t="shared" si="44"/>
        <v>9.5196884465598812E-3</v>
      </c>
      <c r="P263">
        <f t="shared" si="45"/>
        <v>-7.9000366878474601E-2</v>
      </c>
      <c r="Q263" t="str">
        <f t="shared" si="46"/>
        <v>Buy</v>
      </c>
      <c r="R263" s="3">
        <f t="shared" si="41"/>
        <v>244076.92242963467</v>
      </c>
      <c r="S263" s="1">
        <f t="shared" si="39"/>
        <v>244076.92242963467</v>
      </c>
      <c r="T263" s="1">
        <f t="shared" si="40"/>
        <v>10461.93409471216</v>
      </c>
      <c r="U263" s="1">
        <f t="shared" ref="U263:U326" si="47">U262-R263</f>
        <v>0</v>
      </c>
    </row>
    <row r="264" spans="1:21" x14ac:dyDescent="0.25">
      <c r="A264" t="s">
        <v>269</v>
      </c>
      <c r="B264">
        <v>22.84</v>
      </c>
      <c r="C264">
        <v>24.02</v>
      </c>
      <c r="D264">
        <v>23.54</v>
      </c>
      <c r="E264">
        <v>23.01</v>
      </c>
      <c r="F264">
        <v>23.59</v>
      </c>
      <c r="G264">
        <v>23.51</v>
      </c>
      <c r="H264" s="1">
        <f t="shared" si="42"/>
        <v>170733.47857661586</v>
      </c>
      <c r="J264">
        <f t="shared" si="43"/>
        <v>-3.2613299449385839E-2</v>
      </c>
      <c r="K264">
        <f t="shared" si="43"/>
        <v>1.7365523083439229E-2</v>
      </c>
      <c r="L264">
        <f t="shared" si="43"/>
        <v>-2.9648454044896352E-3</v>
      </c>
      <c r="M264">
        <f t="shared" si="44"/>
        <v>-1.3716245177882416E-2</v>
      </c>
      <c r="N264">
        <f t="shared" si="44"/>
        <v>1.1144449207029644E-2</v>
      </c>
      <c r="O264">
        <f t="shared" si="44"/>
        <v>7.7153879125590775E-3</v>
      </c>
      <c r="P264">
        <f t="shared" si="45"/>
        <v>1.0680233317048713E-2</v>
      </c>
      <c r="Q264" t="str">
        <f t="shared" si="46"/>
        <v/>
      </c>
      <c r="R264" s="3">
        <f t="shared" si="41"/>
        <v>0</v>
      </c>
      <c r="S264" s="1">
        <f t="shared" ref="S264:S327" si="48">IF(R264=0,(S263+R264)*(1+O264),IF(R264&lt;0,0,R264))</f>
        <v>245960.0705666829</v>
      </c>
      <c r="T264" s="1">
        <f t="shared" ref="T264:T327" si="49">S264/G264</f>
        <v>10461.93409471216</v>
      </c>
      <c r="U264" s="1">
        <f t="shared" si="47"/>
        <v>0</v>
      </c>
    </row>
    <row r="265" spans="1:21" x14ac:dyDescent="0.25">
      <c r="A265" t="s">
        <v>270</v>
      </c>
      <c r="B265">
        <v>23.05</v>
      </c>
      <c r="C265">
        <v>24.06</v>
      </c>
      <c r="D265">
        <v>23.61</v>
      </c>
      <c r="E265">
        <v>22.99</v>
      </c>
      <c r="F265">
        <v>24.31</v>
      </c>
      <c r="G265">
        <v>23.48</v>
      </c>
      <c r="H265" s="1">
        <f t="shared" si="42"/>
        <v>170515.61365286857</v>
      </c>
      <c r="J265">
        <f t="shared" si="43"/>
        <v>-2.0815632965165611E-2</v>
      </c>
      <c r="K265">
        <f t="shared" si="43"/>
        <v>2.2090059473237025E-2</v>
      </c>
      <c r="L265">
        <f t="shared" si="43"/>
        <v>2.9736618521665373E-3</v>
      </c>
      <c r="M265">
        <f t="shared" si="44"/>
        <v>-2.2118247554232372E-2</v>
      </c>
      <c r="N265">
        <f t="shared" si="44"/>
        <v>3.4028073160357171E-2</v>
      </c>
      <c r="O265">
        <f t="shared" si="44"/>
        <v>-1.2760527435134467E-3</v>
      </c>
      <c r="P265">
        <f t="shared" si="45"/>
        <v>-4.2497145956799844E-3</v>
      </c>
      <c r="Q265" t="str">
        <f t="shared" si="46"/>
        <v/>
      </c>
      <c r="R265" s="3">
        <f t="shared" si="41"/>
        <v>0</v>
      </c>
      <c r="S265" s="1">
        <f t="shared" si="48"/>
        <v>245646.21254384151</v>
      </c>
      <c r="T265" s="1">
        <f t="shared" si="49"/>
        <v>10461.93409471216</v>
      </c>
      <c r="U265" s="1">
        <f t="shared" si="47"/>
        <v>0</v>
      </c>
    </row>
    <row r="266" spans="1:21" x14ac:dyDescent="0.25">
      <c r="A266" t="s">
        <v>271</v>
      </c>
      <c r="B266">
        <v>22.84</v>
      </c>
      <c r="C266">
        <v>24.02</v>
      </c>
      <c r="D266">
        <v>23.54</v>
      </c>
      <c r="E266">
        <v>23.38</v>
      </c>
      <c r="F266">
        <v>24.39</v>
      </c>
      <c r="G266">
        <v>24.32</v>
      </c>
      <c r="H266" s="1">
        <f t="shared" si="42"/>
        <v>176615.83151779231</v>
      </c>
      <c r="J266">
        <f t="shared" si="43"/>
        <v>-3.2613299449385839E-2</v>
      </c>
      <c r="K266">
        <f t="shared" si="43"/>
        <v>1.7365523083439229E-2</v>
      </c>
      <c r="L266">
        <f t="shared" si="43"/>
        <v>-2.9648454044896352E-3</v>
      </c>
      <c r="M266">
        <f t="shared" si="44"/>
        <v>-4.2589437819421389E-3</v>
      </c>
      <c r="N266">
        <f t="shared" si="44"/>
        <v>3.8756388415672915E-2</v>
      </c>
      <c r="O266">
        <f t="shared" si="44"/>
        <v>3.5775127768313451E-2</v>
      </c>
      <c r="P266">
        <f t="shared" si="45"/>
        <v>3.8739973172803088E-2</v>
      </c>
      <c r="Q266" t="str">
        <f t="shared" si="46"/>
        <v/>
      </c>
      <c r="R266" s="3">
        <f t="shared" si="41"/>
        <v>0</v>
      </c>
      <c r="S266" s="1">
        <f t="shared" si="48"/>
        <v>254434.2371833997</v>
      </c>
      <c r="T266" s="1">
        <f t="shared" si="49"/>
        <v>10461.934094712158</v>
      </c>
      <c r="U266" s="1">
        <f t="shared" si="47"/>
        <v>0</v>
      </c>
    </row>
    <row r="267" spans="1:21" x14ac:dyDescent="0.25">
      <c r="A267" t="s">
        <v>272</v>
      </c>
      <c r="B267">
        <v>23.24</v>
      </c>
      <c r="C267">
        <v>24.75</v>
      </c>
      <c r="D267">
        <v>23.9</v>
      </c>
      <c r="E267">
        <v>24.67</v>
      </c>
      <c r="F267">
        <v>25.66</v>
      </c>
      <c r="G267">
        <v>24.95</v>
      </c>
      <c r="H267" s="1">
        <f t="shared" si="42"/>
        <v>181190.99491648513</v>
      </c>
      <c r="J267">
        <f t="shared" si="43"/>
        <v>-1.2744265080713709E-2</v>
      </c>
      <c r="K267">
        <f t="shared" si="43"/>
        <v>5.1401869158878545E-2</v>
      </c>
      <c r="L267">
        <f t="shared" si="43"/>
        <v>1.5293118096856391E-2</v>
      </c>
      <c r="M267">
        <f t="shared" si="44"/>
        <v>1.4391447368421111E-2</v>
      </c>
      <c r="N267">
        <f t="shared" si="44"/>
        <v>5.5098684210526307E-2</v>
      </c>
      <c r="O267">
        <f t="shared" si="44"/>
        <v>2.5904605263157854E-2</v>
      </c>
      <c r="P267">
        <f t="shared" si="45"/>
        <v>1.0611487166301463E-2</v>
      </c>
      <c r="Q267" t="str">
        <f t="shared" si="46"/>
        <v/>
      </c>
      <c r="R267" s="3">
        <f t="shared" si="41"/>
        <v>0</v>
      </c>
      <c r="S267" s="1">
        <f t="shared" si="48"/>
        <v>261025.25566306838</v>
      </c>
      <c r="T267" s="1">
        <f t="shared" si="49"/>
        <v>10461.93409471216</v>
      </c>
      <c r="U267" s="1">
        <f t="shared" si="47"/>
        <v>0</v>
      </c>
    </row>
    <row r="268" spans="1:21" x14ac:dyDescent="0.25">
      <c r="A268" t="s">
        <v>273</v>
      </c>
      <c r="B268">
        <v>23.7</v>
      </c>
      <c r="C268">
        <v>25.25</v>
      </c>
      <c r="D268">
        <v>24.42</v>
      </c>
      <c r="E268">
        <v>22.96</v>
      </c>
      <c r="F268">
        <v>25.12</v>
      </c>
      <c r="G268">
        <v>23.48</v>
      </c>
      <c r="H268" s="1">
        <f t="shared" si="42"/>
        <v>170515.61365286857</v>
      </c>
      <c r="J268">
        <f t="shared" si="43"/>
        <v>-8.3682008368200552E-3</v>
      </c>
      <c r="K268">
        <f t="shared" si="43"/>
        <v>5.6485355648535629E-2</v>
      </c>
      <c r="L268">
        <f t="shared" si="43"/>
        <v>2.1757322175732351E-2</v>
      </c>
      <c r="M268">
        <f t="shared" si="44"/>
        <v>-7.9759519038076099E-2</v>
      </c>
      <c r="N268">
        <f t="shared" si="44"/>
        <v>6.8136272545090866E-3</v>
      </c>
      <c r="O268">
        <f t="shared" si="44"/>
        <v>-5.8917835671342643E-2</v>
      </c>
      <c r="P268">
        <f t="shared" si="45"/>
        <v>-8.0675157847074991E-2</v>
      </c>
      <c r="Q268" t="str">
        <f t="shared" si="46"/>
        <v/>
      </c>
      <c r="R268" s="3">
        <f t="shared" si="41"/>
        <v>0</v>
      </c>
      <c r="S268" s="1">
        <f t="shared" si="48"/>
        <v>245646.21254384151</v>
      </c>
      <c r="T268" s="1">
        <f t="shared" si="49"/>
        <v>10461.93409471216</v>
      </c>
      <c r="U268" s="1">
        <f t="shared" si="47"/>
        <v>0</v>
      </c>
    </row>
    <row r="269" spans="1:21" x14ac:dyDescent="0.25">
      <c r="A269" t="s">
        <v>274</v>
      </c>
      <c r="B269">
        <v>22.46</v>
      </c>
      <c r="C269">
        <v>23.88</v>
      </c>
      <c r="D269">
        <v>23.4</v>
      </c>
      <c r="E269">
        <v>21.57</v>
      </c>
      <c r="F269">
        <v>23.11</v>
      </c>
      <c r="G269">
        <v>23.08</v>
      </c>
      <c r="H269" s="1">
        <f t="shared" si="42"/>
        <v>167610.74800290487</v>
      </c>
      <c r="J269">
        <f t="shared" si="43"/>
        <v>-8.0262080262080288E-2</v>
      </c>
      <c r="K269">
        <f t="shared" si="43"/>
        <v>-2.2113022113022223E-2</v>
      </c>
      <c r="L269">
        <f t="shared" si="43"/>
        <v>-4.1769041769041892E-2</v>
      </c>
      <c r="M269">
        <f t="shared" si="44"/>
        <v>-8.1345826235093704E-2</v>
      </c>
      <c r="N269">
        <f t="shared" si="44"/>
        <v>-1.5758091993185733E-2</v>
      </c>
      <c r="O269">
        <f t="shared" si="44"/>
        <v>-1.7035775127768403E-2</v>
      </c>
      <c r="P269">
        <f t="shared" si="45"/>
        <v>2.4733266641273489E-2</v>
      </c>
      <c r="Q269" t="str">
        <f t="shared" si="46"/>
        <v>Sell</v>
      </c>
      <c r="R269" s="3">
        <f t="shared" si="41"/>
        <v>-241775.29692879799</v>
      </c>
      <c r="S269" s="1">
        <f t="shared" si="48"/>
        <v>0</v>
      </c>
      <c r="T269" s="1">
        <f t="shared" si="49"/>
        <v>0</v>
      </c>
      <c r="U269" s="1">
        <f t="shared" si="47"/>
        <v>241775.29692879799</v>
      </c>
    </row>
    <row r="270" spans="1:21" x14ac:dyDescent="0.25">
      <c r="A270" t="s">
        <v>275</v>
      </c>
      <c r="B270">
        <v>22.84</v>
      </c>
      <c r="C270">
        <v>24.06</v>
      </c>
      <c r="D270">
        <v>23.61</v>
      </c>
      <c r="E270">
        <v>23.03</v>
      </c>
      <c r="F270">
        <v>24.62</v>
      </c>
      <c r="G270">
        <v>24.41</v>
      </c>
      <c r="H270" s="1">
        <f t="shared" si="42"/>
        <v>177269.42628903413</v>
      </c>
      <c r="J270">
        <f t="shared" si="43"/>
        <v>-2.3931623931623878E-2</v>
      </c>
      <c r="K270">
        <f t="shared" si="43"/>
        <v>2.8205128205128212E-2</v>
      </c>
      <c r="L270">
        <f t="shared" si="43"/>
        <v>8.9743589743590119E-3</v>
      </c>
      <c r="M270">
        <f t="shared" si="44"/>
        <v>-2.1663778162910384E-3</v>
      </c>
      <c r="N270">
        <f t="shared" si="44"/>
        <v>6.6724436741767881E-2</v>
      </c>
      <c r="O270">
        <f t="shared" si="44"/>
        <v>5.762564991334497E-2</v>
      </c>
      <c r="P270">
        <f t="shared" si="45"/>
        <v>4.8651290938985958E-2</v>
      </c>
      <c r="Q270" t="str">
        <f t="shared" si="46"/>
        <v/>
      </c>
      <c r="R270" s="3">
        <f t="shared" si="41"/>
        <v>0</v>
      </c>
      <c r="S270" s="1">
        <f t="shared" si="48"/>
        <v>0</v>
      </c>
      <c r="T270" s="1">
        <f t="shared" si="49"/>
        <v>0</v>
      </c>
      <c r="U270" s="1">
        <f t="shared" si="47"/>
        <v>241775.29692879799</v>
      </c>
    </row>
    <row r="271" spans="1:21" x14ac:dyDescent="0.25">
      <c r="A271" t="s">
        <v>276</v>
      </c>
      <c r="B271">
        <v>23.88</v>
      </c>
      <c r="C271">
        <v>25.44</v>
      </c>
      <c r="D271">
        <v>24.76</v>
      </c>
      <c r="E271">
        <v>24.31</v>
      </c>
      <c r="F271">
        <v>25.62</v>
      </c>
      <c r="G271">
        <v>25.28</v>
      </c>
      <c r="H271" s="1">
        <f t="shared" si="42"/>
        <v>183587.50907770518</v>
      </c>
      <c r="J271">
        <f t="shared" si="43"/>
        <v>1.1435832274459956E-2</v>
      </c>
      <c r="K271">
        <f t="shared" si="43"/>
        <v>7.7509529860228799E-2</v>
      </c>
      <c r="L271">
        <f t="shared" si="43"/>
        <v>4.8708174502329615E-2</v>
      </c>
      <c r="M271">
        <f t="shared" si="44"/>
        <v>-4.0966816878329135E-3</v>
      </c>
      <c r="N271">
        <f t="shared" si="44"/>
        <v>4.9569848422777583E-2</v>
      </c>
      <c r="O271">
        <f t="shared" si="44"/>
        <v>3.5641130684145886E-2</v>
      </c>
      <c r="P271">
        <f t="shared" si="45"/>
        <v>-1.306704381818373E-2</v>
      </c>
      <c r="Q271" t="str">
        <f t="shared" si="46"/>
        <v>Buy</v>
      </c>
      <c r="R271" s="3">
        <f t="shared" si="41"/>
        <v>241775.29692879799</v>
      </c>
      <c r="S271" s="1">
        <f t="shared" si="48"/>
        <v>241775.29692879799</v>
      </c>
      <c r="T271" s="1">
        <f t="shared" si="49"/>
        <v>9563.8962392720714</v>
      </c>
      <c r="U271" s="1">
        <f t="shared" si="47"/>
        <v>0</v>
      </c>
    </row>
    <row r="272" spans="1:21" x14ac:dyDescent="0.25">
      <c r="A272" t="s">
        <v>277</v>
      </c>
      <c r="B272">
        <v>24.83</v>
      </c>
      <c r="C272">
        <v>26.12</v>
      </c>
      <c r="D272">
        <v>25.49</v>
      </c>
      <c r="E272">
        <v>25.68</v>
      </c>
      <c r="F272">
        <v>26.47</v>
      </c>
      <c r="G272">
        <v>25.82</v>
      </c>
      <c r="H272" s="1">
        <f t="shared" si="42"/>
        <v>187509.07770515615</v>
      </c>
      <c r="J272">
        <f t="shared" si="43"/>
        <v>2.827140549272889E-3</v>
      </c>
      <c r="K272">
        <f t="shared" si="43"/>
        <v>5.4927302100161522E-2</v>
      </c>
      <c r="L272">
        <f t="shared" si="43"/>
        <v>2.9483037156704233E-2</v>
      </c>
      <c r="M272">
        <f t="shared" si="44"/>
        <v>1.5822784810126524E-2</v>
      </c>
      <c r="N272">
        <f t="shared" si="44"/>
        <v>4.7072784810126493E-2</v>
      </c>
      <c r="O272">
        <f t="shared" si="44"/>
        <v>2.1360759493670851E-2</v>
      </c>
      <c r="P272">
        <f t="shared" si="45"/>
        <v>-8.1222776630333823E-3</v>
      </c>
      <c r="Q272" t="str">
        <f t="shared" si="46"/>
        <v/>
      </c>
      <c r="R272" s="3">
        <f t="shared" si="41"/>
        <v>0</v>
      </c>
      <c r="S272" s="1">
        <f t="shared" si="48"/>
        <v>246939.80089800491</v>
      </c>
      <c r="T272" s="1">
        <f t="shared" si="49"/>
        <v>9563.8962392720714</v>
      </c>
      <c r="U272" s="1">
        <f t="shared" si="47"/>
        <v>0</v>
      </c>
    </row>
    <row r="273" spans="1:21" x14ac:dyDescent="0.25">
      <c r="A273" t="s">
        <v>278</v>
      </c>
      <c r="B273">
        <v>26.24</v>
      </c>
      <c r="C273">
        <v>27.44</v>
      </c>
      <c r="D273">
        <v>26.83</v>
      </c>
      <c r="E273">
        <v>26.82</v>
      </c>
      <c r="F273">
        <v>27.9</v>
      </c>
      <c r="G273">
        <v>27.72</v>
      </c>
      <c r="H273" s="1">
        <f t="shared" si="42"/>
        <v>201307.18954248365</v>
      </c>
      <c r="J273">
        <f t="shared" si="43"/>
        <v>2.9423303256178895E-2</v>
      </c>
      <c r="K273">
        <f t="shared" si="43"/>
        <v>7.6500588466065236E-2</v>
      </c>
      <c r="L273">
        <f t="shared" si="43"/>
        <v>5.2569635151039622E-2</v>
      </c>
      <c r="M273">
        <f t="shared" si="44"/>
        <v>3.8729666924864445E-2</v>
      </c>
      <c r="N273">
        <f t="shared" si="44"/>
        <v>8.0557707203717979E-2</v>
      </c>
      <c r="O273">
        <f t="shared" si="44"/>
        <v>7.3586367157242386E-2</v>
      </c>
      <c r="P273">
        <f t="shared" si="45"/>
        <v>2.1016732006202764E-2</v>
      </c>
      <c r="Q273" t="str">
        <f t="shared" si="46"/>
        <v>Buy</v>
      </c>
      <c r="R273" s="3">
        <f t="shared" si="41"/>
        <v>0</v>
      </c>
      <c r="S273" s="1">
        <f t="shared" si="48"/>
        <v>265111.20375262183</v>
      </c>
      <c r="T273" s="1">
        <f t="shared" si="49"/>
        <v>9563.8962392720732</v>
      </c>
      <c r="U273" s="1">
        <f t="shared" si="47"/>
        <v>0</v>
      </c>
    </row>
    <row r="274" spans="1:21" x14ac:dyDescent="0.25">
      <c r="A274" t="s">
        <v>279</v>
      </c>
      <c r="B274">
        <v>27.03</v>
      </c>
      <c r="C274">
        <v>28.41</v>
      </c>
      <c r="D274">
        <v>28.03</v>
      </c>
      <c r="E274">
        <v>27.06</v>
      </c>
      <c r="F274">
        <v>28.54</v>
      </c>
      <c r="G274">
        <v>27.17</v>
      </c>
      <c r="H274" s="1">
        <f t="shared" si="42"/>
        <v>197312.99927378361</v>
      </c>
      <c r="J274">
        <f t="shared" si="43"/>
        <v>7.454342154304989E-3</v>
      </c>
      <c r="K274">
        <f t="shared" si="43"/>
        <v>5.8889303019008646E-2</v>
      </c>
      <c r="L274">
        <f t="shared" si="43"/>
        <v>4.4726052925829402E-2</v>
      </c>
      <c r="M274">
        <f t="shared" si="44"/>
        <v>-2.3809523809523815E-2</v>
      </c>
      <c r="N274">
        <f t="shared" si="44"/>
        <v>2.9581529581529594E-2</v>
      </c>
      <c r="O274">
        <f t="shared" si="44"/>
        <v>-1.984126984126974E-2</v>
      </c>
      <c r="P274">
        <f t="shared" si="45"/>
        <v>-6.4567322767099145E-2</v>
      </c>
      <c r="Q274" t="str">
        <f t="shared" si="46"/>
        <v>Buy</v>
      </c>
      <c r="R274" s="3">
        <f t="shared" si="41"/>
        <v>0</v>
      </c>
      <c r="S274" s="1">
        <f t="shared" si="48"/>
        <v>259851.06082102223</v>
      </c>
      <c r="T274" s="1">
        <f t="shared" si="49"/>
        <v>9563.8962392720732</v>
      </c>
      <c r="U274" s="1">
        <f t="shared" si="47"/>
        <v>0</v>
      </c>
    </row>
    <row r="275" spans="1:21" x14ac:dyDescent="0.25">
      <c r="A275" t="s">
        <v>280</v>
      </c>
      <c r="B275">
        <v>26.35</v>
      </c>
      <c r="C275">
        <v>28.41</v>
      </c>
      <c r="D275">
        <v>26.96</v>
      </c>
      <c r="E275">
        <v>27.12</v>
      </c>
      <c r="F275">
        <v>28.24</v>
      </c>
      <c r="G275">
        <v>28.22</v>
      </c>
      <c r="H275" s="1">
        <f t="shared" si="42"/>
        <v>204938.27160493829</v>
      </c>
      <c r="J275">
        <f t="shared" si="43"/>
        <v>-5.9935783089546904E-2</v>
      </c>
      <c r="K275">
        <f t="shared" si="43"/>
        <v>1.355690331787367E-2</v>
      </c>
      <c r="L275">
        <f t="shared" si="43"/>
        <v>-3.8173385658223341E-2</v>
      </c>
      <c r="M275">
        <f t="shared" si="44"/>
        <v>-1.8402649981597611E-3</v>
      </c>
      <c r="N275">
        <f t="shared" si="44"/>
        <v>3.9381670960618204E-2</v>
      </c>
      <c r="O275">
        <f t="shared" si="44"/>
        <v>3.864556496135433E-2</v>
      </c>
      <c r="P275">
        <f t="shared" si="45"/>
        <v>7.6818950619577664E-2</v>
      </c>
      <c r="Q275" t="str">
        <f t="shared" si="46"/>
        <v/>
      </c>
      <c r="R275" s="3">
        <f t="shared" si="41"/>
        <v>0</v>
      </c>
      <c r="S275" s="1">
        <f t="shared" si="48"/>
        <v>269893.15187225788</v>
      </c>
      <c r="T275" s="1">
        <f t="shared" si="49"/>
        <v>9563.8962392720732</v>
      </c>
      <c r="U275" s="1">
        <f t="shared" si="47"/>
        <v>0</v>
      </c>
    </row>
    <row r="276" spans="1:21" x14ac:dyDescent="0.25">
      <c r="A276" t="s">
        <v>281</v>
      </c>
      <c r="B276">
        <v>27.65</v>
      </c>
      <c r="C276">
        <v>29.11</v>
      </c>
      <c r="D276">
        <v>28.73</v>
      </c>
      <c r="E276">
        <v>27.47</v>
      </c>
      <c r="F276">
        <v>29.17</v>
      </c>
      <c r="G276">
        <v>28.92</v>
      </c>
      <c r="H276" s="1">
        <f t="shared" si="42"/>
        <v>210021.78649237475</v>
      </c>
      <c r="J276">
        <f t="shared" si="43"/>
        <v>2.5593471810088936E-2</v>
      </c>
      <c r="K276">
        <f t="shared" si="43"/>
        <v>7.9747774480712116E-2</v>
      </c>
      <c r="L276">
        <f t="shared" si="43"/>
        <v>6.56528189910979E-2</v>
      </c>
      <c r="M276">
        <f t="shared" si="44"/>
        <v>-2.6576895818568393E-2</v>
      </c>
      <c r="N276">
        <f t="shared" si="44"/>
        <v>3.3664068036853401E-2</v>
      </c>
      <c r="O276">
        <f t="shared" si="44"/>
        <v>2.4805102763997267E-2</v>
      </c>
      <c r="P276">
        <f t="shared" si="45"/>
        <v>-4.0847716227100636E-2</v>
      </c>
      <c r="Q276" t="str">
        <f t="shared" si="46"/>
        <v>Buy</v>
      </c>
      <c r="R276" s="3">
        <f t="shared" si="41"/>
        <v>0</v>
      </c>
      <c r="S276" s="1">
        <f t="shared" si="48"/>
        <v>276587.87923974835</v>
      </c>
      <c r="T276" s="1">
        <f t="shared" si="49"/>
        <v>9563.8962392720732</v>
      </c>
      <c r="U276" s="1">
        <f t="shared" si="47"/>
        <v>0</v>
      </c>
    </row>
    <row r="277" spans="1:21" x14ac:dyDescent="0.25">
      <c r="A277" t="s">
        <v>282</v>
      </c>
      <c r="B277">
        <v>28.07</v>
      </c>
      <c r="C277">
        <v>29.43</v>
      </c>
      <c r="D277">
        <v>28.93</v>
      </c>
      <c r="E277">
        <v>27.97</v>
      </c>
      <c r="F277">
        <v>29.61</v>
      </c>
      <c r="G277">
        <v>29.54</v>
      </c>
      <c r="H277" s="1">
        <f t="shared" si="42"/>
        <v>214524.32824981847</v>
      </c>
      <c r="J277">
        <f t="shared" si="43"/>
        <v>-2.2972502610511664E-2</v>
      </c>
      <c r="K277">
        <f t="shared" si="43"/>
        <v>2.4364775495997189E-2</v>
      </c>
      <c r="L277">
        <f t="shared" si="43"/>
        <v>6.9613644274277506E-3</v>
      </c>
      <c r="M277">
        <f t="shared" si="44"/>
        <v>-3.2849239280774649E-2</v>
      </c>
      <c r="N277">
        <f t="shared" si="44"/>
        <v>2.3858921161825645E-2</v>
      </c>
      <c r="O277">
        <f t="shared" si="44"/>
        <v>2.1438450899031722E-2</v>
      </c>
      <c r="P277">
        <f t="shared" si="45"/>
        <v>1.4477086471603971E-2</v>
      </c>
      <c r="Q277" t="str">
        <f t="shared" si="46"/>
        <v/>
      </c>
      <c r="R277" s="3">
        <f t="shared" si="41"/>
        <v>0</v>
      </c>
      <c r="S277" s="1">
        <f t="shared" si="48"/>
        <v>282517.49490809703</v>
      </c>
      <c r="T277" s="1">
        <f t="shared" si="49"/>
        <v>9563.8962392720732</v>
      </c>
      <c r="U277" s="1">
        <f t="shared" si="47"/>
        <v>0</v>
      </c>
    </row>
    <row r="278" spans="1:21" x14ac:dyDescent="0.25">
      <c r="A278" t="s">
        <v>283</v>
      </c>
      <c r="B278">
        <v>28.8</v>
      </c>
      <c r="C278">
        <v>30.65</v>
      </c>
      <c r="D278">
        <v>29.32</v>
      </c>
      <c r="E278">
        <v>27.42</v>
      </c>
      <c r="F278">
        <v>31.49</v>
      </c>
      <c r="G278">
        <v>27.71</v>
      </c>
      <c r="H278" s="1">
        <f t="shared" si="42"/>
        <v>201234.56790123458</v>
      </c>
      <c r="J278">
        <f t="shared" si="43"/>
        <v>-4.4936052540614935E-3</v>
      </c>
      <c r="K278">
        <f t="shared" si="43"/>
        <v>5.9453854130660178E-2</v>
      </c>
      <c r="L278">
        <f t="shared" si="43"/>
        <v>1.3480815762184604E-2</v>
      </c>
      <c r="M278">
        <f t="shared" si="44"/>
        <v>-7.1767095463777839E-2</v>
      </c>
      <c r="N278">
        <f t="shared" si="44"/>
        <v>6.6012186865267414E-2</v>
      </c>
      <c r="O278">
        <f t="shared" si="44"/>
        <v>-6.1949898442789385E-2</v>
      </c>
      <c r="P278">
        <f t="shared" si="45"/>
        <v>-7.5430714204973992E-2</v>
      </c>
      <c r="Q278" t="str">
        <f t="shared" si="46"/>
        <v/>
      </c>
      <c r="R278" s="3">
        <f t="shared" si="41"/>
        <v>0</v>
      </c>
      <c r="S278" s="1">
        <f t="shared" si="48"/>
        <v>265015.56479022914</v>
      </c>
      <c r="T278" s="1">
        <f t="shared" si="49"/>
        <v>9563.8962392720732</v>
      </c>
      <c r="U278" s="1">
        <f t="shared" si="47"/>
        <v>0</v>
      </c>
    </row>
    <row r="279" spans="1:21" x14ac:dyDescent="0.25">
      <c r="A279" t="s">
        <v>284</v>
      </c>
      <c r="B279">
        <v>27.28</v>
      </c>
      <c r="C279">
        <v>29.56</v>
      </c>
      <c r="D279">
        <v>28.79</v>
      </c>
      <c r="E279">
        <v>25.85</v>
      </c>
      <c r="F279">
        <v>28.43</v>
      </c>
      <c r="G279">
        <v>28.3</v>
      </c>
      <c r="H279" s="1">
        <f t="shared" si="42"/>
        <v>205519.24473493104</v>
      </c>
      <c r="J279">
        <f t="shared" si="43"/>
        <v>-6.9577080491132301E-2</v>
      </c>
      <c r="K279">
        <f t="shared" si="43"/>
        <v>8.1855388813096321E-3</v>
      </c>
      <c r="L279">
        <f t="shared" si="43"/>
        <v>-1.8076398362892262E-2</v>
      </c>
      <c r="M279">
        <f t="shared" si="44"/>
        <v>-6.7123782028148657E-2</v>
      </c>
      <c r="N279">
        <f t="shared" si="44"/>
        <v>2.598339949476719E-2</v>
      </c>
      <c r="O279">
        <f t="shared" si="44"/>
        <v>2.1291952363767588E-2</v>
      </c>
      <c r="P279">
        <f t="shared" si="45"/>
        <v>3.9368350726659854E-2</v>
      </c>
      <c r="Q279" t="str">
        <f t="shared" si="46"/>
        <v/>
      </c>
      <c r="R279" s="3">
        <f t="shared" ref="R279:R342" si="50">IF(Q279="Buy",U278,IF(Q279="Sell",-(S278*(1+N279)),0))</f>
        <v>0</v>
      </c>
      <c r="S279" s="1">
        <f t="shared" si="48"/>
        <v>270658.26357139967</v>
      </c>
      <c r="T279" s="1">
        <f t="shared" si="49"/>
        <v>9563.8962392720732</v>
      </c>
      <c r="U279" s="1">
        <f t="shared" si="47"/>
        <v>0</v>
      </c>
    </row>
    <row r="280" spans="1:21" x14ac:dyDescent="0.25">
      <c r="A280" t="s">
        <v>285</v>
      </c>
      <c r="B280">
        <v>27.59</v>
      </c>
      <c r="C280">
        <v>28.96</v>
      </c>
      <c r="D280">
        <v>28.67</v>
      </c>
      <c r="E280">
        <v>27.35</v>
      </c>
      <c r="F280">
        <v>29.06</v>
      </c>
      <c r="G280">
        <v>28.44</v>
      </c>
      <c r="H280" s="1">
        <f t="shared" si="42"/>
        <v>206535.94771241833</v>
      </c>
      <c r="J280">
        <f t="shared" si="43"/>
        <v>-4.1681139284473749E-2</v>
      </c>
      <c r="K280">
        <f t="shared" si="43"/>
        <v>5.9048280653005106E-3</v>
      </c>
      <c r="L280">
        <f t="shared" si="43"/>
        <v>-4.1681139284472889E-3</v>
      </c>
      <c r="M280">
        <f t="shared" si="44"/>
        <v>-3.3568904593639551E-2</v>
      </c>
      <c r="N280">
        <f t="shared" si="44"/>
        <v>2.685512367491159E-2</v>
      </c>
      <c r="O280">
        <f t="shared" si="44"/>
        <v>4.9469964664311155E-3</v>
      </c>
      <c r="P280">
        <f t="shared" si="45"/>
        <v>9.1151103948784035E-3</v>
      </c>
      <c r="Q280" t="str">
        <f t="shared" si="46"/>
        <v/>
      </c>
      <c r="R280" s="3">
        <f t="shared" si="50"/>
        <v>0</v>
      </c>
      <c r="S280" s="1">
        <f t="shared" si="48"/>
        <v>271997.20904489775</v>
      </c>
      <c r="T280" s="1">
        <f t="shared" si="49"/>
        <v>9563.8962392720732</v>
      </c>
      <c r="U280" s="1">
        <f t="shared" si="47"/>
        <v>0</v>
      </c>
    </row>
    <row r="281" spans="1:21" x14ac:dyDescent="0.25">
      <c r="A281" t="s">
        <v>286</v>
      </c>
      <c r="B281">
        <v>27.42</v>
      </c>
      <c r="C281">
        <v>28.89</v>
      </c>
      <c r="D281">
        <v>28.6</v>
      </c>
      <c r="E281">
        <v>26.75</v>
      </c>
      <c r="F281">
        <v>28.09</v>
      </c>
      <c r="G281">
        <v>27.83</v>
      </c>
      <c r="H281" s="1">
        <f t="shared" si="42"/>
        <v>202106.02759622369</v>
      </c>
      <c r="J281">
        <f t="shared" si="43"/>
        <v>-4.3599581444018133E-2</v>
      </c>
      <c r="K281">
        <f t="shared" si="43"/>
        <v>7.6735263341471517E-3</v>
      </c>
      <c r="L281">
        <f t="shared" si="43"/>
        <v>-2.4415765608650254E-3</v>
      </c>
      <c r="M281">
        <f t="shared" si="44"/>
        <v>-5.9423347398030985E-2</v>
      </c>
      <c r="N281">
        <f t="shared" si="44"/>
        <v>-1.230661040787628E-2</v>
      </c>
      <c r="O281">
        <f t="shared" si="44"/>
        <v>-2.1448663853727248E-2</v>
      </c>
      <c r="P281">
        <f t="shared" si="45"/>
        <v>-1.9007087292862223E-2</v>
      </c>
      <c r="Q281" t="str">
        <f t="shared" si="46"/>
        <v/>
      </c>
      <c r="R281" s="3">
        <f t="shared" si="50"/>
        <v>0</v>
      </c>
      <c r="S281" s="1">
        <f t="shared" si="48"/>
        <v>266163.23233894177</v>
      </c>
      <c r="T281" s="1">
        <f t="shared" si="49"/>
        <v>9563.8962392720732</v>
      </c>
      <c r="U281" s="1">
        <f t="shared" si="47"/>
        <v>0</v>
      </c>
    </row>
    <row r="282" spans="1:21" x14ac:dyDescent="0.25">
      <c r="A282" t="s">
        <v>287</v>
      </c>
      <c r="B282">
        <v>26.78</v>
      </c>
      <c r="C282">
        <v>28.23</v>
      </c>
      <c r="D282">
        <v>27.72</v>
      </c>
      <c r="E282">
        <v>27.25</v>
      </c>
      <c r="F282">
        <v>28.26</v>
      </c>
      <c r="G282">
        <v>27.96</v>
      </c>
      <c r="H282" s="1">
        <f t="shared" si="42"/>
        <v>203050.10893246191</v>
      </c>
      <c r="J282">
        <f t="shared" si="43"/>
        <v>-6.3636363636363644E-2</v>
      </c>
      <c r="K282">
        <f t="shared" si="43"/>
        <v>-1.2937062937062972E-2</v>
      </c>
      <c r="L282">
        <f t="shared" si="43"/>
        <v>-3.0769230769230858E-2</v>
      </c>
      <c r="M282">
        <f t="shared" si="44"/>
        <v>-2.0840819259791532E-2</v>
      </c>
      <c r="N282">
        <f t="shared" si="44"/>
        <v>1.5450952209845608E-2</v>
      </c>
      <c r="O282">
        <f t="shared" si="44"/>
        <v>4.6712181099533802E-3</v>
      </c>
      <c r="P282">
        <f t="shared" si="45"/>
        <v>3.5440448879184239E-2</v>
      </c>
      <c r="Q282" t="str">
        <f t="shared" si="46"/>
        <v/>
      </c>
      <c r="R282" s="3">
        <f t="shared" si="50"/>
        <v>0</v>
      </c>
      <c r="S282" s="1">
        <f t="shared" si="48"/>
        <v>267406.53885004716</v>
      </c>
      <c r="T282" s="1">
        <f t="shared" si="49"/>
        <v>9563.8962392720732</v>
      </c>
      <c r="U282" s="1">
        <f t="shared" si="47"/>
        <v>0</v>
      </c>
    </row>
    <row r="283" spans="1:21" x14ac:dyDescent="0.25">
      <c r="A283" t="s">
        <v>288</v>
      </c>
      <c r="B283">
        <v>27.49</v>
      </c>
      <c r="C283">
        <v>28.96</v>
      </c>
      <c r="D283">
        <v>28.74</v>
      </c>
      <c r="E283">
        <v>27.77</v>
      </c>
      <c r="F283">
        <v>30.56</v>
      </c>
      <c r="G283">
        <v>30.34</v>
      </c>
      <c r="H283" s="1">
        <f t="shared" si="42"/>
        <v>220334.05954974584</v>
      </c>
      <c r="J283">
        <f t="shared" si="43"/>
        <v>-8.2972582972583135E-3</v>
      </c>
      <c r="K283">
        <f t="shared" si="43"/>
        <v>4.4733044733044805E-2</v>
      </c>
      <c r="L283">
        <f t="shared" si="43"/>
        <v>3.6796536796536786E-2</v>
      </c>
      <c r="M283">
        <f t="shared" si="44"/>
        <v>-6.7954220314735796E-3</v>
      </c>
      <c r="N283">
        <f t="shared" si="44"/>
        <v>9.2989985693848282E-2</v>
      </c>
      <c r="O283">
        <f t="shared" si="44"/>
        <v>8.512160228898423E-2</v>
      </c>
      <c r="P283">
        <f t="shared" si="45"/>
        <v>4.8325065492447444E-2</v>
      </c>
      <c r="Q283" t="str">
        <f t="shared" si="46"/>
        <v>Buy</v>
      </c>
      <c r="R283" s="3">
        <f t="shared" si="50"/>
        <v>0</v>
      </c>
      <c r="S283" s="1">
        <f t="shared" si="48"/>
        <v>290168.61189951468</v>
      </c>
      <c r="T283" s="1">
        <f t="shared" si="49"/>
        <v>9563.8962392720732</v>
      </c>
      <c r="U283" s="1">
        <f t="shared" si="47"/>
        <v>0</v>
      </c>
    </row>
    <row r="284" spans="1:21" x14ac:dyDescent="0.25">
      <c r="A284" t="s">
        <v>289</v>
      </c>
      <c r="B284">
        <v>30.43</v>
      </c>
      <c r="C284">
        <v>32.29</v>
      </c>
      <c r="D284">
        <v>31.42</v>
      </c>
      <c r="E284">
        <v>29.1</v>
      </c>
      <c r="F284">
        <v>30.92</v>
      </c>
      <c r="G284">
        <v>29.37</v>
      </c>
      <c r="H284" s="1">
        <f t="shared" si="42"/>
        <v>213289.76034858389</v>
      </c>
      <c r="J284">
        <f t="shared" si="43"/>
        <v>5.8803061934585989E-2</v>
      </c>
      <c r="K284">
        <f t="shared" si="43"/>
        <v>0.12352122477383441</v>
      </c>
      <c r="L284">
        <f t="shared" si="43"/>
        <v>9.3249826026444105E-2</v>
      </c>
      <c r="M284">
        <f t="shared" si="44"/>
        <v>-4.0870138431113992E-2</v>
      </c>
      <c r="N284">
        <f t="shared" si="44"/>
        <v>1.9116677653263081E-2</v>
      </c>
      <c r="O284">
        <f t="shared" si="44"/>
        <v>-3.1970995385629496E-2</v>
      </c>
      <c r="P284">
        <f t="shared" si="45"/>
        <v>-0.12522082141207361</v>
      </c>
      <c r="Q284" t="str">
        <f t="shared" si="46"/>
        <v>Buy</v>
      </c>
      <c r="R284" s="3">
        <f t="shared" si="50"/>
        <v>0</v>
      </c>
      <c r="S284" s="1">
        <f t="shared" si="48"/>
        <v>280891.6325474208</v>
      </c>
      <c r="T284" s="1">
        <f t="shared" si="49"/>
        <v>9563.8962392720732</v>
      </c>
      <c r="U284" s="1">
        <f t="shared" si="47"/>
        <v>0</v>
      </c>
    </row>
    <row r="285" spans="1:21" x14ac:dyDescent="0.25">
      <c r="A285" t="s">
        <v>290</v>
      </c>
      <c r="B285">
        <v>29.05</v>
      </c>
      <c r="C285">
        <v>30.75</v>
      </c>
      <c r="D285">
        <v>29.95</v>
      </c>
      <c r="E285">
        <v>28.91</v>
      </c>
      <c r="F285">
        <v>30.03</v>
      </c>
      <c r="G285">
        <v>29.71</v>
      </c>
      <c r="H285" s="1">
        <f t="shared" si="42"/>
        <v>215758.89615105305</v>
      </c>
      <c r="J285">
        <f t="shared" si="43"/>
        <v>-7.5429662635264197E-2</v>
      </c>
      <c r="K285">
        <f t="shared" si="43"/>
        <v>-2.1323997453851103E-2</v>
      </c>
      <c r="L285">
        <f t="shared" si="43"/>
        <v>-4.6785486950986707E-2</v>
      </c>
      <c r="M285">
        <f t="shared" si="44"/>
        <v>-1.5662240381341532E-2</v>
      </c>
      <c r="N285">
        <f t="shared" si="44"/>
        <v>2.2471910112359553E-2</v>
      </c>
      <c r="O285">
        <f t="shared" si="44"/>
        <v>1.1576438542730673E-2</v>
      </c>
      <c r="P285">
        <f t="shared" si="45"/>
        <v>5.8361925493717381E-2</v>
      </c>
      <c r="Q285" t="str">
        <f t="shared" si="46"/>
        <v>Sell</v>
      </c>
      <c r="R285" s="3">
        <f t="shared" si="50"/>
        <v>-287203.80406534037</v>
      </c>
      <c r="S285" s="1">
        <f t="shared" si="48"/>
        <v>0</v>
      </c>
      <c r="T285" s="1">
        <f t="shared" si="49"/>
        <v>0</v>
      </c>
      <c r="U285" s="1">
        <f t="shared" si="47"/>
        <v>287203.80406534037</v>
      </c>
    </row>
    <row r="286" spans="1:21" x14ac:dyDescent="0.25">
      <c r="A286" t="s">
        <v>291</v>
      </c>
      <c r="B286">
        <v>28.47</v>
      </c>
      <c r="C286">
        <v>30.33</v>
      </c>
      <c r="D286">
        <v>29.48</v>
      </c>
      <c r="E286">
        <v>26.87</v>
      </c>
      <c r="F286">
        <v>28.14</v>
      </c>
      <c r="G286">
        <v>28</v>
      </c>
      <c r="H286" s="1">
        <f t="shared" si="42"/>
        <v>203340.59549745827</v>
      </c>
      <c r="J286">
        <f t="shared" si="43"/>
        <v>-4.9415692821368963E-2</v>
      </c>
      <c r="K286">
        <f t="shared" si="43"/>
        <v>1.2687813021702805E-2</v>
      </c>
      <c r="L286">
        <f t="shared" si="43"/>
        <v>-1.5692821368948208E-2</v>
      </c>
      <c r="M286">
        <f t="shared" si="44"/>
        <v>-9.5590710198586323E-2</v>
      </c>
      <c r="N286">
        <f t="shared" si="44"/>
        <v>-5.2844160215415693E-2</v>
      </c>
      <c r="O286">
        <f t="shared" si="44"/>
        <v>-5.7556378323796731E-2</v>
      </c>
      <c r="P286">
        <f t="shared" si="45"/>
        <v>-4.1863556954848523E-2</v>
      </c>
      <c r="Q286" t="str">
        <f t="shared" si="46"/>
        <v/>
      </c>
      <c r="R286" s="3">
        <f t="shared" si="50"/>
        <v>0</v>
      </c>
      <c r="S286" s="1">
        <f t="shared" si="48"/>
        <v>0</v>
      </c>
      <c r="T286" s="1">
        <f t="shared" si="49"/>
        <v>0</v>
      </c>
      <c r="U286" s="1">
        <f t="shared" si="47"/>
        <v>287203.80406534037</v>
      </c>
    </row>
    <row r="287" spans="1:21" x14ac:dyDescent="0.25">
      <c r="A287" t="s">
        <v>292</v>
      </c>
      <c r="B287">
        <v>27.3</v>
      </c>
      <c r="C287">
        <v>28.79</v>
      </c>
      <c r="D287">
        <v>28.34</v>
      </c>
      <c r="E287">
        <v>26.84</v>
      </c>
      <c r="F287">
        <v>27.93</v>
      </c>
      <c r="G287">
        <v>26.95</v>
      </c>
      <c r="H287" s="1">
        <f t="shared" si="42"/>
        <v>195715.32316630357</v>
      </c>
      <c r="J287">
        <f t="shared" si="43"/>
        <v>-7.3948439620081394E-2</v>
      </c>
      <c r="K287">
        <f t="shared" si="43"/>
        <v>-2.340569877883315E-2</v>
      </c>
      <c r="L287">
        <f t="shared" si="43"/>
        <v>-3.8670284938941674E-2</v>
      </c>
      <c r="M287">
        <f t="shared" si="44"/>
        <v>-4.1428571428571433E-2</v>
      </c>
      <c r="N287">
        <f t="shared" si="44"/>
        <v>-2.50000000000001E-3</v>
      </c>
      <c r="O287">
        <f t="shared" si="44"/>
        <v>-3.7500000000000026E-2</v>
      </c>
      <c r="P287">
        <f t="shared" si="45"/>
        <v>1.1702849389416473E-3</v>
      </c>
      <c r="Q287" t="str">
        <f t="shared" si="46"/>
        <v/>
      </c>
      <c r="R287" s="3">
        <f t="shared" si="50"/>
        <v>0</v>
      </c>
      <c r="S287" s="1">
        <f t="shared" si="48"/>
        <v>0</v>
      </c>
      <c r="T287" s="1">
        <f t="shared" si="49"/>
        <v>0</v>
      </c>
      <c r="U287" s="1">
        <f t="shared" si="47"/>
        <v>287203.80406534037</v>
      </c>
    </row>
    <row r="288" spans="1:21" x14ac:dyDescent="0.25">
      <c r="A288" t="s">
        <v>293</v>
      </c>
      <c r="B288">
        <v>26.18</v>
      </c>
      <c r="C288">
        <v>27.47</v>
      </c>
      <c r="D288">
        <v>26.81</v>
      </c>
      <c r="E288">
        <v>27.29</v>
      </c>
      <c r="F288">
        <v>28.15</v>
      </c>
      <c r="G288">
        <v>27.86</v>
      </c>
      <c r="H288" s="1">
        <f t="shared" si="42"/>
        <v>202323.89251997098</v>
      </c>
      <c r="J288">
        <f t="shared" si="43"/>
        <v>-7.621736062103035E-2</v>
      </c>
      <c r="K288">
        <f t="shared" si="43"/>
        <v>-3.0698659139026148E-2</v>
      </c>
      <c r="L288">
        <f t="shared" si="43"/>
        <v>-5.3987297106563199E-2</v>
      </c>
      <c r="M288">
        <f t="shared" si="44"/>
        <v>1.2615955473098326E-2</v>
      </c>
      <c r="N288">
        <f t="shared" si="44"/>
        <v>4.4526901669758791E-2</v>
      </c>
      <c r="O288">
        <f t="shared" si="44"/>
        <v>3.3766233766233771E-2</v>
      </c>
      <c r="P288">
        <f t="shared" si="45"/>
        <v>8.775353087279697E-2</v>
      </c>
      <c r="Q288" t="str">
        <f t="shared" si="46"/>
        <v>Sell</v>
      </c>
      <c r="R288" s="3">
        <f t="shared" si="50"/>
        <v>0</v>
      </c>
      <c r="S288" s="1">
        <f t="shared" si="48"/>
        <v>0</v>
      </c>
      <c r="T288" s="1">
        <f t="shared" si="49"/>
        <v>0</v>
      </c>
      <c r="U288" s="1">
        <f t="shared" si="47"/>
        <v>287203.80406534037</v>
      </c>
    </row>
    <row r="289" spans="1:21" x14ac:dyDescent="0.25">
      <c r="A289" t="s">
        <v>294</v>
      </c>
      <c r="B289">
        <v>27.01</v>
      </c>
      <c r="C289">
        <v>28.74</v>
      </c>
      <c r="D289">
        <v>28.12</v>
      </c>
      <c r="E289">
        <v>26.84</v>
      </c>
      <c r="F289">
        <v>28.49</v>
      </c>
      <c r="G289">
        <v>28.32</v>
      </c>
      <c r="H289" s="1">
        <f t="shared" si="42"/>
        <v>205664.48801742922</v>
      </c>
      <c r="J289">
        <f t="shared" si="43"/>
        <v>7.4599030212608303E-3</v>
      </c>
      <c r="K289">
        <f t="shared" si="43"/>
        <v>7.1988064155165982E-2</v>
      </c>
      <c r="L289">
        <f t="shared" si="43"/>
        <v>4.8862364789257824E-2</v>
      </c>
      <c r="M289">
        <f t="shared" si="44"/>
        <v>-3.6611629576453683E-2</v>
      </c>
      <c r="N289">
        <f t="shared" si="44"/>
        <v>2.2613065326633132E-2</v>
      </c>
      <c r="O289">
        <f t="shared" si="44"/>
        <v>1.6511127063890914E-2</v>
      </c>
      <c r="P289">
        <f t="shared" si="45"/>
        <v>-3.235123772536691E-2</v>
      </c>
      <c r="Q289" t="str">
        <f t="shared" si="46"/>
        <v>Buy</v>
      </c>
      <c r="R289" s="3">
        <f t="shared" si="50"/>
        <v>287203.80406534037</v>
      </c>
      <c r="S289" s="1">
        <f t="shared" si="48"/>
        <v>287203.80406534037</v>
      </c>
      <c r="T289" s="1">
        <f t="shared" si="49"/>
        <v>10141.377262194223</v>
      </c>
      <c r="U289" s="1">
        <f t="shared" si="47"/>
        <v>0</v>
      </c>
    </row>
    <row r="290" spans="1:21" x14ac:dyDescent="0.25">
      <c r="A290" t="s">
        <v>295</v>
      </c>
      <c r="B290">
        <v>27.54</v>
      </c>
      <c r="C290">
        <v>29.06</v>
      </c>
      <c r="D290">
        <v>28.89</v>
      </c>
      <c r="E290">
        <v>28.22</v>
      </c>
      <c r="F290">
        <v>29.88</v>
      </c>
      <c r="G290">
        <v>29.84</v>
      </c>
      <c r="H290" s="1">
        <f t="shared" si="42"/>
        <v>216702.97748729124</v>
      </c>
      <c r="J290">
        <f t="shared" si="43"/>
        <v>-2.0625889046941744E-2</v>
      </c>
      <c r="K290">
        <f t="shared" si="43"/>
        <v>3.3428165007112293E-2</v>
      </c>
      <c r="L290">
        <f t="shared" si="43"/>
        <v>2.7382645803698417E-2</v>
      </c>
      <c r="M290">
        <f t="shared" si="44"/>
        <v>-3.5310734463277339E-3</v>
      </c>
      <c r="N290">
        <f t="shared" si="44"/>
        <v>5.5084745762711822E-2</v>
      </c>
      <c r="O290">
        <f t="shared" si="44"/>
        <v>5.3672316384180775E-2</v>
      </c>
      <c r="P290">
        <f t="shared" si="45"/>
        <v>2.6289670580482358E-2</v>
      </c>
      <c r="Q290" t="str">
        <f t="shared" si="46"/>
        <v/>
      </c>
      <c r="R290" s="3">
        <f t="shared" si="50"/>
        <v>0</v>
      </c>
      <c r="S290" s="1">
        <f t="shared" si="48"/>
        <v>302618.69750387559</v>
      </c>
      <c r="T290" s="1">
        <f t="shared" si="49"/>
        <v>10141.377262194223</v>
      </c>
      <c r="U290" s="1">
        <f t="shared" si="47"/>
        <v>0</v>
      </c>
    </row>
    <row r="291" spans="1:21" x14ac:dyDescent="0.25">
      <c r="A291" t="s">
        <v>296</v>
      </c>
      <c r="B291">
        <v>28.81</v>
      </c>
      <c r="C291">
        <v>30.6</v>
      </c>
      <c r="D291">
        <v>29.79</v>
      </c>
      <c r="E291">
        <v>30.51</v>
      </c>
      <c r="F291">
        <v>31.28</v>
      </c>
      <c r="G291">
        <v>30.96</v>
      </c>
      <c r="H291" s="1">
        <f t="shared" si="42"/>
        <v>224836.60130718956</v>
      </c>
      <c r="J291">
        <f t="shared" si="43"/>
        <v>-2.7691242644514312E-3</v>
      </c>
      <c r="K291">
        <f t="shared" si="43"/>
        <v>5.9190031152648002E-2</v>
      </c>
      <c r="L291">
        <f t="shared" si="43"/>
        <v>3.1152647975077833E-2</v>
      </c>
      <c r="M291">
        <f t="shared" si="44"/>
        <v>2.2453083109919628E-2</v>
      </c>
      <c r="N291">
        <f t="shared" si="44"/>
        <v>4.8257372654155542E-2</v>
      </c>
      <c r="O291">
        <f t="shared" si="44"/>
        <v>3.7533512064343195E-2</v>
      </c>
      <c r="P291">
        <f t="shared" si="45"/>
        <v>6.3808640892653624E-3</v>
      </c>
      <c r="Q291" t="str">
        <f t="shared" si="46"/>
        <v>Buy</v>
      </c>
      <c r="R291" s="3">
        <f t="shared" si="50"/>
        <v>0</v>
      </c>
      <c r="S291" s="1">
        <f t="shared" si="48"/>
        <v>313977.04003753315</v>
      </c>
      <c r="T291" s="1">
        <f t="shared" si="49"/>
        <v>10141.377262194223</v>
      </c>
      <c r="U291" s="1">
        <f t="shared" si="47"/>
        <v>0</v>
      </c>
    </row>
    <row r="292" spans="1:21" x14ac:dyDescent="0.25">
      <c r="A292" t="s">
        <v>297</v>
      </c>
      <c r="B292">
        <v>30.61</v>
      </c>
      <c r="C292">
        <v>32.32</v>
      </c>
      <c r="D292">
        <v>31.48</v>
      </c>
      <c r="E292">
        <v>30.58</v>
      </c>
      <c r="F292">
        <v>31.41</v>
      </c>
      <c r="G292">
        <v>31.36</v>
      </c>
      <c r="H292" s="1">
        <f t="shared" si="42"/>
        <v>227741.46695715326</v>
      </c>
      <c r="J292">
        <f t="shared" si="43"/>
        <v>2.7526015441423305E-2</v>
      </c>
      <c r="K292">
        <f t="shared" si="43"/>
        <v>8.4927828130245089E-2</v>
      </c>
      <c r="L292">
        <f t="shared" si="43"/>
        <v>5.6730446458543179E-2</v>
      </c>
      <c r="M292">
        <f t="shared" si="44"/>
        <v>-1.2273901808785612E-2</v>
      </c>
      <c r="N292">
        <f t="shared" si="44"/>
        <v>1.453488372093021E-2</v>
      </c>
      <c r="O292">
        <f t="shared" si="44"/>
        <v>1.2919896640826828E-2</v>
      </c>
      <c r="P292">
        <f t="shared" si="45"/>
        <v>-4.381054981771635E-2</v>
      </c>
      <c r="Q292" t="str">
        <f t="shared" si="46"/>
        <v>Buy</v>
      </c>
      <c r="R292" s="3">
        <f t="shared" si="50"/>
        <v>0</v>
      </c>
      <c r="S292" s="1">
        <f t="shared" si="48"/>
        <v>318033.59094241081</v>
      </c>
      <c r="T292" s="1">
        <f t="shared" si="49"/>
        <v>10141.377262194223</v>
      </c>
      <c r="U292" s="1">
        <f t="shared" si="47"/>
        <v>0</v>
      </c>
    </row>
    <row r="293" spans="1:21" x14ac:dyDescent="0.25">
      <c r="A293" t="s">
        <v>298</v>
      </c>
      <c r="B293">
        <v>30.57</v>
      </c>
      <c r="C293">
        <v>32.29</v>
      </c>
      <c r="D293">
        <v>31.48</v>
      </c>
      <c r="E293">
        <v>31.23</v>
      </c>
      <c r="F293">
        <v>31.77</v>
      </c>
      <c r="G293">
        <v>31.61</v>
      </c>
      <c r="H293" s="1">
        <f t="shared" si="42"/>
        <v>229557.00798838056</v>
      </c>
      <c r="J293">
        <f t="shared" si="43"/>
        <v>-2.890724269377383E-2</v>
      </c>
      <c r="K293">
        <f t="shared" si="43"/>
        <v>2.5730622617534903E-2</v>
      </c>
      <c r="L293">
        <f t="shared" si="43"/>
        <v>0</v>
      </c>
      <c r="M293">
        <f t="shared" si="44"/>
        <v>-4.1454081632652743E-3</v>
      </c>
      <c r="N293">
        <f t="shared" si="44"/>
        <v>1.3073979591836739E-2</v>
      </c>
      <c r="O293">
        <f t="shared" si="44"/>
        <v>7.9719387755102043E-3</v>
      </c>
      <c r="P293">
        <f t="shared" si="45"/>
        <v>7.9719387755102043E-3</v>
      </c>
      <c r="Q293" t="str">
        <f t="shared" si="46"/>
        <v/>
      </c>
      <c r="R293" s="3">
        <f t="shared" si="50"/>
        <v>0</v>
      </c>
      <c r="S293" s="1">
        <f t="shared" si="48"/>
        <v>320568.93525795935</v>
      </c>
      <c r="T293" s="1">
        <f t="shared" si="49"/>
        <v>10141.377262194223</v>
      </c>
      <c r="U293" s="1">
        <f t="shared" si="47"/>
        <v>0</v>
      </c>
    </row>
    <row r="294" spans="1:21" x14ac:dyDescent="0.25">
      <c r="A294" t="s">
        <v>299</v>
      </c>
      <c r="B294">
        <v>30.61</v>
      </c>
      <c r="C294">
        <v>32.39</v>
      </c>
      <c r="D294">
        <v>31.48</v>
      </c>
      <c r="E294">
        <v>31.31</v>
      </c>
      <c r="F294">
        <v>32.979999999999997</v>
      </c>
      <c r="G294">
        <v>32.82</v>
      </c>
      <c r="H294" s="1">
        <f t="shared" si="42"/>
        <v>238344.22657952071</v>
      </c>
      <c r="J294">
        <f t="shared" si="43"/>
        <v>-2.7636594663278304E-2</v>
      </c>
      <c r="K294">
        <f t="shared" si="43"/>
        <v>2.890724269377383E-2</v>
      </c>
      <c r="L294">
        <f t="shared" si="43"/>
        <v>0</v>
      </c>
      <c r="M294">
        <f t="shared" si="44"/>
        <v>-9.4906675102815787E-3</v>
      </c>
      <c r="N294">
        <f t="shared" si="44"/>
        <v>4.3340714963619027E-2</v>
      </c>
      <c r="O294">
        <f t="shared" si="44"/>
        <v>3.8279025624802308E-2</v>
      </c>
      <c r="P294">
        <f t="shared" si="45"/>
        <v>3.8279025624802308E-2</v>
      </c>
      <c r="Q294" t="str">
        <f t="shared" si="46"/>
        <v/>
      </c>
      <c r="R294" s="3">
        <f t="shared" si="50"/>
        <v>0</v>
      </c>
      <c r="S294" s="1">
        <f t="shared" si="48"/>
        <v>332840.00174521434</v>
      </c>
      <c r="T294" s="1">
        <f t="shared" si="49"/>
        <v>10141.377262194221</v>
      </c>
      <c r="U294" s="1">
        <f t="shared" si="47"/>
        <v>0</v>
      </c>
    </row>
    <row r="295" spans="1:21" x14ac:dyDescent="0.25">
      <c r="A295" t="s">
        <v>300</v>
      </c>
      <c r="B295">
        <v>31.7</v>
      </c>
      <c r="C295">
        <v>33.32</v>
      </c>
      <c r="D295">
        <v>32.46</v>
      </c>
      <c r="E295">
        <v>30.92</v>
      </c>
      <c r="F295">
        <v>32.96</v>
      </c>
      <c r="G295">
        <v>31.75</v>
      </c>
      <c r="H295" s="1">
        <f t="shared" si="42"/>
        <v>230573.71096586785</v>
      </c>
      <c r="J295">
        <f t="shared" si="43"/>
        <v>6.9885641677255037E-3</v>
      </c>
      <c r="K295">
        <f t="shared" si="43"/>
        <v>5.844980940279542E-2</v>
      </c>
      <c r="L295">
        <f t="shared" si="43"/>
        <v>3.1130876747141056E-2</v>
      </c>
      <c r="M295">
        <f t="shared" si="44"/>
        <v>-5.7891529555149257E-2</v>
      </c>
      <c r="N295">
        <f t="shared" si="44"/>
        <v>4.2656916514320709E-3</v>
      </c>
      <c r="O295">
        <f t="shared" si="44"/>
        <v>-3.2602071907373562E-2</v>
      </c>
      <c r="P295">
        <f t="shared" si="45"/>
        <v>-6.3732948654514621E-2</v>
      </c>
      <c r="Q295" t="str">
        <f t="shared" si="46"/>
        <v>Buy</v>
      </c>
      <c r="R295" s="3">
        <f t="shared" si="50"/>
        <v>0</v>
      </c>
      <c r="S295" s="1">
        <f t="shared" si="48"/>
        <v>321988.72807466652</v>
      </c>
      <c r="T295" s="1">
        <f t="shared" si="49"/>
        <v>10141.377262194221</v>
      </c>
      <c r="U295" s="1">
        <f t="shared" si="47"/>
        <v>0</v>
      </c>
    </row>
    <row r="296" spans="1:21" x14ac:dyDescent="0.25">
      <c r="A296" t="s">
        <v>301</v>
      </c>
      <c r="B296">
        <v>30.57</v>
      </c>
      <c r="C296">
        <v>32.29</v>
      </c>
      <c r="D296">
        <v>31.48</v>
      </c>
      <c r="E296">
        <v>29.35</v>
      </c>
      <c r="F296">
        <v>31.36</v>
      </c>
      <c r="G296">
        <v>29.54</v>
      </c>
      <c r="H296" s="1">
        <f t="shared" si="42"/>
        <v>214524.32824981847</v>
      </c>
      <c r="J296">
        <f t="shared" si="43"/>
        <v>-5.8225508317929775E-2</v>
      </c>
      <c r="K296">
        <f t="shared" si="43"/>
        <v>-5.2372150338879141E-3</v>
      </c>
      <c r="L296">
        <f t="shared" si="43"/>
        <v>-3.0191004313000629E-2</v>
      </c>
      <c r="M296">
        <f t="shared" si="44"/>
        <v>-7.559055118110232E-2</v>
      </c>
      <c r="N296">
        <f t="shared" si="44"/>
        <v>-1.2283464566929152E-2</v>
      </c>
      <c r="O296">
        <f t="shared" si="44"/>
        <v>-6.9606299212598449E-2</v>
      </c>
      <c r="P296">
        <f t="shared" si="45"/>
        <v>-3.9415294899597816E-2</v>
      </c>
      <c r="Q296" t="str">
        <f t="shared" si="46"/>
        <v/>
      </c>
      <c r="R296" s="3">
        <f t="shared" si="50"/>
        <v>0</v>
      </c>
      <c r="S296" s="1">
        <f t="shared" si="48"/>
        <v>299576.2843252173</v>
      </c>
      <c r="T296" s="1">
        <f t="shared" si="49"/>
        <v>10141.377262194223</v>
      </c>
      <c r="U296" s="1">
        <f t="shared" si="47"/>
        <v>0</v>
      </c>
    </row>
    <row r="297" spans="1:21" x14ac:dyDescent="0.25">
      <c r="A297" t="s">
        <v>302</v>
      </c>
      <c r="B297">
        <v>29.13</v>
      </c>
      <c r="C297">
        <v>30.88</v>
      </c>
      <c r="D297">
        <v>29.95</v>
      </c>
      <c r="E297">
        <v>30.27</v>
      </c>
      <c r="F297">
        <v>32.090000000000003</v>
      </c>
      <c r="G297">
        <v>31.75</v>
      </c>
      <c r="H297" s="1">
        <f t="shared" si="42"/>
        <v>230573.71096586785</v>
      </c>
      <c r="J297">
        <f t="shared" si="43"/>
        <v>-7.4650571791613773E-2</v>
      </c>
      <c r="K297">
        <f t="shared" si="43"/>
        <v>-1.9059720457433336E-2</v>
      </c>
      <c r="L297">
        <f t="shared" si="43"/>
        <v>-4.8602287166454927E-2</v>
      </c>
      <c r="M297">
        <f t="shared" si="44"/>
        <v>2.4712254570074491E-2</v>
      </c>
      <c r="N297">
        <f t="shared" si="44"/>
        <v>8.6323628977657565E-2</v>
      </c>
      <c r="O297">
        <f t="shared" si="44"/>
        <v>7.4813811780636452E-2</v>
      </c>
      <c r="P297">
        <f t="shared" si="45"/>
        <v>0.12341609894709138</v>
      </c>
      <c r="Q297" t="str">
        <f t="shared" si="46"/>
        <v>Sell</v>
      </c>
      <c r="R297" s="3">
        <f t="shared" si="50"/>
        <v>-325436.79634381266</v>
      </c>
      <c r="S297" s="1">
        <f t="shared" si="48"/>
        <v>0</v>
      </c>
      <c r="T297" s="1">
        <f t="shared" si="49"/>
        <v>0</v>
      </c>
      <c r="U297" s="1">
        <f t="shared" si="47"/>
        <v>325436.79634381266</v>
      </c>
    </row>
    <row r="298" spans="1:21" x14ac:dyDescent="0.25">
      <c r="A298" t="s">
        <v>303</v>
      </c>
      <c r="B298">
        <v>30.57</v>
      </c>
      <c r="C298">
        <v>32.29</v>
      </c>
      <c r="D298">
        <v>31.48</v>
      </c>
      <c r="E298">
        <v>31.63</v>
      </c>
      <c r="F298">
        <v>32.79</v>
      </c>
      <c r="G298">
        <v>31.98</v>
      </c>
      <c r="H298" s="1">
        <f t="shared" si="42"/>
        <v>232244.00871459697</v>
      </c>
      <c r="J298">
        <f t="shared" si="43"/>
        <v>2.0701168614357297E-2</v>
      </c>
      <c r="K298">
        <f t="shared" si="43"/>
        <v>7.8130217028380633E-2</v>
      </c>
      <c r="L298">
        <f t="shared" si="43"/>
        <v>5.1085141903171989E-2</v>
      </c>
      <c r="M298">
        <f t="shared" si="44"/>
        <v>-3.7795275590551494E-3</v>
      </c>
      <c r="N298">
        <f t="shared" si="44"/>
        <v>3.2755905511810998E-2</v>
      </c>
      <c r="O298">
        <f t="shared" si="44"/>
        <v>7.2440944881889896E-3</v>
      </c>
      <c r="P298">
        <f t="shared" si="45"/>
        <v>-4.3841047414983E-2</v>
      </c>
      <c r="Q298" t="str">
        <f t="shared" si="46"/>
        <v>Buy</v>
      </c>
      <c r="R298" s="3">
        <f t="shared" si="50"/>
        <v>325436.79634381266</v>
      </c>
      <c r="S298" s="1">
        <f t="shared" si="48"/>
        <v>325436.79634381266</v>
      </c>
      <c r="T298" s="1">
        <f t="shared" si="49"/>
        <v>10176.260048274316</v>
      </c>
      <c r="U298" s="1">
        <f t="shared" si="47"/>
        <v>0</v>
      </c>
    </row>
    <row r="299" spans="1:21" x14ac:dyDescent="0.25">
      <c r="A299" t="s">
        <v>304</v>
      </c>
      <c r="B299">
        <v>31.81</v>
      </c>
      <c r="C299">
        <v>32.659999999999997</v>
      </c>
      <c r="D299">
        <v>32.409999999999997</v>
      </c>
      <c r="E299">
        <v>31.35</v>
      </c>
      <c r="F299">
        <v>32.299999999999997</v>
      </c>
      <c r="G299">
        <v>31.88</v>
      </c>
      <c r="H299" s="1">
        <f t="shared" si="42"/>
        <v>231517.79230210604</v>
      </c>
      <c r="J299">
        <f t="shared" si="43"/>
        <v>1.0482846251588256E-2</v>
      </c>
      <c r="K299">
        <f t="shared" si="43"/>
        <v>3.7484116899618683E-2</v>
      </c>
      <c r="L299">
        <f t="shared" si="43"/>
        <v>2.954256670902148E-2</v>
      </c>
      <c r="M299">
        <f t="shared" si="44"/>
        <v>-1.9699812382739181E-2</v>
      </c>
      <c r="N299">
        <f t="shared" si="44"/>
        <v>1.0006253908692831E-2</v>
      </c>
      <c r="O299">
        <f t="shared" si="44"/>
        <v>-3.1269543464665858E-3</v>
      </c>
      <c r="P299">
        <f t="shared" si="45"/>
        <v>-3.2669521055488066E-2</v>
      </c>
      <c r="Q299" t="str">
        <f t="shared" si="46"/>
        <v/>
      </c>
      <c r="R299" s="3">
        <f t="shared" si="50"/>
        <v>0</v>
      </c>
      <c r="S299" s="1">
        <f t="shared" si="48"/>
        <v>324419.17033898522</v>
      </c>
      <c r="T299" s="1">
        <f t="shared" si="49"/>
        <v>10176.260048274316</v>
      </c>
      <c r="U299" s="1">
        <f t="shared" si="47"/>
        <v>0</v>
      </c>
    </row>
    <row r="300" spans="1:21" x14ac:dyDescent="0.25">
      <c r="A300" t="s">
        <v>305</v>
      </c>
      <c r="B300">
        <v>31.81</v>
      </c>
      <c r="C300">
        <v>32.79</v>
      </c>
      <c r="D300">
        <v>32.6</v>
      </c>
      <c r="E300">
        <v>32.42</v>
      </c>
      <c r="F300">
        <v>33.090000000000003</v>
      </c>
      <c r="G300">
        <v>32.94</v>
      </c>
      <c r="H300" s="1">
        <f t="shared" si="42"/>
        <v>239215.68627450982</v>
      </c>
      <c r="J300">
        <f t="shared" si="43"/>
        <v>-1.8512804689910456E-2</v>
      </c>
      <c r="K300">
        <f t="shared" si="43"/>
        <v>1.1724776303610077E-2</v>
      </c>
      <c r="L300">
        <f t="shared" si="43"/>
        <v>5.8623881518051479E-3</v>
      </c>
      <c r="M300">
        <f t="shared" si="44"/>
        <v>1.6938519447929821E-2</v>
      </c>
      <c r="N300">
        <f t="shared" si="44"/>
        <v>3.795483061480566E-2</v>
      </c>
      <c r="O300">
        <f t="shared" si="44"/>
        <v>3.324968632371389E-2</v>
      </c>
      <c r="P300">
        <f t="shared" si="45"/>
        <v>2.7387298171908742E-2</v>
      </c>
      <c r="Q300" t="str">
        <f t="shared" si="46"/>
        <v/>
      </c>
      <c r="R300" s="3">
        <f t="shared" si="50"/>
        <v>0</v>
      </c>
      <c r="S300" s="1">
        <f t="shared" si="48"/>
        <v>335206.00599015597</v>
      </c>
      <c r="T300" s="1">
        <f t="shared" si="49"/>
        <v>10176.260048274316</v>
      </c>
      <c r="U300" s="1">
        <f t="shared" si="47"/>
        <v>0</v>
      </c>
    </row>
    <row r="301" spans="1:21" x14ac:dyDescent="0.25">
      <c r="A301" t="s">
        <v>306</v>
      </c>
      <c r="B301">
        <v>32.270000000000003</v>
      </c>
      <c r="C301">
        <v>34.14</v>
      </c>
      <c r="D301">
        <v>33.270000000000003</v>
      </c>
      <c r="E301">
        <v>32.82</v>
      </c>
      <c r="F301">
        <v>34.1</v>
      </c>
      <c r="G301">
        <v>33.9</v>
      </c>
      <c r="H301" s="1">
        <f t="shared" si="42"/>
        <v>246187.36383442266</v>
      </c>
      <c r="J301">
        <f t="shared" si="43"/>
        <v>-1.0122699386503014E-2</v>
      </c>
      <c r="K301">
        <f t="shared" si="43"/>
        <v>4.7239263803680952E-2</v>
      </c>
      <c r="L301">
        <f t="shared" si="43"/>
        <v>2.0552147239263855E-2</v>
      </c>
      <c r="M301">
        <f t="shared" si="44"/>
        <v>-3.6429872495445494E-3</v>
      </c>
      <c r="N301">
        <f t="shared" si="44"/>
        <v>3.5215543412264835E-2</v>
      </c>
      <c r="O301">
        <f t="shared" si="44"/>
        <v>2.914389799635704E-2</v>
      </c>
      <c r="P301">
        <f t="shared" si="45"/>
        <v>8.5917507570931854E-3</v>
      </c>
      <c r="Q301" t="str">
        <f t="shared" si="46"/>
        <v/>
      </c>
      <c r="R301" s="3">
        <f t="shared" si="50"/>
        <v>0</v>
      </c>
      <c r="S301" s="1">
        <f t="shared" si="48"/>
        <v>344975.21563649928</v>
      </c>
      <c r="T301" s="1">
        <f t="shared" si="49"/>
        <v>10176.260048274316</v>
      </c>
      <c r="U301" s="1">
        <f t="shared" si="47"/>
        <v>0</v>
      </c>
    </row>
    <row r="302" spans="1:21" x14ac:dyDescent="0.25">
      <c r="A302" t="s">
        <v>307</v>
      </c>
      <c r="B302">
        <v>33.04</v>
      </c>
      <c r="C302">
        <v>34.78</v>
      </c>
      <c r="D302">
        <v>33.49</v>
      </c>
      <c r="E302">
        <v>33.07</v>
      </c>
      <c r="F302">
        <v>34.299999999999997</v>
      </c>
      <c r="G302">
        <v>33.24</v>
      </c>
      <c r="H302" s="1">
        <f t="shared" si="42"/>
        <v>241394.33551198262</v>
      </c>
      <c r="J302">
        <f t="shared" si="43"/>
        <v>-6.9131349564173113E-3</v>
      </c>
      <c r="K302">
        <f t="shared" si="43"/>
        <v>4.5386233844304111E-2</v>
      </c>
      <c r="L302">
        <f t="shared" si="43"/>
        <v>6.6125638713555408E-3</v>
      </c>
      <c r="M302">
        <f t="shared" si="44"/>
        <v>-2.4483775811209391E-2</v>
      </c>
      <c r="N302">
        <f t="shared" si="44"/>
        <v>1.1799410029498483E-2</v>
      </c>
      <c r="O302">
        <f t="shared" si="44"/>
        <v>-1.9469026548672465E-2</v>
      </c>
      <c r="P302">
        <f t="shared" si="45"/>
        <v>-2.6081590420028007E-2</v>
      </c>
      <c r="Q302" t="str">
        <f t="shared" si="46"/>
        <v/>
      </c>
      <c r="R302" s="3">
        <f t="shared" si="50"/>
        <v>0</v>
      </c>
      <c r="S302" s="1">
        <f t="shared" si="48"/>
        <v>338258.8840046383</v>
      </c>
      <c r="T302" s="1">
        <f t="shared" si="49"/>
        <v>10176.260048274316</v>
      </c>
      <c r="U302" s="1">
        <f t="shared" si="47"/>
        <v>0</v>
      </c>
    </row>
    <row r="303" spans="1:21" x14ac:dyDescent="0.25">
      <c r="A303" t="s">
        <v>308</v>
      </c>
      <c r="B303">
        <v>33.04</v>
      </c>
      <c r="C303">
        <v>34.869999999999997</v>
      </c>
      <c r="D303">
        <v>33.450000000000003</v>
      </c>
      <c r="E303">
        <v>32.79</v>
      </c>
      <c r="F303">
        <v>34.799999999999997</v>
      </c>
      <c r="G303">
        <v>34.61</v>
      </c>
      <c r="H303" s="1">
        <f t="shared" si="42"/>
        <v>251343.50036310824</v>
      </c>
      <c r="J303">
        <f t="shared" si="43"/>
        <v>-1.3436846819946337E-2</v>
      </c>
      <c r="K303">
        <f t="shared" si="43"/>
        <v>4.1206330247835037E-2</v>
      </c>
      <c r="L303">
        <f t="shared" si="43"/>
        <v>-1.1943863839951969E-3</v>
      </c>
      <c r="M303">
        <f t="shared" si="44"/>
        <v>-1.35379061371842E-2</v>
      </c>
      <c r="N303">
        <f t="shared" si="44"/>
        <v>4.6931407942238122E-2</v>
      </c>
      <c r="O303">
        <f t="shared" si="44"/>
        <v>4.1215403128760451E-2</v>
      </c>
      <c r="P303">
        <f t="shared" si="45"/>
        <v>4.2409789512755647E-2</v>
      </c>
      <c r="Q303" t="str">
        <f t="shared" si="46"/>
        <v/>
      </c>
      <c r="R303" s="3">
        <f t="shared" si="50"/>
        <v>0</v>
      </c>
      <c r="S303" s="1">
        <f t="shared" si="48"/>
        <v>352200.36027077405</v>
      </c>
      <c r="T303" s="1">
        <f t="shared" si="49"/>
        <v>10176.260048274315</v>
      </c>
      <c r="U303" s="1">
        <f t="shared" si="47"/>
        <v>0</v>
      </c>
    </row>
    <row r="304" spans="1:21" x14ac:dyDescent="0.25">
      <c r="A304" t="s">
        <v>309</v>
      </c>
      <c r="B304">
        <v>33.25</v>
      </c>
      <c r="C304">
        <v>34.909999999999997</v>
      </c>
      <c r="D304">
        <v>33.58</v>
      </c>
      <c r="E304">
        <v>34.450000000000003</v>
      </c>
      <c r="F304">
        <v>35.5</v>
      </c>
      <c r="G304">
        <v>35.33</v>
      </c>
      <c r="H304" s="1">
        <f t="shared" si="42"/>
        <v>256572.25853304286</v>
      </c>
      <c r="J304">
        <f t="shared" si="43"/>
        <v>-5.979073243647319E-3</v>
      </c>
      <c r="K304">
        <f t="shared" si="43"/>
        <v>4.3647234678624622E-2</v>
      </c>
      <c r="L304">
        <f t="shared" si="43"/>
        <v>3.8863976083705664E-3</v>
      </c>
      <c r="M304">
        <f t="shared" si="44"/>
        <v>-4.6229413464315685E-3</v>
      </c>
      <c r="N304">
        <f t="shared" si="44"/>
        <v>2.5715111239526165E-2</v>
      </c>
      <c r="O304">
        <f t="shared" si="44"/>
        <v>2.0803236058942468E-2</v>
      </c>
      <c r="P304">
        <f t="shared" si="45"/>
        <v>1.6916838450571903E-2</v>
      </c>
      <c r="Q304" t="str">
        <f t="shared" si="46"/>
        <v/>
      </c>
      <c r="R304" s="3">
        <f t="shared" si="50"/>
        <v>0</v>
      </c>
      <c r="S304" s="1">
        <f t="shared" si="48"/>
        <v>359527.26750553155</v>
      </c>
      <c r="T304" s="1">
        <f t="shared" si="49"/>
        <v>10176.260048274315</v>
      </c>
      <c r="U304" s="1">
        <f t="shared" si="47"/>
        <v>0</v>
      </c>
    </row>
    <row r="305" spans="1:21" x14ac:dyDescent="0.25">
      <c r="A305" t="s">
        <v>310</v>
      </c>
      <c r="B305">
        <v>34.96</v>
      </c>
      <c r="C305">
        <v>36.57</v>
      </c>
      <c r="D305">
        <v>35.58</v>
      </c>
      <c r="E305">
        <v>35.11</v>
      </c>
      <c r="F305">
        <v>36.89</v>
      </c>
      <c r="G305">
        <v>35.99</v>
      </c>
      <c r="H305" s="1">
        <f t="shared" si="42"/>
        <v>261365.28685548296</v>
      </c>
      <c r="J305">
        <f t="shared" si="43"/>
        <v>4.1095890410958985E-2</v>
      </c>
      <c r="K305">
        <f t="shared" si="43"/>
        <v>8.9041095890411023E-2</v>
      </c>
      <c r="L305">
        <f t="shared" si="43"/>
        <v>5.9559261465157838E-2</v>
      </c>
      <c r="M305">
        <f t="shared" si="44"/>
        <v>-6.2270025474101013E-3</v>
      </c>
      <c r="N305">
        <f t="shared" si="44"/>
        <v>4.4155108972544647E-2</v>
      </c>
      <c r="O305">
        <f t="shared" si="44"/>
        <v>1.8681007642230504E-2</v>
      </c>
      <c r="P305">
        <f t="shared" si="45"/>
        <v>-4.0878253822927334E-2</v>
      </c>
      <c r="Q305" t="str">
        <f t="shared" si="46"/>
        <v>Buy</v>
      </c>
      <c r="R305" s="3">
        <f t="shared" si="50"/>
        <v>0</v>
      </c>
      <c r="S305" s="1">
        <f t="shared" si="48"/>
        <v>366243.59913739265</v>
      </c>
      <c r="T305" s="1">
        <f t="shared" si="49"/>
        <v>10176.260048274316</v>
      </c>
      <c r="U305" s="1">
        <f t="shared" si="47"/>
        <v>0</v>
      </c>
    </row>
    <row r="306" spans="1:21" x14ac:dyDescent="0.25">
      <c r="A306" t="s">
        <v>311</v>
      </c>
      <c r="B306">
        <v>35.26</v>
      </c>
      <c r="C306">
        <v>36.67</v>
      </c>
      <c r="D306">
        <v>36.090000000000003</v>
      </c>
      <c r="E306">
        <v>35.520000000000003</v>
      </c>
      <c r="F306">
        <v>36.86</v>
      </c>
      <c r="G306">
        <v>36.83</v>
      </c>
      <c r="H306" s="1">
        <f t="shared" si="42"/>
        <v>267465.50472040667</v>
      </c>
      <c r="J306">
        <f t="shared" si="43"/>
        <v>-8.9938167509837075E-3</v>
      </c>
      <c r="K306">
        <f t="shared" si="43"/>
        <v>3.0635188308038321E-2</v>
      </c>
      <c r="L306">
        <f t="shared" si="43"/>
        <v>1.4333895446880414E-2</v>
      </c>
      <c r="M306">
        <f t="shared" si="44"/>
        <v>-1.3059183106418418E-2</v>
      </c>
      <c r="N306">
        <f t="shared" si="44"/>
        <v>2.4173381494859612E-2</v>
      </c>
      <c r="O306">
        <f t="shared" si="44"/>
        <v>2.3339816615726486E-2</v>
      </c>
      <c r="P306">
        <f t="shared" si="45"/>
        <v>9.0059211688460726E-3</v>
      </c>
      <c r="Q306" t="str">
        <f t="shared" si="46"/>
        <v/>
      </c>
      <c r="R306" s="3">
        <f t="shared" si="50"/>
        <v>0</v>
      </c>
      <c r="S306" s="1">
        <f t="shared" si="48"/>
        <v>374791.65757794306</v>
      </c>
      <c r="T306" s="1">
        <f t="shared" si="49"/>
        <v>10176.260048274316</v>
      </c>
      <c r="U306" s="1">
        <f t="shared" si="47"/>
        <v>0</v>
      </c>
    </row>
    <row r="307" spans="1:21" x14ac:dyDescent="0.25">
      <c r="A307" t="s">
        <v>312</v>
      </c>
      <c r="B307">
        <v>35.950000000000003</v>
      </c>
      <c r="C307">
        <v>37.81</v>
      </c>
      <c r="D307">
        <v>37.03</v>
      </c>
      <c r="E307">
        <v>37.270000000000003</v>
      </c>
      <c r="F307">
        <v>39.26</v>
      </c>
      <c r="G307">
        <v>39.18</v>
      </c>
      <c r="H307" s="1">
        <f t="shared" si="42"/>
        <v>284531.5904139434</v>
      </c>
      <c r="J307">
        <f t="shared" si="43"/>
        <v>-3.8791909116098794E-3</v>
      </c>
      <c r="K307">
        <f t="shared" si="43"/>
        <v>4.7658631199778298E-2</v>
      </c>
      <c r="L307">
        <f t="shared" si="43"/>
        <v>2.6045996120809024E-2</v>
      </c>
      <c r="M307">
        <f t="shared" si="44"/>
        <v>1.1946782514254815E-2</v>
      </c>
      <c r="N307">
        <f t="shared" si="44"/>
        <v>6.5978821612815639E-2</v>
      </c>
      <c r="O307">
        <f t="shared" si="44"/>
        <v>6.3806679337496647E-2</v>
      </c>
      <c r="P307">
        <f t="shared" si="45"/>
        <v>3.7760683216687622E-2</v>
      </c>
      <c r="Q307" t="str">
        <f t="shared" si="46"/>
        <v/>
      </c>
      <c r="R307" s="3">
        <f t="shared" si="50"/>
        <v>0</v>
      </c>
      <c r="S307" s="1">
        <f t="shared" si="48"/>
        <v>398705.86869138776</v>
      </c>
      <c r="T307" s="1">
        <f t="shared" si="49"/>
        <v>10176.260048274318</v>
      </c>
      <c r="U307" s="1">
        <f t="shared" si="47"/>
        <v>0</v>
      </c>
    </row>
    <row r="308" spans="1:21" x14ac:dyDescent="0.25">
      <c r="A308" t="s">
        <v>313</v>
      </c>
      <c r="B308">
        <v>37.85</v>
      </c>
      <c r="C308">
        <v>39.78</v>
      </c>
      <c r="D308">
        <v>39.03</v>
      </c>
      <c r="E308">
        <v>37.9</v>
      </c>
      <c r="F308">
        <v>39.97</v>
      </c>
      <c r="G308">
        <v>38.83</v>
      </c>
      <c r="H308" s="1">
        <f t="shared" si="42"/>
        <v>281989.83297022514</v>
      </c>
      <c r="J308">
        <f t="shared" si="43"/>
        <v>2.2144207399405893E-2</v>
      </c>
      <c r="K308">
        <f t="shared" si="43"/>
        <v>7.4264110180934373E-2</v>
      </c>
      <c r="L308">
        <f t="shared" si="43"/>
        <v>5.4010261949770454E-2</v>
      </c>
      <c r="M308">
        <f t="shared" si="44"/>
        <v>-3.266972945380299E-2</v>
      </c>
      <c r="N308">
        <f t="shared" si="44"/>
        <v>2.0163348647268993E-2</v>
      </c>
      <c r="O308">
        <f t="shared" si="44"/>
        <v>-8.9331291475242842E-3</v>
      </c>
      <c r="P308">
        <f t="shared" si="45"/>
        <v>-6.2943391097294743E-2</v>
      </c>
      <c r="Q308" t="str">
        <f t="shared" si="46"/>
        <v>Buy</v>
      </c>
      <c r="R308" s="3">
        <f t="shared" si="50"/>
        <v>0</v>
      </c>
      <c r="S308" s="1">
        <f t="shared" si="48"/>
        <v>395144.17767449172</v>
      </c>
      <c r="T308" s="1">
        <f t="shared" si="49"/>
        <v>10176.260048274316</v>
      </c>
      <c r="U308" s="1">
        <f t="shared" si="47"/>
        <v>0</v>
      </c>
    </row>
    <row r="309" spans="1:21" x14ac:dyDescent="0.25">
      <c r="A309" t="s">
        <v>314</v>
      </c>
      <c r="B309">
        <v>37.909999999999997</v>
      </c>
      <c r="C309">
        <v>39.94</v>
      </c>
      <c r="D309">
        <v>39.07</v>
      </c>
      <c r="E309">
        <v>38.79</v>
      </c>
      <c r="F309">
        <v>39.68</v>
      </c>
      <c r="G309">
        <v>39.43</v>
      </c>
      <c r="H309" s="1">
        <f t="shared" si="42"/>
        <v>286347.13144517067</v>
      </c>
      <c r="J309">
        <f t="shared" si="43"/>
        <v>-2.8695874967973468E-2</v>
      </c>
      <c r="K309">
        <f t="shared" si="43"/>
        <v>2.3315398411478262E-2</v>
      </c>
      <c r="L309">
        <f t="shared" si="43"/>
        <v>1.0248526774275979E-3</v>
      </c>
      <c r="M309">
        <f t="shared" si="44"/>
        <v>-1.0301313417460506E-3</v>
      </c>
      <c r="N309">
        <f t="shared" si="44"/>
        <v>2.1890291012104081E-2</v>
      </c>
      <c r="O309">
        <f t="shared" si="44"/>
        <v>1.5451970126191126E-2</v>
      </c>
      <c r="P309">
        <f t="shared" si="45"/>
        <v>1.4427117448763528E-2</v>
      </c>
      <c r="Q309" t="str">
        <f t="shared" si="46"/>
        <v/>
      </c>
      <c r="R309" s="3">
        <f t="shared" si="50"/>
        <v>0</v>
      </c>
      <c r="S309" s="1">
        <f t="shared" si="48"/>
        <v>401249.93370345631</v>
      </c>
      <c r="T309" s="1">
        <f t="shared" si="49"/>
        <v>10176.260048274316</v>
      </c>
      <c r="U309" s="1">
        <f t="shared" si="47"/>
        <v>0</v>
      </c>
    </row>
    <row r="310" spans="1:21" x14ac:dyDescent="0.25">
      <c r="A310" t="s">
        <v>315</v>
      </c>
      <c r="B310">
        <v>39.130000000000003</v>
      </c>
      <c r="C310">
        <v>40.99</v>
      </c>
      <c r="D310">
        <v>40.340000000000003</v>
      </c>
      <c r="E310">
        <v>40.74</v>
      </c>
      <c r="F310">
        <v>42.49</v>
      </c>
      <c r="G310">
        <v>42.44</v>
      </c>
      <c r="H310" s="1">
        <f t="shared" si="42"/>
        <v>308206.24546114745</v>
      </c>
      <c r="J310">
        <f t="shared" si="43"/>
        <v>1.5357051446122927E-3</v>
      </c>
      <c r="K310">
        <f t="shared" si="43"/>
        <v>4.9142564627591548E-2</v>
      </c>
      <c r="L310">
        <f t="shared" si="43"/>
        <v>3.2505758894292379E-2</v>
      </c>
      <c r="M310">
        <f t="shared" si="44"/>
        <v>3.322343393355319E-2</v>
      </c>
      <c r="N310">
        <f t="shared" si="44"/>
        <v>7.7605883844788295E-2</v>
      </c>
      <c r="O310">
        <f t="shared" si="44"/>
        <v>7.6337813847324326E-2</v>
      </c>
      <c r="P310">
        <f t="shared" si="45"/>
        <v>4.3832054953031947E-2</v>
      </c>
      <c r="Q310" t="str">
        <f t="shared" si="46"/>
        <v>Buy</v>
      </c>
      <c r="R310" s="3">
        <f t="shared" si="50"/>
        <v>0</v>
      </c>
      <c r="S310" s="1">
        <f t="shared" si="48"/>
        <v>431880.476448762</v>
      </c>
      <c r="T310" s="1">
        <f t="shared" si="49"/>
        <v>10176.260048274316</v>
      </c>
      <c r="U310" s="1">
        <f t="shared" si="47"/>
        <v>0</v>
      </c>
    </row>
    <row r="311" spans="1:21" x14ac:dyDescent="0.25">
      <c r="A311" t="s">
        <v>316</v>
      </c>
      <c r="B311">
        <v>40.81</v>
      </c>
      <c r="C311">
        <v>43.33</v>
      </c>
      <c r="D311">
        <v>42.9</v>
      </c>
      <c r="E311">
        <v>41.17</v>
      </c>
      <c r="F311">
        <v>43.92</v>
      </c>
      <c r="G311">
        <v>43.63</v>
      </c>
      <c r="H311" s="1">
        <f t="shared" si="42"/>
        <v>316848.22076978942</v>
      </c>
      <c r="J311">
        <f t="shared" si="43"/>
        <v>1.1650966782349996E-2</v>
      </c>
      <c r="K311">
        <f t="shared" si="43"/>
        <v>7.4119980168567051E-2</v>
      </c>
      <c r="L311">
        <f t="shared" si="43"/>
        <v>6.346058502726809E-2</v>
      </c>
      <c r="M311">
        <f t="shared" si="44"/>
        <v>-2.9924599434495668E-2</v>
      </c>
      <c r="N311">
        <f t="shared" si="44"/>
        <v>3.4872761545711686E-2</v>
      </c>
      <c r="O311">
        <f t="shared" si="44"/>
        <v>2.8039585296889841E-2</v>
      </c>
      <c r="P311">
        <f t="shared" si="45"/>
        <v>-3.5420999730378253E-2</v>
      </c>
      <c r="Q311" t="str">
        <f t="shared" si="46"/>
        <v>Buy</v>
      </c>
      <c r="R311" s="3">
        <f t="shared" si="50"/>
        <v>0</v>
      </c>
      <c r="S311" s="1">
        <f t="shared" si="48"/>
        <v>443990.22590620845</v>
      </c>
      <c r="T311" s="1">
        <f t="shared" si="49"/>
        <v>10176.260048274316</v>
      </c>
      <c r="U311" s="1">
        <f t="shared" si="47"/>
        <v>0</v>
      </c>
    </row>
    <row r="312" spans="1:21" x14ac:dyDescent="0.25">
      <c r="A312" t="s">
        <v>317</v>
      </c>
      <c r="B312">
        <v>38.49</v>
      </c>
      <c r="C312">
        <v>44.28</v>
      </c>
      <c r="D312">
        <v>40.04</v>
      </c>
      <c r="E312">
        <v>35.71</v>
      </c>
      <c r="F312">
        <v>41.85</v>
      </c>
      <c r="G312">
        <v>36.93</v>
      </c>
      <c r="H312" s="1">
        <f t="shared" si="42"/>
        <v>268191.7211328976</v>
      </c>
      <c r="J312">
        <f t="shared" si="43"/>
        <v>-0.10279720279720272</v>
      </c>
      <c r="K312">
        <f t="shared" si="43"/>
        <v>3.2167832167832228E-2</v>
      </c>
      <c r="L312">
        <f t="shared" si="43"/>
        <v>-6.6666666666666652E-2</v>
      </c>
      <c r="M312">
        <f t="shared" si="44"/>
        <v>-0.18152647261058907</v>
      </c>
      <c r="N312">
        <f t="shared" si="44"/>
        <v>-4.0797616319046548E-2</v>
      </c>
      <c r="O312">
        <f t="shared" si="44"/>
        <v>-0.15356406142562462</v>
      </c>
      <c r="P312">
        <f t="shared" si="45"/>
        <v>-8.6897394758957969E-2</v>
      </c>
      <c r="Q312" t="str">
        <f t="shared" si="46"/>
        <v>Sell</v>
      </c>
      <c r="R312" s="3">
        <f t="shared" si="50"/>
        <v>-425876.48302028014</v>
      </c>
      <c r="S312" s="1">
        <f t="shared" si="48"/>
        <v>0</v>
      </c>
      <c r="T312" s="1">
        <f t="shared" si="49"/>
        <v>0</v>
      </c>
      <c r="U312" s="1">
        <f t="shared" si="47"/>
        <v>425876.48302028014</v>
      </c>
    </row>
    <row r="313" spans="1:21" x14ac:dyDescent="0.25">
      <c r="A313" t="s">
        <v>318</v>
      </c>
      <c r="B313">
        <v>33.53</v>
      </c>
      <c r="C313">
        <v>38.090000000000003</v>
      </c>
      <c r="D313">
        <v>36.97</v>
      </c>
      <c r="E313">
        <v>30.97</v>
      </c>
      <c r="F313">
        <v>37.58</v>
      </c>
      <c r="G313">
        <v>35.409999999999997</v>
      </c>
      <c r="H313" s="1">
        <f t="shared" si="42"/>
        <v>257153.23166303558</v>
      </c>
      <c r="J313">
        <f t="shared" si="43"/>
        <v>-0.16258741258741255</v>
      </c>
      <c r="K313">
        <f t="shared" si="43"/>
        <v>-4.8701298701298593E-2</v>
      </c>
      <c r="L313">
        <f t="shared" si="43"/>
        <v>-7.6673326673326686E-2</v>
      </c>
      <c r="M313">
        <f t="shared" si="44"/>
        <v>-0.16138640671540755</v>
      </c>
      <c r="N313">
        <f t="shared" si="44"/>
        <v>1.760086650419709E-2</v>
      </c>
      <c r="O313">
        <f t="shared" si="44"/>
        <v>-4.1158949363661067E-2</v>
      </c>
      <c r="P313">
        <f t="shared" si="45"/>
        <v>3.5514377309665619E-2</v>
      </c>
      <c r="Q313" t="str">
        <f t="shared" si="46"/>
        <v>Sell</v>
      </c>
      <c r="R313" s="3">
        <f t="shared" si="50"/>
        <v>0</v>
      </c>
      <c r="S313" s="1">
        <f t="shared" si="48"/>
        <v>0</v>
      </c>
      <c r="T313" s="1">
        <f t="shared" si="49"/>
        <v>0</v>
      </c>
      <c r="U313" s="1">
        <f t="shared" si="47"/>
        <v>425876.48302028014</v>
      </c>
    </row>
    <row r="314" spans="1:21" x14ac:dyDescent="0.25">
      <c r="A314" t="s">
        <v>319</v>
      </c>
      <c r="B314">
        <v>31.89</v>
      </c>
      <c r="C314">
        <v>34.75</v>
      </c>
      <c r="D314">
        <v>32.24</v>
      </c>
      <c r="E314">
        <v>30.26</v>
      </c>
      <c r="F314">
        <v>33.49</v>
      </c>
      <c r="G314">
        <v>30.41</v>
      </c>
      <c r="H314" s="1">
        <f t="shared" si="42"/>
        <v>220842.41103848949</v>
      </c>
      <c r="J314">
        <f t="shared" si="43"/>
        <v>-0.13740870976467401</v>
      </c>
      <c r="K314">
        <f t="shared" si="43"/>
        <v>-6.0048688125507142E-2</v>
      </c>
      <c r="L314">
        <f t="shared" si="43"/>
        <v>-0.12794157424939132</v>
      </c>
      <c r="M314">
        <f t="shared" si="44"/>
        <v>-0.14543914148545595</v>
      </c>
      <c r="N314">
        <f t="shared" si="44"/>
        <v>-5.4221971194577653E-2</v>
      </c>
      <c r="O314">
        <f t="shared" si="44"/>
        <v>-0.1412030499858796</v>
      </c>
      <c r="P314">
        <f t="shared" si="45"/>
        <v>-1.3261475736488282E-2</v>
      </c>
      <c r="Q314" t="str">
        <f t="shared" si="46"/>
        <v>Sell</v>
      </c>
      <c r="R314" s="3">
        <f t="shared" si="50"/>
        <v>0</v>
      </c>
      <c r="S314" s="1">
        <f t="shared" si="48"/>
        <v>0</v>
      </c>
      <c r="T314" s="1">
        <f t="shared" si="49"/>
        <v>0</v>
      </c>
      <c r="U314" s="1">
        <f t="shared" si="47"/>
        <v>425876.48302028014</v>
      </c>
    </row>
    <row r="315" spans="1:21" x14ac:dyDescent="0.25">
      <c r="A315" t="s">
        <v>320</v>
      </c>
      <c r="B315">
        <v>30.58</v>
      </c>
      <c r="C315">
        <v>32.39</v>
      </c>
      <c r="D315">
        <v>31.71</v>
      </c>
      <c r="E315">
        <v>31.42</v>
      </c>
      <c r="F315">
        <v>33.799999999999997</v>
      </c>
      <c r="G315">
        <v>33.020000000000003</v>
      </c>
      <c r="H315" s="1">
        <f t="shared" si="42"/>
        <v>239796.6594045026</v>
      </c>
      <c r="J315">
        <f t="shared" si="43"/>
        <v>-5.1488833746898374E-2</v>
      </c>
      <c r="K315">
        <f t="shared" si="43"/>
        <v>4.6526054590570274E-3</v>
      </c>
      <c r="L315">
        <f t="shared" si="43"/>
        <v>-1.6439205955335021E-2</v>
      </c>
      <c r="M315">
        <f t="shared" si="44"/>
        <v>3.3212758960868186E-2</v>
      </c>
      <c r="N315">
        <f t="shared" si="44"/>
        <v>0.11147648799736919</v>
      </c>
      <c r="O315">
        <f t="shared" si="44"/>
        <v>8.582703058204548E-2</v>
      </c>
      <c r="P315">
        <f t="shared" si="45"/>
        <v>0.1022662365373805</v>
      </c>
      <c r="Q315" t="str">
        <f t="shared" si="46"/>
        <v/>
      </c>
      <c r="R315" s="3">
        <f t="shared" si="50"/>
        <v>0</v>
      </c>
      <c r="S315" s="1">
        <f t="shared" si="48"/>
        <v>0</v>
      </c>
      <c r="T315" s="1">
        <f t="shared" si="49"/>
        <v>0</v>
      </c>
      <c r="U315" s="1">
        <f t="shared" si="47"/>
        <v>425876.48302028014</v>
      </c>
    </row>
    <row r="316" spans="1:21" x14ac:dyDescent="0.25">
      <c r="A316" t="s">
        <v>321</v>
      </c>
      <c r="B316">
        <v>31.45</v>
      </c>
      <c r="C316">
        <v>34.200000000000003</v>
      </c>
      <c r="D316">
        <v>32.31</v>
      </c>
      <c r="E316">
        <v>30.43</v>
      </c>
      <c r="F316">
        <v>34.6</v>
      </c>
      <c r="G316">
        <v>31.11</v>
      </c>
      <c r="H316" s="1">
        <f t="shared" si="42"/>
        <v>225925.92592592593</v>
      </c>
      <c r="J316">
        <f t="shared" si="43"/>
        <v>-8.1993062125512942E-3</v>
      </c>
      <c r="K316">
        <f t="shared" si="43"/>
        <v>7.8524124881740834E-2</v>
      </c>
      <c r="L316">
        <f t="shared" si="43"/>
        <v>1.8921475875118304E-2</v>
      </c>
      <c r="M316">
        <f t="shared" si="44"/>
        <v>-7.843731072077538E-2</v>
      </c>
      <c r="N316">
        <f t="shared" si="44"/>
        <v>4.7849788007268267E-2</v>
      </c>
      <c r="O316">
        <f t="shared" si="44"/>
        <v>-5.7843731072077638E-2</v>
      </c>
      <c r="P316">
        <f t="shared" si="45"/>
        <v>-7.6765206947195935E-2</v>
      </c>
      <c r="Q316" t="str">
        <f t="shared" si="46"/>
        <v/>
      </c>
      <c r="R316" s="3">
        <f t="shared" si="50"/>
        <v>0</v>
      </c>
      <c r="S316" s="1">
        <f t="shared" si="48"/>
        <v>0</v>
      </c>
      <c r="T316" s="1">
        <f t="shared" si="49"/>
        <v>0</v>
      </c>
      <c r="U316" s="1">
        <f t="shared" si="47"/>
        <v>425876.48302028014</v>
      </c>
    </row>
    <row r="317" spans="1:21" x14ac:dyDescent="0.25">
      <c r="A317" t="s">
        <v>322</v>
      </c>
      <c r="B317">
        <v>30.32</v>
      </c>
      <c r="C317">
        <v>32.32</v>
      </c>
      <c r="D317">
        <v>31.15</v>
      </c>
      <c r="E317">
        <v>29.2</v>
      </c>
      <c r="F317">
        <v>32.049999999999997</v>
      </c>
      <c r="G317">
        <v>30.43</v>
      </c>
      <c r="H317" s="1">
        <f t="shared" si="42"/>
        <v>220987.65432098767</v>
      </c>
      <c r="J317">
        <f t="shared" si="43"/>
        <v>-6.1590838749613179E-2</v>
      </c>
      <c r="K317">
        <f t="shared" si="43"/>
        <v>3.0950170225930084E-4</v>
      </c>
      <c r="L317">
        <f t="shared" si="43"/>
        <v>-3.5902197462086151E-2</v>
      </c>
      <c r="M317">
        <f t="shared" si="44"/>
        <v>-6.1395049823207974E-2</v>
      </c>
      <c r="N317">
        <f t="shared" si="44"/>
        <v>3.0215364834458303E-2</v>
      </c>
      <c r="O317">
        <f t="shared" si="44"/>
        <v>-2.1857923497267749E-2</v>
      </c>
      <c r="P317">
        <f t="shared" si="45"/>
        <v>1.4044273964818402E-2</v>
      </c>
      <c r="Q317" t="str">
        <f t="shared" si="46"/>
        <v/>
      </c>
      <c r="R317" s="3">
        <f t="shared" si="50"/>
        <v>0</v>
      </c>
      <c r="S317" s="1">
        <f t="shared" si="48"/>
        <v>0</v>
      </c>
      <c r="T317" s="1">
        <f t="shared" si="49"/>
        <v>0</v>
      </c>
      <c r="U317" s="1">
        <f t="shared" si="47"/>
        <v>425876.48302028014</v>
      </c>
    </row>
    <row r="318" spans="1:21" x14ac:dyDescent="0.25">
      <c r="A318" t="s">
        <v>323</v>
      </c>
      <c r="B318">
        <v>30.45</v>
      </c>
      <c r="C318">
        <v>32.29</v>
      </c>
      <c r="D318">
        <v>31.42</v>
      </c>
      <c r="E318">
        <v>31.27</v>
      </c>
      <c r="F318">
        <v>32.700000000000003</v>
      </c>
      <c r="G318">
        <v>32</v>
      </c>
      <c r="H318" s="1">
        <f t="shared" si="42"/>
        <v>232389.25199709515</v>
      </c>
      <c r="J318">
        <f t="shared" si="43"/>
        <v>-2.2471910112359529E-2</v>
      </c>
      <c r="K318">
        <f t="shared" si="43"/>
        <v>3.6597110754414144E-2</v>
      </c>
      <c r="L318">
        <f t="shared" si="43"/>
        <v>8.6677367576244984E-3</v>
      </c>
      <c r="M318">
        <f t="shared" si="44"/>
        <v>2.7604337824515275E-2</v>
      </c>
      <c r="N318">
        <f t="shared" si="44"/>
        <v>7.4597436740059253E-2</v>
      </c>
      <c r="O318">
        <f t="shared" si="44"/>
        <v>5.159382188629643E-2</v>
      </c>
      <c r="P318">
        <f t="shared" si="45"/>
        <v>4.292608512867193E-2</v>
      </c>
      <c r="Q318" t="str">
        <f t="shared" si="46"/>
        <v/>
      </c>
      <c r="R318" s="3">
        <f t="shared" si="50"/>
        <v>0</v>
      </c>
      <c r="S318" s="1">
        <f t="shared" si="48"/>
        <v>0</v>
      </c>
      <c r="T318" s="1">
        <f t="shared" si="49"/>
        <v>0</v>
      </c>
      <c r="U318" s="1">
        <f t="shared" si="47"/>
        <v>425876.48302028014</v>
      </c>
    </row>
    <row r="319" spans="1:21" x14ac:dyDescent="0.25">
      <c r="A319" t="s">
        <v>324</v>
      </c>
      <c r="B319">
        <v>31.86</v>
      </c>
      <c r="C319">
        <v>33.130000000000003</v>
      </c>
      <c r="D319">
        <v>32.58</v>
      </c>
      <c r="E319">
        <v>32.74</v>
      </c>
      <c r="F319">
        <v>33.85</v>
      </c>
      <c r="G319">
        <v>33.35</v>
      </c>
      <c r="H319" s="1">
        <f t="shared" si="42"/>
        <v>242193.17356572262</v>
      </c>
      <c r="J319">
        <f t="shared" si="43"/>
        <v>1.4003819223424497E-2</v>
      </c>
      <c r="K319">
        <f t="shared" si="43"/>
        <v>5.4423933800127333E-2</v>
      </c>
      <c r="L319">
        <f t="shared" si="43"/>
        <v>3.6919159770846484E-2</v>
      </c>
      <c r="M319">
        <f t="shared" si="44"/>
        <v>2.3125000000000062E-2</v>
      </c>
      <c r="N319">
        <f t="shared" si="44"/>
        <v>5.7812500000000044E-2</v>
      </c>
      <c r="O319">
        <f t="shared" si="44"/>
        <v>4.2187500000000044E-2</v>
      </c>
      <c r="P319">
        <f t="shared" si="45"/>
        <v>5.2683402291535605E-3</v>
      </c>
      <c r="Q319" t="str">
        <f t="shared" si="46"/>
        <v>Buy</v>
      </c>
      <c r="R319" s="3">
        <f t="shared" si="50"/>
        <v>425876.48302028014</v>
      </c>
      <c r="S319" s="1">
        <f t="shared" si="48"/>
        <v>425876.48302028014</v>
      </c>
      <c r="T319" s="1">
        <f t="shared" si="49"/>
        <v>12769.909535840483</v>
      </c>
      <c r="U319" s="1">
        <f t="shared" si="47"/>
        <v>0</v>
      </c>
    </row>
    <row r="320" spans="1:21" x14ac:dyDescent="0.25">
      <c r="A320" t="s">
        <v>325</v>
      </c>
      <c r="B320">
        <v>33.08</v>
      </c>
      <c r="C320">
        <v>34.78</v>
      </c>
      <c r="D320">
        <v>33.65</v>
      </c>
      <c r="E320">
        <v>31.65</v>
      </c>
      <c r="F320">
        <v>33.83</v>
      </c>
      <c r="G320">
        <v>31.75</v>
      </c>
      <c r="H320" s="1">
        <f t="shared" si="42"/>
        <v>230573.71096586785</v>
      </c>
      <c r="J320">
        <f t="shared" si="43"/>
        <v>1.5346838551258441E-2</v>
      </c>
      <c r="K320">
        <f t="shared" si="43"/>
        <v>6.7526089625537231E-2</v>
      </c>
      <c r="L320">
        <f t="shared" si="43"/>
        <v>3.2842234499693077E-2</v>
      </c>
      <c r="M320">
        <f t="shared" si="44"/>
        <v>-5.097451274362827E-2</v>
      </c>
      <c r="N320">
        <f t="shared" si="44"/>
        <v>1.4392803598200806E-2</v>
      </c>
      <c r="O320">
        <f t="shared" si="44"/>
        <v>-4.7976011994003039E-2</v>
      </c>
      <c r="P320">
        <f t="shared" si="45"/>
        <v>-8.0818246493696122E-2</v>
      </c>
      <c r="Q320" t="str">
        <f t="shared" si="46"/>
        <v>Buy</v>
      </c>
      <c r="R320" s="3">
        <f t="shared" si="50"/>
        <v>0</v>
      </c>
      <c r="S320" s="1">
        <f t="shared" si="48"/>
        <v>405444.62776293536</v>
      </c>
      <c r="T320" s="1">
        <f t="shared" si="49"/>
        <v>12769.909535840483</v>
      </c>
      <c r="U320" s="1">
        <f t="shared" si="47"/>
        <v>0</v>
      </c>
    </row>
    <row r="321" spans="1:21" x14ac:dyDescent="0.25">
      <c r="A321" t="s">
        <v>326</v>
      </c>
      <c r="B321">
        <v>31.04</v>
      </c>
      <c r="C321">
        <v>32.659999999999997</v>
      </c>
      <c r="D321">
        <v>32.22</v>
      </c>
      <c r="E321">
        <v>29.01</v>
      </c>
      <c r="F321">
        <v>30.99</v>
      </c>
      <c r="G321">
        <v>30.29</v>
      </c>
      <c r="H321" s="1">
        <f t="shared" si="42"/>
        <v>219970.95134350038</v>
      </c>
      <c r="J321">
        <f t="shared" si="43"/>
        <v>-7.7563150074294193E-2</v>
      </c>
      <c r="K321">
        <f t="shared" si="43"/>
        <v>-2.9420505200594416E-2</v>
      </c>
      <c r="L321">
        <f t="shared" si="43"/>
        <v>-4.2496285289747394E-2</v>
      </c>
      <c r="M321">
        <f t="shared" si="44"/>
        <v>-8.6299212598425143E-2</v>
      </c>
      <c r="N321">
        <f t="shared" si="44"/>
        <v>-2.3937007874015797E-2</v>
      </c>
      <c r="O321">
        <f t="shared" si="44"/>
        <v>-4.5984251968503961E-2</v>
      </c>
      <c r="P321">
        <f t="shared" si="45"/>
        <v>-3.4879666787565669E-3</v>
      </c>
      <c r="Q321" t="str">
        <f t="shared" si="46"/>
        <v>Sell</v>
      </c>
      <c r="R321" s="3">
        <f t="shared" si="50"/>
        <v>-395739.49651569658</v>
      </c>
      <c r="S321" s="1">
        <f t="shared" si="48"/>
        <v>0</v>
      </c>
      <c r="T321" s="1">
        <f t="shared" si="49"/>
        <v>0</v>
      </c>
      <c r="U321" s="1">
        <f t="shared" si="47"/>
        <v>395739.49651569658</v>
      </c>
    </row>
    <row r="322" spans="1:21" x14ac:dyDescent="0.25">
      <c r="A322" t="s">
        <v>327</v>
      </c>
      <c r="B322">
        <v>28.87</v>
      </c>
      <c r="C322">
        <v>31.25</v>
      </c>
      <c r="D322">
        <v>29.88</v>
      </c>
      <c r="E322">
        <v>27.69</v>
      </c>
      <c r="F322">
        <v>30.86</v>
      </c>
      <c r="G322">
        <v>29.12</v>
      </c>
      <c r="H322" s="1">
        <f t="shared" si="42"/>
        <v>211474.21931735659</v>
      </c>
      <c r="J322">
        <f t="shared" si="43"/>
        <v>-0.10397268777157039</v>
      </c>
      <c r="K322">
        <f t="shared" si="43"/>
        <v>-3.0105524518932305E-2</v>
      </c>
      <c r="L322">
        <f t="shared" si="43"/>
        <v>-7.2625698324022339E-2</v>
      </c>
      <c r="M322">
        <f t="shared" si="44"/>
        <v>-8.5836909871244566E-2</v>
      </c>
      <c r="N322">
        <f t="shared" si="44"/>
        <v>1.8818091779465178E-2</v>
      </c>
      <c r="O322">
        <f t="shared" si="44"/>
        <v>-3.8626609442060027E-2</v>
      </c>
      <c r="P322">
        <f t="shared" si="45"/>
        <v>3.3999088881962312E-2</v>
      </c>
      <c r="Q322" t="str">
        <f t="shared" si="46"/>
        <v>Sell</v>
      </c>
      <c r="R322" s="3">
        <f t="shared" si="50"/>
        <v>0</v>
      </c>
      <c r="S322" s="1">
        <f t="shared" si="48"/>
        <v>0</v>
      </c>
      <c r="T322" s="1">
        <f t="shared" si="49"/>
        <v>0</v>
      </c>
      <c r="U322" s="1">
        <f t="shared" si="47"/>
        <v>395739.49651569658</v>
      </c>
    </row>
    <row r="323" spans="1:21" x14ac:dyDescent="0.25">
      <c r="A323" t="s">
        <v>328</v>
      </c>
      <c r="B323">
        <v>28.32</v>
      </c>
      <c r="C323">
        <v>30.85</v>
      </c>
      <c r="D323">
        <v>29.55</v>
      </c>
      <c r="E323">
        <v>27.93</v>
      </c>
      <c r="F323">
        <v>31.04</v>
      </c>
      <c r="G323">
        <v>28.2</v>
      </c>
      <c r="H323" s="1">
        <f t="shared" si="42"/>
        <v>204793.02832244011</v>
      </c>
      <c r="J323">
        <f t="shared" si="43"/>
        <v>-5.2208835341365424E-2</v>
      </c>
      <c r="K323">
        <f t="shared" si="43"/>
        <v>3.2463186077643993E-2</v>
      </c>
      <c r="L323">
        <f t="shared" si="43"/>
        <v>-1.1044176706827252E-2</v>
      </c>
      <c r="M323">
        <f t="shared" si="44"/>
        <v>-4.0865384615384658E-2</v>
      </c>
      <c r="N323">
        <f t="shared" si="44"/>
        <v>6.5934065934065866E-2</v>
      </c>
      <c r="O323">
        <f t="shared" si="44"/>
        <v>-3.1593406593406648E-2</v>
      </c>
      <c r="P323">
        <f t="shared" si="45"/>
        <v>-2.0549229886579395E-2</v>
      </c>
      <c r="Q323" t="str">
        <f t="shared" si="46"/>
        <v/>
      </c>
      <c r="R323" s="3">
        <f t="shared" si="50"/>
        <v>0</v>
      </c>
      <c r="S323" s="1">
        <f t="shared" si="48"/>
        <v>0</v>
      </c>
      <c r="T323" s="1">
        <f t="shared" si="49"/>
        <v>0</v>
      </c>
      <c r="U323" s="1">
        <f t="shared" si="47"/>
        <v>395739.49651569658</v>
      </c>
    </row>
    <row r="324" spans="1:21" x14ac:dyDescent="0.25">
      <c r="A324" t="s">
        <v>329</v>
      </c>
      <c r="B324">
        <v>27.51</v>
      </c>
      <c r="C324">
        <v>29.96</v>
      </c>
      <c r="D324">
        <v>29</v>
      </c>
      <c r="E324">
        <v>27.29</v>
      </c>
      <c r="F324">
        <v>29.68</v>
      </c>
      <c r="G324">
        <v>28.61</v>
      </c>
      <c r="H324" s="1">
        <f t="shared" ref="H324:H387" si="51">$I$2*G324</f>
        <v>207770.51561365288</v>
      </c>
      <c r="J324">
        <f t="shared" ref="J324:L387" si="52">(B324-$D323)/$D323</f>
        <v>-6.9035532994923821E-2</v>
      </c>
      <c r="K324">
        <f t="shared" si="52"/>
        <v>1.3874788494077838E-2</v>
      </c>
      <c r="L324">
        <f t="shared" si="52"/>
        <v>-1.861252115059224E-2</v>
      </c>
      <c r="M324">
        <f t="shared" ref="M324:O387" si="53">(E324-$G323)/$G323</f>
        <v>-3.2269503546099296E-2</v>
      </c>
      <c r="N324">
        <f t="shared" si="53"/>
        <v>5.2482269503546113E-2</v>
      </c>
      <c r="O324">
        <f t="shared" si="53"/>
        <v>1.4539007092198587E-2</v>
      </c>
      <c r="P324">
        <f t="shared" ref="P324:P387" si="54">O324-L324</f>
        <v>3.3151528242790829E-2</v>
      </c>
      <c r="Q324" t="str">
        <f t="shared" ref="Q324:Q387" si="55">IF(L324&gt;$Q$1,"Buy",IF(L324&lt;$Q$2,"Sell",""))</f>
        <v/>
      </c>
      <c r="R324" s="3">
        <f t="shared" si="50"/>
        <v>0</v>
      </c>
      <c r="S324" s="1">
        <f t="shared" si="48"/>
        <v>0</v>
      </c>
      <c r="T324" s="1">
        <f t="shared" si="49"/>
        <v>0</v>
      </c>
      <c r="U324" s="1">
        <f t="shared" si="47"/>
        <v>395739.49651569658</v>
      </c>
    </row>
    <row r="325" spans="1:21" x14ac:dyDescent="0.25">
      <c r="A325" t="s">
        <v>330</v>
      </c>
      <c r="B325">
        <v>27.78</v>
      </c>
      <c r="C325">
        <v>30.06</v>
      </c>
      <c r="D325">
        <v>29.01</v>
      </c>
      <c r="E325">
        <v>28.26</v>
      </c>
      <c r="F325">
        <v>30.89</v>
      </c>
      <c r="G325">
        <v>30.61</v>
      </c>
      <c r="H325" s="1">
        <f t="shared" si="51"/>
        <v>222294.84386347132</v>
      </c>
      <c r="J325">
        <f t="shared" si="52"/>
        <v>-4.206896551724134E-2</v>
      </c>
      <c r="K325">
        <f t="shared" si="52"/>
        <v>3.6551724137930994E-2</v>
      </c>
      <c r="L325">
        <f t="shared" si="52"/>
        <v>3.4482758620695046E-4</v>
      </c>
      <c r="M325">
        <f t="shared" si="53"/>
        <v>-1.2233484795525966E-2</v>
      </c>
      <c r="N325">
        <f t="shared" si="53"/>
        <v>7.9692415239426814E-2</v>
      </c>
      <c r="O325">
        <f t="shared" si="53"/>
        <v>6.9905627403005946E-2</v>
      </c>
      <c r="P325">
        <f t="shared" si="54"/>
        <v>6.9560799816798996E-2</v>
      </c>
      <c r="Q325" t="str">
        <f t="shared" si="55"/>
        <v/>
      </c>
      <c r="R325" s="3">
        <f t="shared" si="50"/>
        <v>0</v>
      </c>
      <c r="S325" s="1">
        <f t="shared" si="48"/>
        <v>0</v>
      </c>
      <c r="T325" s="1">
        <f t="shared" si="49"/>
        <v>0</v>
      </c>
      <c r="U325" s="1">
        <f t="shared" si="47"/>
        <v>395739.49651569658</v>
      </c>
    </row>
    <row r="326" spans="1:21" x14ac:dyDescent="0.25">
      <c r="A326" t="s">
        <v>331</v>
      </c>
      <c r="B326">
        <v>30.39</v>
      </c>
      <c r="C326">
        <v>32.25</v>
      </c>
      <c r="D326">
        <v>31.17</v>
      </c>
      <c r="E326">
        <v>31.39</v>
      </c>
      <c r="F326">
        <v>32.5</v>
      </c>
      <c r="G326">
        <v>32.43</v>
      </c>
      <c r="H326" s="1">
        <f t="shared" si="51"/>
        <v>235511.98257080611</v>
      </c>
      <c r="J326">
        <f t="shared" si="52"/>
        <v>4.7569803516028922E-2</v>
      </c>
      <c r="K326">
        <f t="shared" si="52"/>
        <v>0.11168562564632879</v>
      </c>
      <c r="L326">
        <f t="shared" si="52"/>
        <v>7.4457083764219237E-2</v>
      </c>
      <c r="M326">
        <f t="shared" si="53"/>
        <v>2.5481868670369199E-2</v>
      </c>
      <c r="N326">
        <f t="shared" si="53"/>
        <v>6.1744527932048369E-2</v>
      </c>
      <c r="O326">
        <f t="shared" si="53"/>
        <v>5.9457693564194718E-2</v>
      </c>
      <c r="P326">
        <f t="shared" si="54"/>
        <v>-1.4999390200024519E-2</v>
      </c>
      <c r="Q326" t="str">
        <f t="shared" si="55"/>
        <v>Buy</v>
      </c>
      <c r="R326" s="3">
        <f t="shared" si="50"/>
        <v>395739.49651569658</v>
      </c>
      <c r="S326" s="1">
        <f t="shared" si="48"/>
        <v>395739.49651569658</v>
      </c>
      <c r="T326" s="1">
        <f t="shared" si="49"/>
        <v>12202.883025460887</v>
      </c>
      <c r="U326" s="1">
        <f t="shared" si="47"/>
        <v>0</v>
      </c>
    </row>
    <row r="327" spans="1:21" x14ac:dyDescent="0.25">
      <c r="A327" t="s">
        <v>332</v>
      </c>
      <c r="B327">
        <v>31.65</v>
      </c>
      <c r="C327">
        <v>33.15</v>
      </c>
      <c r="D327">
        <v>32.1</v>
      </c>
      <c r="E327">
        <v>31.88</v>
      </c>
      <c r="F327">
        <v>32.71</v>
      </c>
      <c r="G327">
        <v>32.090000000000003</v>
      </c>
      <c r="H327" s="1">
        <f t="shared" si="51"/>
        <v>233042.84676833701</v>
      </c>
      <c r="J327">
        <f t="shared" si="52"/>
        <v>1.5399422521655336E-2</v>
      </c>
      <c r="K327">
        <f t="shared" si="52"/>
        <v>6.3522617901828574E-2</v>
      </c>
      <c r="L327">
        <f t="shared" si="52"/>
        <v>2.9836381135707399E-2</v>
      </c>
      <c r="M327">
        <f t="shared" si="53"/>
        <v>-1.6959605303731137E-2</v>
      </c>
      <c r="N327">
        <f t="shared" si="53"/>
        <v>8.6339808818995112E-3</v>
      </c>
      <c r="O327">
        <f t="shared" si="53"/>
        <v>-1.0484119642306392E-2</v>
      </c>
      <c r="P327">
        <f t="shared" si="54"/>
        <v>-4.0320500778013788E-2</v>
      </c>
      <c r="Q327" t="str">
        <f t="shared" si="55"/>
        <v/>
      </c>
      <c r="R327" s="3">
        <f t="shared" si="50"/>
        <v>0</v>
      </c>
      <c r="S327" s="1">
        <f t="shared" si="48"/>
        <v>391590.51628703991</v>
      </c>
      <c r="T327" s="1">
        <f t="shared" si="49"/>
        <v>12202.883025460887</v>
      </c>
      <c r="U327" s="1">
        <f t="shared" ref="U327:U390" si="56">U326-R327</f>
        <v>0</v>
      </c>
    </row>
    <row r="328" spans="1:21" x14ac:dyDescent="0.25">
      <c r="A328" t="s">
        <v>333</v>
      </c>
      <c r="B328">
        <v>32.04</v>
      </c>
      <c r="C328">
        <v>33.799999999999997</v>
      </c>
      <c r="D328">
        <v>32.909999999999997</v>
      </c>
      <c r="E328">
        <v>32.06</v>
      </c>
      <c r="F328">
        <v>33.880000000000003</v>
      </c>
      <c r="G328">
        <v>32.72</v>
      </c>
      <c r="H328" s="1">
        <f t="shared" si="51"/>
        <v>237618.01016702977</v>
      </c>
      <c r="J328">
        <f t="shared" si="52"/>
        <v>-1.8691588785047437E-3</v>
      </c>
      <c r="K328">
        <f t="shared" si="52"/>
        <v>5.2959501557632266E-2</v>
      </c>
      <c r="L328">
        <f t="shared" si="52"/>
        <v>2.5233644859812932E-2</v>
      </c>
      <c r="M328">
        <f t="shared" si="53"/>
        <v>-9.3487067622315784E-4</v>
      </c>
      <c r="N328">
        <f t="shared" si="53"/>
        <v>5.5780617014646275E-2</v>
      </c>
      <c r="O328">
        <f t="shared" si="53"/>
        <v>1.9632284200685426E-2</v>
      </c>
      <c r="P328">
        <f t="shared" si="54"/>
        <v>-5.6013606591275057E-3</v>
      </c>
      <c r="Q328" t="str">
        <f t="shared" si="55"/>
        <v/>
      </c>
      <c r="R328" s="3">
        <f t="shared" si="50"/>
        <v>0</v>
      </c>
      <c r="S328" s="1">
        <f t="shared" ref="S328:S391" si="57">IF(R328=0,(S327+R328)*(1+O328),IF(R328&lt;0,0,R328))</f>
        <v>399278.33259308024</v>
      </c>
      <c r="T328" s="1">
        <f t="shared" ref="T328:T391" si="58">S328/G328</f>
        <v>12202.883025460887</v>
      </c>
      <c r="U328" s="1">
        <f t="shared" si="56"/>
        <v>0</v>
      </c>
    </row>
    <row r="329" spans="1:21" x14ac:dyDescent="0.25">
      <c r="A329" t="s">
        <v>334</v>
      </c>
      <c r="B329">
        <v>32.270000000000003</v>
      </c>
      <c r="C329">
        <v>33.92</v>
      </c>
      <c r="D329">
        <v>33.28</v>
      </c>
      <c r="E329">
        <v>34.24</v>
      </c>
      <c r="F329">
        <v>35.35</v>
      </c>
      <c r="G329">
        <v>35.28</v>
      </c>
      <c r="H329" s="1">
        <f t="shared" si="51"/>
        <v>256209.15032679742</v>
      </c>
      <c r="J329">
        <f t="shared" si="52"/>
        <v>-1.9446976602856079E-2</v>
      </c>
      <c r="K329">
        <f t="shared" si="52"/>
        <v>3.0689759951382716E-2</v>
      </c>
      <c r="L329">
        <f t="shared" si="52"/>
        <v>1.1242783348526424E-2</v>
      </c>
      <c r="M329">
        <f t="shared" si="53"/>
        <v>4.6454767726161465E-2</v>
      </c>
      <c r="N329">
        <f t="shared" si="53"/>
        <v>8.037897310513456E-2</v>
      </c>
      <c r="O329">
        <f t="shared" si="53"/>
        <v>7.8239608801956059E-2</v>
      </c>
      <c r="P329">
        <f t="shared" si="54"/>
        <v>6.6996825453429637E-2</v>
      </c>
      <c r="Q329" t="str">
        <f t="shared" si="55"/>
        <v/>
      </c>
      <c r="R329" s="3">
        <f t="shared" si="50"/>
        <v>0</v>
      </c>
      <c r="S329" s="1">
        <f t="shared" si="57"/>
        <v>430517.71313826018</v>
      </c>
      <c r="T329" s="1">
        <f t="shared" si="58"/>
        <v>12202.883025460889</v>
      </c>
      <c r="U329" s="1">
        <f t="shared" si="56"/>
        <v>0</v>
      </c>
    </row>
    <row r="330" spans="1:21" x14ac:dyDescent="0.25">
      <c r="A330" t="s">
        <v>335</v>
      </c>
      <c r="B330">
        <v>35.03</v>
      </c>
      <c r="C330">
        <v>36.89</v>
      </c>
      <c r="D330">
        <v>35.58</v>
      </c>
      <c r="E330">
        <v>36.72</v>
      </c>
      <c r="F330">
        <v>39.68</v>
      </c>
      <c r="G330">
        <v>38.56</v>
      </c>
      <c r="H330" s="1">
        <f t="shared" si="51"/>
        <v>280029.04865649965</v>
      </c>
      <c r="J330">
        <f t="shared" si="52"/>
        <v>5.2584134615384616E-2</v>
      </c>
      <c r="K330">
        <f t="shared" si="52"/>
        <v>0.10847355769230767</v>
      </c>
      <c r="L330">
        <f t="shared" si="52"/>
        <v>6.911057692307683E-2</v>
      </c>
      <c r="M330">
        <f t="shared" si="53"/>
        <v>4.0816326530612179E-2</v>
      </c>
      <c r="N330">
        <f t="shared" si="53"/>
        <v>0.12471655328798181</v>
      </c>
      <c r="O330">
        <f t="shared" si="53"/>
        <v>9.2970521541950138E-2</v>
      </c>
      <c r="P330">
        <f t="shared" si="54"/>
        <v>2.3859944618873308E-2</v>
      </c>
      <c r="Q330" t="str">
        <f t="shared" si="55"/>
        <v>Buy</v>
      </c>
      <c r="R330" s="3">
        <f t="shared" si="50"/>
        <v>0</v>
      </c>
      <c r="S330" s="1">
        <f t="shared" si="57"/>
        <v>470543.1694617719</v>
      </c>
      <c r="T330" s="1">
        <f t="shared" si="58"/>
        <v>12202.883025460889</v>
      </c>
      <c r="U330" s="1">
        <f t="shared" si="56"/>
        <v>0</v>
      </c>
    </row>
    <row r="331" spans="1:21" x14ac:dyDescent="0.25">
      <c r="A331" t="s">
        <v>336</v>
      </c>
      <c r="B331">
        <v>37.71</v>
      </c>
      <c r="C331">
        <v>39.86</v>
      </c>
      <c r="D331">
        <v>38.69</v>
      </c>
      <c r="E331">
        <v>38.04</v>
      </c>
      <c r="F331">
        <v>39.58</v>
      </c>
      <c r="G331">
        <v>38.57</v>
      </c>
      <c r="H331" s="1">
        <f t="shared" si="51"/>
        <v>280101.67029774876</v>
      </c>
      <c r="J331">
        <f t="shared" si="52"/>
        <v>5.9865092748735318E-2</v>
      </c>
      <c r="K331">
        <f t="shared" si="52"/>
        <v>0.12029229904440701</v>
      </c>
      <c r="L331">
        <f t="shared" si="52"/>
        <v>8.7408656548622815E-2</v>
      </c>
      <c r="M331">
        <f t="shared" si="53"/>
        <v>-1.3485477178423317E-2</v>
      </c>
      <c r="N331">
        <f t="shared" si="53"/>
        <v>2.6452282157676244E-2</v>
      </c>
      <c r="O331">
        <f t="shared" si="53"/>
        <v>2.5933609958501063E-4</v>
      </c>
      <c r="P331">
        <f t="shared" si="54"/>
        <v>-8.7149320449037809E-2</v>
      </c>
      <c r="Q331" t="str">
        <f t="shared" si="55"/>
        <v>Buy</v>
      </c>
      <c r="R331" s="3">
        <f t="shared" si="50"/>
        <v>0</v>
      </c>
      <c r="S331" s="1">
        <f t="shared" si="57"/>
        <v>470665.19829202653</v>
      </c>
      <c r="T331" s="1">
        <f t="shared" si="58"/>
        <v>12202.883025460889</v>
      </c>
      <c r="U331" s="1">
        <f t="shared" si="56"/>
        <v>0</v>
      </c>
    </row>
    <row r="332" spans="1:21" x14ac:dyDescent="0.25">
      <c r="A332" t="s">
        <v>337</v>
      </c>
      <c r="B332">
        <v>37.950000000000003</v>
      </c>
      <c r="C332">
        <v>39.67</v>
      </c>
      <c r="D332">
        <v>39.03</v>
      </c>
      <c r="E332">
        <v>36.909999999999997</v>
      </c>
      <c r="F332">
        <v>39.299999999999997</v>
      </c>
      <c r="G332">
        <v>37.619999999999997</v>
      </c>
      <c r="H332" s="1">
        <f t="shared" si="51"/>
        <v>273202.61437908496</v>
      </c>
      <c r="J332">
        <f t="shared" si="52"/>
        <v>-1.9126389247867536E-2</v>
      </c>
      <c r="K332">
        <f t="shared" si="52"/>
        <v>2.5329542517446475E-2</v>
      </c>
      <c r="L332">
        <f t="shared" si="52"/>
        <v>8.7878004652365838E-3</v>
      </c>
      <c r="M332">
        <f t="shared" si="53"/>
        <v>-4.3038631060409741E-2</v>
      </c>
      <c r="N332">
        <f t="shared" si="53"/>
        <v>1.8926626912107773E-2</v>
      </c>
      <c r="O332">
        <f t="shared" si="53"/>
        <v>-2.4630541871921256E-2</v>
      </c>
      <c r="P332">
        <f t="shared" si="54"/>
        <v>-3.341834233715784E-2</v>
      </c>
      <c r="Q332" t="str">
        <f t="shared" si="55"/>
        <v/>
      </c>
      <c r="R332" s="3">
        <f t="shared" si="50"/>
        <v>0</v>
      </c>
      <c r="S332" s="1">
        <f t="shared" si="57"/>
        <v>459072.45941783866</v>
      </c>
      <c r="T332" s="1">
        <f t="shared" si="58"/>
        <v>12202.883025460891</v>
      </c>
      <c r="U332" s="1">
        <f t="shared" si="56"/>
        <v>0</v>
      </c>
    </row>
    <row r="333" spans="1:21" x14ac:dyDescent="0.25">
      <c r="A333" t="s">
        <v>338</v>
      </c>
      <c r="B333">
        <v>35.53</v>
      </c>
      <c r="C333">
        <v>37.92</v>
      </c>
      <c r="D333">
        <v>37.200000000000003</v>
      </c>
      <c r="E333">
        <v>35.49</v>
      </c>
      <c r="F333">
        <v>37.1</v>
      </c>
      <c r="G333">
        <v>36.840000000000003</v>
      </c>
      <c r="H333" s="1">
        <f t="shared" si="51"/>
        <v>267538.12636165583</v>
      </c>
      <c r="J333">
        <f t="shared" si="52"/>
        <v>-8.9674609274916731E-2</v>
      </c>
      <c r="K333">
        <f t="shared" si="52"/>
        <v>-2.8439661798616435E-2</v>
      </c>
      <c r="L333">
        <f t="shared" si="52"/>
        <v>-4.6887009992313558E-2</v>
      </c>
      <c r="M333">
        <f t="shared" si="53"/>
        <v>-5.6618819776714395E-2</v>
      </c>
      <c r="N333">
        <f t="shared" si="53"/>
        <v>-1.3822434875066349E-2</v>
      </c>
      <c r="O333">
        <f t="shared" si="53"/>
        <v>-2.0733652312599524E-2</v>
      </c>
      <c r="P333">
        <f t="shared" si="54"/>
        <v>2.6153357679714034E-2</v>
      </c>
      <c r="Q333" t="str">
        <f t="shared" si="55"/>
        <v>Sell</v>
      </c>
      <c r="R333" s="3">
        <f t="shared" si="50"/>
        <v>-452726.96024459903</v>
      </c>
      <c r="S333" s="1">
        <f t="shared" si="57"/>
        <v>0</v>
      </c>
      <c r="T333" s="1">
        <f t="shared" si="58"/>
        <v>0</v>
      </c>
      <c r="U333" s="1">
        <f t="shared" si="56"/>
        <v>452726.96024459903</v>
      </c>
    </row>
    <row r="334" spans="1:21" x14ac:dyDescent="0.25">
      <c r="A334" t="s">
        <v>339</v>
      </c>
      <c r="B334">
        <v>35.869999999999997</v>
      </c>
      <c r="C334">
        <v>37.81</v>
      </c>
      <c r="D334">
        <v>37.03</v>
      </c>
      <c r="E334">
        <v>36.119999999999997</v>
      </c>
      <c r="F334">
        <v>38.07</v>
      </c>
      <c r="G334">
        <v>36.28</v>
      </c>
      <c r="H334" s="1">
        <f t="shared" si="51"/>
        <v>263471.31445170665</v>
      </c>
      <c r="J334">
        <f t="shared" si="52"/>
        <v>-3.5752688172043155E-2</v>
      </c>
      <c r="K334">
        <f t="shared" si="52"/>
        <v>1.6397849462365575E-2</v>
      </c>
      <c r="L334">
        <f t="shared" si="52"/>
        <v>-4.5698924731183248E-3</v>
      </c>
      <c r="M334">
        <f t="shared" si="53"/>
        <v>-1.954397394136824E-2</v>
      </c>
      <c r="N334">
        <f t="shared" si="53"/>
        <v>3.3387622149837044E-2</v>
      </c>
      <c r="O334">
        <f t="shared" si="53"/>
        <v>-1.5200868621064121E-2</v>
      </c>
      <c r="P334">
        <f t="shared" si="54"/>
        <v>-1.0630976147945797E-2</v>
      </c>
      <c r="Q334" t="str">
        <f t="shared" si="55"/>
        <v/>
      </c>
      <c r="R334" s="3">
        <f t="shared" si="50"/>
        <v>0</v>
      </c>
      <c r="S334" s="1">
        <f t="shared" si="57"/>
        <v>0</v>
      </c>
      <c r="T334" s="1">
        <f t="shared" si="58"/>
        <v>0</v>
      </c>
      <c r="U334" s="1">
        <f t="shared" si="56"/>
        <v>452726.96024459903</v>
      </c>
    </row>
    <row r="335" spans="1:21" x14ac:dyDescent="0.25">
      <c r="A335" t="s">
        <v>340</v>
      </c>
      <c r="B335">
        <v>35.200000000000003</v>
      </c>
      <c r="C335">
        <v>37.28</v>
      </c>
      <c r="D335">
        <v>36.090000000000003</v>
      </c>
      <c r="E335">
        <v>34.090000000000003</v>
      </c>
      <c r="F335">
        <v>37.380000000000003</v>
      </c>
      <c r="G335">
        <v>34.47</v>
      </c>
      <c r="H335" s="1">
        <f t="shared" si="51"/>
        <v>250326.79738562094</v>
      </c>
      <c r="J335">
        <f t="shared" si="52"/>
        <v>-4.9419389684039923E-2</v>
      </c>
      <c r="K335">
        <f t="shared" si="52"/>
        <v>6.7512827437213067E-3</v>
      </c>
      <c r="L335">
        <f t="shared" si="52"/>
        <v>-2.5384823116392053E-2</v>
      </c>
      <c r="M335">
        <f t="shared" si="53"/>
        <v>-6.0363836824696739E-2</v>
      </c>
      <c r="N335">
        <f t="shared" si="53"/>
        <v>3.031973539140026E-2</v>
      </c>
      <c r="O335">
        <f t="shared" si="53"/>
        <v>-4.9889746416758605E-2</v>
      </c>
      <c r="P335">
        <f t="shared" si="54"/>
        <v>-2.4504923300366552E-2</v>
      </c>
      <c r="Q335" t="str">
        <f t="shared" si="55"/>
        <v/>
      </c>
      <c r="R335" s="3">
        <f t="shared" si="50"/>
        <v>0</v>
      </c>
      <c r="S335" s="1">
        <f t="shared" si="57"/>
        <v>0</v>
      </c>
      <c r="T335" s="1">
        <f t="shared" si="58"/>
        <v>0</v>
      </c>
      <c r="U335" s="1">
        <f t="shared" si="56"/>
        <v>452726.96024459903</v>
      </c>
    </row>
    <row r="336" spans="1:21" x14ac:dyDescent="0.25">
      <c r="A336" t="s">
        <v>341</v>
      </c>
      <c r="B336">
        <v>34.1</v>
      </c>
      <c r="C336">
        <v>35.74</v>
      </c>
      <c r="D336">
        <v>35.17</v>
      </c>
      <c r="E336">
        <v>34.15</v>
      </c>
      <c r="F336">
        <v>35.85</v>
      </c>
      <c r="G336">
        <v>34.69</v>
      </c>
      <c r="H336" s="1">
        <f t="shared" si="51"/>
        <v>251924.47349310096</v>
      </c>
      <c r="J336">
        <f t="shared" si="52"/>
        <v>-5.5139927957883118E-2</v>
      </c>
      <c r="K336">
        <f t="shared" si="52"/>
        <v>-9.6979772790246992E-3</v>
      </c>
      <c r="L336">
        <f t="shared" si="52"/>
        <v>-2.5491825990579153E-2</v>
      </c>
      <c r="M336">
        <f t="shared" si="53"/>
        <v>-9.2834348709022428E-3</v>
      </c>
      <c r="N336">
        <f t="shared" si="53"/>
        <v>4.0034812880765956E-2</v>
      </c>
      <c r="O336">
        <f t="shared" si="53"/>
        <v>6.3823614737452527E-3</v>
      </c>
      <c r="P336">
        <f t="shared" si="54"/>
        <v>3.1874187464324404E-2</v>
      </c>
      <c r="Q336" t="str">
        <f t="shared" si="55"/>
        <v/>
      </c>
      <c r="R336" s="3">
        <f t="shared" si="50"/>
        <v>0</v>
      </c>
      <c r="S336" s="1">
        <f t="shared" si="57"/>
        <v>0</v>
      </c>
      <c r="T336" s="1">
        <f t="shared" si="58"/>
        <v>0</v>
      </c>
      <c r="U336" s="1">
        <f t="shared" si="56"/>
        <v>452726.96024459903</v>
      </c>
    </row>
    <row r="337" spans="1:21" x14ac:dyDescent="0.25">
      <c r="A337" t="s">
        <v>342</v>
      </c>
      <c r="B337">
        <v>33.57</v>
      </c>
      <c r="C337">
        <v>35.56</v>
      </c>
      <c r="D337">
        <v>35.11</v>
      </c>
      <c r="E337">
        <v>34.43</v>
      </c>
      <c r="F337">
        <v>35.75</v>
      </c>
      <c r="G337">
        <v>34.6</v>
      </c>
      <c r="H337" s="1">
        <f t="shared" si="51"/>
        <v>251270.87872185913</v>
      </c>
      <c r="J337">
        <f t="shared" si="52"/>
        <v>-4.549331816889398E-2</v>
      </c>
      <c r="K337">
        <f t="shared" si="52"/>
        <v>1.1088996303667914E-2</v>
      </c>
      <c r="L337">
        <f t="shared" si="52"/>
        <v>-1.7059994313335875E-3</v>
      </c>
      <c r="M337">
        <f t="shared" si="53"/>
        <v>-7.4949553185355445E-3</v>
      </c>
      <c r="N337">
        <f t="shared" si="53"/>
        <v>3.0556356298645209E-2</v>
      </c>
      <c r="O337">
        <f t="shared" si="53"/>
        <v>-2.594407610262217E-3</v>
      </c>
      <c r="P337">
        <f t="shared" si="54"/>
        <v>-8.8840817892862954E-4</v>
      </c>
      <c r="Q337" t="str">
        <f t="shared" si="55"/>
        <v/>
      </c>
      <c r="R337" s="3">
        <f t="shared" si="50"/>
        <v>0</v>
      </c>
      <c r="S337" s="1">
        <f t="shared" si="57"/>
        <v>0</v>
      </c>
      <c r="T337" s="1">
        <f t="shared" si="58"/>
        <v>0</v>
      </c>
      <c r="U337" s="1">
        <f t="shared" si="56"/>
        <v>452726.96024459903</v>
      </c>
    </row>
    <row r="338" spans="1:21" x14ac:dyDescent="0.25">
      <c r="A338" t="s">
        <v>343</v>
      </c>
      <c r="B338">
        <v>33.58</v>
      </c>
      <c r="C338">
        <v>35.56</v>
      </c>
      <c r="D338">
        <v>35.11</v>
      </c>
      <c r="E338">
        <v>33.369999999999997</v>
      </c>
      <c r="F338">
        <v>35.25</v>
      </c>
      <c r="G338">
        <v>34.619999999999997</v>
      </c>
      <c r="H338" s="1">
        <f t="shared" si="51"/>
        <v>251416.12200435731</v>
      </c>
      <c r="J338">
        <f t="shared" si="52"/>
        <v>-4.3577328396468273E-2</v>
      </c>
      <c r="K338">
        <f t="shared" si="52"/>
        <v>1.2816861293078977E-2</v>
      </c>
      <c r="L338">
        <f t="shared" si="52"/>
        <v>0</v>
      </c>
      <c r="M338">
        <f t="shared" si="53"/>
        <v>-3.5549132947976993E-2</v>
      </c>
      <c r="N338">
        <f t="shared" si="53"/>
        <v>1.8786127167630017E-2</v>
      </c>
      <c r="O338">
        <f t="shared" si="53"/>
        <v>5.7803468208080986E-4</v>
      </c>
      <c r="P338">
        <f t="shared" si="54"/>
        <v>5.7803468208080986E-4</v>
      </c>
      <c r="Q338" t="str">
        <f t="shared" si="55"/>
        <v/>
      </c>
      <c r="R338" s="3">
        <f t="shared" si="50"/>
        <v>0</v>
      </c>
      <c r="S338" s="1">
        <f t="shared" si="57"/>
        <v>0</v>
      </c>
      <c r="T338" s="1">
        <f t="shared" si="58"/>
        <v>0</v>
      </c>
      <c r="U338" s="1">
        <f t="shared" si="56"/>
        <v>452726.96024459903</v>
      </c>
    </row>
    <row r="339" spans="1:21" x14ac:dyDescent="0.25">
      <c r="A339" t="s">
        <v>344</v>
      </c>
      <c r="B339">
        <v>34.04</v>
      </c>
      <c r="C339">
        <v>35.56</v>
      </c>
      <c r="D339">
        <v>35.11</v>
      </c>
      <c r="E339">
        <v>33.72</v>
      </c>
      <c r="F339">
        <v>34.86</v>
      </c>
      <c r="G339">
        <v>34.83</v>
      </c>
      <c r="H339" s="1">
        <f t="shared" si="51"/>
        <v>252941.17647058825</v>
      </c>
      <c r="J339">
        <f t="shared" si="52"/>
        <v>-3.047564796354316E-2</v>
      </c>
      <c r="K339">
        <f t="shared" si="52"/>
        <v>1.2816861293078977E-2</v>
      </c>
      <c r="L339">
        <f t="shared" si="52"/>
        <v>0</v>
      </c>
      <c r="M339">
        <f t="shared" si="53"/>
        <v>-2.5996533795493895E-2</v>
      </c>
      <c r="N339">
        <f t="shared" si="53"/>
        <v>6.9324090121317735E-3</v>
      </c>
      <c r="O339">
        <f t="shared" si="53"/>
        <v>6.0658578856152764E-3</v>
      </c>
      <c r="P339">
        <f t="shared" si="54"/>
        <v>6.0658578856152764E-3</v>
      </c>
      <c r="Q339" t="str">
        <f t="shared" si="55"/>
        <v/>
      </c>
      <c r="R339" s="3">
        <f t="shared" si="50"/>
        <v>0</v>
      </c>
      <c r="S339" s="1">
        <f t="shared" si="57"/>
        <v>0</v>
      </c>
      <c r="T339" s="1">
        <f t="shared" si="58"/>
        <v>0</v>
      </c>
      <c r="U339" s="1">
        <f t="shared" si="56"/>
        <v>452726.96024459903</v>
      </c>
    </row>
    <row r="340" spans="1:21" x14ac:dyDescent="0.25">
      <c r="A340" t="s">
        <v>345</v>
      </c>
      <c r="B340">
        <v>33.03</v>
      </c>
      <c r="C340">
        <v>35.31</v>
      </c>
      <c r="D340">
        <v>34.520000000000003</v>
      </c>
      <c r="E340">
        <v>31.87</v>
      </c>
      <c r="F340">
        <v>34.99</v>
      </c>
      <c r="G340">
        <v>33.24</v>
      </c>
      <c r="H340" s="1">
        <f t="shared" si="51"/>
        <v>241394.33551198262</v>
      </c>
      <c r="J340">
        <f t="shared" si="52"/>
        <v>-5.9242381088009069E-2</v>
      </c>
      <c r="K340">
        <f t="shared" si="52"/>
        <v>5.6963827969240344E-3</v>
      </c>
      <c r="L340">
        <f t="shared" si="52"/>
        <v>-1.6804329250925558E-2</v>
      </c>
      <c r="M340">
        <f t="shared" si="53"/>
        <v>-8.4984209015216694E-2</v>
      </c>
      <c r="N340">
        <f t="shared" si="53"/>
        <v>4.5937410278496611E-3</v>
      </c>
      <c r="O340">
        <f t="shared" si="53"/>
        <v>-4.5650301464254847E-2</v>
      </c>
      <c r="P340">
        <f t="shared" si="54"/>
        <v>-2.8845972213329289E-2</v>
      </c>
      <c r="Q340" t="str">
        <f t="shared" si="55"/>
        <v/>
      </c>
      <c r="R340" s="3">
        <f t="shared" si="50"/>
        <v>0</v>
      </c>
      <c r="S340" s="1">
        <f t="shared" si="57"/>
        <v>0</v>
      </c>
      <c r="T340" s="1">
        <f t="shared" si="58"/>
        <v>0</v>
      </c>
      <c r="U340" s="1">
        <f t="shared" si="56"/>
        <v>452726.96024459903</v>
      </c>
    </row>
    <row r="341" spans="1:21" x14ac:dyDescent="0.25">
      <c r="A341" t="s">
        <v>346</v>
      </c>
      <c r="B341">
        <v>31.67</v>
      </c>
      <c r="C341">
        <v>34.47</v>
      </c>
      <c r="D341">
        <v>32.89</v>
      </c>
      <c r="E341">
        <v>33.130000000000003</v>
      </c>
      <c r="F341">
        <v>34.299999999999997</v>
      </c>
      <c r="G341">
        <v>34.020000000000003</v>
      </c>
      <c r="H341" s="1">
        <f t="shared" si="51"/>
        <v>247058.82352941181</v>
      </c>
      <c r="J341">
        <f t="shared" si="52"/>
        <v>-8.2560834298957164E-2</v>
      </c>
      <c r="K341">
        <f t="shared" si="52"/>
        <v>-1.4484356894555116E-3</v>
      </c>
      <c r="L341">
        <f t="shared" si="52"/>
        <v>-4.7219003476245726E-2</v>
      </c>
      <c r="M341">
        <f t="shared" si="53"/>
        <v>-3.3092659446449886E-3</v>
      </c>
      <c r="N341">
        <f t="shared" si="53"/>
        <v>3.1889290012033548E-2</v>
      </c>
      <c r="O341">
        <f t="shared" si="53"/>
        <v>2.3465703971119165E-2</v>
      </c>
      <c r="P341">
        <f t="shared" si="54"/>
        <v>7.0684707447364895E-2</v>
      </c>
      <c r="Q341" t="str">
        <f t="shared" si="55"/>
        <v>Sell</v>
      </c>
      <c r="R341" s="3">
        <f t="shared" si="50"/>
        <v>0</v>
      </c>
      <c r="S341" s="1">
        <f t="shared" si="57"/>
        <v>0</v>
      </c>
      <c r="T341" s="1">
        <f t="shared" si="58"/>
        <v>0</v>
      </c>
      <c r="U341" s="1">
        <f t="shared" si="56"/>
        <v>452726.96024459903</v>
      </c>
    </row>
    <row r="342" spans="1:21" x14ac:dyDescent="0.25">
      <c r="A342" t="s">
        <v>347</v>
      </c>
      <c r="B342">
        <v>31.42</v>
      </c>
      <c r="C342">
        <v>33.82</v>
      </c>
      <c r="D342">
        <v>31.78</v>
      </c>
      <c r="E342">
        <v>29.95</v>
      </c>
      <c r="F342">
        <v>32.56</v>
      </c>
      <c r="G342">
        <v>30.03</v>
      </c>
      <c r="H342" s="1">
        <f t="shared" si="51"/>
        <v>218082.788671024</v>
      </c>
      <c r="J342">
        <f t="shared" si="52"/>
        <v>-4.4694435998783789E-2</v>
      </c>
      <c r="K342">
        <f t="shared" si="52"/>
        <v>2.8276071754332614E-2</v>
      </c>
      <c r="L342">
        <f t="shared" si="52"/>
        <v>-3.3748859835816339E-2</v>
      </c>
      <c r="M342">
        <f t="shared" si="53"/>
        <v>-0.11963550852439751</v>
      </c>
      <c r="N342">
        <f t="shared" si="53"/>
        <v>-4.2915931804820714E-2</v>
      </c>
      <c r="O342">
        <f t="shared" si="53"/>
        <v>-0.117283950617284</v>
      </c>
      <c r="P342">
        <f t="shared" si="54"/>
        <v>-8.3535090781467661E-2</v>
      </c>
      <c r="Q342" t="str">
        <f t="shared" si="55"/>
        <v/>
      </c>
      <c r="R342" s="3">
        <f t="shared" si="50"/>
        <v>0</v>
      </c>
      <c r="S342" s="1">
        <f t="shared" si="57"/>
        <v>0</v>
      </c>
      <c r="T342" s="1">
        <f t="shared" si="58"/>
        <v>0</v>
      </c>
      <c r="U342" s="1">
        <f t="shared" si="56"/>
        <v>452726.96024459903</v>
      </c>
    </row>
    <row r="343" spans="1:21" x14ac:dyDescent="0.25">
      <c r="A343" t="s">
        <v>348</v>
      </c>
      <c r="B343">
        <v>28.97</v>
      </c>
      <c r="C343">
        <v>31.58</v>
      </c>
      <c r="D343">
        <v>30.17</v>
      </c>
      <c r="E343">
        <v>30.31</v>
      </c>
      <c r="F343">
        <v>32.619999999999997</v>
      </c>
      <c r="G343">
        <v>31.56</v>
      </c>
      <c r="H343" s="1">
        <f t="shared" si="51"/>
        <v>229193.89978213509</v>
      </c>
      <c r="J343">
        <f t="shared" si="52"/>
        <v>-8.8420390182504791E-2</v>
      </c>
      <c r="K343">
        <f t="shared" si="52"/>
        <v>-6.2932662051605678E-3</v>
      </c>
      <c r="L343">
        <f t="shared" si="52"/>
        <v>-5.0660792951541828E-2</v>
      </c>
      <c r="M343">
        <f t="shared" si="53"/>
        <v>9.3240093240092425E-3</v>
      </c>
      <c r="N343">
        <f t="shared" si="53"/>
        <v>8.6247086247086116E-2</v>
      </c>
      <c r="O343">
        <f t="shared" si="53"/>
        <v>5.0949050949050868E-2</v>
      </c>
      <c r="P343">
        <f t="shared" si="54"/>
        <v>0.10160984390059269</v>
      </c>
      <c r="Q343" t="str">
        <f t="shared" si="55"/>
        <v>Sell</v>
      </c>
      <c r="R343" s="3">
        <f t="shared" ref="R343:R406" si="59">IF(Q343="Buy",U342,IF(Q343="Sell",-(S342*(1+N343)),0))</f>
        <v>0</v>
      </c>
      <c r="S343" s="1">
        <f t="shared" si="57"/>
        <v>0</v>
      </c>
      <c r="T343" s="1">
        <f t="shared" si="58"/>
        <v>0</v>
      </c>
      <c r="U343" s="1">
        <f t="shared" si="56"/>
        <v>452726.96024459903</v>
      </c>
    </row>
    <row r="344" spans="1:21" x14ac:dyDescent="0.25">
      <c r="A344" t="s">
        <v>349</v>
      </c>
      <c r="B344">
        <v>29.15</v>
      </c>
      <c r="C344">
        <v>31.44</v>
      </c>
      <c r="D344">
        <v>29.98</v>
      </c>
      <c r="E344">
        <v>28.39</v>
      </c>
      <c r="F344">
        <v>31.18</v>
      </c>
      <c r="G344">
        <v>29.36</v>
      </c>
      <c r="H344" s="1">
        <f t="shared" si="51"/>
        <v>213217.13870733479</v>
      </c>
      <c r="J344">
        <f t="shared" si="52"/>
        <v>-3.3808418959231125E-2</v>
      </c>
      <c r="K344">
        <f t="shared" si="52"/>
        <v>4.2094796155120962E-2</v>
      </c>
      <c r="L344">
        <f t="shared" si="52"/>
        <v>-6.2976466688764096E-3</v>
      </c>
      <c r="M344">
        <f t="shared" si="53"/>
        <v>-0.1004435994930291</v>
      </c>
      <c r="N344">
        <f t="shared" si="53"/>
        <v>-1.2040557667934063E-2</v>
      </c>
      <c r="O344">
        <f t="shared" si="53"/>
        <v>-6.9708491761723682E-2</v>
      </c>
      <c r="P344">
        <f t="shared" si="54"/>
        <v>-6.3410845092847279E-2</v>
      </c>
      <c r="Q344" t="str">
        <f t="shared" si="55"/>
        <v/>
      </c>
      <c r="R344" s="3">
        <f t="shared" si="59"/>
        <v>0</v>
      </c>
      <c r="S344" s="1">
        <f t="shared" si="57"/>
        <v>0</v>
      </c>
      <c r="T344" s="1">
        <f t="shared" si="58"/>
        <v>0</v>
      </c>
      <c r="U344" s="1">
        <f t="shared" si="56"/>
        <v>452726.96024459903</v>
      </c>
    </row>
    <row r="345" spans="1:21" x14ac:dyDescent="0.25">
      <c r="A345" t="s">
        <v>350</v>
      </c>
      <c r="B345">
        <v>28.35</v>
      </c>
      <c r="C345">
        <v>30.51</v>
      </c>
      <c r="D345">
        <v>29.32</v>
      </c>
      <c r="E345">
        <v>28.4</v>
      </c>
      <c r="F345">
        <v>30.52</v>
      </c>
      <c r="G345">
        <v>29.37</v>
      </c>
      <c r="H345" s="1">
        <f t="shared" si="51"/>
        <v>213289.76034858389</v>
      </c>
      <c r="J345">
        <f t="shared" si="52"/>
        <v>-5.4369579719813176E-2</v>
      </c>
      <c r="K345">
        <f t="shared" si="52"/>
        <v>1.7678452301534395E-2</v>
      </c>
      <c r="L345">
        <f t="shared" si="52"/>
        <v>-2.2014676450967316E-2</v>
      </c>
      <c r="M345">
        <f t="shared" si="53"/>
        <v>-3.2697547683923738E-2</v>
      </c>
      <c r="N345">
        <f t="shared" si="53"/>
        <v>3.9509536784741152E-2</v>
      </c>
      <c r="O345">
        <f t="shared" si="53"/>
        <v>3.4059945504092516E-4</v>
      </c>
      <c r="P345">
        <f t="shared" si="54"/>
        <v>2.2355275906008241E-2</v>
      </c>
      <c r="Q345" t="str">
        <f t="shared" si="55"/>
        <v/>
      </c>
      <c r="R345" s="3">
        <f t="shared" si="59"/>
        <v>0</v>
      </c>
      <c r="S345" s="1">
        <f t="shared" si="57"/>
        <v>0</v>
      </c>
      <c r="T345" s="1">
        <f t="shared" si="58"/>
        <v>0</v>
      </c>
      <c r="U345" s="1">
        <f t="shared" si="56"/>
        <v>452726.96024459903</v>
      </c>
    </row>
    <row r="346" spans="1:21" x14ac:dyDescent="0.25">
      <c r="A346" t="s">
        <v>351</v>
      </c>
      <c r="B346">
        <v>30.11</v>
      </c>
      <c r="C346">
        <v>33.619999999999997</v>
      </c>
      <c r="D346">
        <v>31.82</v>
      </c>
      <c r="E346">
        <v>33.33</v>
      </c>
      <c r="F346">
        <v>35.659999999999997</v>
      </c>
      <c r="G346">
        <v>35.020000000000003</v>
      </c>
      <c r="H346" s="1">
        <f t="shared" si="51"/>
        <v>254320.98765432104</v>
      </c>
      <c r="J346">
        <f t="shared" si="52"/>
        <v>2.6944065484311022E-2</v>
      </c>
      <c r="K346">
        <f t="shared" si="52"/>
        <v>0.1466575716234651</v>
      </c>
      <c r="L346">
        <f t="shared" si="52"/>
        <v>8.5266030013642566E-2</v>
      </c>
      <c r="M346">
        <f t="shared" si="53"/>
        <v>0.13483146067415722</v>
      </c>
      <c r="N346">
        <f t="shared" si="53"/>
        <v>0.21416411304051738</v>
      </c>
      <c r="O346">
        <f t="shared" si="53"/>
        <v>0.19237316990125986</v>
      </c>
      <c r="P346">
        <f t="shared" si="54"/>
        <v>0.10710713988761729</v>
      </c>
      <c r="Q346" t="str">
        <f t="shared" si="55"/>
        <v>Buy</v>
      </c>
      <c r="R346" s="3">
        <f t="shared" si="59"/>
        <v>452726.96024459903</v>
      </c>
      <c r="S346" s="1">
        <f t="shared" si="57"/>
        <v>452726.96024459903</v>
      </c>
      <c r="T346" s="1">
        <f t="shared" si="58"/>
        <v>12927.668767692718</v>
      </c>
      <c r="U346" s="1">
        <f t="shared" si="56"/>
        <v>0</v>
      </c>
    </row>
    <row r="347" spans="1:21" x14ac:dyDescent="0.25">
      <c r="A347" t="s">
        <v>352</v>
      </c>
      <c r="B347">
        <v>34.950000000000003</v>
      </c>
      <c r="C347">
        <v>36.590000000000003</v>
      </c>
      <c r="D347">
        <v>35.58</v>
      </c>
      <c r="E347">
        <v>36.9</v>
      </c>
      <c r="F347">
        <v>38.14</v>
      </c>
      <c r="G347">
        <v>37.72</v>
      </c>
      <c r="H347" s="1">
        <f t="shared" si="51"/>
        <v>273928.83079157589</v>
      </c>
      <c r="J347">
        <f t="shared" si="52"/>
        <v>9.8365807668133326E-2</v>
      </c>
      <c r="K347">
        <f t="shared" si="52"/>
        <v>0.14990571967316163</v>
      </c>
      <c r="L347">
        <f t="shared" si="52"/>
        <v>0.11816467630421112</v>
      </c>
      <c r="M347">
        <f t="shared" si="53"/>
        <v>5.3683609366076392E-2</v>
      </c>
      <c r="N347">
        <f t="shared" si="53"/>
        <v>8.9091947458595014E-2</v>
      </c>
      <c r="O347">
        <f t="shared" si="53"/>
        <v>7.7098800685322544E-2</v>
      </c>
      <c r="P347">
        <f t="shared" si="54"/>
        <v>-4.1065875618888581E-2</v>
      </c>
      <c r="Q347" t="str">
        <f t="shared" si="55"/>
        <v>Buy</v>
      </c>
      <c r="R347" s="3">
        <f t="shared" si="59"/>
        <v>0</v>
      </c>
      <c r="S347" s="1">
        <f t="shared" si="57"/>
        <v>487631.66591736936</v>
      </c>
      <c r="T347" s="1">
        <f t="shared" si="58"/>
        <v>12927.668767692719</v>
      </c>
      <c r="U347" s="1">
        <f t="shared" si="56"/>
        <v>0</v>
      </c>
    </row>
    <row r="348" spans="1:21" x14ac:dyDescent="0.25">
      <c r="A348" t="s">
        <v>353</v>
      </c>
      <c r="B348">
        <v>36.26</v>
      </c>
      <c r="C348">
        <v>38.090000000000003</v>
      </c>
      <c r="D348">
        <v>37.26</v>
      </c>
      <c r="E348">
        <v>36.01</v>
      </c>
      <c r="F348">
        <v>38.14</v>
      </c>
      <c r="G348">
        <v>37.85</v>
      </c>
      <c r="H348" s="1">
        <f t="shared" si="51"/>
        <v>274872.91212781414</v>
      </c>
      <c r="J348">
        <f t="shared" si="52"/>
        <v>1.9111860595840354E-2</v>
      </c>
      <c r="K348">
        <f t="shared" si="52"/>
        <v>7.0545250140528537E-2</v>
      </c>
      <c r="L348">
        <f t="shared" si="52"/>
        <v>4.7217537942664416E-2</v>
      </c>
      <c r="M348">
        <f t="shared" si="53"/>
        <v>-4.5334040296924734E-2</v>
      </c>
      <c r="N348">
        <f t="shared" si="53"/>
        <v>1.1134676564156992E-2</v>
      </c>
      <c r="O348">
        <f t="shared" si="53"/>
        <v>3.4464475079534081E-3</v>
      </c>
      <c r="P348">
        <f t="shared" si="54"/>
        <v>-4.3771090434711009E-2</v>
      </c>
      <c r="Q348" t="str">
        <f t="shared" si="55"/>
        <v>Buy</v>
      </c>
      <c r="R348" s="3">
        <f t="shared" si="59"/>
        <v>0</v>
      </c>
      <c r="S348" s="1">
        <f t="shared" si="57"/>
        <v>489312.26285716944</v>
      </c>
      <c r="T348" s="1">
        <f t="shared" si="58"/>
        <v>12927.668767692719</v>
      </c>
      <c r="U348" s="1">
        <f t="shared" si="56"/>
        <v>0</v>
      </c>
    </row>
    <row r="349" spans="1:21" x14ac:dyDescent="0.25">
      <c r="A349" t="s">
        <v>354</v>
      </c>
      <c r="B349">
        <v>36.32</v>
      </c>
      <c r="C349">
        <v>38.96</v>
      </c>
      <c r="D349">
        <v>37.04</v>
      </c>
      <c r="E349">
        <v>35.369999999999997</v>
      </c>
      <c r="F349">
        <v>39.6</v>
      </c>
      <c r="G349">
        <v>35.54</v>
      </c>
      <c r="H349" s="1">
        <f t="shared" si="51"/>
        <v>258097.3129992738</v>
      </c>
      <c r="J349">
        <f t="shared" si="52"/>
        <v>-2.5228126677401982E-2</v>
      </c>
      <c r="K349">
        <f t="shared" si="52"/>
        <v>4.5625335480408022E-2</v>
      </c>
      <c r="L349">
        <f t="shared" si="52"/>
        <v>-5.9044551798174685E-3</v>
      </c>
      <c r="M349">
        <f t="shared" si="53"/>
        <v>-6.5521796565389798E-2</v>
      </c>
      <c r="N349">
        <f t="shared" si="53"/>
        <v>4.6235138705416116E-2</v>
      </c>
      <c r="O349">
        <f t="shared" si="53"/>
        <v>-6.1030383091149332E-2</v>
      </c>
      <c r="P349">
        <f t="shared" si="54"/>
        <v>-5.5125927911331862E-2</v>
      </c>
      <c r="Q349" t="str">
        <f t="shared" si="55"/>
        <v/>
      </c>
      <c r="R349" s="3">
        <f t="shared" si="59"/>
        <v>0</v>
      </c>
      <c r="S349" s="1">
        <f t="shared" si="57"/>
        <v>459449.34800379921</v>
      </c>
      <c r="T349" s="1">
        <f t="shared" si="58"/>
        <v>12927.668767692719</v>
      </c>
      <c r="U349" s="1">
        <f t="shared" si="56"/>
        <v>0</v>
      </c>
    </row>
    <row r="350" spans="1:21" x14ac:dyDescent="0.25">
      <c r="A350" t="s">
        <v>355</v>
      </c>
      <c r="B350">
        <v>35.03</v>
      </c>
      <c r="C350">
        <v>36.57</v>
      </c>
      <c r="D350">
        <v>35.68</v>
      </c>
      <c r="E350">
        <v>32.590000000000003</v>
      </c>
      <c r="F350">
        <v>34.81</v>
      </c>
      <c r="G350">
        <v>33.619999999999997</v>
      </c>
      <c r="H350" s="1">
        <f t="shared" si="51"/>
        <v>244153.95787944808</v>
      </c>
      <c r="J350">
        <f t="shared" si="52"/>
        <v>-5.4265658747300161E-2</v>
      </c>
      <c r="K350">
        <f t="shared" si="52"/>
        <v>-1.2688984881209472E-2</v>
      </c>
      <c r="L350">
        <f t="shared" si="52"/>
        <v>-3.6717062634989188E-2</v>
      </c>
      <c r="M350">
        <f t="shared" si="53"/>
        <v>-8.3005064715813051E-2</v>
      </c>
      <c r="N350">
        <f t="shared" si="53"/>
        <v>-2.0540236353404528E-2</v>
      </c>
      <c r="O350">
        <f t="shared" si="53"/>
        <v>-5.40236353404615E-2</v>
      </c>
      <c r="P350">
        <f t="shared" si="54"/>
        <v>-1.7306572705472312E-2</v>
      </c>
      <c r="Q350" t="str">
        <f t="shared" si="55"/>
        <v/>
      </c>
      <c r="R350" s="3">
        <f t="shared" si="59"/>
        <v>0</v>
      </c>
      <c r="S350" s="1">
        <f t="shared" si="57"/>
        <v>434628.22396982915</v>
      </c>
      <c r="T350" s="1">
        <f t="shared" si="58"/>
        <v>12927.668767692718</v>
      </c>
      <c r="U350" s="1">
        <f t="shared" si="56"/>
        <v>0</v>
      </c>
    </row>
    <row r="351" spans="1:21" x14ac:dyDescent="0.25">
      <c r="A351" t="s">
        <v>356</v>
      </c>
      <c r="B351">
        <v>33.380000000000003</v>
      </c>
      <c r="C351">
        <v>34.880000000000003</v>
      </c>
      <c r="D351">
        <v>33.76</v>
      </c>
      <c r="E351">
        <v>34.369999999999997</v>
      </c>
      <c r="F351">
        <v>36.049999999999997</v>
      </c>
      <c r="G351">
        <v>35.880000000000003</v>
      </c>
      <c r="H351" s="1">
        <f t="shared" si="51"/>
        <v>260566.44880174295</v>
      </c>
      <c r="J351">
        <f t="shared" si="52"/>
        <v>-6.4461883408071671E-2</v>
      </c>
      <c r="K351">
        <f t="shared" si="52"/>
        <v>-2.2421524663677049E-2</v>
      </c>
      <c r="L351">
        <f t="shared" si="52"/>
        <v>-5.3811659192825163E-2</v>
      </c>
      <c r="M351">
        <f t="shared" si="53"/>
        <v>2.2308149910767402E-2</v>
      </c>
      <c r="N351">
        <f t="shared" si="53"/>
        <v>7.2278405710886368E-2</v>
      </c>
      <c r="O351">
        <f t="shared" si="53"/>
        <v>6.7221891731112593E-2</v>
      </c>
      <c r="P351">
        <f t="shared" si="54"/>
        <v>0.12103355092393775</v>
      </c>
      <c r="Q351" t="str">
        <f t="shared" si="55"/>
        <v>Sell</v>
      </c>
      <c r="R351" s="3">
        <f t="shared" si="59"/>
        <v>-466042.45907532243</v>
      </c>
      <c r="S351" s="1">
        <f t="shared" si="57"/>
        <v>0</v>
      </c>
      <c r="T351" s="1">
        <f t="shared" si="58"/>
        <v>0</v>
      </c>
      <c r="U351" s="1">
        <f t="shared" si="56"/>
        <v>466042.45907532243</v>
      </c>
    </row>
    <row r="352" spans="1:21" x14ac:dyDescent="0.25">
      <c r="A352" t="s">
        <v>357</v>
      </c>
      <c r="B352">
        <v>35.020000000000003</v>
      </c>
      <c r="C352">
        <v>36.67</v>
      </c>
      <c r="D352">
        <v>35.74</v>
      </c>
      <c r="E352">
        <v>34.93</v>
      </c>
      <c r="F352">
        <v>36.729999999999997</v>
      </c>
      <c r="G352">
        <v>35.36</v>
      </c>
      <c r="H352" s="1">
        <f t="shared" si="51"/>
        <v>256790.12345679014</v>
      </c>
      <c r="J352">
        <f t="shared" si="52"/>
        <v>3.7322274881516744E-2</v>
      </c>
      <c r="K352">
        <f t="shared" si="52"/>
        <v>8.6196682464455096E-2</v>
      </c>
      <c r="L352">
        <f t="shared" si="52"/>
        <v>5.8649289099526186E-2</v>
      </c>
      <c r="M352">
        <f t="shared" si="53"/>
        <v>-2.6477146042363512E-2</v>
      </c>
      <c r="N352">
        <f t="shared" si="53"/>
        <v>2.3690078037903965E-2</v>
      </c>
      <c r="O352">
        <f t="shared" si="53"/>
        <v>-1.4492753623188493E-2</v>
      </c>
      <c r="P352">
        <f t="shared" si="54"/>
        <v>-7.3142042722714684E-2</v>
      </c>
      <c r="Q352" t="str">
        <f t="shared" si="55"/>
        <v>Buy</v>
      </c>
      <c r="R352" s="3">
        <f t="shared" si="59"/>
        <v>466042.45907532243</v>
      </c>
      <c r="S352" s="1">
        <f t="shared" si="57"/>
        <v>466042.45907532243</v>
      </c>
      <c r="T352" s="1">
        <f t="shared" si="58"/>
        <v>13179.933797379028</v>
      </c>
      <c r="U352" s="1">
        <f t="shared" si="56"/>
        <v>0</v>
      </c>
    </row>
    <row r="353" spans="1:21" x14ac:dyDescent="0.25">
      <c r="A353" t="s">
        <v>358</v>
      </c>
      <c r="B353">
        <v>34.94</v>
      </c>
      <c r="C353">
        <v>36.57</v>
      </c>
      <c r="D353">
        <v>35.58</v>
      </c>
      <c r="E353">
        <v>35.17</v>
      </c>
      <c r="F353">
        <v>36.520000000000003</v>
      </c>
      <c r="G353">
        <v>36.28</v>
      </c>
      <c r="H353" s="1">
        <f t="shared" si="51"/>
        <v>263471.31445170665</v>
      </c>
      <c r="J353">
        <f t="shared" si="52"/>
        <v>-2.2383883603805377E-2</v>
      </c>
      <c r="K353">
        <f t="shared" si="52"/>
        <v>2.322327923894791E-2</v>
      </c>
      <c r="L353">
        <f t="shared" si="52"/>
        <v>-4.4767767207611548E-3</v>
      </c>
      <c r="M353">
        <f t="shared" si="53"/>
        <v>-5.3733031674207503E-3</v>
      </c>
      <c r="N353">
        <f t="shared" si="53"/>
        <v>3.2805429864253499E-2</v>
      </c>
      <c r="O353">
        <f t="shared" si="53"/>
        <v>2.6018099547511362E-2</v>
      </c>
      <c r="P353">
        <f t="shared" si="54"/>
        <v>3.0494876268272516E-2</v>
      </c>
      <c r="Q353" t="str">
        <f t="shared" si="55"/>
        <v/>
      </c>
      <c r="R353" s="3">
        <f t="shared" si="59"/>
        <v>0</v>
      </c>
      <c r="S353" s="1">
        <f t="shared" si="57"/>
        <v>478167.9981689112</v>
      </c>
      <c r="T353" s="1">
        <f t="shared" si="58"/>
        <v>13179.93379737903</v>
      </c>
      <c r="U353" s="1">
        <f t="shared" si="56"/>
        <v>0</v>
      </c>
    </row>
    <row r="354" spans="1:21" x14ac:dyDescent="0.25">
      <c r="A354" t="s">
        <v>359</v>
      </c>
      <c r="B354">
        <v>35.880000000000003</v>
      </c>
      <c r="C354">
        <v>37.26</v>
      </c>
      <c r="D354">
        <v>36.97</v>
      </c>
      <c r="E354">
        <v>35.94</v>
      </c>
      <c r="F354">
        <v>37.25</v>
      </c>
      <c r="G354">
        <v>37.119999999999997</v>
      </c>
      <c r="H354" s="1">
        <f t="shared" si="51"/>
        <v>269571.53231663036</v>
      </c>
      <c r="J354">
        <f t="shared" si="52"/>
        <v>8.4317032040473385E-3</v>
      </c>
      <c r="K354">
        <f t="shared" si="52"/>
        <v>4.7217537942664416E-2</v>
      </c>
      <c r="L354">
        <f t="shared" si="52"/>
        <v>3.9066891512085457E-2</v>
      </c>
      <c r="M354">
        <f t="shared" si="53"/>
        <v>-9.3715545755237977E-3</v>
      </c>
      <c r="N354">
        <f t="shared" si="53"/>
        <v>2.6736493936052888E-2</v>
      </c>
      <c r="O354">
        <f t="shared" si="53"/>
        <v>2.315325248070552E-2</v>
      </c>
      <c r="P354">
        <f t="shared" si="54"/>
        <v>-1.5913639031379937E-2</v>
      </c>
      <c r="Q354" t="str">
        <f t="shared" si="55"/>
        <v>Buy</v>
      </c>
      <c r="R354" s="3">
        <f t="shared" si="59"/>
        <v>0</v>
      </c>
      <c r="S354" s="1">
        <f t="shared" si="57"/>
        <v>489239.14255870949</v>
      </c>
      <c r="T354" s="1">
        <f t="shared" si="58"/>
        <v>13179.933797379028</v>
      </c>
      <c r="U354" s="1">
        <f t="shared" si="56"/>
        <v>0</v>
      </c>
    </row>
    <row r="355" spans="1:21" x14ac:dyDescent="0.25">
      <c r="A355" t="s">
        <v>360</v>
      </c>
      <c r="B355">
        <v>36.32</v>
      </c>
      <c r="C355">
        <v>37.79</v>
      </c>
      <c r="D355">
        <v>37.03</v>
      </c>
      <c r="E355">
        <v>36.53</v>
      </c>
      <c r="F355">
        <v>37.340000000000003</v>
      </c>
      <c r="G355">
        <v>36.78</v>
      </c>
      <c r="H355" s="1">
        <f t="shared" si="51"/>
        <v>267102.39651416126</v>
      </c>
      <c r="J355">
        <f t="shared" si="52"/>
        <v>-1.7581823099810618E-2</v>
      </c>
      <c r="K355">
        <f t="shared" si="52"/>
        <v>2.218014606437653E-2</v>
      </c>
      <c r="L355">
        <f t="shared" si="52"/>
        <v>1.6229375169056607E-3</v>
      </c>
      <c r="M355">
        <f t="shared" si="53"/>
        <v>-1.589439655172404E-2</v>
      </c>
      <c r="N355">
        <f t="shared" si="53"/>
        <v>5.9267241379311955E-3</v>
      </c>
      <c r="O355">
        <f t="shared" si="53"/>
        <v>-9.15948275862059E-3</v>
      </c>
      <c r="P355">
        <f t="shared" si="54"/>
        <v>-1.078242027552625E-2</v>
      </c>
      <c r="Q355" t="str">
        <f t="shared" si="55"/>
        <v/>
      </c>
      <c r="R355" s="3">
        <f t="shared" si="59"/>
        <v>0</v>
      </c>
      <c r="S355" s="1">
        <f t="shared" si="57"/>
        <v>484757.96506760066</v>
      </c>
      <c r="T355" s="1">
        <f t="shared" si="58"/>
        <v>13179.933797379028</v>
      </c>
      <c r="U355" s="1">
        <f t="shared" si="56"/>
        <v>0</v>
      </c>
    </row>
    <row r="356" spans="1:21" x14ac:dyDescent="0.25">
      <c r="A356" t="s">
        <v>361</v>
      </c>
      <c r="B356">
        <v>35.950000000000003</v>
      </c>
      <c r="C356">
        <v>37.79</v>
      </c>
      <c r="D356">
        <v>37.03</v>
      </c>
      <c r="E356">
        <v>35.92</v>
      </c>
      <c r="F356">
        <v>37.19</v>
      </c>
      <c r="G356">
        <v>35.92</v>
      </c>
      <c r="H356" s="1">
        <f t="shared" si="51"/>
        <v>260856.93536673932</v>
      </c>
      <c r="J356">
        <f t="shared" si="52"/>
        <v>-2.9165541452876E-2</v>
      </c>
      <c r="K356">
        <f t="shared" si="52"/>
        <v>2.0523899540912719E-2</v>
      </c>
      <c r="L356">
        <f t="shared" si="52"/>
        <v>0</v>
      </c>
      <c r="M356">
        <f t="shared" si="53"/>
        <v>-2.3382272974442616E-2</v>
      </c>
      <c r="N356">
        <f t="shared" si="53"/>
        <v>1.1147362697117906E-2</v>
      </c>
      <c r="O356">
        <f t="shared" si="53"/>
        <v>-2.3382272974442616E-2</v>
      </c>
      <c r="P356">
        <f t="shared" si="54"/>
        <v>-2.3382272974442616E-2</v>
      </c>
      <c r="Q356" t="str">
        <f t="shared" si="55"/>
        <v/>
      </c>
      <c r="R356" s="3">
        <f t="shared" si="59"/>
        <v>0</v>
      </c>
      <c r="S356" s="1">
        <f t="shared" si="57"/>
        <v>473423.22200185468</v>
      </c>
      <c r="T356" s="1">
        <f t="shared" si="58"/>
        <v>13179.933797379028</v>
      </c>
      <c r="U356" s="1">
        <f t="shared" si="56"/>
        <v>0</v>
      </c>
    </row>
    <row r="357" spans="1:21" x14ac:dyDescent="0.25">
      <c r="A357" t="s">
        <v>362</v>
      </c>
      <c r="B357">
        <v>35.299999999999997</v>
      </c>
      <c r="C357">
        <v>36.67</v>
      </c>
      <c r="D357">
        <v>36.090000000000003</v>
      </c>
      <c r="E357">
        <v>35.49</v>
      </c>
      <c r="F357">
        <v>36.92</v>
      </c>
      <c r="G357">
        <v>36.81</v>
      </c>
      <c r="H357" s="1">
        <f t="shared" si="51"/>
        <v>267320.26143790851</v>
      </c>
      <c r="J357">
        <f t="shared" si="52"/>
        <v>-4.671887658655155E-2</v>
      </c>
      <c r="K357">
        <f t="shared" si="52"/>
        <v>-9.7218471509586662E-3</v>
      </c>
      <c r="L357">
        <f t="shared" si="52"/>
        <v>-2.5384823116392053E-2</v>
      </c>
      <c r="M357">
        <f t="shared" si="53"/>
        <v>-1.1971046770601328E-2</v>
      </c>
      <c r="N357">
        <f t="shared" si="53"/>
        <v>2.7839643652561245E-2</v>
      </c>
      <c r="O357">
        <f t="shared" si="53"/>
        <v>2.4777282850779524E-2</v>
      </c>
      <c r="P357">
        <f t="shared" si="54"/>
        <v>5.0162105967171577E-2</v>
      </c>
      <c r="Q357" t="str">
        <f t="shared" si="55"/>
        <v/>
      </c>
      <c r="R357" s="3">
        <f t="shared" si="59"/>
        <v>0</v>
      </c>
      <c r="S357" s="1">
        <f t="shared" si="57"/>
        <v>485153.36308152199</v>
      </c>
      <c r="T357" s="1">
        <f t="shared" si="58"/>
        <v>13179.933797379026</v>
      </c>
      <c r="U357" s="1">
        <f t="shared" si="56"/>
        <v>0</v>
      </c>
    </row>
    <row r="358" spans="1:21" x14ac:dyDescent="0.25">
      <c r="A358" t="s">
        <v>363</v>
      </c>
      <c r="B358">
        <v>35.950000000000003</v>
      </c>
      <c r="C358">
        <v>37.79</v>
      </c>
      <c r="D358">
        <v>37.03</v>
      </c>
      <c r="E358">
        <v>36.03</v>
      </c>
      <c r="F358">
        <v>37.07</v>
      </c>
      <c r="G358">
        <v>36.07</v>
      </c>
      <c r="H358" s="1">
        <f t="shared" si="51"/>
        <v>261946.25998547568</v>
      </c>
      <c r="J358">
        <f t="shared" si="52"/>
        <v>-3.8791909116098794E-3</v>
      </c>
      <c r="K358">
        <f t="shared" si="52"/>
        <v>4.7104461069548229E-2</v>
      </c>
      <c r="L358">
        <f t="shared" si="52"/>
        <v>2.6045996120809024E-2</v>
      </c>
      <c r="M358">
        <f t="shared" si="53"/>
        <v>-2.1189894050529776E-2</v>
      </c>
      <c r="N358">
        <f t="shared" si="53"/>
        <v>7.0632980168431943E-3</v>
      </c>
      <c r="O358">
        <f t="shared" si="53"/>
        <v>-2.01032328171693E-2</v>
      </c>
      <c r="P358">
        <f t="shared" si="54"/>
        <v>-4.614922893797832E-2</v>
      </c>
      <c r="Q358" t="str">
        <f t="shared" si="55"/>
        <v/>
      </c>
      <c r="R358" s="3">
        <f t="shared" si="59"/>
        <v>0</v>
      </c>
      <c r="S358" s="1">
        <f t="shared" si="57"/>
        <v>475400.21207146149</v>
      </c>
      <c r="T358" s="1">
        <f t="shared" si="58"/>
        <v>13179.933797379026</v>
      </c>
      <c r="U358" s="1">
        <f t="shared" si="56"/>
        <v>0</v>
      </c>
    </row>
    <row r="359" spans="1:21" x14ac:dyDescent="0.25">
      <c r="A359" t="s">
        <v>364</v>
      </c>
      <c r="B359">
        <v>35.369999999999997</v>
      </c>
      <c r="C359">
        <v>36.67</v>
      </c>
      <c r="D359">
        <v>36.39</v>
      </c>
      <c r="E359">
        <v>35.770000000000003</v>
      </c>
      <c r="F359">
        <v>37.76</v>
      </c>
      <c r="G359">
        <v>37.549999999999997</v>
      </c>
      <c r="H359" s="1">
        <f t="shared" si="51"/>
        <v>272694.26289034134</v>
      </c>
      <c r="J359">
        <f t="shared" si="52"/>
        <v>-4.482851741830958E-2</v>
      </c>
      <c r="K359">
        <f t="shared" si="52"/>
        <v>-9.7218471509586662E-3</v>
      </c>
      <c r="L359">
        <f t="shared" si="52"/>
        <v>-1.7283283823926562E-2</v>
      </c>
      <c r="M359">
        <f t="shared" si="53"/>
        <v>-8.3171610756860876E-3</v>
      </c>
      <c r="N359">
        <f t="shared" si="53"/>
        <v>4.6853340726365336E-2</v>
      </c>
      <c r="O359">
        <f t="shared" si="53"/>
        <v>4.1031327973384997E-2</v>
      </c>
      <c r="P359">
        <f t="shared" si="54"/>
        <v>5.8314611797311559E-2</v>
      </c>
      <c r="Q359" t="str">
        <f t="shared" si="55"/>
        <v/>
      </c>
      <c r="R359" s="3">
        <f t="shared" si="59"/>
        <v>0</v>
      </c>
      <c r="S359" s="1">
        <f t="shared" si="57"/>
        <v>494906.51409158239</v>
      </c>
      <c r="T359" s="1">
        <f t="shared" si="58"/>
        <v>13179.933797379026</v>
      </c>
      <c r="U359" s="1">
        <f t="shared" si="56"/>
        <v>0</v>
      </c>
    </row>
    <row r="360" spans="1:21" x14ac:dyDescent="0.25">
      <c r="A360" t="s">
        <v>365</v>
      </c>
      <c r="B360">
        <v>36.43</v>
      </c>
      <c r="C360">
        <v>38.07</v>
      </c>
      <c r="D360">
        <v>37.369999999999997</v>
      </c>
      <c r="E360">
        <v>37.61</v>
      </c>
      <c r="F360">
        <v>38.5</v>
      </c>
      <c r="G360">
        <v>38.26</v>
      </c>
      <c r="H360" s="1">
        <f t="shared" si="51"/>
        <v>277850.39941902686</v>
      </c>
      <c r="J360">
        <f t="shared" si="52"/>
        <v>1.0992030777685943E-3</v>
      </c>
      <c r="K360">
        <f t="shared" si="52"/>
        <v>4.6166529266281939E-2</v>
      </c>
      <c r="L360">
        <f t="shared" si="52"/>
        <v>2.6930475405331049E-2</v>
      </c>
      <c r="M360">
        <f t="shared" si="53"/>
        <v>1.5978695073236293E-3</v>
      </c>
      <c r="N360">
        <f t="shared" si="53"/>
        <v>2.5299600532623246E-2</v>
      </c>
      <c r="O360">
        <f t="shared" si="53"/>
        <v>1.890812250332892E-2</v>
      </c>
      <c r="P360">
        <f t="shared" si="54"/>
        <v>-8.0223529020021292E-3</v>
      </c>
      <c r="Q360" t="str">
        <f t="shared" si="55"/>
        <v/>
      </c>
      <c r="R360" s="3">
        <f t="shared" si="59"/>
        <v>0</v>
      </c>
      <c r="S360" s="1">
        <f t="shared" si="57"/>
        <v>504264.2670877215</v>
      </c>
      <c r="T360" s="1">
        <f t="shared" si="58"/>
        <v>13179.933797379026</v>
      </c>
      <c r="U360" s="1">
        <f t="shared" si="56"/>
        <v>0</v>
      </c>
    </row>
    <row r="361" spans="1:21" x14ac:dyDescent="0.25">
      <c r="A361" t="s">
        <v>366</v>
      </c>
      <c r="B361">
        <v>38.07</v>
      </c>
      <c r="C361">
        <v>39.65</v>
      </c>
      <c r="D361">
        <v>39.33</v>
      </c>
      <c r="E361">
        <v>38.880000000000003</v>
      </c>
      <c r="F361">
        <v>39.770000000000003</v>
      </c>
      <c r="G361">
        <v>39.299999999999997</v>
      </c>
      <c r="H361" s="1">
        <f t="shared" si="51"/>
        <v>285403.05010893248</v>
      </c>
      <c r="J361">
        <f t="shared" si="52"/>
        <v>1.8731602890018809E-2</v>
      </c>
      <c r="K361">
        <f t="shared" si="52"/>
        <v>6.1011506556061045E-2</v>
      </c>
      <c r="L361">
        <f t="shared" si="52"/>
        <v>5.2448488092052478E-2</v>
      </c>
      <c r="M361">
        <f t="shared" si="53"/>
        <v>1.6204913748039847E-2</v>
      </c>
      <c r="N361">
        <f t="shared" si="53"/>
        <v>3.9466806063774312E-2</v>
      </c>
      <c r="O361">
        <f t="shared" si="53"/>
        <v>2.7182435964453716E-2</v>
      </c>
      <c r="P361">
        <f t="shared" si="54"/>
        <v>-2.5266052127598762E-2</v>
      </c>
      <c r="Q361" t="str">
        <f t="shared" si="55"/>
        <v>Buy</v>
      </c>
      <c r="R361" s="3">
        <f t="shared" si="59"/>
        <v>0</v>
      </c>
      <c r="S361" s="1">
        <f t="shared" si="57"/>
        <v>517971.39823699568</v>
      </c>
      <c r="T361" s="1">
        <f t="shared" si="58"/>
        <v>13179.933797379026</v>
      </c>
      <c r="U361" s="1">
        <f t="shared" si="56"/>
        <v>0</v>
      </c>
    </row>
    <row r="362" spans="1:21" x14ac:dyDescent="0.25">
      <c r="A362" t="s">
        <v>367</v>
      </c>
      <c r="B362">
        <v>39.29</v>
      </c>
      <c r="C362">
        <v>40.5</v>
      </c>
      <c r="D362">
        <v>40.46</v>
      </c>
      <c r="E362">
        <v>37.65</v>
      </c>
      <c r="F362">
        <v>39.69</v>
      </c>
      <c r="G362">
        <v>39.51</v>
      </c>
      <c r="H362" s="1">
        <f t="shared" si="51"/>
        <v>286928.10457516339</v>
      </c>
      <c r="J362">
        <f t="shared" si="52"/>
        <v>-1.0170353419781122E-3</v>
      </c>
      <c r="K362">
        <f t="shared" si="52"/>
        <v>2.9748283752860455E-2</v>
      </c>
      <c r="L362">
        <f t="shared" si="52"/>
        <v>2.8731248410882343E-2</v>
      </c>
      <c r="M362">
        <f t="shared" si="53"/>
        <v>-4.1984732824427447E-2</v>
      </c>
      <c r="N362">
        <f t="shared" si="53"/>
        <v>9.9236641221374204E-3</v>
      </c>
      <c r="O362">
        <f t="shared" si="53"/>
        <v>5.3435114503817011E-3</v>
      </c>
      <c r="P362">
        <f t="shared" si="54"/>
        <v>-2.3387736960500644E-2</v>
      </c>
      <c r="Q362" t="str">
        <f t="shared" si="55"/>
        <v/>
      </c>
      <c r="R362" s="3">
        <f t="shared" si="59"/>
        <v>0</v>
      </c>
      <c r="S362" s="1">
        <f t="shared" si="57"/>
        <v>520739.18433444528</v>
      </c>
      <c r="T362" s="1">
        <f t="shared" si="58"/>
        <v>13179.933797379026</v>
      </c>
      <c r="U362" s="1">
        <f t="shared" si="56"/>
        <v>0</v>
      </c>
    </row>
    <row r="363" spans="1:21" x14ac:dyDescent="0.25">
      <c r="A363" t="s">
        <v>368</v>
      </c>
      <c r="B363">
        <v>38.1</v>
      </c>
      <c r="C363">
        <v>40.590000000000003</v>
      </c>
      <c r="D363">
        <v>39.56</v>
      </c>
      <c r="E363">
        <v>40.03</v>
      </c>
      <c r="F363">
        <v>41.74</v>
      </c>
      <c r="G363">
        <v>41.06</v>
      </c>
      <c r="H363" s="1">
        <f t="shared" si="51"/>
        <v>298184.45896877273</v>
      </c>
      <c r="J363">
        <f t="shared" si="52"/>
        <v>-5.8329214038556586E-2</v>
      </c>
      <c r="K363">
        <f t="shared" si="52"/>
        <v>3.2130499258527572E-3</v>
      </c>
      <c r="L363">
        <f t="shared" si="52"/>
        <v>-2.2244191794364768E-2</v>
      </c>
      <c r="M363">
        <f t="shared" si="53"/>
        <v>1.3161225006327592E-2</v>
      </c>
      <c r="N363">
        <f t="shared" si="53"/>
        <v>5.6441407238673857E-2</v>
      </c>
      <c r="O363">
        <f t="shared" si="53"/>
        <v>3.9230574538091735E-2</v>
      </c>
      <c r="P363">
        <f t="shared" si="54"/>
        <v>6.1474766332456507E-2</v>
      </c>
      <c r="Q363" t="str">
        <f t="shared" si="55"/>
        <v/>
      </c>
      <c r="R363" s="3">
        <f t="shared" si="59"/>
        <v>0</v>
      </c>
      <c r="S363" s="1">
        <f t="shared" si="57"/>
        <v>541168.08172038279</v>
      </c>
      <c r="T363" s="1">
        <f t="shared" si="58"/>
        <v>13179.933797379024</v>
      </c>
      <c r="U363" s="1">
        <f t="shared" si="56"/>
        <v>0</v>
      </c>
    </row>
    <row r="364" spans="1:21" x14ac:dyDescent="0.25">
      <c r="A364" t="s">
        <v>369</v>
      </c>
      <c r="B364">
        <v>40.380000000000003</v>
      </c>
      <c r="C364">
        <v>41.78</v>
      </c>
      <c r="D364">
        <v>41.48</v>
      </c>
      <c r="E364">
        <v>39.79</v>
      </c>
      <c r="F364">
        <v>41.36</v>
      </c>
      <c r="G364">
        <v>41.22</v>
      </c>
      <c r="H364" s="1">
        <f t="shared" si="51"/>
        <v>299346.40522875817</v>
      </c>
      <c r="J364">
        <f t="shared" si="52"/>
        <v>2.0728008088978771E-2</v>
      </c>
      <c r="K364">
        <f t="shared" si="52"/>
        <v>5.6117290192113214E-2</v>
      </c>
      <c r="L364">
        <f t="shared" si="52"/>
        <v>4.8533872598584292E-2</v>
      </c>
      <c r="M364">
        <f t="shared" si="53"/>
        <v>-3.0930345835362957E-2</v>
      </c>
      <c r="N364">
        <f t="shared" si="53"/>
        <v>7.3063809059911626E-3</v>
      </c>
      <c r="O364">
        <f t="shared" si="53"/>
        <v>3.8967364831952408E-3</v>
      </c>
      <c r="P364">
        <f t="shared" si="54"/>
        <v>-4.4637136115389053E-2</v>
      </c>
      <c r="Q364" t="str">
        <f t="shared" si="55"/>
        <v>Buy</v>
      </c>
      <c r="R364" s="3">
        <f t="shared" si="59"/>
        <v>0</v>
      </c>
      <c r="S364" s="1">
        <f t="shared" si="57"/>
        <v>543276.87112796342</v>
      </c>
      <c r="T364" s="1">
        <f t="shared" si="58"/>
        <v>13179.933797379026</v>
      </c>
      <c r="U364" s="1">
        <f t="shared" si="56"/>
        <v>0</v>
      </c>
    </row>
    <row r="365" spans="1:21" x14ac:dyDescent="0.25">
      <c r="A365" t="s">
        <v>370</v>
      </c>
      <c r="B365">
        <v>40.42</v>
      </c>
      <c r="C365">
        <v>41.78</v>
      </c>
      <c r="D365">
        <v>41.37</v>
      </c>
      <c r="E365">
        <v>41.09</v>
      </c>
      <c r="F365">
        <v>42.05</v>
      </c>
      <c r="G365">
        <v>41.39</v>
      </c>
      <c r="H365" s="1">
        <f t="shared" si="51"/>
        <v>300580.97312999278</v>
      </c>
      <c r="J365">
        <f t="shared" si="52"/>
        <v>-2.5554484088717341E-2</v>
      </c>
      <c r="K365">
        <f t="shared" si="52"/>
        <v>7.2324011571842884E-3</v>
      </c>
      <c r="L365">
        <f t="shared" si="52"/>
        <v>-2.6518804243008546E-3</v>
      </c>
      <c r="M365">
        <f t="shared" si="53"/>
        <v>-3.1538088306646158E-3</v>
      </c>
      <c r="N365">
        <f t="shared" si="53"/>
        <v>2.0135856380397825E-2</v>
      </c>
      <c r="O365">
        <f t="shared" si="53"/>
        <v>4.1242115477923757E-3</v>
      </c>
      <c r="P365">
        <f t="shared" si="54"/>
        <v>6.7760919720932303E-3</v>
      </c>
      <c r="Q365" t="str">
        <f t="shared" si="55"/>
        <v/>
      </c>
      <c r="R365" s="3">
        <f t="shared" si="59"/>
        <v>0</v>
      </c>
      <c r="S365" s="1">
        <f t="shared" si="57"/>
        <v>545517.45987351786</v>
      </c>
      <c r="T365" s="1">
        <f t="shared" si="58"/>
        <v>13179.933797379024</v>
      </c>
      <c r="U365" s="1">
        <f t="shared" si="56"/>
        <v>0</v>
      </c>
    </row>
    <row r="366" spans="1:21" x14ac:dyDescent="0.25">
      <c r="A366" t="s">
        <v>371</v>
      </c>
      <c r="B366">
        <v>40.76</v>
      </c>
      <c r="C366">
        <v>42.17</v>
      </c>
      <c r="D366">
        <v>41.73</v>
      </c>
      <c r="E366">
        <v>41.13</v>
      </c>
      <c r="F366">
        <v>41.96</v>
      </c>
      <c r="G366">
        <v>41.9</v>
      </c>
      <c r="H366" s="1">
        <f t="shared" si="51"/>
        <v>304284.67683369643</v>
      </c>
      <c r="J366">
        <f t="shared" si="52"/>
        <v>-1.4744984288131483E-2</v>
      </c>
      <c r="K366">
        <f t="shared" si="52"/>
        <v>1.9337684312303705E-2</v>
      </c>
      <c r="L366">
        <f t="shared" si="52"/>
        <v>8.7019579405366067E-3</v>
      </c>
      <c r="M366">
        <f t="shared" si="53"/>
        <v>-6.2817105581057745E-3</v>
      </c>
      <c r="N366">
        <f t="shared" si="53"/>
        <v>1.3771442377385848E-2</v>
      </c>
      <c r="O366">
        <f t="shared" si="53"/>
        <v>1.2321816863976758E-2</v>
      </c>
      <c r="P366">
        <f t="shared" si="54"/>
        <v>3.6198589234401508E-3</v>
      </c>
      <c r="Q366" t="str">
        <f t="shared" si="55"/>
        <v/>
      </c>
      <c r="R366" s="3">
        <f t="shared" si="59"/>
        <v>0</v>
      </c>
      <c r="S366" s="1">
        <f t="shared" si="57"/>
        <v>552239.22611018107</v>
      </c>
      <c r="T366" s="1">
        <f t="shared" si="58"/>
        <v>13179.933797379024</v>
      </c>
      <c r="U366" s="1">
        <f t="shared" si="56"/>
        <v>0</v>
      </c>
    </row>
    <row r="367" spans="1:21" x14ac:dyDescent="0.25">
      <c r="A367" t="s">
        <v>372</v>
      </c>
      <c r="B367">
        <v>40.74</v>
      </c>
      <c r="C367">
        <v>42.11</v>
      </c>
      <c r="D367">
        <v>41.62</v>
      </c>
      <c r="E367">
        <v>41.9</v>
      </c>
      <c r="F367">
        <v>42.76</v>
      </c>
      <c r="G367">
        <v>42.61</v>
      </c>
      <c r="H367" s="1">
        <f t="shared" si="51"/>
        <v>309440.813362382</v>
      </c>
      <c r="J367">
        <f t="shared" si="52"/>
        <v>-2.3723939611789958E-2</v>
      </c>
      <c r="K367">
        <f t="shared" si="52"/>
        <v>9.1061586388689816E-3</v>
      </c>
      <c r="L367">
        <f t="shared" si="52"/>
        <v>-2.6359932901988841E-3</v>
      </c>
      <c r="M367">
        <f t="shared" si="53"/>
        <v>0</v>
      </c>
      <c r="N367">
        <f t="shared" si="53"/>
        <v>2.052505966587111E-2</v>
      </c>
      <c r="O367">
        <f t="shared" si="53"/>
        <v>1.6945107398568041E-2</v>
      </c>
      <c r="P367">
        <f t="shared" si="54"/>
        <v>1.9581100688766926E-2</v>
      </c>
      <c r="Q367" t="str">
        <f t="shared" si="55"/>
        <v/>
      </c>
      <c r="R367" s="3">
        <f t="shared" si="59"/>
        <v>0</v>
      </c>
      <c r="S367" s="1">
        <f t="shared" si="57"/>
        <v>561596.97910632018</v>
      </c>
      <c r="T367" s="1">
        <f t="shared" si="58"/>
        <v>13179.933797379024</v>
      </c>
      <c r="U367" s="1">
        <f t="shared" si="56"/>
        <v>0</v>
      </c>
    </row>
    <row r="368" spans="1:21" x14ac:dyDescent="0.25">
      <c r="A368" t="s">
        <v>373</v>
      </c>
      <c r="B368">
        <v>41.72</v>
      </c>
      <c r="C368">
        <v>43.26</v>
      </c>
      <c r="D368">
        <v>42.58</v>
      </c>
      <c r="E368">
        <v>41.65</v>
      </c>
      <c r="F368">
        <v>43.17</v>
      </c>
      <c r="G368">
        <v>43</v>
      </c>
      <c r="H368" s="1">
        <f t="shared" si="51"/>
        <v>312273.05737109663</v>
      </c>
      <c r="J368">
        <f t="shared" si="52"/>
        <v>2.4026910139356423E-3</v>
      </c>
      <c r="K368">
        <f t="shared" si="52"/>
        <v>3.9404132628543982E-2</v>
      </c>
      <c r="L368">
        <f t="shared" si="52"/>
        <v>2.3065833733781859E-2</v>
      </c>
      <c r="M368">
        <f t="shared" si="53"/>
        <v>-2.2529922553391243E-2</v>
      </c>
      <c r="N368">
        <f t="shared" si="53"/>
        <v>1.31424548228116E-2</v>
      </c>
      <c r="O368">
        <f t="shared" si="53"/>
        <v>9.1527810373151983E-3</v>
      </c>
      <c r="P368">
        <f t="shared" si="54"/>
        <v>-1.3913052696466661E-2</v>
      </c>
      <c r="Q368" t="str">
        <f t="shared" si="55"/>
        <v/>
      </c>
      <c r="R368" s="3">
        <f t="shared" si="59"/>
        <v>0</v>
      </c>
      <c r="S368" s="1">
        <f t="shared" si="57"/>
        <v>566737.15328729793</v>
      </c>
      <c r="T368" s="1">
        <f t="shared" si="58"/>
        <v>13179.933797379023</v>
      </c>
      <c r="U368" s="1">
        <f t="shared" si="56"/>
        <v>0</v>
      </c>
    </row>
    <row r="369" spans="1:21" x14ac:dyDescent="0.25">
      <c r="A369" t="s">
        <v>374</v>
      </c>
      <c r="B369">
        <v>41</v>
      </c>
      <c r="C369">
        <v>43.34</v>
      </c>
      <c r="D369">
        <v>42.03</v>
      </c>
      <c r="E369">
        <v>39.65</v>
      </c>
      <c r="F369">
        <v>43.06</v>
      </c>
      <c r="G369">
        <v>40.119999999999997</v>
      </c>
      <c r="H369" s="1">
        <f t="shared" si="51"/>
        <v>291358.02469135803</v>
      </c>
      <c r="J369">
        <f t="shared" si="52"/>
        <v>-3.7106622827618563E-2</v>
      </c>
      <c r="K369">
        <f t="shared" si="52"/>
        <v>1.7848755284171094E-2</v>
      </c>
      <c r="L369">
        <f t="shared" si="52"/>
        <v>-1.2916862376702611E-2</v>
      </c>
      <c r="M369">
        <f t="shared" si="53"/>
        <v>-7.7906976744186077E-2</v>
      </c>
      <c r="N369">
        <f t="shared" si="53"/>
        <v>1.3953488372093553E-3</v>
      </c>
      <c r="O369">
        <f t="shared" si="53"/>
        <v>-6.6976744186046572E-2</v>
      </c>
      <c r="P369">
        <f t="shared" si="54"/>
        <v>-5.4059881809343957E-2</v>
      </c>
      <c r="Q369" t="str">
        <f t="shared" si="55"/>
        <v/>
      </c>
      <c r="R369" s="3">
        <f t="shared" si="59"/>
        <v>0</v>
      </c>
      <c r="S369" s="1">
        <f t="shared" si="57"/>
        <v>528778.94395084633</v>
      </c>
      <c r="T369" s="1">
        <f t="shared" si="58"/>
        <v>13179.933797379023</v>
      </c>
      <c r="U369" s="1">
        <f t="shared" si="56"/>
        <v>0</v>
      </c>
    </row>
    <row r="370" spans="1:21" x14ac:dyDescent="0.25">
      <c r="A370" t="s">
        <v>375</v>
      </c>
      <c r="B370">
        <v>38.880000000000003</v>
      </c>
      <c r="C370">
        <v>42.09</v>
      </c>
      <c r="D370">
        <v>40.93</v>
      </c>
      <c r="E370">
        <v>38.81</v>
      </c>
      <c r="F370">
        <v>41.07</v>
      </c>
      <c r="G370">
        <v>40.61</v>
      </c>
      <c r="H370" s="1">
        <f t="shared" si="51"/>
        <v>294916.48511256359</v>
      </c>
      <c r="J370">
        <f t="shared" si="52"/>
        <v>-7.4946466809421811E-2</v>
      </c>
      <c r="K370">
        <f t="shared" si="52"/>
        <v>1.4275517487509462E-3</v>
      </c>
      <c r="L370">
        <f t="shared" si="52"/>
        <v>-2.6171782060433055E-2</v>
      </c>
      <c r="M370">
        <f t="shared" si="53"/>
        <v>-3.2652043868394695E-2</v>
      </c>
      <c r="N370">
        <f t="shared" si="53"/>
        <v>2.3678963110668069E-2</v>
      </c>
      <c r="O370">
        <f t="shared" si="53"/>
        <v>1.2213359920239333E-2</v>
      </c>
      <c r="P370">
        <f t="shared" si="54"/>
        <v>3.8385141980672388E-2</v>
      </c>
      <c r="Q370" t="str">
        <f t="shared" si="55"/>
        <v/>
      </c>
      <c r="R370" s="3">
        <f t="shared" si="59"/>
        <v>0</v>
      </c>
      <c r="S370" s="1">
        <f t="shared" si="57"/>
        <v>535237.11151156214</v>
      </c>
      <c r="T370" s="1">
        <f t="shared" si="58"/>
        <v>13179.933797379024</v>
      </c>
      <c r="U370" s="1">
        <f t="shared" si="56"/>
        <v>0</v>
      </c>
    </row>
    <row r="371" spans="1:21" x14ac:dyDescent="0.25">
      <c r="A371" t="s">
        <v>376</v>
      </c>
      <c r="B371">
        <v>39.4</v>
      </c>
      <c r="C371">
        <v>41.04</v>
      </c>
      <c r="D371">
        <v>40.409999999999997</v>
      </c>
      <c r="E371">
        <v>38.97</v>
      </c>
      <c r="F371">
        <v>40.380000000000003</v>
      </c>
      <c r="G371">
        <v>40.33</v>
      </c>
      <c r="H371" s="1">
        <f t="shared" si="51"/>
        <v>292883.079157589</v>
      </c>
      <c r="J371">
        <f t="shared" si="52"/>
        <v>-3.7380894209626217E-2</v>
      </c>
      <c r="K371">
        <f t="shared" si="52"/>
        <v>2.6875152699731108E-3</v>
      </c>
      <c r="L371">
        <f t="shared" si="52"/>
        <v>-1.2704617639873031E-2</v>
      </c>
      <c r="M371">
        <f t="shared" si="53"/>
        <v>-4.0384141836985979E-2</v>
      </c>
      <c r="N371">
        <f t="shared" si="53"/>
        <v>-5.663629647869906E-3</v>
      </c>
      <c r="O371">
        <f t="shared" si="53"/>
        <v>-6.8948534843634854E-3</v>
      </c>
      <c r="P371">
        <f t="shared" si="54"/>
        <v>5.8097641555095456E-3</v>
      </c>
      <c r="Q371" t="str">
        <f t="shared" si="55"/>
        <v/>
      </c>
      <c r="R371" s="3">
        <f t="shared" si="59"/>
        <v>0</v>
      </c>
      <c r="S371" s="1">
        <f t="shared" si="57"/>
        <v>531546.73004829604</v>
      </c>
      <c r="T371" s="1">
        <f t="shared" si="58"/>
        <v>13179.933797379024</v>
      </c>
      <c r="U371" s="1">
        <f t="shared" si="56"/>
        <v>0</v>
      </c>
    </row>
    <row r="372" spans="1:21" x14ac:dyDescent="0.25">
      <c r="A372" t="s">
        <v>377</v>
      </c>
      <c r="B372">
        <v>39.78</v>
      </c>
      <c r="C372">
        <v>41.04</v>
      </c>
      <c r="D372">
        <v>40.520000000000003</v>
      </c>
      <c r="E372">
        <v>40.79</v>
      </c>
      <c r="F372">
        <v>42.01</v>
      </c>
      <c r="G372">
        <v>41.19</v>
      </c>
      <c r="H372" s="1">
        <f t="shared" si="51"/>
        <v>299128.54030501092</v>
      </c>
      <c r="J372">
        <f t="shared" si="52"/>
        <v>-1.5590200445434188E-2</v>
      </c>
      <c r="K372">
        <f t="shared" si="52"/>
        <v>1.5590200445434363E-2</v>
      </c>
      <c r="L372">
        <f t="shared" si="52"/>
        <v>2.7220984904728174E-3</v>
      </c>
      <c r="M372">
        <f t="shared" si="53"/>
        <v>1.1405901314158216E-2</v>
      </c>
      <c r="N372">
        <f t="shared" si="53"/>
        <v>4.1656335234316881E-2</v>
      </c>
      <c r="O372">
        <f t="shared" si="53"/>
        <v>2.1324076369947917E-2</v>
      </c>
      <c r="P372">
        <f t="shared" si="54"/>
        <v>1.8601977879475099E-2</v>
      </c>
      <c r="Q372" t="str">
        <f t="shared" si="55"/>
        <v/>
      </c>
      <c r="R372" s="3">
        <f t="shared" si="59"/>
        <v>0</v>
      </c>
      <c r="S372" s="1">
        <f t="shared" si="57"/>
        <v>542881.47311404196</v>
      </c>
      <c r="T372" s="1">
        <f t="shared" si="58"/>
        <v>13179.933797379024</v>
      </c>
      <c r="U372" s="1">
        <f t="shared" si="56"/>
        <v>0</v>
      </c>
    </row>
    <row r="373" spans="1:21" x14ac:dyDescent="0.25">
      <c r="A373" t="s">
        <v>378</v>
      </c>
      <c r="B373">
        <v>40.74</v>
      </c>
      <c r="C373">
        <v>42.03</v>
      </c>
      <c r="D373">
        <v>41.48</v>
      </c>
      <c r="E373">
        <v>41.23</v>
      </c>
      <c r="F373">
        <v>42.5</v>
      </c>
      <c r="G373">
        <v>42.47</v>
      </c>
      <c r="H373" s="1">
        <f t="shared" si="51"/>
        <v>308424.11038489471</v>
      </c>
      <c r="J373">
        <f t="shared" si="52"/>
        <v>5.4294175715695666E-3</v>
      </c>
      <c r="K373">
        <f t="shared" si="52"/>
        <v>3.726554787759126E-2</v>
      </c>
      <c r="L373">
        <f t="shared" si="52"/>
        <v>2.3692003948667169E-2</v>
      </c>
      <c r="M373">
        <f t="shared" si="53"/>
        <v>9.7110949259526943E-4</v>
      </c>
      <c r="N373">
        <f t="shared" si="53"/>
        <v>3.1803835882495808E-2</v>
      </c>
      <c r="O373">
        <f t="shared" si="53"/>
        <v>3.1075503763049312E-2</v>
      </c>
      <c r="P373">
        <f t="shared" si="54"/>
        <v>7.3834998143821433E-3</v>
      </c>
      <c r="Q373" t="str">
        <f t="shared" si="55"/>
        <v/>
      </c>
      <c r="R373" s="3">
        <f t="shared" si="59"/>
        <v>0</v>
      </c>
      <c r="S373" s="1">
        <f t="shared" si="57"/>
        <v>559751.78837468708</v>
      </c>
      <c r="T373" s="1">
        <f t="shared" si="58"/>
        <v>13179.933797379023</v>
      </c>
      <c r="U373" s="1">
        <f t="shared" si="56"/>
        <v>0</v>
      </c>
    </row>
    <row r="374" spans="1:21" x14ac:dyDescent="0.25">
      <c r="A374" t="s">
        <v>379</v>
      </c>
      <c r="B374">
        <v>41.58</v>
      </c>
      <c r="C374">
        <v>43.26</v>
      </c>
      <c r="D374">
        <v>42.46</v>
      </c>
      <c r="E374">
        <v>42.24</v>
      </c>
      <c r="F374">
        <v>43.56</v>
      </c>
      <c r="G374">
        <v>43.18</v>
      </c>
      <c r="H374" s="1">
        <f t="shared" si="51"/>
        <v>313580.24691358028</v>
      </c>
      <c r="J374">
        <f t="shared" si="52"/>
        <v>2.410800385728096E-3</v>
      </c>
      <c r="K374">
        <f t="shared" si="52"/>
        <v>4.2912246865959527E-2</v>
      </c>
      <c r="L374">
        <f t="shared" si="52"/>
        <v>2.3625843780135103E-2</v>
      </c>
      <c r="M374">
        <f t="shared" si="53"/>
        <v>-5.4155874735106399E-3</v>
      </c>
      <c r="N374">
        <f t="shared" si="53"/>
        <v>2.5665175417942158E-2</v>
      </c>
      <c r="O374">
        <f t="shared" si="53"/>
        <v>1.6717683070402656E-2</v>
      </c>
      <c r="P374">
        <f t="shared" si="54"/>
        <v>-6.9081607097324464E-3</v>
      </c>
      <c r="Q374" t="str">
        <f t="shared" si="55"/>
        <v/>
      </c>
      <c r="R374" s="3">
        <f t="shared" si="59"/>
        <v>0</v>
      </c>
      <c r="S374" s="1">
        <f t="shared" si="57"/>
        <v>569109.54137082619</v>
      </c>
      <c r="T374" s="1">
        <f t="shared" si="58"/>
        <v>13179.933797379023</v>
      </c>
      <c r="U374" s="1">
        <f t="shared" si="56"/>
        <v>0</v>
      </c>
    </row>
    <row r="375" spans="1:21" x14ac:dyDescent="0.25">
      <c r="A375" t="s">
        <v>380</v>
      </c>
      <c r="B375">
        <v>42.81</v>
      </c>
      <c r="C375">
        <v>44.67</v>
      </c>
      <c r="D375">
        <v>43.48</v>
      </c>
      <c r="E375">
        <v>43.4</v>
      </c>
      <c r="F375">
        <v>44.17</v>
      </c>
      <c r="G375">
        <v>44.06</v>
      </c>
      <c r="H375" s="1">
        <f t="shared" si="51"/>
        <v>319970.9513435004</v>
      </c>
      <c r="J375">
        <f t="shared" si="52"/>
        <v>8.2430522845030954E-3</v>
      </c>
      <c r="K375">
        <f t="shared" si="52"/>
        <v>5.2048987282147921E-2</v>
      </c>
      <c r="L375">
        <f t="shared" si="52"/>
        <v>2.4022609514837399E-2</v>
      </c>
      <c r="M375">
        <f t="shared" si="53"/>
        <v>5.0949513663732949E-3</v>
      </c>
      <c r="N375">
        <f t="shared" si="53"/>
        <v>2.2927281148679989E-2</v>
      </c>
      <c r="O375">
        <f t="shared" si="53"/>
        <v>2.0379805465493343E-2</v>
      </c>
      <c r="P375">
        <f t="shared" si="54"/>
        <v>-3.6428040493440561E-3</v>
      </c>
      <c r="Q375" t="str">
        <f t="shared" si="55"/>
        <v/>
      </c>
      <c r="R375" s="3">
        <f t="shared" si="59"/>
        <v>0</v>
      </c>
      <c r="S375" s="1">
        <f t="shared" si="57"/>
        <v>580707.88311251975</v>
      </c>
      <c r="T375" s="1">
        <f t="shared" si="58"/>
        <v>13179.933797379023</v>
      </c>
      <c r="U375" s="1">
        <f t="shared" si="56"/>
        <v>0</v>
      </c>
    </row>
    <row r="376" spans="1:21" x14ac:dyDescent="0.25">
      <c r="A376" t="s">
        <v>381</v>
      </c>
      <c r="B376">
        <v>43.62</v>
      </c>
      <c r="C376">
        <v>44.77</v>
      </c>
      <c r="D376">
        <v>44.39</v>
      </c>
      <c r="E376">
        <v>42.63</v>
      </c>
      <c r="F376">
        <v>44.48</v>
      </c>
      <c r="G376">
        <v>43.58</v>
      </c>
      <c r="H376" s="1">
        <f t="shared" si="51"/>
        <v>316485.11256354395</v>
      </c>
      <c r="J376">
        <f t="shared" si="52"/>
        <v>3.219871205151807E-3</v>
      </c>
      <c r="K376">
        <f t="shared" si="52"/>
        <v>2.9668813247470248E-2</v>
      </c>
      <c r="L376">
        <f t="shared" si="52"/>
        <v>2.0929162833486746E-2</v>
      </c>
      <c r="M376">
        <f t="shared" si="53"/>
        <v>-3.2455742169768487E-2</v>
      </c>
      <c r="N376">
        <f t="shared" si="53"/>
        <v>9.5324557421696456E-3</v>
      </c>
      <c r="O376">
        <f t="shared" si="53"/>
        <v>-1.0894235133908397E-2</v>
      </c>
      <c r="P376">
        <f t="shared" si="54"/>
        <v>-3.1823397967395139E-2</v>
      </c>
      <c r="Q376" t="str">
        <f t="shared" si="55"/>
        <v/>
      </c>
      <c r="R376" s="3">
        <f t="shared" si="59"/>
        <v>0</v>
      </c>
      <c r="S376" s="1">
        <f t="shared" si="57"/>
        <v>574381.51488977775</v>
      </c>
      <c r="T376" s="1">
        <f t="shared" si="58"/>
        <v>13179.933797379023</v>
      </c>
      <c r="U376" s="1">
        <f t="shared" si="56"/>
        <v>0</v>
      </c>
    </row>
    <row r="377" spans="1:21" x14ac:dyDescent="0.25">
      <c r="A377" t="s">
        <v>382</v>
      </c>
      <c r="B377">
        <v>42.44</v>
      </c>
      <c r="C377">
        <v>44.77</v>
      </c>
      <c r="D377">
        <v>43.63</v>
      </c>
      <c r="E377">
        <v>41.17</v>
      </c>
      <c r="F377">
        <v>43.65</v>
      </c>
      <c r="G377">
        <v>43.42</v>
      </c>
      <c r="H377" s="1">
        <f t="shared" si="51"/>
        <v>315323.16630355851</v>
      </c>
      <c r="J377">
        <f t="shared" si="52"/>
        <v>-4.3928812795674767E-2</v>
      </c>
      <c r="K377">
        <f t="shared" si="52"/>
        <v>8.5604865960802554E-3</v>
      </c>
      <c r="L377">
        <f t="shared" si="52"/>
        <v>-1.7120973192160351E-2</v>
      </c>
      <c r="M377">
        <f t="shared" si="53"/>
        <v>-5.5300596603946692E-2</v>
      </c>
      <c r="N377">
        <f t="shared" si="53"/>
        <v>1.6062413951353897E-3</v>
      </c>
      <c r="O377">
        <f t="shared" si="53"/>
        <v>-3.6714089031665122E-3</v>
      </c>
      <c r="P377">
        <f t="shared" si="54"/>
        <v>1.344956428899384E-2</v>
      </c>
      <c r="Q377" t="str">
        <f t="shared" si="55"/>
        <v/>
      </c>
      <c r="R377" s="3">
        <f t="shared" si="59"/>
        <v>0</v>
      </c>
      <c r="S377" s="1">
        <f t="shared" si="57"/>
        <v>572272.72548219713</v>
      </c>
      <c r="T377" s="1">
        <f t="shared" si="58"/>
        <v>13179.933797379021</v>
      </c>
      <c r="U377" s="1">
        <f t="shared" si="56"/>
        <v>0</v>
      </c>
    </row>
    <row r="378" spans="1:21" x14ac:dyDescent="0.25">
      <c r="A378" t="s">
        <v>383</v>
      </c>
      <c r="B378">
        <v>42.53</v>
      </c>
      <c r="C378">
        <v>44.53</v>
      </c>
      <c r="D378">
        <v>43.45</v>
      </c>
      <c r="E378">
        <v>43.04</v>
      </c>
      <c r="F378">
        <v>43.94</v>
      </c>
      <c r="G378">
        <v>43.1</v>
      </c>
      <c r="H378" s="1">
        <f t="shared" si="51"/>
        <v>312999.27378358756</v>
      </c>
      <c r="J378">
        <f t="shared" si="52"/>
        <v>-2.5212010084804067E-2</v>
      </c>
      <c r="K378">
        <f t="shared" si="52"/>
        <v>2.0628008251203266E-2</v>
      </c>
      <c r="L378">
        <f t="shared" si="52"/>
        <v>-4.1256016502406534E-3</v>
      </c>
      <c r="M378">
        <f t="shared" si="53"/>
        <v>-8.7517273146016251E-3</v>
      </c>
      <c r="N378">
        <f t="shared" si="53"/>
        <v>1.1976047904191524E-2</v>
      </c>
      <c r="O378">
        <f t="shared" si="53"/>
        <v>-7.3698756333486935E-3</v>
      </c>
      <c r="P378">
        <f t="shared" si="54"/>
        <v>-3.2442739831080401E-3</v>
      </c>
      <c r="Q378" t="str">
        <f t="shared" si="55"/>
        <v/>
      </c>
      <c r="R378" s="3">
        <f t="shared" si="59"/>
        <v>0</v>
      </c>
      <c r="S378" s="1">
        <f t="shared" si="57"/>
        <v>568055.14666703588</v>
      </c>
      <c r="T378" s="1">
        <f t="shared" si="58"/>
        <v>13179.933797379023</v>
      </c>
      <c r="U378" s="1">
        <f t="shared" si="56"/>
        <v>0</v>
      </c>
    </row>
    <row r="379" spans="1:21" x14ac:dyDescent="0.25">
      <c r="A379" t="s">
        <v>384</v>
      </c>
      <c r="B379">
        <v>42.15</v>
      </c>
      <c r="C379">
        <v>44.99</v>
      </c>
      <c r="D379">
        <v>43.73</v>
      </c>
      <c r="E379">
        <v>44.7</v>
      </c>
      <c r="F379">
        <v>45.85</v>
      </c>
      <c r="G379">
        <v>45.1</v>
      </c>
      <c r="H379" s="1">
        <f t="shared" si="51"/>
        <v>327523.60203340597</v>
      </c>
      <c r="J379">
        <f t="shared" si="52"/>
        <v>-2.9919447640966726E-2</v>
      </c>
      <c r="K379">
        <f t="shared" si="52"/>
        <v>3.5443037974683525E-2</v>
      </c>
      <c r="L379">
        <f t="shared" si="52"/>
        <v>6.4441887226695978E-3</v>
      </c>
      <c r="M379">
        <f t="shared" si="53"/>
        <v>3.712296983758704E-2</v>
      </c>
      <c r="N379">
        <f t="shared" si="53"/>
        <v>6.3805104408352672E-2</v>
      </c>
      <c r="O379">
        <f t="shared" si="53"/>
        <v>4.6403712296983757E-2</v>
      </c>
      <c r="P379">
        <f t="shared" si="54"/>
        <v>3.9959523574314162E-2</v>
      </c>
      <c r="Q379" t="str">
        <f t="shared" si="55"/>
        <v/>
      </c>
      <c r="R379" s="3">
        <f t="shared" si="59"/>
        <v>0</v>
      </c>
      <c r="S379" s="1">
        <f t="shared" si="57"/>
        <v>594415.01426179393</v>
      </c>
      <c r="T379" s="1">
        <f t="shared" si="58"/>
        <v>13179.933797379023</v>
      </c>
      <c r="U379" s="1">
        <f t="shared" si="56"/>
        <v>0</v>
      </c>
    </row>
    <row r="380" spans="1:21" x14ac:dyDescent="0.25">
      <c r="A380" t="s">
        <v>385</v>
      </c>
      <c r="B380">
        <v>43.31</v>
      </c>
      <c r="C380">
        <v>46.15</v>
      </c>
      <c r="D380">
        <v>44.22</v>
      </c>
      <c r="E380">
        <v>44.82</v>
      </c>
      <c r="F380">
        <v>45.75</v>
      </c>
      <c r="G380">
        <v>45.1</v>
      </c>
      <c r="H380" s="1">
        <f t="shared" si="51"/>
        <v>327523.60203340597</v>
      </c>
      <c r="J380">
        <f t="shared" si="52"/>
        <v>-9.6043905785500715E-3</v>
      </c>
      <c r="K380">
        <f t="shared" si="52"/>
        <v>5.533958380974164E-2</v>
      </c>
      <c r="L380">
        <f t="shared" si="52"/>
        <v>1.120512234164194E-2</v>
      </c>
      <c r="M380">
        <f t="shared" si="53"/>
        <v>-6.2084257206208677E-3</v>
      </c>
      <c r="N380">
        <f t="shared" si="53"/>
        <v>1.441241685144121E-2</v>
      </c>
      <c r="O380">
        <f t="shared" si="53"/>
        <v>0</v>
      </c>
      <c r="P380">
        <f t="shared" si="54"/>
        <v>-1.120512234164194E-2</v>
      </c>
      <c r="Q380" t="str">
        <f t="shared" si="55"/>
        <v/>
      </c>
      <c r="R380" s="3">
        <f t="shared" si="59"/>
        <v>0</v>
      </c>
      <c r="S380" s="1">
        <f t="shared" si="57"/>
        <v>594415.01426179393</v>
      </c>
      <c r="T380" s="1">
        <f t="shared" si="58"/>
        <v>13179.933797379023</v>
      </c>
      <c r="U380" s="1">
        <f t="shared" si="56"/>
        <v>0</v>
      </c>
    </row>
    <row r="381" spans="1:21" x14ac:dyDescent="0.25">
      <c r="A381" t="s">
        <v>386</v>
      </c>
      <c r="B381">
        <v>43.14</v>
      </c>
      <c r="C381">
        <v>46.23</v>
      </c>
      <c r="D381">
        <v>44.38</v>
      </c>
      <c r="E381">
        <v>41.71</v>
      </c>
      <c r="F381">
        <v>46.1</v>
      </c>
      <c r="G381">
        <v>43.46</v>
      </c>
      <c r="H381" s="1">
        <f t="shared" si="51"/>
        <v>315613.65286855487</v>
      </c>
      <c r="J381">
        <f t="shared" si="52"/>
        <v>-2.4423337856173639E-2</v>
      </c>
      <c r="K381">
        <f t="shared" si="52"/>
        <v>4.5454545454545414E-2</v>
      </c>
      <c r="L381">
        <f t="shared" si="52"/>
        <v>3.6182722749887766E-3</v>
      </c>
      <c r="M381">
        <f t="shared" si="53"/>
        <v>-7.5166297117516642E-2</v>
      </c>
      <c r="N381">
        <f t="shared" si="53"/>
        <v>2.2172949002217293E-2</v>
      </c>
      <c r="O381">
        <f t="shared" si="53"/>
        <v>-3.6363636363636376E-2</v>
      </c>
      <c r="P381">
        <f t="shared" si="54"/>
        <v>-3.9981908638625149E-2</v>
      </c>
      <c r="Q381" t="str">
        <f t="shared" si="55"/>
        <v/>
      </c>
      <c r="R381" s="3">
        <f t="shared" si="59"/>
        <v>0</v>
      </c>
      <c r="S381" s="1">
        <f t="shared" si="57"/>
        <v>572799.92283409229</v>
      </c>
      <c r="T381" s="1">
        <f t="shared" si="58"/>
        <v>13179.933797379021</v>
      </c>
      <c r="U381" s="1">
        <f t="shared" si="56"/>
        <v>0</v>
      </c>
    </row>
    <row r="382" spans="1:21" x14ac:dyDescent="0.25">
      <c r="A382" t="s">
        <v>387</v>
      </c>
      <c r="B382">
        <v>42.92</v>
      </c>
      <c r="C382">
        <v>45.69</v>
      </c>
      <c r="D382">
        <v>44.28</v>
      </c>
      <c r="E382">
        <v>43.07</v>
      </c>
      <c r="F382">
        <v>44.64</v>
      </c>
      <c r="G382">
        <v>44.55</v>
      </c>
      <c r="H382" s="1">
        <f t="shared" si="51"/>
        <v>323529.4117647059</v>
      </c>
      <c r="J382">
        <f t="shared" si="52"/>
        <v>-3.2897701667417775E-2</v>
      </c>
      <c r="K382">
        <f t="shared" si="52"/>
        <v>2.9517800811176095E-2</v>
      </c>
      <c r="L382">
        <f t="shared" si="52"/>
        <v>-2.2532672374943989E-3</v>
      </c>
      <c r="M382">
        <f t="shared" si="53"/>
        <v>-8.9737689829728611E-3</v>
      </c>
      <c r="N382">
        <f t="shared" si="53"/>
        <v>2.7151403589507586E-2</v>
      </c>
      <c r="O382">
        <f t="shared" si="53"/>
        <v>2.508053382420608E-2</v>
      </c>
      <c r="P382">
        <f t="shared" si="54"/>
        <v>2.7333801061700479E-2</v>
      </c>
      <c r="Q382" t="str">
        <f t="shared" si="55"/>
        <v/>
      </c>
      <c r="R382" s="3">
        <f t="shared" si="59"/>
        <v>0</v>
      </c>
      <c r="S382" s="1">
        <f t="shared" si="57"/>
        <v>587166.05067323544</v>
      </c>
      <c r="T382" s="1">
        <f t="shared" si="58"/>
        <v>13179.933797379023</v>
      </c>
      <c r="U382" s="1">
        <f t="shared" si="56"/>
        <v>0</v>
      </c>
    </row>
    <row r="383" spans="1:21" x14ac:dyDescent="0.25">
      <c r="A383" t="s">
        <v>388</v>
      </c>
      <c r="B383">
        <v>42.95</v>
      </c>
      <c r="C383">
        <v>45.06</v>
      </c>
      <c r="D383">
        <v>44.42</v>
      </c>
      <c r="E383">
        <v>42.06</v>
      </c>
      <c r="F383">
        <v>44.58</v>
      </c>
      <c r="G383">
        <v>42.71</v>
      </c>
      <c r="H383" s="1">
        <f t="shared" si="51"/>
        <v>310167.02977487294</v>
      </c>
      <c r="J383">
        <f t="shared" si="52"/>
        <v>-3.0036133694670241E-2</v>
      </c>
      <c r="K383">
        <f t="shared" si="52"/>
        <v>1.7615176151761544E-2</v>
      </c>
      <c r="L383">
        <f t="shared" si="52"/>
        <v>3.1616982836495159E-3</v>
      </c>
      <c r="M383">
        <f t="shared" si="53"/>
        <v>-5.5892255892255778E-2</v>
      </c>
      <c r="N383">
        <f t="shared" si="53"/>
        <v>6.7340067340069891E-4</v>
      </c>
      <c r="O383">
        <f t="shared" si="53"/>
        <v>-4.1301907968574553E-2</v>
      </c>
      <c r="P383">
        <f t="shared" si="54"/>
        <v>-4.4463606252224071E-2</v>
      </c>
      <c r="Q383" t="str">
        <f t="shared" si="55"/>
        <v/>
      </c>
      <c r="R383" s="3">
        <f t="shared" si="59"/>
        <v>0</v>
      </c>
      <c r="S383" s="1">
        <f t="shared" si="57"/>
        <v>562914.97248605802</v>
      </c>
      <c r="T383" s="1">
        <f t="shared" si="58"/>
        <v>13179.933797379021</v>
      </c>
      <c r="U383" s="1">
        <f t="shared" si="56"/>
        <v>0</v>
      </c>
    </row>
    <row r="384" spans="1:21" x14ac:dyDescent="0.25">
      <c r="A384" t="s">
        <v>389</v>
      </c>
      <c r="B384">
        <v>42.33</v>
      </c>
      <c r="C384">
        <v>44.88</v>
      </c>
      <c r="D384">
        <v>43.72</v>
      </c>
      <c r="E384">
        <v>43.84</v>
      </c>
      <c r="F384">
        <v>46.16</v>
      </c>
      <c r="G384">
        <v>45.79</v>
      </c>
      <c r="H384" s="1">
        <f t="shared" si="51"/>
        <v>332534.49527959333</v>
      </c>
      <c r="J384">
        <f t="shared" si="52"/>
        <v>-4.7050877982890663E-2</v>
      </c>
      <c r="K384">
        <f t="shared" si="52"/>
        <v>1.0355695632597948E-2</v>
      </c>
      <c r="L384">
        <f t="shared" si="52"/>
        <v>-1.5758667266996911E-2</v>
      </c>
      <c r="M384">
        <f t="shared" si="53"/>
        <v>2.6457504097401136E-2</v>
      </c>
      <c r="N384">
        <f t="shared" si="53"/>
        <v>8.077733551861381E-2</v>
      </c>
      <c r="O384">
        <f t="shared" si="53"/>
        <v>7.2114258955748023E-2</v>
      </c>
      <c r="P384">
        <f t="shared" si="54"/>
        <v>8.7872926222744938E-2</v>
      </c>
      <c r="Q384" t="str">
        <f t="shared" si="55"/>
        <v/>
      </c>
      <c r="R384" s="3">
        <f t="shared" si="59"/>
        <v>0</v>
      </c>
      <c r="S384" s="1">
        <f t="shared" si="57"/>
        <v>603509.1685819854</v>
      </c>
      <c r="T384" s="1">
        <f t="shared" si="58"/>
        <v>13179.933797379023</v>
      </c>
      <c r="U384" s="1">
        <f t="shared" si="56"/>
        <v>0</v>
      </c>
    </row>
    <row r="385" spans="1:21" x14ac:dyDescent="0.25">
      <c r="A385" t="s">
        <v>390</v>
      </c>
      <c r="B385">
        <v>45.19</v>
      </c>
      <c r="C385">
        <v>47.59</v>
      </c>
      <c r="D385">
        <v>46.53</v>
      </c>
      <c r="E385">
        <v>45.85</v>
      </c>
      <c r="F385">
        <v>47.72</v>
      </c>
      <c r="G385">
        <v>47.57</v>
      </c>
      <c r="H385" s="1">
        <f t="shared" si="51"/>
        <v>345461.14742193179</v>
      </c>
      <c r="J385">
        <f t="shared" si="52"/>
        <v>3.3623055809698051E-2</v>
      </c>
      <c r="K385">
        <f t="shared" si="52"/>
        <v>8.8517840805123621E-2</v>
      </c>
      <c r="L385">
        <f t="shared" si="52"/>
        <v>6.4272644098810672E-2</v>
      </c>
      <c r="M385">
        <f t="shared" si="53"/>
        <v>1.3103297663245746E-3</v>
      </c>
      <c r="N385">
        <f t="shared" si="53"/>
        <v>4.2148940816772215E-2</v>
      </c>
      <c r="O385">
        <f t="shared" si="53"/>
        <v>3.8873116400960937E-2</v>
      </c>
      <c r="P385">
        <f t="shared" si="54"/>
        <v>-2.5399527697849734E-2</v>
      </c>
      <c r="Q385" t="str">
        <f t="shared" si="55"/>
        <v>Buy</v>
      </c>
      <c r="R385" s="3">
        <f t="shared" si="59"/>
        <v>0</v>
      </c>
      <c r="S385" s="1">
        <f t="shared" si="57"/>
        <v>626969.45074132015</v>
      </c>
      <c r="T385" s="1">
        <f t="shared" si="58"/>
        <v>13179.933797379024</v>
      </c>
      <c r="U385" s="1">
        <f t="shared" si="56"/>
        <v>0</v>
      </c>
    </row>
    <row r="386" spans="1:21" x14ac:dyDescent="0.25">
      <c r="A386" t="s">
        <v>391</v>
      </c>
      <c r="B386">
        <v>45.54</v>
      </c>
      <c r="C386">
        <v>47.89</v>
      </c>
      <c r="D386">
        <v>46.44</v>
      </c>
      <c r="E386">
        <v>44.1</v>
      </c>
      <c r="F386">
        <v>46</v>
      </c>
      <c r="G386">
        <v>45.27</v>
      </c>
      <c r="H386" s="1">
        <f t="shared" si="51"/>
        <v>328758.16993464058</v>
      </c>
      <c r="J386">
        <f t="shared" si="52"/>
        <v>-2.1276595744680892E-2</v>
      </c>
      <c r="K386">
        <f t="shared" si="52"/>
        <v>2.922845476036964E-2</v>
      </c>
      <c r="L386">
        <f t="shared" si="52"/>
        <v>-1.9342359767892416E-3</v>
      </c>
      <c r="M386">
        <f t="shared" si="53"/>
        <v>-7.2945133487492098E-2</v>
      </c>
      <c r="N386">
        <f t="shared" si="53"/>
        <v>-3.3003994113937361E-2</v>
      </c>
      <c r="O386">
        <f t="shared" si="53"/>
        <v>-4.8349800294303073E-2</v>
      </c>
      <c r="P386">
        <f t="shared" si="54"/>
        <v>-4.6415564317513834E-2</v>
      </c>
      <c r="Q386" t="str">
        <f t="shared" si="55"/>
        <v/>
      </c>
      <c r="R386" s="3">
        <f t="shared" si="59"/>
        <v>0</v>
      </c>
      <c r="S386" s="1">
        <f t="shared" si="57"/>
        <v>596655.60300734849</v>
      </c>
      <c r="T386" s="1">
        <f t="shared" si="58"/>
        <v>13179.933797379024</v>
      </c>
      <c r="U386" s="1">
        <f t="shared" si="56"/>
        <v>0</v>
      </c>
    </row>
    <row r="387" spans="1:21" x14ac:dyDescent="0.25">
      <c r="A387" t="s">
        <v>392</v>
      </c>
      <c r="B387">
        <v>44.52</v>
      </c>
      <c r="C387">
        <v>46.38</v>
      </c>
      <c r="D387">
        <v>45.95</v>
      </c>
      <c r="E387">
        <v>45.12</v>
      </c>
      <c r="F387">
        <v>46.55</v>
      </c>
      <c r="G387">
        <v>46.15</v>
      </c>
      <c r="H387" s="1">
        <f t="shared" si="51"/>
        <v>335148.87436456064</v>
      </c>
      <c r="J387">
        <f t="shared" si="52"/>
        <v>-4.1343669250645879E-2</v>
      </c>
      <c r="K387">
        <f t="shared" si="52"/>
        <v>-1.2919896640825833E-3</v>
      </c>
      <c r="L387">
        <f t="shared" si="52"/>
        <v>-1.0551248923341836E-2</v>
      </c>
      <c r="M387">
        <f t="shared" si="53"/>
        <v>-3.3134526176276931E-3</v>
      </c>
      <c r="N387">
        <f t="shared" si="53"/>
        <v>2.8274795670421779E-2</v>
      </c>
      <c r="O387">
        <f t="shared" si="53"/>
        <v>1.9438922023414962E-2</v>
      </c>
      <c r="P387">
        <f t="shared" si="54"/>
        <v>2.9990170946756798E-2</v>
      </c>
      <c r="Q387" t="str">
        <f t="shared" si="55"/>
        <v/>
      </c>
      <c r="R387" s="3">
        <f t="shared" si="59"/>
        <v>0</v>
      </c>
      <c r="S387" s="1">
        <f t="shared" si="57"/>
        <v>608253.94474904204</v>
      </c>
      <c r="T387" s="1">
        <f t="shared" si="58"/>
        <v>13179.933797379026</v>
      </c>
      <c r="U387" s="1">
        <f t="shared" si="56"/>
        <v>0</v>
      </c>
    </row>
    <row r="388" spans="1:21" x14ac:dyDescent="0.25">
      <c r="A388" t="s">
        <v>393</v>
      </c>
      <c r="B388">
        <v>45.25</v>
      </c>
      <c r="C388">
        <v>47.59</v>
      </c>
      <c r="D388">
        <v>46.45</v>
      </c>
      <c r="E388">
        <v>45.24</v>
      </c>
      <c r="F388">
        <v>46.83</v>
      </c>
      <c r="G388">
        <v>45.45</v>
      </c>
      <c r="H388" s="1">
        <f t="shared" ref="H388:H451" si="60">$I$2*G388</f>
        <v>330065.35947712424</v>
      </c>
      <c r="J388">
        <f t="shared" ref="J388:L451" si="61">(B388-$D387)/$D387</f>
        <v>-1.5233949945593097E-2</v>
      </c>
      <c r="K388">
        <f t="shared" si="61"/>
        <v>3.5690968443960837E-2</v>
      </c>
      <c r="L388">
        <f t="shared" si="61"/>
        <v>1.0881392818280738E-2</v>
      </c>
      <c r="M388">
        <f t="shared" ref="M388:O451" si="62">(E388-$G387)/$G387</f>
        <v>-1.9718309859154855E-2</v>
      </c>
      <c r="N388">
        <f t="shared" si="62"/>
        <v>1.4734561213434447E-2</v>
      </c>
      <c r="O388">
        <f t="shared" si="62"/>
        <v>-1.5167930660888316E-2</v>
      </c>
      <c r="P388">
        <f t="shared" ref="P388:P451" si="63">O388-L388</f>
        <v>-2.6049323479169054E-2</v>
      </c>
      <c r="Q388" t="str">
        <f t="shared" ref="Q388:Q451" si="64">IF(L388&gt;$Q$1,"Buy",IF(L388&lt;$Q$2,"Sell",""))</f>
        <v/>
      </c>
      <c r="R388" s="3">
        <f t="shared" si="59"/>
        <v>0</v>
      </c>
      <c r="S388" s="1">
        <f t="shared" si="57"/>
        <v>599027.99109087675</v>
      </c>
      <c r="T388" s="1">
        <f t="shared" si="58"/>
        <v>13179.933797379026</v>
      </c>
      <c r="U388" s="1">
        <f t="shared" si="56"/>
        <v>0</v>
      </c>
    </row>
    <row r="389" spans="1:21" x14ac:dyDescent="0.25">
      <c r="A389" t="s">
        <v>394</v>
      </c>
      <c r="B389">
        <v>44.48</v>
      </c>
      <c r="C389">
        <v>46.7</v>
      </c>
      <c r="D389">
        <v>45.72</v>
      </c>
      <c r="E389">
        <v>43.77</v>
      </c>
      <c r="F389">
        <v>45.78</v>
      </c>
      <c r="G389">
        <v>44.34</v>
      </c>
      <c r="H389" s="1">
        <f t="shared" si="60"/>
        <v>322004.35729847499</v>
      </c>
      <c r="J389">
        <f t="shared" si="61"/>
        <v>-4.2411194833154052E-2</v>
      </c>
      <c r="K389">
        <f t="shared" si="61"/>
        <v>5.3821313240043052E-3</v>
      </c>
      <c r="L389">
        <f t="shared" si="61"/>
        <v>-1.5715823466092658E-2</v>
      </c>
      <c r="M389">
        <f t="shared" si="62"/>
        <v>-3.6963696369636957E-2</v>
      </c>
      <c r="N389">
        <f t="shared" si="62"/>
        <v>7.2607260726072227E-3</v>
      </c>
      <c r="O389">
        <f t="shared" si="62"/>
        <v>-2.4422442244224407E-2</v>
      </c>
      <c r="P389">
        <f t="shared" si="63"/>
        <v>-8.7066187781317493E-3</v>
      </c>
      <c r="Q389" t="str">
        <f t="shared" si="64"/>
        <v/>
      </c>
      <c r="R389" s="3">
        <f t="shared" si="59"/>
        <v>0</v>
      </c>
      <c r="S389" s="1">
        <f t="shared" si="57"/>
        <v>584398.26457578607</v>
      </c>
      <c r="T389" s="1">
        <f t="shared" si="58"/>
        <v>13179.933797379026</v>
      </c>
      <c r="U389" s="1">
        <f t="shared" si="56"/>
        <v>0</v>
      </c>
    </row>
    <row r="390" spans="1:21" x14ac:dyDescent="0.25">
      <c r="A390" t="s">
        <v>395</v>
      </c>
      <c r="B390">
        <v>43.8</v>
      </c>
      <c r="C390">
        <v>45.8</v>
      </c>
      <c r="D390">
        <v>44.82</v>
      </c>
      <c r="E390">
        <v>44.9</v>
      </c>
      <c r="F390">
        <v>46.52</v>
      </c>
      <c r="G390">
        <v>46.26</v>
      </c>
      <c r="H390" s="1">
        <f t="shared" si="60"/>
        <v>335947.71241830068</v>
      </c>
      <c r="J390">
        <f t="shared" si="61"/>
        <v>-4.199475065616802E-2</v>
      </c>
      <c r="K390">
        <f t="shared" si="61"/>
        <v>1.7497812773402952E-3</v>
      </c>
      <c r="L390">
        <f t="shared" si="61"/>
        <v>-1.9685039370078709E-2</v>
      </c>
      <c r="M390">
        <f t="shared" si="62"/>
        <v>1.2629679747406294E-2</v>
      </c>
      <c r="N390">
        <f t="shared" si="62"/>
        <v>4.9165539016689207E-2</v>
      </c>
      <c r="O390">
        <f t="shared" si="62"/>
        <v>4.3301759133964696E-2</v>
      </c>
      <c r="P390">
        <f t="shared" si="63"/>
        <v>6.2986798504043401E-2</v>
      </c>
      <c r="Q390" t="str">
        <f t="shared" si="64"/>
        <v/>
      </c>
      <c r="R390" s="3">
        <f t="shared" si="59"/>
        <v>0</v>
      </c>
      <c r="S390" s="1">
        <f t="shared" si="57"/>
        <v>609703.73746675369</v>
      </c>
      <c r="T390" s="1">
        <f t="shared" si="58"/>
        <v>13179.933797379026</v>
      </c>
      <c r="U390" s="1">
        <f t="shared" si="56"/>
        <v>0</v>
      </c>
    </row>
    <row r="391" spans="1:21" x14ac:dyDescent="0.25">
      <c r="A391" t="s">
        <v>396</v>
      </c>
      <c r="B391">
        <v>45.39</v>
      </c>
      <c r="C391">
        <v>47.48</v>
      </c>
      <c r="D391">
        <v>46.67</v>
      </c>
      <c r="E391">
        <v>47.76</v>
      </c>
      <c r="F391">
        <v>49.94</v>
      </c>
      <c r="G391">
        <v>49.49</v>
      </c>
      <c r="H391" s="1">
        <f t="shared" si="60"/>
        <v>359404.50254175748</v>
      </c>
      <c r="J391">
        <f t="shared" si="61"/>
        <v>1.2717536813922362E-2</v>
      </c>
      <c r="K391">
        <f t="shared" si="61"/>
        <v>5.9348505131637586E-2</v>
      </c>
      <c r="L391">
        <f t="shared" si="61"/>
        <v>4.1276215975011188E-2</v>
      </c>
      <c r="M391">
        <f t="shared" si="62"/>
        <v>3.2425421530479899E-2</v>
      </c>
      <c r="N391">
        <f t="shared" si="62"/>
        <v>7.9550367488110674E-2</v>
      </c>
      <c r="O391">
        <f t="shared" si="62"/>
        <v>6.9822741028966795E-2</v>
      </c>
      <c r="P391">
        <f t="shared" si="63"/>
        <v>2.8546525053955607E-2</v>
      </c>
      <c r="Q391" t="str">
        <f t="shared" si="64"/>
        <v>Buy</v>
      </c>
      <c r="R391" s="3">
        <f t="shared" si="59"/>
        <v>0</v>
      </c>
      <c r="S391" s="1">
        <f t="shared" si="57"/>
        <v>652274.92363228812</v>
      </c>
      <c r="T391" s="1">
        <f t="shared" si="58"/>
        <v>13179.933797379028</v>
      </c>
      <c r="U391" s="1">
        <f t="shared" ref="U391:U454" si="65">U390-R391</f>
        <v>0</v>
      </c>
    </row>
    <row r="392" spans="1:21" x14ac:dyDescent="0.25">
      <c r="A392" t="s">
        <v>397</v>
      </c>
      <c r="B392">
        <v>48.24</v>
      </c>
      <c r="C392">
        <v>50.78</v>
      </c>
      <c r="D392">
        <v>50.23</v>
      </c>
      <c r="E392">
        <v>49.5</v>
      </c>
      <c r="F392">
        <v>51.07</v>
      </c>
      <c r="G392">
        <v>50.72</v>
      </c>
      <c r="H392" s="1">
        <f t="shared" si="60"/>
        <v>368336.96441539581</v>
      </c>
      <c r="J392">
        <f t="shared" si="61"/>
        <v>3.3640454253267629E-2</v>
      </c>
      <c r="K392">
        <f t="shared" si="61"/>
        <v>8.8065138204413959E-2</v>
      </c>
      <c r="L392">
        <f t="shared" si="61"/>
        <v>7.6280265695307367E-2</v>
      </c>
      <c r="M392">
        <f t="shared" si="62"/>
        <v>2.0206102242873328E-4</v>
      </c>
      <c r="N392">
        <f t="shared" si="62"/>
        <v>3.1925641543746178E-2</v>
      </c>
      <c r="O392">
        <f t="shared" si="62"/>
        <v>2.4853505758739076E-2</v>
      </c>
      <c r="P392">
        <f t="shared" si="63"/>
        <v>-5.1426759936568291E-2</v>
      </c>
      <c r="Q392" t="str">
        <f t="shared" si="64"/>
        <v>Buy</v>
      </c>
      <c r="R392" s="3">
        <f t="shared" si="59"/>
        <v>0</v>
      </c>
      <c r="S392" s="1">
        <f t="shared" ref="S392:S455" si="66">IF(R392=0,(S391+R392)*(1+O392),IF(R392&lt;0,0,R392))</f>
        <v>668486.24220306426</v>
      </c>
      <c r="T392" s="1">
        <f t="shared" ref="T392:T455" si="67">S392/G392</f>
        <v>13179.933797379028</v>
      </c>
      <c r="U392" s="1">
        <f t="shared" si="65"/>
        <v>0</v>
      </c>
    </row>
    <row r="393" spans="1:21" x14ac:dyDescent="0.25">
      <c r="A393" t="s">
        <v>398</v>
      </c>
      <c r="B393">
        <v>49.5</v>
      </c>
      <c r="C393">
        <v>51.06</v>
      </c>
      <c r="D393">
        <v>50.25</v>
      </c>
      <c r="E393">
        <v>49.94</v>
      </c>
      <c r="F393">
        <v>50.76</v>
      </c>
      <c r="G393">
        <v>50.26</v>
      </c>
      <c r="H393" s="1">
        <f t="shared" si="60"/>
        <v>364996.36891793757</v>
      </c>
      <c r="J393">
        <f t="shared" si="61"/>
        <v>-1.4533147521401491E-2</v>
      </c>
      <c r="K393">
        <f t="shared" si="61"/>
        <v>1.6523989647621053E-2</v>
      </c>
      <c r="L393">
        <f t="shared" si="61"/>
        <v>3.9816842524394044E-4</v>
      </c>
      <c r="M393">
        <f t="shared" si="62"/>
        <v>-1.5378548895899076E-2</v>
      </c>
      <c r="N393">
        <f t="shared" si="62"/>
        <v>7.8864353312301156E-4</v>
      </c>
      <c r="O393">
        <f t="shared" si="62"/>
        <v>-9.069400630914843E-3</v>
      </c>
      <c r="P393">
        <f t="shared" si="63"/>
        <v>-9.4675690561587828E-3</v>
      </c>
      <c r="Q393" t="str">
        <f t="shared" si="64"/>
        <v/>
      </c>
      <c r="R393" s="3">
        <f t="shared" si="59"/>
        <v>0</v>
      </c>
      <c r="S393" s="1">
        <f t="shared" si="66"/>
        <v>662423.47265626991</v>
      </c>
      <c r="T393" s="1">
        <f t="shared" si="67"/>
        <v>13179.933797379028</v>
      </c>
      <c r="U393" s="1">
        <f t="shared" si="65"/>
        <v>0</v>
      </c>
    </row>
    <row r="394" spans="1:21" x14ac:dyDescent="0.25">
      <c r="A394" t="s">
        <v>399</v>
      </c>
      <c r="B394">
        <v>48.6</v>
      </c>
      <c r="C394">
        <v>51.86</v>
      </c>
      <c r="D394">
        <v>50.93</v>
      </c>
      <c r="E394">
        <v>48.4</v>
      </c>
      <c r="F394">
        <v>52.53</v>
      </c>
      <c r="G394">
        <v>51.65</v>
      </c>
      <c r="H394" s="1">
        <f t="shared" si="60"/>
        <v>375090.7770515614</v>
      </c>
      <c r="J394">
        <f t="shared" si="61"/>
        <v>-3.2835820895522359E-2</v>
      </c>
      <c r="K394">
        <f t="shared" si="61"/>
        <v>3.2039800995024861E-2</v>
      </c>
      <c r="L394">
        <f t="shared" si="61"/>
        <v>1.3532338308457705E-2</v>
      </c>
      <c r="M394">
        <f t="shared" si="62"/>
        <v>-3.7007560684440895E-2</v>
      </c>
      <c r="N394">
        <f t="shared" si="62"/>
        <v>4.5165141265419879E-2</v>
      </c>
      <c r="O394">
        <f t="shared" si="62"/>
        <v>2.7656187823318756E-2</v>
      </c>
      <c r="P394">
        <f t="shared" si="63"/>
        <v>1.412384951486105E-2</v>
      </c>
      <c r="Q394" t="str">
        <f t="shared" si="64"/>
        <v/>
      </c>
      <c r="R394" s="3">
        <f t="shared" si="59"/>
        <v>0</v>
      </c>
      <c r="S394" s="1">
        <f t="shared" si="66"/>
        <v>680743.58063462679</v>
      </c>
      <c r="T394" s="1">
        <f t="shared" si="67"/>
        <v>13179.933797379028</v>
      </c>
      <c r="U394" s="1">
        <f t="shared" si="65"/>
        <v>0</v>
      </c>
    </row>
    <row r="395" spans="1:21" x14ac:dyDescent="0.25">
      <c r="A395" t="s">
        <v>400</v>
      </c>
      <c r="B395">
        <v>49.33</v>
      </c>
      <c r="C395">
        <v>51.91</v>
      </c>
      <c r="D395">
        <v>50.86</v>
      </c>
      <c r="E395">
        <v>51.09</v>
      </c>
      <c r="F395">
        <v>52.29</v>
      </c>
      <c r="G395">
        <v>51.71</v>
      </c>
      <c r="H395" s="1">
        <f t="shared" si="60"/>
        <v>375526.50689905597</v>
      </c>
      <c r="J395">
        <f t="shared" si="61"/>
        <v>-3.1415668564696672E-2</v>
      </c>
      <c r="K395">
        <f t="shared" si="61"/>
        <v>1.9242096995876631E-2</v>
      </c>
      <c r="L395">
        <f t="shared" si="61"/>
        <v>-1.3744354997054836E-3</v>
      </c>
      <c r="M395">
        <f t="shared" si="62"/>
        <v>-1.0842207163601068E-2</v>
      </c>
      <c r="N395">
        <f t="shared" si="62"/>
        <v>1.2391093901258482E-2</v>
      </c>
      <c r="O395">
        <f t="shared" si="62"/>
        <v>1.1616650532430258E-3</v>
      </c>
      <c r="P395">
        <f t="shared" si="63"/>
        <v>2.5361005529485094E-3</v>
      </c>
      <c r="Q395" t="str">
        <f t="shared" si="64"/>
        <v/>
      </c>
      <c r="R395" s="3">
        <f t="shared" si="59"/>
        <v>0</v>
      </c>
      <c r="S395" s="1">
        <f t="shared" si="66"/>
        <v>681534.37666246959</v>
      </c>
      <c r="T395" s="1">
        <f t="shared" si="67"/>
        <v>13179.933797379028</v>
      </c>
      <c r="U395" s="1">
        <f t="shared" si="65"/>
        <v>0</v>
      </c>
    </row>
    <row r="396" spans="1:21" x14ac:dyDescent="0.25">
      <c r="A396" t="s">
        <v>401</v>
      </c>
      <c r="B396">
        <v>48.8</v>
      </c>
      <c r="C396">
        <v>51.57</v>
      </c>
      <c r="D396">
        <v>49.59</v>
      </c>
      <c r="E396">
        <v>46.5</v>
      </c>
      <c r="F396">
        <v>50.65</v>
      </c>
      <c r="G396">
        <v>47.54</v>
      </c>
      <c r="H396" s="1">
        <f t="shared" si="60"/>
        <v>345243.28249818448</v>
      </c>
      <c r="J396">
        <f t="shared" si="61"/>
        <v>-4.0503342508847864E-2</v>
      </c>
      <c r="K396">
        <f t="shared" si="61"/>
        <v>1.3959889893826207E-2</v>
      </c>
      <c r="L396">
        <f t="shared" si="61"/>
        <v>-2.4970507274872121E-2</v>
      </c>
      <c r="M396">
        <f t="shared" si="62"/>
        <v>-0.10075420614968093</v>
      </c>
      <c r="N396">
        <f t="shared" si="62"/>
        <v>-2.04989363759428E-2</v>
      </c>
      <c r="O396">
        <f t="shared" si="62"/>
        <v>-8.064204215818993E-2</v>
      </c>
      <c r="P396">
        <f t="shared" si="63"/>
        <v>-5.5671534883317809E-2</v>
      </c>
      <c r="Q396" t="str">
        <f t="shared" si="64"/>
        <v/>
      </c>
      <c r="R396" s="3">
        <f t="shared" si="59"/>
        <v>0</v>
      </c>
      <c r="S396" s="1">
        <f t="shared" si="66"/>
        <v>626574.05272739904</v>
      </c>
      <c r="T396" s="1">
        <f t="shared" si="67"/>
        <v>13179.93379737903</v>
      </c>
      <c r="U396" s="1">
        <f t="shared" si="65"/>
        <v>0</v>
      </c>
    </row>
    <row r="397" spans="1:21" x14ac:dyDescent="0.25">
      <c r="A397" t="s">
        <v>402</v>
      </c>
      <c r="B397">
        <v>46.58</v>
      </c>
      <c r="C397">
        <v>49.54</v>
      </c>
      <c r="D397">
        <v>47.64</v>
      </c>
      <c r="E397">
        <v>47.67</v>
      </c>
      <c r="F397">
        <v>50.5</v>
      </c>
      <c r="G397">
        <v>48.24</v>
      </c>
      <c r="H397" s="1">
        <f t="shared" si="60"/>
        <v>350326.79738562094</v>
      </c>
      <c r="J397">
        <f t="shared" si="61"/>
        <v>-6.0697721314781308E-2</v>
      </c>
      <c r="K397">
        <f t="shared" si="61"/>
        <v>-1.0082677959266839E-3</v>
      </c>
      <c r="L397">
        <f t="shared" si="61"/>
        <v>-3.9322444041137383E-2</v>
      </c>
      <c r="M397">
        <f t="shared" si="62"/>
        <v>2.7345393352966462E-3</v>
      </c>
      <c r="N397">
        <f t="shared" si="62"/>
        <v>6.2263357172907048E-2</v>
      </c>
      <c r="O397">
        <f t="shared" si="62"/>
        <v>1.4724442574674019E-2</v>
      </c>
      <c r="P397">
        <f t="shared" si="63"/>
        <v>5.4046886615811404E-2</v>
      </c>
      <c r="Q397" t="str">
        <f t="shared" si="64"/>
        <v/>
      </c>
      <c r="R397" s="3">
        <f t="shared" si="59"/>
        <v>0</v>
      </c>
      <c r="S397" s="1">
        <f t="shared" si="66"/>
        <v>635800.00638556434</v>
      </c>
      <c r="T397" s="1">
        <f t="shared" si="67"/>
        <v>13179.933797379028</v>
      </c>
      <c r="U397" s="1">
        <f t="shared" si="65"/>
        <v>0</v>
      </c>
    </row>
    <row r="398" spans="1:21" x14ac:dyDescent="0.25">
      <c r="A398" t="s">
        <v>403</v>
      </c>
      <c r="B398">
        <v>46.24</v>
      </c>
      <c r="C398">
        <v>49.83</v>
      </c>
      <c r="D398">
        <v>47.13</v>
      </c>
      <c r="E398">
        <v>44.38</v>
      </c>
      <c r="F398">
        <v>47.96</v>
      </c>
      <c r="G398">
        <v>45.24</v>
      </c>
      <c r="H398" s="1">
        <f t="shared" si="60"/>
        <v>328540.30501089327</v>
      </c>
      <c r="J398">
        <f t="shared" si="61"/>
        <v>-2.9387069689336662E-2</v>
      </c>
      <c r="K398">
        <f t="shared" si="61"/>
        <v>4.5969773299748065E-2</v>
      </c>
      <c r="L398">
        <f t="shared" si="61"/>
        <v>-1.0705289672544039E-2</v>
      </c>
      <c r="M398">
        <f t="shared" si="62"/>
        <v>-8.0016583747927014E-2</v>
      </c>
      <c r="N398">
        <f t="shared" si="62"/>
        <v>-5.8043117744610512E-3</v>
      </c>
      <c r="O398">
        <f t="shared" si="62"/>
        <v>-6.2189054726368154E-2</v>
      </c>
      <c r="P398">
        <f t="shared" si="63"/>
        <v>-5.1483765053824113E-2</v>
      </c>
      <c r="Q398" t="str">
        <f t="shared" si="64"/>
        <v/>
      </c>
      <c r="R398" s="3">
        <f t="shared" si="59"/>
        <v>0</v>
      </c>
      <c r="S398" s="1">
        <f t="shared" si="66"/>
        <v>596260.20499342727</v>
      </c>
      <c r="T398" s="1">
        <f t="shared" si="67"/>
        <v>13179.933797379028</v>
      </c>
      <c r="U398" s="1">
        <f t="shared" si="65"/>
        <v>0</v>
      </c>
    </row>
    <row r="399" spans="1:21" x14ac:dyDescent="0.25">
      <c r="A399" t="s">
        <v>404</v>
      </c>
      <c r="B399">
        <v>45.26</v>
      </c>
      <c r="C399">
        <v>47.38</v>
      </c>
      <c r="D399">
        <v>46.3</v>
      </c>
      <c r="E399">
        <v>45.87</v>
      </c>
      <c r="F399">
        <v>49.01</v>
      </c>
      <c r="G399">
        <v>48.56</v>
      </c>
      <c r="H399" s="1">
        <f t="shared" si="60"/>
        <v>352650.68990559189</v>
      </c>
      <c r="J399">
        <f t="shared" si="61"/>
        <v>-3.9677487799703044E-2</v>
      </c>
      <c r="K399">
        <f t="shared" si="61"/>
        <v>5.3044769785699124E-3</v>
      </c>
      <c r="L399">
        <f t="shared" si="61"/>
        <v>-1.7610863568852223E-2</v>
      </c>
      <c r="M399">
        <f t="shared" si="62"/>
        <v>1.392572944297072E-2</v>
      </c>
      <c r="N399">
        <f t="shared" si="62"/>
        <v>8.3333333333333245E-2</v>
      </c>
      <c r="O399">
        <f t="shared" si="62"/>
        <v>7.3386383731211327E-2</v>
      </c>
      <c r="P399">
        <f t="shared" si="63"/>
        <v>9.0997247300063547E-2</v>
      </c>
      <c r="Q399" t="str">
        <f t="shared" si="64"/>
        <v/>
      </c>
      <c r="R399" s="3">
        <f t="shared" si="59"/>
        <v>0</v>
      </c>
      <c r="S399" s="1">
        <f t="shared" si="66"/>
        <v>640017.58520072571</v>
      </c>
      <c r="T399" s="1">
        <f t="shared" si="67"/>
        <v>13179.93379737903</v>
      </c>
      <c r="U399" s="1">
        <f t="shared" si="65"/>
        <v>0</v>
      </c>
    </row>
    <row r="400" spans="1:21" x14ac:dyDescent="0.25">
      <c r="A400" t="s">
        <v>405</v>
      </c>
      <c r="B400">
        <v>47.13</v>
      </c>
      <c r="C400">
        <v>49.71</v>
      </c>
      <c r="D400">
        <v>48.52</v>
      </c>
      <c r="E400">
        <v>49.88</v>
      </c>
      <c r="F400">
        <v>51.48</v>
      </c>
      <c r="G400">
        <v>50.91</v>
      </c>
      <c r="H400" s="1">
        <f t="shared" si="60"/>
        <v>369716.77559912857</v>
      </c>
      <c r="J400">
        <f t="shared" si="61"/>
        <v>1.7926565874730141E-2</v>
      </c>
      <c r="K400">
        <f t="shared" si="61"/>
        <v>7.3650107991360778E-2</v>
      </c>
      <c r="L400">
        <f t="shared" si="61"/>
        <v>4.794816414686838E-2</v>
      </c>
      <c r="M400">
        <f t="shared" si="62"/>
        <v>2.7182866556836906E-2</v>
      </c>
      <c r="N400">
        <f t="shared" si="62"/>
        <v>6.0131795716639097E-2</v>
      </c>
      <c r="O400">
        <f t="shared" si="62"/>
        <v>4.8393739703459518E-2</v>
      </c>
      <c r="P400">
        <f t="shared" si="63"/>
        <v>4.455755565911379E-4</v>
      </c>
      <c r="Q400" t="str">
        <f t="shared" si="64"/>
        <v>Buy</v>
      </c>
      <c r="R400" s="3">
        <f t="shared" si="59"/>
        <v>0</v>
      </c>
      <c r="S400" s="1">
        <f t="shared" si="66"/>
        <v>670990.42962456634</v>
      </c>
      <c r="T400" s="1">
        <f t="shared" si="67"/>
        <v>13179.93379737903</v>
      </c>
      <c r="U400" s="1">
        <f t="shared" si="65"/>
        <v>0</v>
      </c>
    </row>
    <row r="401" spans="1:21" x14ac:dyDescent="0.25">
      <c r="A401" t="s">
        <v>406</v>
      </c>
      <c r="B401">
        <v>50.38</v>
      </c>
      <c r="C401">
        <v>51.64</v>
      </c>
      <c r="D401">
        <v>50.83</v>
      </c>
      <c r="E401">
        <v>50.33</v>
      </c>
      <c r="F401">
        <v>52.12</v>
      </c>
      <c r="G401">
        <v>50.33</v>
      </c>
      <c r="H401" s="1">
        <f t="shared" si="60"/>
        <v>365504.72040668118</v>
      </c>
      <c r="J401">
        <f t="shared" si="61"/>
        <v>3.8334707337180529E-2</v>
      </c>
      <c r="K401">
        <f t="shared" si="61"/>
        <v>6.4303380049464079E-2</v>
      </c>
      <c r="L401">
        <f t="shared" si="61"/>
        <v>4.7609233305853156E-2</v>
      </c>
      <c r="M401">
        <f t="shared" si="62"/>
        <v>-1.139265370261242E-2</v>
      </c>
      <c r="N401">
        <f t="shared" si="62"/>
        <v>2.3767432724415654E-2</v>
      </c>
      <c r="O401">
        <f t="shared" si="62"/>
        <v>-1.139265370261242E-2</v>
      </c>
      <c r="P401">
        <f t="shared" si="63"/>
        <v>-5.9001887008465578E-2</v>
      </c>
      <c r="Q401" t="str">
        <f t="shared" si="64"/>
        <v>Buy</v>
      </c>
      <c r="R401" s="3">
        <f t="shared" si="59"/>
        <v>0</v>
      </c>
      <c r="S401" s="1">
        <f t="shared" si="66"/>
        <v>663346.06802208652</v>
      </c>
      <c r="T401" s="1">
        <f t="shared" si="67"/>
        <v>13179.93379737903</v>
      </c>
      <c r="U401" s="1">
        <f t="shared" si="65"/>
        <v>0</v>
      </c>
    </row>
    <row r="402" spans="1:21" x14ac:dyDescent="0.25">
      <c r="A402" t="s">
        <v>407</v>
      </c>
      <c r="B402">
        <v>49.69</v>
      </c>
      <c r="C402">
        <v>51.79</v>
      </c>
      <c r="D402">
        <v>51.19</v>
      </c>
      <c r="E402">
        <v>50.38</v>
      </c>
      <c r="F402">
        <v>52.15</v>
      </c>
      <c r="G402">
        <v>52.1</v>
      </c>
      <c r="H402" s="1">
        <f t="shared" si="60"/>
        <v>378358.75090777053</v>
      </c>
      <c r="J402">
        <f t="shared" si="61"/>
        <v>-2.2427700177060802E-2</v>
      </c>
      <c r="K402">
        <f t="shared" si="61"/>
        <v>1.8886484359630158E-2</v>
      </c>
      <c r="L402">
        <f t="shared" si="61"/>
        <v>7.0824316348612913E-3</v>
      </c>
      <c r="M402">
        <f t="shared" si="62"/>
        <v>9.9344327438911722E-4</v>
      </c>
      <c r="N402">
        <f t="shared" si="62"/>
        <v>3.6161335187760789E-2</v>
      </c>
      <c r="O402">
        <f t="shared" si="62"/>
        <v>3.5167891913371808E-2</v>
      </c>
      <c r="P402">
        <f t="shared" si="63"/>
        <v>2.8085460278510516E-2</v>
      </c>
      <c r="Q402" t="str">
        <f t="shared" si="64"/>
        <v/>
      </c>
      <c r="R402" s="3">
        <f t="shared" si="59"/>
        <v>0</v>
      </c>
      <c r="S402" s="1">
        <f t="shared" si="66"/>
        <v>686674.55084344745</v>
      </c>
      <c r="T402" s="1">
        <f t="shared" si="67"/>
        <v>13179.93379737903</v>
      </c>
      <c r="U402" s="1">
        <f t="shared" si="65"/>
        <v>0</v>
      </c>
    </row>
    <row r="403" spans="1:21" x14ac:dyDescent="0.25">
      <c r="A403" t="s">
        <v>408</v>
      </c>
      <c r="B403">
        <v>50.75</v>
      </c>
      <c r="C403">
        <v>52.44</v>
      </c>
      <c r="D403">
        <v>51.64</v>
      </c>
      <c r="E403">
        <v>51.78</v>
      </c>
      <c r="F403">
        <v>53.15</v>
      </c>
      <c r="G403">
        <v>52.65</v>
      </c>
      <c r="H403" s="1">
        <f t="shared" si="60"/>
        <v>382352.9411764706</v>
      </c>
      <c r="J403">
        <f t="shared" si="61"/>
        <v>-8.5954287946864178E-3</v>
      </c>
      <c r="K403">
        <f t="shared" si="61"/>
        <v>2.441883180308654E-2</v>
      </c>
      <c r="L403">
        <f t="shared" si="61"/>
        <v>8.7907794491112103E-3</v>
      </c>
      <c r="M403">
        <f t="shared" si="62"/>
        <v>-6.1420345489443433E-3</v>
      </c>
      <c r="N403">
        <f t="shared" si="62"/>
        <v>2.0153550863723554E-2</v>
      </c>
      <c r="O403">
        <f t="shared" si="62"/>
        <v>1.0556621880998025E-2</v>
      </c>
      <c r="P403">
        <f t="shared" si="63"/>
        <v>1.7658424318868146E-3</v>
      </c>
      <c r="Q403" t="str">
        <f t="shared" si="64"/>
        <v/>
      </c>
      <c r="R403" s="3">
        <f t="shared" si="59"/>
        <v>0</v>
      </c>
      <c r="S403" s="1">
        <f t="shared" si="66"/>
        <v>693923.51443200593</v>
      </c>
      <c r="T403" s="1">
        <f t="shared" si="67"/>
        <v>13179.93379737903</v>
      </c>
      <c r="U403" s="1">
        <f t="shared" si="65"/>
        <v>0</v>
      </c>
    </row>
    <row r="404" spans="1:21" x14ac:dyDescent="0.25">
      <c r="A404" t="s">
        <v>409</v>
      </c>
      <c r="B404">
        <v>52.46</v>
      </c>
      <c r="C404">
        <v>54</v>
      </c>
      <c r="D404">
        <v>53.41</v>
      </c>
      <c r="E404">
        <v>52.67</v>
      </c>
      <c r="F404">
        <v>53.78</v>
      </c>
      <c r="G404">
        <v>53.68</v>
      </c>
      <c r="H404" s="1">
        <f t="shared" si="60"/>
        <v>389832.97022512712</v>
      </c>
      <c r="J404">
        <f t="shared" si="61"/>
        <v>1.5879163439194429E-2</v>
      </c>
      <c r="K404">
        <f t="shared" si="61"/>
        <v>4.5701006971340032E-2</v>
      </c>
      <c r="L404">
        <f t="shared" si="61"/>
        <v>3.4275755228504956E-2</v>
      </c>
      <c r="M404">
        <f t="shared" si="62"/>
        <v>3.7986704653377259E-4</v>
      </c>
      <c r="N404">
        <f t="shared" si="62"/>
        <v>2.1462488129154845E-2</v>
      </c>
      <c r="O404">
        <f t="shared" si="62"/>
        <v>1.9563152896486254E-2</v>
      </c>
      <c r="P404">
        <f t="shared" si="63"/>
        <v>-1.4712602332018702E-2</v>
      </c>
      <c r="Q404" t="str">
        <f t="shared" si="64"/>
        <v>Buy</v>
      </c>
      <c r="R404" s="3">
        <f t="shared" si="59"/>
        <v>0</v>
      </c>
      <c r="S404" s="1">
        <f t="shared" si="66"/>
        <v>707498.84624330641</v>
      </c>
      <c r="T404" s="1">
        <f t="shared" si="67"/>
        <v>13179.933797379032</v>
      </c>
      <c r="U404" s="1">
        <f t="shared" si="65"/>
        <v>0</v>
      </c>
    </row>
    <row r="405" spans="1:21" x14ac:dyDescent="0.25">
      <c r="A405" t="s">
        <v>410</v>
      </c>
      <c r="B405">
        <v>52.75</v>
      </c>
      <c r="C405">
        <v>54.06</v>
      </c>
      <c r="D405">
        <v>53.1</v>
      </c>
      <c r="E405">
        <v>53.24</v>
      </c>
      <c r="F405">
        <v>54.28</v>
      </c>
      <c r="G405">
        <v>53.65</v>
      </c>
      <c r="H405" s="1">
        <f t="shared" si="60"/>
        <v>389615.10530137981</v>
      </c>
      <c r="J405">
        <f t="shared" si="61"/>
        <v>-1.2357236472570617E-2</v>
      </c>
      <c r="K405">
        <f t="shared" si="61"/>
        <v>1.2170005616925777E-2</v>
      </c>
      <c r="L405">
        <f t="shared" si="61"/>
        <v>-5.8041565249952291E-3</v>
      </c>
      <c r="M405">
        <f t="shared" si="62"/>
        <v>-8.1967213114753669E-3</v>
      </c>
      <c r="N405">
        <f t="shared" si="62"/>
        <v>1.117734724292104E-2</v>
      </c>
      <c r="O405">
        <f t="shared" si="62"/>
        <v>-5.5886736214607181E-4</v>
      </c>
      <c r="P405">
        <f t="shared" si="63"/>
        <v>5.2452891628491571E-3</v>
      </c>
      <c r="Q405" t="str">
        <f t="shared" si="64"/>
        <v/>
      </c>
      <c r="R405" s="3">
        <f t="shared" si="59"/>
        <v>0</v>
      </c>
      <c r="S405" s="1">
        <f t="shared" si="66"/>
        <v>707103.44822938507</v>
      </c>
      <c r="T405" s="1">
        <f t="shared" si="67"/>
        <v>13179.933797379032</v>
      </c>
      <c r="U405" s="1">
        <f t="shared" si="65"/>
        <v>0</v>
      </c>
    </row>
    <row r="406" spans="1:21" x14ac:dyDescent="0.25">
      <c r="A406" t="s">
        <v>411</v>
      </c>
      <c r="B406">
        <v>52.78</v>
      </c>
      <c r="C406">
        <v>54.74</v>
      </c>
      <c r="D406">
        <v>53.9</v>
      </c>
      <c r="E406">
        <v>51.73</v>
      </c>
      <c r="F406">
        <v>54.6</v>
      </c>
      <c r="G406">
        <v>53.28</v>
      </c>
      <c r="H406" s="1">
        <f t="shared" si="60"/>
        <v>386928.10457516345</v>
      </c>
      <c r="J406">
        <f t="shared" si="61"/>
        <v>-6.0263653483992518E-3</v>
      </c>
      <c r="K406">
        <f t="shared" si="61"/>
        <v>3.088512241054615E-2</v>
      </c>
      <c r="L406">
        <f t="shared" si="61"/>
        <v>1.5065913370998062E-2</v>
      </c>
      <c r="M406">
        <f t="shared" si="62"/>
        <v>-3.5787511649580647E-2</v>
      </c>
      <c r="N406">
        <f t="shared" si="62"/>
        <v>1.7707362534948794E-2</v>
      </c>
      <c r="O406">
        <f t="shared" si="62"/>
        <v>-6.8965517241378832E-3</v>
      </c>
      <c r="P406">
        <f t="shared" si="63"/>
        <v>-2.1962465095135945E-2</v>
      </c>
      <c r="Q406" t="str">
        <f t="shared" si="64"/>
        <v/>
      </c>
      <c r="R406" s="3">
        <f t="shared" si="59"/>
        <v>0</v>
      </c>
      <c r="S406" s="1">
        <f t="shared" si="66"/>
        <v>702226.87272435485</v>
      </c>
      <c r="T406" s="1">
        <f t="shared" si="67"/>
        <v>13179.933797379032</v>
      </c>
      <c r="U406" s="1">
        <f t="shared" si="65"/>
        <v>0</v>
      </c>
    </row>
    <row r="407" spans="1:21" x14ac:dyDescent="0.25">
      <c r="A407" t="s">
        <v>412</v>
      </c>
      <c r="B407">
        <v>51.14</v>
      </c>
      <c r="C407">
        <v>53.76</v>
      </c>
      <c r="D407">
        <v>51.78</v>
      </c>
      <c r="E407">
        <v>51.14</v>
      </c>
      <c r="F407">
        <v>53.48</v>
      </c>
      <c r="G407">
        <v>53.11</v>
      </c>
      <c r="H407" s="1">
        <f t="shared" si="60"/>
        <v>385693.53667392884</v>
      </c>
      <c r="J407">
        <f t="shared" si="61"/>
        <v>-5.12059369202226E-2</v>
      </c>
      <c r="K407">
        <f t="shared" si="61"/>
        <v>-2.5974025974026078E-3</v>
      </c>
      <c r="L407">
        <f t="shared" si="61"/>
        <v>-3.9332096474953573E-2</v>
      </c>
      <c r="M407">
        <f t="shared" si="62"/>
        <v>-4.0165165165165176E-2</v>
      </c>
      <c r="N407">
        <f t="shared" si="62"/>
        <v>3.7537537537536735E-3</v>
      </c>
      <c r="O407">
        <f t="shared" si="62"/>
        <v>-3.1906906906907224E-3</v>
      </c>
      <c r="P407">
        <f t="shared" si="63"/>
        <v>3.6141405784262851E-2</v>
      </c>
      <c r="Q407" t="str">
        <f t="shared" si="64"/>
        <v/>
      </c>
      <c r="R407" s="3">
        <f t="shared" ref="R407:R470" si="68">IF(Q407="Buy",U406,IF(Q407="Sell",-(S406*(1+N407)),0))</f>
        <v>0</v>
      </c>
      <c r="S407" s="1">
        <f t="shared" si="66"/>
        <v>699986.28397880041</v>
      </c>
      <c r="T407" s="1">
        <f t="shared" si="67"/>
        <v>13179.933797379032</v>
      </c>
      <c r="U407" s="1">
        <f t="shared" si="65"/>
        <v>0</v>
      </c>
    </row>
    <row r="408" spans="1:21" x14ac:dyDescent="0.25">
      <c r="A408" t="s">
        <v>413</v>
      </c>
      <c r="B408">
        <v>51.39</v>
      </c>
      <c r="C408">
        <v>54.09</v>
      </c>
      <c r="D408">
        <v>52.39</v>
      </c>
      <c r="E408">
        <v>51.93</v>
      </c>
      <c r="F408">
        <v>53.84</v>
      </c>
      <c r="G408">
        <v>52.41</v>
      </c>
      <c r="H408" s="1">
        <f t="shared" si="60"/>
        <v>380610.02178649238</v>
      </c>
      <c r="J408">
        <f t="shared" si="61"/>
        <v>-7.5318655851680291E-3</v>
      </c>
      <c r="K408">
        <f t="shared" si="61"/>
        <v>4.4611819235226002E-2</v>
      </c>
      <c r="L408">
        <f t="shared" si="61"/>
        <v>1.1780610274237146E-2</v>
      </c>
      <c r="M408">
        <f t="shared" si="62"/>
        <v>-2.2218038034268493E-2</v>
      </c>
      <c r="N408">
        <f t="shared" si="62"/>
        <v>1.374505742797974E-2</v>
      </c>
      <c r="O408">
        <f t="shared" si="62"/>
        <v>-1.318019205422713E-2</v>
      </c>
      <c r="P408">
        <f t="shared" si="63"/>
        <v>-2.4960802328464274E-2</v>
      </c>
      <c r="Q408" t="str">
        <f t="shared" si="64"/>
        <v/>
      </c>
      <c r="R408" s="3">
        <f t="shared" si="68"/>
        <v>0</v>
      </c>
      <c r="S408" s="1">
        <f t="shared" si="66"/>
        <v>690760.330320635</v>
      </c>
      <c r="T408" s="1">
        <f t="shared" si="67"/>
        <v>13179.933797379032</v>
      </c>
      <c r="U408" s="1">
        <f t="shared" si="65"/>
        <v>0</v>
      </c>
    </row>
    <row r="409" spans="1:21" x14ac:dyDescent="0.25">
      <c r="A409" t="s">
        <v>414</v>
      </c>
      <c r="B409">
        <v>48.9</v>
      </c>
      <c r="C409">
        <v>51.51</v>
      </c>
      <c r="D409">
        <v>49.2</v>
      </c>
      <c r="E409">
        <v>48.25</v>
      </c>
      <c r="F409">
        <v>50.9</v>
      </c>
      <c r="G409">
        <v>48.35</v>
      </c>
      <c r="H409" s="1">
        <f t="shared" si="60"/>
        <v>351125.63543936098</v>
      </c>
      <c r="J409">
        <f t="shared" si="61"/>
        <v>-6.6615766367627449E-2</v>
      </c>
      <c r="K409">
        <f t="shared" si="61"/>
        <v>-1.6797098682954811E-2</v>
      </c>
      <c r="L409">
        <f t="shared" si="61"/>
        <v>-6.0889482725710972E-2</v>
      </c>
      <c r="M409">
        <f t="shared" si="62"/>
        <v>-7.9374165235641989E-2</v>
      </c>
      <c r="N409">
        <f t="shared" si="62"/>
        <v>-2.8811295554283498E-2</v>
      </c>
      <c r="O409">
        <f t="shared" si="62"/>
        <v>-7.746613241747749E-2</v>
      </c>
      <c r="P409">
        <f t="shared" si="63"/>
        <v>-1.6576649691766518E-2</v>
      </c>
      <c r="Q409" t="str">
        <f t="shared" si="64"/>
        <v>Sell</v>
      </c>
      <c r="R409" s="3">
        <f t="shared" si="68"/>
        <v>-670858.63028659264</v>
      </c>
      <c r="S409" s="1">
        <f t="shared" si="66"/>
        <v>0</v>
      </c>
      <c r="T409" s="1">
        <f t="shared" si="67"/>
        <v>0</v>
      </c>
      <c r="U409" s="1">
        <f t="shared" si="65"/>
        <v>670858.63028659264</v>
      </c>
    </row>
    <row r="410" spans="1:21" x14ac:dyDescent="0.25">
      <c r="A410" t="s">
        <v>415</v>
      </c>
      <c r="B410">
        <v>46.25</v>
      </c>
      <c r="C410">
        <v>49.86</v>
      </c>
      <c r="D410">
        <v>49.2</v>
      </c>
      <c r="E410">
        <v>45.45</v>
      </c>
      <c r="F410">
        <v>49.24</v>
      </c>
      <c r="G410">
        <v>49.08</v>
      </c>
      <c r="H410" s="1">
        <f t="shared" si="60"/>
        <v>356427.0152505447</v>
      </c>
      <c r="J410">
        <f t="shared" si="61"/>
        <v>-5.9959349593495991E-2</v>
      </c>
      <c r="K410">
        <f t="shared" si="61"/>
        <v>1.3414634146341394E-2</v>
      </c>
      <c r="L410">
        <f t="shared" si="61"/>
        <v>0</v>
      </c>
      <c r="M410">
        <f t="shared" si="62"/>
        <v>-5.997931747673213E-2</v>
      </c>
      <c r="N410">
        <f t="shared" si="62"/>
        <v>1.8407445708376432E-2</v>
      </c>
      <c r="O410">
        <f t="shared" si="62"/>
        <v>1.5098241985522169E-2</v>
      </c>
      <c r="P410">
        <f t="shared" si="63"/>
        <v>1.5098241985522169E-2</v>
      </c>
      <c r="Q410" t="str">
        <f t="shared" si="64"/>
        <v/>
      </c>
      <c r="R410" s="3">
        <f t="shared" si="68"/>
        <v>0</v>
      </c>
      <c r="S410" s="1">
        <f t="shared" si="66"/>
        <v>0</v>
      </c>
      <c r="T410" s="1">
        <f t="shared" si="67"/>
        <v>0</v>
      </c>
      <c r="U410" s="1">
        <f t="shared" si="65"/>
        <v>670858.63028659264</v>
      </c>
    </row>
    <row r="411" spans="1:21" x14ac:dyDescent="0.25">
      <c r="A411" t="s">
        <v>416</v>
      </c>
      <c r="B411">
        <v>44.9</v>
      </c>
      <c r="C411">
        <v>49.14</v>
      </c>
      <c r="D411">
        <v>46.44</v>
      </c>
      <c r="E411">
        <v>43.22</v>
      </c>
      <c r="F411">
        <v>49.03</v>
      </c>
      <c r="G411">
        <v>43.95</v>
      </c>
      <c r="H411" s="1">
        <f t="shared" si="60"/>
        <v>319172.11328976043</v>
      </c>
      <c r="J411">
        <f t="shared" si="61"/>
        <v>-8.7398373983739924E-2</v>
      </c>
      <c r="K411">
        <f t="shared" si="61"/>
        <v>-1.2195121951219974E-3</v>
      </c>
      <c r="L411">
        <f t="shared" si="61"/>
        <v>-5.6097560975609854E-2</v>
      </c>
      <c r="M411">
        <f t="shared" si="62"/>
        <v>-0.11939690301548492</v>
      </c>
      <c r="N411">
        <f t="shared" si="62"/>
        <v>-1.0187449062754106E-3</v>
      </c>
      <c r="O411">
        <f t="shared" si="62"/>
        <v>-0.10452322738386299</v>
      </c>
      <c r="P411">
        <f t="shared" si="63"/>
        <v>-4.8425666408253139E-2</v>
      </c>
      <c r="Q411" t="str">
        <f t="shared" si="64"/>
        <v>Sell</v>
      </c>
      <c r="R411" s="3">
        <f t="shared" si="68"/>
        <v>0</v>
      </c>
      <c r="S411" s="1">
        <f t="shared" si="66"/>
        <v>0</v>
      </c>
      <c r="T411" s="1">
        <f t="shared" si="67"/>
        <v>0</v>
      </c>
      <c r="U411" s="1">
        <f t="shared" si="65"/>
        <v>670858.63028659264</v>
      </c>
    </row>
    <row r="412" spans="1:21" x14ac:dyDescent="0.25">
      <c r="A412" t="s">
        <v>417</v>
      </c>
      <c r="B412">
        <v>43.4</v>
      </c>
      <c r="C412">
        <v>46.49</v>
      </c>
      <c r="D412">
        <v>44.42</v>
      </c>
      <c r="E412">
        <v>43.12</v>
      </c>
      <c r="F412">
        <v>46.58</v>
      </c>
      <c r="G412">
        <v>44.61</v>
      </c>
      <c r="H412" s="1">
        <f t="shared" si="60"/>
        <v>323965.14161220047</v>
      </c>
      <c r="J412">
        <f t="shared" si="61"/>
        <v>-6.5460809646856147E-2</v>
      </c>
      <c r="K412">
        <f t="shared" si="61"/>
        <v>1.0766580534023313E-3</v>
      </c>
      <c r="L412">
        <f t="shared" si="61"/>
        <v>-4.3496985357450391E-2</v>
      </c>
      <c r="M412">
        <f t="shared" si="62"/>
        <v>-1.888509670079648E-2</v>
      </c>
      <c r="N412">
        <f t="shared" si="62"/>
        <v>5.9840728100113656E-2</v>
      </c>
      <c r="O412">
        <f t="shared" si="62"/>
        <v>1.5017064846416303E-2</v>
      </c>
      <c r="P412">
        <f t="shared" si="63"/>
        <v>5.8514050203866692E-2</v>
      </c>
      <c r="Q412" t="str">
        <f t="shared" si="64"/>
        <v>Sell</v>
      </c>
      <c r="R412" s="3">
        <f t="shared" si="68"/>
        <v>0</v>
      </c>
      <c r="S412" s="1">
        <f t="shared" si="66"/>
        <v>0</v>
      </c>
      <c r="T412" s="1">
        <f t="shared" si="67"/>
        <v>0</v>
      </c>
      <c r="U412" s="1">
        <f t="shared" si="65"/>
        <v>670858.63028659264</v>
      </c>
    </row>
    <row r="413" spans="1:21" x14ac:dyDescent="0.25">
      <c r="A413" t="s">
        <v>418</v>
      </c>
      <c r="B413">
        <v>44.44</v>
      </c>
      <c r="C413">
        <v>46.97</v>
      </c>
      <c r="D413">
        <v>45.74</v>
      </c>
      <c r="E413">
        <v>46.1</v>
      </c>
      <c r="F413">
        <v>48.65</v>
      </c>
      <c r="G413">
        <v>48.5</v>
      </c>
      <c r="H413" s="1">
        <f t="shared" si="60"/>
        <v>352214.96005809732</v>
      </c>
      <c r="J413">
        <f t="shared" si="61"/>
        <v>4.5024763619982034E-4</v>
      </c>
      <c r="K413">
        <f t="shared" si="61"/>
        <v>5.7406573615488454E-2</v>
      </c>
      <c r="L413">
        <f t="shared" si="61"/>
        <v>2.9716343989194063E-2</v>
      </c>
      <c r="M413">
        <f t="shared" si="62"/>
        <v>3.3400582828962161E-2</v>
      </c>
      <c r="N413">
        <f t="shared" si="62"/>
        <v>9.0562654113427468E-2</v>
      </c>
      <c r="O413">
        <f t="shared" si="62"/>
        <v>8.7200179331988356E-2</v>
      </c>
      <c r="P413">
        <f t="shared" si="63"/>
        <v>5.748383534279429E-2</v>
      </c>
      <c r="Q413" t="str">
        <f t="shared" si="64"/>
        <v/>
      </c>
      <c r="R413" s="3">
        <f t="shared" si="68"/>
        <v>0</v>
      </c>
      <c r="S413" s="1">
        <f t="shared" si="66"/>
        <v>0</v>
      </c>
      <c r="T413" s="1">
        <f t="shared" si="67"/>
        <v>0</v>
      </c>
      <c r="U413" s="1">
        <f t="shared" si="65"/>
        <v>670858.63028659264</v>
      </c>
    </row>
    <row r="414" spans="1:21" x14ac:dyDescent="0.25">
      <c r="A414" t="s">
        <v>419</v>
      </c>
      <c r="B414">
        <v>45.84</v>
      </c>
      <c r="C414">
        <v>49.16</v>
      </c>
      <c r="D414">
        <v>47.61</v>
      </c>
      <c r="E414">
        <v>46.05</v>
      </c>
      <c r="F414">
        <v>48.85</v>
      </c>
      <c r="G414">
        <v>46.17</v>
      </c>
      <c r="H414" s="1">
        <f t="shared" si="60"/>
        <v>335294.11764705885</v>
      </c>
      <c r="J414">
        <f t="shared" si="61"/>
        <v>2.1862702229995938E-3</v>
      </c>
      <c r="K414">
        <f t="shared" si="61"/>
        <v>7.477044162658493E-2</v>
      </c>
      <c r="L414">
        <f t="shared" si="61"/>
        <v>4.0883253170091768E-2</v>
      </c>
      <c r="M414">
        <f t="shared" si="62"/>
        <v>-5.051546391752583E-2</v>
      </c>
      <c r="N414">
        <f t="shared" si="62"/>
        <v>7.2164948453608537E-3</v>
      </c>
      <c r="O414">
        <f t="shared" si="62"/>
        <v>-4.8041237113402024E-2</v>
      </c>
      <c r="P414">
        <f t="shared" si="63"/>
        <v>-8.8924490283493793E-2</v>
      </c>
      <c r="Q414" t="str">
        <f t="shared" si="64"/>
        <v>Buy</v>
      </c>
      <c r="R414" s="3">
        <f t="shared" si="68"/>
        <v>670858.63028659264</v>
      </c>
      <c r="S414" s="1">
        <f t="shared" si="66"/>
        <v>670858.63028659264</v>
      </c>
      <c r="T414" s="1">
        <f t="shared" si="67"/>
        <v>14530.1847582108</v>
      </c>
      <c r="U414" s="1">
        <f t="shared" si="65"/>
        <v>0</v>
      </c>
    </row>
    <row r="415" spans="1:21" x14ac:dyDescent="0.25">
      <c r="A415" t="s">
        <v>420</v>
      </c>
      <c r="B415">
        <v>44.97</v>
      </c>
      <c r="C415">
        <v>47.82</v>
      </c>
      <c r="D415">
        <v>45.9</v>
      </c>
      <c r="E415">
        <v>42.12</v>
      </c>
      <c r="F415">
        <v>46.1</v>
      </c>
      <c r="G415">
        <v>42.17</v>
      </c>
      <c r="H415" s="1">
        <f t="shared" si="60"/>
        <v>306245.46114742197</v>
      </c>
      <c r="J415">
        <f t="shared" si="61"/>
        <v>-5.5450535601764349E-2</v>
      </c>
      <c r="K415">
        <f t="shared" si="61"/>
        <v>4.4108380592312721E-3</v>
      </c>
      <c r="L415">
        <f t="shared" si="61"/>
        <v>-3.591682419659737E-2</v>
      </c>
      <c r="M415">
        <f t="shared" si="62"/>
        <v>-8.7719298245614127E-2</v>
      </c>
      <c r="N415">
        <f t="shared" si="62"/>
        <v>-1.5161360190600018E-3</v>
      </c>
      <c r="O415">
        <f t="shared" si="62"/>
        <v>-8.6636343946285457E-2</v>
      </c>
      <c r="P415">
        <f t="shared" si="63"/>
        <v>-5.0719519749688087E-2</v>
      </c>
      <c r="Q415" t="str">
        <f t="shared" si="64"/>
        <v/>
      </c>
      <c r="R415" s="3">
        <f t="shared" si="68"/>
        <v>0</v>
      </c>
      <c r="S415" s="1">
        <f t="shared" si="66"/>
        <v>612737.89125374937</v>
      </c>
      <c r="T415" s="1">
        <f t="shared" si="67"/>
        <v>14530.184758210798</v>
      </c>
      <c r="U415" s="1">
        <f t="shared" si="65"/>
        <v>0</v>
      </c>
    </row>
    <row r="416" spans="1:21" x14ac:dyDescent="0.25">
      <c r="A416" t="s">
        <v>421</v>
      </c>
      <c r="B416">
        <v>41.12</v>
      </c>
      <c r="C416">
        <v>44.75</v>
      </c>
      <c r="D416">
        <v>42.75</v>
      </c>
      <c r="E416">
        <v>38.44</v>
      </c>
      <c r="F416">
        <v>43.32</v>
      </c>
      <c r="G416">
        <v>40.08</v>
      </c>
      <c r="H416" s="1">
        <f t="shared" si="60"/>
        <v>291067.53812636167</v>
      </c>
      <c r="J416">
        <f t="shared" si="61"/>
        <v>-0.10413943355119828</v>
      </c>
      <c r="K416">
        <f t="shared" si="61"/>
        <v>-2.5054466230936788E-2</v>
      </c>
      <c r="L416">
        <f t="shared" si="61"/>
        <v>-6.8627450980392121E-2</v>
      </c>
      <c r="M416">
        <f t="shared" si="62"/>
        <v>-8.8451505809817491E-2</v>
      </c>
      <c r="N416">
        <f t="shared" si="62"/>
        <v>2.7270571496324367E-2</v>
      </c>
      <c r="O416">
        <f t="shared" si="62"/>
        <v>-4.9561299502015731E-2</v>
      </c>
      <c r="P416">
        <f t="shared" si="63"/>
        <v>1.9066151478376391E-2</v>
      </c>
      <c r="Q416" t="str">
        <f t="shared" si="64"/>
        <v>Sell</v>
      </c>
      <c r="R416" s="3">
        <f t="shared" si="68"/>
        <v>-629447.60372569179</v>
      </c>
      <c r="S416" s="1">
        <f t="shared" si="66"/>
        <v>0</v>
      </c>
      <c r="T416" s="1">
        <f t="shared" si="67"/>
        <v>0</v>
      </c>
      <c r="U416" s="1">
        <f t="shared" si="65"/>
        <v>629447.60372569179</v>
      </c>
    </row>
    <row r="417" spans="1:21" x14ac:dyDescent="0.25">
      <c r="A417" t="s">
        <v>422</v>
      </c>
      <c r="B417">
        <v>37.71</v>
      </c>
      <c r="C417">
        <v>41.49</v>
      </c>
      <c r="D417">
        <v>40.909999999999997</v>
      </c>
      <c r="E417">
        <v>37.51</v>
      </c>
      <c r="F417">
        <v>42.24</v>
      </c>
      <c r="G417">
        <v>41.88</v>
      </c>
      <c r="H417" s="1">
        <f t="shared" si="60"/>
        <v>304139.43355119828</v>
      </c>
      <c r="J417">
        <f t="shared" si="61"/>
        <v>-0.11789473684210525</v>
      </c>
      <c r="K417">
        <f t="shared" si="61"/>
        <v>-2.947368421052627E-2</v>
      </c>
      <c r="L417">
        <f t="shared" si="61"/>
        <v>-4.3040935672514699E-2</v>
      </c>
      <c r="M417">
        <f t="shared" si="62"/>
        <v>-6.4121756487025963E-2</v>
      </c>
      <c r="N417">
        <f t="shared" si="62"/>
        <v>5.3892215568862367E-2</v>
      </c>
      <c r="O417">
        <f t="shared" si="62"/>
        <v>4.4910179640718674E-2</v>
      </c>
      <c r="P417">
        <f t="shared" si="63"/>
        <v>8.795111531323338E-2</v>
      </c>
      <c r="Q417" t="str">
        <f t="shared" si="64"/>
        <v>Sell</v>
      </c>
      <c r="R417" s="3">
        <f t="shared" si="68"/>
        <v>0</v>
      </c>
      <c r="S417" s="1">
        <f t="shared" si="66"/>
        <v>0</v>
      </c>
      <c r="T417" s="1">
        <f t="shared" si="67"/>
        <v>0</v>
      </c>
      <c r="U417" s="1">
        <f t="shared" si="65"/>
        <v>629447.60372569179</v>
      </c>
    </row>
    <row r="418" spans="1:21" x14ac:dyDescent="0.25">
      <c r="A418" t="s">
        <v>423</v>
      </c>
      <c r="B418">
        <v>37.950000000000003</v>
      </c>
      <c r="C418">
        <v>41.67</v>
      </c>
      <c r="D418">
        <v>38.799999999999997</v>
      </c>
      <c r="E418">
        <v>38.130000000000003</v>
      </c>
      <c r="F418">
        <v>42.42</v>
      </c>
      <c r="G418">
        <v>38.299999999999997</v>
      </c>
      <c r="H418" s="1">
        <f t="shared" si="60"/>
        <v>278140.88598402322</v>
      </c>
      <c r="J418">
        <f t="shared" si="61"/>
        <v>-7.2353947690051185E-2</v>
      </c>
      <c r="K418">
        <f t="shared" si="61"/>
        <v>1.8577364947445739E-2</v>
      </c>
      <c r="L418">
        <f t="shared" si="61"/>
        <v>-5.1576631630408203E-2</v>
      </c>
      <c r="M418">
        <f t="shared" si="62"/>
        <v>-8.954154727793695E-2</v>
      </c>
      <c r="N418">
        <f t="shared" si="62"/>
        <v>1.2893982808022902E-2</v>
      </c>
      <c r="O418">
        <f t="shared" si="62"/>
        <v>-8.548233046800395E-2</v>
      </c>
      <c r="P418">
        <f t="shared" si="63"/>
        <v>-3.3905698837595748E-2</v>
      </c>
      <c r="Q418" t="str">
        <f t="shared" si="64"/>
        <v>Sell</v>
      </c>
      <c r="R418" s="3">
        <f t="shared" si="68"/>
        <v>0</v>
      </c>
      <c r="S418" s="1">
        <f t="shared" si="66"/>
        <v>0</v>
      </c>
      <c r="T418" s="1">
        <f t="shared" si="67"/>
        <v>0</v>
      </c>
      <c r="U418" s="1">
        <f t="shared" si="65"/>
        <v>629447.60372569179</v>
      </c>
    </row>
    <row r="419" spans="1:21" x14ac:dyDescent="0.25">
      <c r="A419" t="s">
        <v>424</v>
      </c>
      <c r="B419">
        <v>38.17</v>
      </c>
      <c r="C419">
        <v>41.2</v>
      </c>
      <c r="D419">
        <v>40.229999999999997</v>
      </c>
      <c r="E419">
        <v>40.97</v>
      </c>
      <c r="F419">
        <v>43.58</v>
      </c>
      <c r="G419">
        <v>42.81</v>
      </c>
      <c r="H419" s="1">
        <f t="shared" si="60"/>
        <v>310893.24618736387</v>
      </c>
      <c r="J419">
        <f t="shared" si="61"/>
        <v>-1.6237113402061739E-2</v>
      </c>
      <c r="K419">
        <f t="shared" si="61"/>
        <v>6.1855670103092932E-2</v>
      </c>
      <c r="L419">
        <f t="shared" si="61"/>
        <v>3.6855670103092777E-2</v>
      </c>
      <c r="M419">
        <f t="shared" si="62"/>
        <v>6.9712793733681513E-2</v>
      </c>
      <c r="N419">
        <f t="shared" si="62"/>
        <v>0.1378590078328982</v>
      </c>
      <c r="O419">
        <f t="shared" si="62"/>
        <v>0.11775456919060066</v>
      </c>
      <c r="P419">
        <f t="shared" si="63"/>
        <v>8.0898899087507886E-2</v>
      </c>
      <c r="Q419" t="str">
        <f t="shared" si="64"/>
        <v>Buy</v>
      </c>
      <c r="R419" s="3">
        <f t="shared" si="68"/>
        <v>629447.60372569179</v>
      </c>
      <c r="S419" s="1">
        <f t="shared" si="66"/>
        <v>629447.60372569179</v>
      </c>
      <c r="T419" s="1">
        <f t="shared" si="67"/>
        <v>14703.284366402517</v>
      </c>
      <c r="U419" s="1">
        <f t="shared" si="65"/>
        <v>0</v>
      </c>
    </row>
    <row r="420" spans="1:21" x14ac:dyDescent="0.25">
      <c r="A420" t="s">
        <v>425</v>
      </c>
      <c r="B420">
        <v>42.27</v>
      </c>
      <c r="C420">
        <v>44.45</v>
      </c>
      <c r="D420">
        <v>43.46</v>
      </c>
      <c r="E420">
        <v>42.15</v>
      </c>
      <c r="F420">
        <v>44.75</v>
      </c>
      <c r="G420">
        <v>42.44</v>
      </c>
      <c r="H420" s="1">
        <f t="shared" si="60"/>
        <v>308206.24546114745</v>
      </c>
      <c r="J420">
        <f t="shared" si="61"/>
        <v>5.0708426547352879E-2</v>
      </c>
      <c r="K420">
        <f t="shared" si="61"/>
        <v>0.10489684315187686</v>
      </c>
      <c r="L420">
        <f t="shared" si="61"/>
        <v>8.0288342033308577E-2</v>
      </c>
      <c r="M420">
        <f t="shared" si="62"/>
        <v>-1.5416958654520058E-2</v>
      </c>
      <c r="N420">
        <f t="shared" si="62"/>
        <v>4.5316514832982893E-2</v>
      </c>
      <c r="O420">
        <f t="shared" si="62"/>
        <v>-8.6428404578370605E-3</v>
      </c>
      <c r="P420">
        <f t="shared" si="63"/>
        <v>-8.8931182491145636E-2</v>
      </c>
      <c r="Q420" t="str">
        <f t="shared" si="64"/>
        <v>Buy</v>
      </c>
      <c r="R420" s="3">
        <f t="shared" si="68"/>
        <v>0</v>
      </c>
      <c r="S420" s="1">
        <f t="shared" si="66"/>
        <v>624007.38851012278</v>
      </c>
      <c r="T420" s="1">
        <f t="shared" si="67"/>
        <v>14703.284366402517</v>
      </c>
      <c r="U420" s="1">
        <f t="shared" si="65"/>
        <v>0</v>
      </c>
    </row>
    <row r="421" spans="1:21" x14ac:dyDescent="0.25">
      <c r="A421" t="s">
        <v>426</v>
      </c>
      <c r="B421">
        <v>42.64</v>
      </c>
      <c r="C421">
        <v>44.62</v>
      </c>
      <c r="D421">
        <v>43.92</v>
      </c>
      <c r="E421">
        <v>44.07</v>
      </c>
      <c r="F421">
        <v>46.13</v>
      </c>
      <c r="G421">
        <v>45.39</v>
      </c>
      <c r="H421" s="1">
        <f t="shared" si="60"/>
        <v>329629.62962962966</v>
      </c>
      <c r="J421">
        <f t="shared" si="61"/>
        <v>-1.8867924528301893E-2</v>
      </c>
      <c r="K421">
        <f t="shared" si="61"/>
        <v>2.6691210308329421E-2</v>
      </c>
      <c r="L421">
        <f t="shared" si="61"/>
        <v>1.05844454670962E-2</v>
      </c>
      <c r="M421">
        <f t="shared" si="62"/>
        <v>3.8407163053722965E-2</v>
      </c>
      <c r="N421">
        <f t="shared" si="62"/>
        <v>8.6946277097078348E-2</v>
      </c>
      <c r="O421">
        <f t="shared" si="62"/>
        <v>6.9509896324222498E-2</v>
      </c>
      <c r="P421">
        <f t="shared" si="63"/>
        <v>5.8925450857126298E-2</v>
      </c>
      <c r="Q421" t="str">
        <f t="shared" si="64"/>
        <v/>
      </c>
      <c r="R421" s="3">
        <f t="shared" si="68"/>
        <v>0</v>
      </c>
      <c r="S421" s="1">
        <f t="shared" si="66"/>
        <v>667382.07739101024</v>
      </c>
      <c r="T421" s="1">
        <f t="shared" si="67"/>
        <v>14703.284366402517</v>
      </c>
      <c r="U421" s="1">
        <f t="shared" si="65"/>
        <v>0</v>
      </c>
    </row>
    <row r="422" spans="1:21" x14ac:dyDescent="0.25">
      <c r="A422" t="s">
        <v>427</v>
      </c>
      <c r="B422">
        <v>44.19</v>
      </c>
      <c r="C422">
        <v>46.28</v>
      </c>
      <c r="D422">
        <v>45.59</v>
      </c>
      <c r="E422">
        <v>42.53</v>
      </c>
      <c r="F422">
        <v>44.33</v>
      </c>
      <c r="G422">
        <v>44.26</v>
      </c>
      <c r="H422" s="1">
        <f t="shared" si="60"/>
        <v>321423.38416848221</v>
      </c>
      <c r="J422">
        <f t="shared" si="61"/>
        <v>6.1475409836064662E-3</v>
      </c>
      <c r="K422">
        <f t="shared" si="61"/>
        <v>5.3734061930783228E-2</v>
      </c>
      <c r="L422">
        <f t="shared" si="61"/>
        <v>3.8023679417122078E-2</v>
      </c>
      <c r="M422">
        <f t="shared" si="62"/>
        <v>-6.3009473452302261E-2</v>
      </c>
      <c r="N422">
        <f t="shared" si="62"/>
        <v>-2.3353161489314878E-2</v>
      </c>
      <c r="O422">
        <f t="shared" si="62"/>
        <v>-2.4895351398986618E-2</v>
      </c>
      <c r="P422">
        <f t="shared" si="63"/>
        <v>-6.2919030816108695E-2</v>
      </c>
      <c r="Q422" t="str">
        <f t="shared" si="64"/>
        <v>Buy</v>
      </c>
      <c r="R422" s="3">
        <f t="shared" si="68"/>
        <v>0</v>
      </c>
      <c r="S422" s="1">
        <f t="shared" si="66"/>
        <v>650767.36605697544</v>
      </c>
      <c r="T422" s="1">
        <f t="shared" si="67"/>
        <v>14703.284366402519</v>
      </c>
      <c r="U422" s="1">
        <f t="shared" si="65"/>
        <v>0</v>
      </c>
    </row>
    <row r="423" spans="1:21" x14ac:dyDescent="0.25">
      <c r="A423" t="s">
        <v>428</v>
      </c>
      <c r="B423">
        <v>43.14</v>
      </c>
      <c r="C423">
        <v>44.95</v>
      </c>
      <c r="D423">
        <v>44.25</v>
      </c>
      <c r="E423">
        <v>43.69</v>
      </c>
      <c r="F423">
        <v>45.76</v>
      </c>
      <c r="G423">
        <v>45.67</v>
      </c>
      <c r="H423" s="1">
        <f t="shared" si="60"/>
        <v>331663.03558460425</v>
      </c>
      <c r="J423">
        <f t="shared" si="61"/>
        <v>-5.3739855231410456E-2</v>
      </c>
      <c r="K423">
        <f t="shared" si="61"/>
        <v>-1.4038166264531707E-2</v>
      </c>
      <c r="L423">
        <f t="shared" si="61"/>
        <v>-2.9392410616363312E-2</v>
      </c>
      <c r="M423">
        <f t="shared" si="62"/>
        <v>-1.2878445549028476E-2</v>
      </c>
      <c r="N423">
        <f t="shared" si="62"/>
        <v>3.3890646181653862E-2</v>
      </c>
      <c r="O423">
        <f t="shared" si="62"/>
        <v>3.1857207410754713E-2</v>
      </c>
      <c r="P423">
        <f t="shared" si="63"/>
        <v>6.1249618027118022E-2</v>
      </c>
      <c r="Q423" t="str">
        <f t="shared" si="64"/>
        <v/>
      </c>
      <c r="R423" s="3">
        <f t="shared" si="68"/>
        <v>0</v>
      </c>
      <c r="S423" s="1">
        <f t="shared" si="66"/>
        <v>671498.9970136031</v>
      </c>
      <c r="T423" s="1">
        <f t="shared" si="67"/>
        <v>14703.28436640252</v>
      </c>
      <c r="U423" s="1">
        <f t="shared" si="65"/>
        <v>0</v>
      </c>
    </row>
    <row r="424" spans="1:21" x14ac:dyDescent="0.25">
      <c r="A424" t="s">
        <v>429</v>
      </c>
      <c r="B424">
        <v>45.02</v>
      </c>
      <c r="C424">
        <v>47.04</v>
      </c>
      <c r="D424">
        <v>46.65</v>
      </c>
      <c r="E424">
        <v>45.8</v>
      </c>
      <c r="F424">
        <v>47.99</v>
      </c>
      <c r="G424">
        <v>46.42</v>
      </c>
      <c r="H424" s="1">
        <f t="shared" si="60"/>
        <v>337109.65867828619</v>
      </c>
      <c r="J424">
        <f t="shared" si="61"/>
        <v>1.7401129943502895E-2</v>
      </c>
      <c r="K424">
        <f t="shared" si="61"/>
        <v>6.3050847457627096E-2</v>
      </c>
      <c r="L424">
        <f t="shared" si="61"/>
        <v>5.4237288135593191E-2</v>
      </c>
      <c r="M424">
        <f t="shared" si="62"/>
        <v>2.8465075541930251E-3</v>
      </c>
      <c r="N424">
        <f t="shared" si="62"/>
        <v>5.0799211736369615E-2</v>
      </c>
      <c r="O424">
        <f t="shared" si="62"/>
        <v>1.6422158966498793E-2</v>
      </c>
      <c r="P424">
        <f t="shared" si="63"/>
        <v>-3.7815129169094394E-2</v>
      </c>
      <c r="Q424" t="str">
        <f t="shared" si="64"/>
        <v>Buy</v>
      </c>
      <c r="R424" s="3">
        <f t="shared" si="68"/>
        <v>0</v>
      </c>
      <c r="S424" s="1">
        <f t="shared" si="66"/>
        <v>682526.46028840495</v>
      </c>
      <c r="T424" s="1">
        <f t="shared" si="67"/>
        <v>14703.284366402519</v>
      </c>
      <c r="U424" s="1">
        <f t="shared" si="65"/>
        <v>0</v>
      </c>
    </row>
    <row r="425" spans="1:21" x14ac:dyDescent="0.25">
      <c r="A425" t="s">
        <v>430</v>
      </c>
      <c r="B425">
        <v>45.02</v>
      </c>
      <c r="C425">
        <v>47.74</v>
      </c>
      <c r="D425">
        <v>46.92</v>
      </c>
      <c r="E425">
        <v>44.31</v>
      </c>
      <c r="F425">
        <v>47.87</v>
      </c>
      <c r="G425">
        <v>47.01</v>
      </c>
      <c r="H425" s="1">
        <f t="shared" si="60"/>
        <v>341394.33551198256</v>
      </c>
      <c r="J425">
        <f t="shared" si="61"/>
        <v>-3.4941050375133877E-2</v>
      </c>
      <c r="K425">
        <f t="shared" si="61"/>
        <v>2.3365487674169419E-2</v>
      </c>
      <c r="L425">
        <f t="shared" si="61"/>
        <v>5.7877813504823824E-3</v>
      </c>
      <c r="M425">
        <f t="shared" si="62"/>
        <v>-4.5454545454545442E-2</v>
      </c>
      <c r="N425">
        <f t="shared" si="62"/>
        <v>3.1236535975872375E-2</v>
      </c>
      <c r="O425">
        <f t="shared" si="62"/>
        <v>1.2710038776389408E-2</v>
      </c>
      <c r="P425">
        <f t="shared" si="63"/>
        <v>6.9222574259070252E-3</v>
      </c>
      <c r="Q425" t="str">
        <f t="shared" si="64"/>
        <v/>
      </c>
      <c r="R425" s="3">
        <f t="shared" si="68"/>
        <v>0</v>
      </c>
      <c r="S425" s="1">
        <f t="shared" si="66"/>
        <v>691201.39806458238</v>
      </c>
      <c r="T425" s="1">
        <f t="shared" si="67"/>
        <v>14703.284366402519</v>
      </c>
      <c r="U425" s="1">
        <f t="shared" si="65"/>
        <v>0</v>
      </c>
    </row>
    <row r="426" spans="1:21" x14ac:dyDescent="0.25">
      <c r="A426" t="s">
        <v>431</v>
      </c>
      <c r="B426">
        <v>43.76</v>
      </c>
      <c r="C426">
        <v>47.15</v>
      </c>
      <c r="D426">
        <v>45.3</v>
      </c>
      <c r="E426">
        <v>42.47</v>
      </c>
      <c r="F426">
        <v>45.25</v>
      </c>
      <c r="G426">
        <v>42.69</v>
      </c>
      <c r="H426" s="1">
        <f t="shared" si="60"/>
        <v>310021.78649237473</v>
      </c>
      <c r="J426">
        <f t="shared" si="61"/>
        <v>-6.7348678601875614E-2</v>
      </c>
      <c r="K426">
        <f t="shared" si="61"/>
        <v>4.9019607843136586E-3</v>
      </c>
      <c r="L426">
        <f t="shared" si="61"/>
        <v>-3.4526854219948944E-2</v>
      </c>
      <c r="M426">
        <f t="shared" si="62"/>
        <v>-9.6575196766645374E-2</v>
      </c>
      <c r="N426">
        <f t="shared" si="62"/>
        <v>-3.7438842799404341E-2</v>
      </c>
      <c r="O426">
        <f t="shared" si="62"/>
        <v>-9.1895341416719858E-2</v>
      </c>
      <c r="P426">
        <f t="shared" si="63"/>
        <v>-5.7368487196770915E-2</v>
      </c>
      <c r="Q426" t="str">
        <f t="shared" si="64"/>
        <v/>
      </c>
      <c r="R426" s="3">
        <f t="shared" si="68"/>
        <v>0</v>
      </c>
      <c r="S426" s="1">
        <f t="shared" si="66"/>
        <v>627683.20960172347</v>
      </c>
      <c r="T426" s="1">
        <f t="shared" si="67"/>
        <v>14703.284366402519</v>
      </c>
      <c r="U426" s="1">
        <f t="shared" si="65"/>
        <v>0</v>
      </c>
    </row>
    <row r="427" spans="1:21" x14ac:dyDescent="0.25">
      <c r="A427" t="s">
        <v>432</v>
      </c>
      <c r="B427">
        <v>42.48</v>
      </c>
      <c r="C427">
        <v>44.4</v>
      </c>
      <c r="D427">
        <v>43.76</v>
      </c>
      <c r="E427">
        <v>41.7</v>
      </c>
      <c r="F427">
        <v>43.78</v>
      </c>
      <c r="G427">
        <v>43.24</v>
      </c>
      <c r="H427" s="1">
        <f t="shared" si="60"/>
        <v>314015.97676107485</v>
      </c>
      <c r="J427">
        <f t="shared" si="61"/>
        <v>-6.2251655629139084E-2</v>
      </c>
      <c r="K427">
        <f t="shared" si="61"/>
        <v>-1.9867549668874142E-2</v>
      </c>
      <c r="L427">
        <f t="shared" si="61"/>
        <v>-3.3995584988962456E-2</v>
      </c>
      <c r="M427">
        <f t="shared" si="62"/>
        <v>-2.3190442726633752E-2</v>
      </c>
      <c r="N427">
        <f t="shared" si="62"/>
        <v>2.5532911688920204E-2</v>
      </c>
      <c r="O427">
        <f t="shared" si="62"/>
        <v>1.2883579292574474E-2</v>
      </c>
      <c r="P427">
        <f t="shared" si="63"/>
        <v>4.6879164281536934E-2</v>
      </c>
      <c r="Q427" t="str">
        <f t="shared" si="64"/>
        <v/>
      </c>
      <c r="R427" s="3">
        <f t="shared" si="68"/>
        <v>0</v>
      </c>
      <c r="S427" s="1">
        <f t="shared" si="66"/>
        <v>635770.01600324502</v>
      </c>
      <c r="T427" s="1">
        <f t="shared" si="67"/>
        <v>14703.28436640252</v>
      </c>
      <c r="U427" s="1">
        <f t="shared" si="65"/>
        <v>0</v>
      </c>
    </row>
    <row r="428" spans="1:21" x14ac:dyDescent="0.25">
      <c r="A428" t="s">
        <v>433</v>
      </c>
      <c r="B428">
        <v>42.44</v>
      </c>
      <c r="C428">
        <v>44.97</v>
      </c>
      <c r="D428">
        <v>43.97</v>
      </c>
      <c r="E428">
        <v>44.15</v>
      </c>
      <c r="F428">
        <v>46.44</v>
      </c>
      <c r="G428">
        <v>45.54</v>
      </c>
      <c r="H428" s="1">
        <f t="shared" si="60"/>
        <v>330718.95424836606</v>
      </c>
      <c r="J428">
        <f t="shared" si="61"/>
        <v>-3.0164533820840958E-2</v>
      </c>
      <c r="K428">
        <f t="shared" si="61"/>
        <v>2.7650822669104225E-2</v>
      </c>
      <c r="L428">
        <f t="shared" si="61"/>
        <v>4.7989031078610796E-3</v>
      </c>
      <c r="M428">
        <f t="shared" si="62"/>
        <v>2.1045328399629894E-2</v>
      </c>
      <c r="N428">
        <f t="shared" si="62"/>
        <v>7.4005550416281124E-2</v>
      </c>
      <c r="O428">
        <f t="shared" si="62"/>
        <v>5.3191489361702059E-2</v>
      </c>
      <c r="P428">
        <f t="shared" si="63"/>
        <v>4.8392586253840977E-2</v>
      </c>
      <c r="Q428" t="str">
        <f t="shared" si="64"/>
        <v/>
      </c>
      <c r="R428" s="3">
        <f t="shared" si="68"/>
        <v>0</v>
      </c>
      <c r="S428" s="1">
        <f t="shared" si="66"/>
        <v>669587.57004597073</v>
      </c>
      <c r="T428" s="1">
        <f t="shared" si="67"/>
        <v>14703.28436640252</v>
      </c>
      <c r="U428" s="1">
        <f t="shared" si="65"/>
        <v>0</v>
      </c>
    </row>
    <row r="429" spans="1:21" x14ac:dyDescent="0.25">
      <c r="A429" t="s">
        <v>434</v>
      </c>
      <c r="B429">
        <v>44.71</v>
      </c>
      <c r="C429">
        <v>46.55</v>
      </c>
      <c r="D429">
        <v>45.69</v>
      </c>
      <c r="E429">
        <v>44.58</v>
      </c>
      <c r="F429">
        <v>46.62</v>
      </c>
      <c r="G429">
        <v>44.95</v>
      </c>
      <c r="H429" s="1">
        <f t="shared" si="60"/>
        <v>326434.27741466963</v>
      </c>
      <c r="J429">
        <f t="shared" si="61"/>
        <v>1.6829656584034614E-2</v>
      </c>
      <c r="K429">
        <f t="shared" si="61"/>
        <v>5.8676370252444814E-2</v>
      </c>
      <c r="L429">
        <f t="shared" si="61"/>
        <v>3.9117580168296542E-2</v>
      </c>
      <c r="M429">
        <f t="shared" si="62"/>
        <v>-2.1080368906455881E-2</v>
      </c>
      <c r="N429">
        <f t="shared" si="62"/>
        <v>2.371541501976281E-2</v>
      </c>
      <c r="O429">
        <f t="shared" si="62"/>
        <v>-1.2955643390425918E-2</v>
      </c>
      <c r="P429">
        <f t="shared" si="63"/>
        <v>-5.2073223558722459E-2</v>
      </c>
      <c r="Q429" t="str">
        <f t="shared" si="64"/>
        <v>Buy</v>
      </c>
      <c r="R429" s="3">
        <f t="shared" si="68"/>
        <v>0</v>
      </c>
      <c r="S429" s="1">
        <f t="shared" si="66"/>
        <v>660912.63226979331</v>
      </c>
      <c r="T429" s="1">
        <f t="shared" si="67"/>
        <v>14703.28436640252</v>
      </c>
      <c r="U429" s="1">
        <f t="shared" si="65"/>
        <v>0</v>
      </c>
    </row>
    <row r="430" spans="1:21" x14ac:dyDescent="0.25">
      <c r="A430" t="s">
        <v>435</v>
      </c>
      <c r="B430">
        <v>43.14</v>
      </c>
      <c r="C430">
        <v>46.53</v>
      </c>
      <c r="D430">
        <v>44.52</v>
      </c>
      <c r="E430">
        <v>42.62</v>
      </c>
      <c r="F430">
        <v>45.56</v>
      </c>
      <c r="G430">
        <v>42.68</v>
      </c>
      <c r="H430" s="1">
        <f t="shared" si="60"/>
        <v>309949.16485112568</v>
      </c>
      <c r="J430">
        <f t="shared" si="61"/>
        <v>-5.5810899540380765E-2</v>
      </c>
      <c r="K430">
        <f t="shared" si="61"/>
        <v>1.8384766907419643E-2</v>
      </c>
      <c r="L430">
        <f t="shared" si="61"/>
        <v>-2.5607353906762852E-2</v>
      </c>
      <c r="M430">
        <f t="shared" si="62"/>
        <v>-5.183537263626263E-2</v>
      </c>
      <c r="N430">
        <f t="shared" si="62"/>
        <v>1.3570634037819787E-2</v>
      </c>
      <c r="O430">
        <f t="shared" si="62"/>
        <v>-5.0500556173526209E-2</v>
      </c>
      <c r="P430">
        <f t="shared" si="63"/>
        <v>-2.4893202266763358E-2</v>
      </c>
      <c r="Q430" t="str">
        <f t="shared" si="64"/>
        <v/>
      </c>
      <c r="R430" s="3">
        <f t="shared" si="68"/>
        <v>0</v>
      </c>
      <c r="S430" s="1">
        <f t="shared" si="66"/>
        <v>627536.17675805953</v>
      </c>
      <c r="T430" s="1">
        <f t="shared" si="67"/>
        <v>14703.28436640252</v>
      </c>
      <c r="U430" s="1">
        <f t="shared" si="65"/>
        <v>0</v>
      </c>
    </row>
    <row r="431" spans="1:21" x14ac:dyDescent="0.25">
      <c r="A431" t="s">
        <v>436</v>
      </c>
      <c r="B431">
        <v>42.05</v>
      </c>
      <c r="C431">
        <v>44.45</v>
      </c>
      <c r="D431">
        <v>43.59</v>
      </c>
      <c r="E431">
        <v>40.83</v>
      </c>
      <c r="F431">
        <v>43.09</v>
      </c>
      <c r="G431">
        <v>42.45</v>
      </c>
      <c r="H431" s="1">
        <f t="shared" si="60"/>
        <v>308278.86710239656</v>
      </c>
      <c r="J431">
        <f t="shared" si="61"/>
        <v>-5.5480682839173533E-2</v>
      </c>
      <c r="K431">
        <f t="shared" si="61"/>
        <v>-1.5723270440251636E-3</v>
      </c>
      <c r="L431">
        <f t="shared" si="61"/>
        <v>-2.0889487870619939E-2</v>
      </c>
      <c r="M431">
        <f t="shared" si="62"/>
        <v>-4.3345829428303687E-2</v>
      </c>
      <c r="N431">
        <f t="shared" si="62"/>
        <v>9.6063730084349503E-3</v>
      </c>
      <c r="O431">
        <f t="shared" si="62"/>
        <v>-5.3889409559511924E-3</v>
      </c>
      <c r="P431">
        <f t="shared" si="63"/>
        <v>1.5500546914668747E-2</v>
      </c>
      <c r="Q431" t="str">
        <f t="shared" si="64"/>
        <v/>
      </c>
      <c r="R431" s="3">
        <f t="shared" si="68"/>
        <v>0</v>
      </c>
      <c r="S431" s="1">
        <f t="shared" si="66"/>
        <v>624154.42135378695</v>
      </c>
      <c r="T431" s="1">
        <f t="shared" si="67"/>
        <v>14703.284366402519</v>
      </c>
      <c r="U431" s="1">
        <f t="shared" si="65"/>
        <v>0</v>
      </c>
    </row>
    <row r="432" spans="1:21" x14ac:dyDescent="0.25">
      <c r="A432" t="s">
        <v>437</v>
      </c>
      <c r="B432">
        <v>41.51</v>
      </c>
      <c r="C432">
        <v>43.65</v>
      </c>
      <c r="D432">
        <v>42.55</v>
      </c>
      <c r="E432">
        <v>41.76</v>
      </c>
      <c r="F432">
        <v>44.49</v>
      </c>
      <c r="G432">
        <v>44.33</v>
      </c>
      <c r="H432" s="1">
        <f t="shared" si="60"/>
        <v>321931.73565722589</v>
      </c>
      <c r="J432">
        <f t="shared" si="61"/>
        <v>-4.7717366368433246E-2</v>
      </c>
      <c r="K432">
        <f t="shared" si="61"/>
        <v>1.3764624913969986E-3</v>
      </c>
      <c r="L432">
        <f t="shared" si="61"/>
        <v>-2.3858683184216706E-2</v>
      </c>
      <c r="M432">
        <f t="shared" si="62"/>
        <v>-1.6254416961130856E-2</v>
      </c>
      <c r="N432">
        <f t="shared" si="62"/>
        <v>4.8056537102473477E-2</v>
      </c>
      <c r="O432">
        <f t="shared" si="62"/>
        <v>4.4287396937573505E-2</v>
      </c>
      <c r="P432">
        <f t="shared" si="63"/>
        <v>6.8146080121790215E-2</v>
      </c>
      <c r="Q432" t="str">
        <f t="shared" si="64"/>
        <v/>
      </c>
      <c r="R432" s="3">
        <f t="shared" si="68"/>
        <v>0</v>
      </c>
      <c r="S432" s="1">
        <f t="shared" si="66"/>
        <v>651796.5959626236</v>
      </c>
      <c r="T432" s="1">
        <f t="shared" si="67"/>
        <v>14703.284366402519</v>
      </c>
      <c r="U432" s="1">
        <f t="shared" si="65"/>
        <v>0</v>
      </c>
    </row>
    <row r="433" spans="1:21" x14ac:dyDescent="0.25">
      <c r="A433" t="s">
        <v>438</v>
      </c>
      <c r="B433">
        <v>42.95</v>
      </c>
      <c r="C433">
        <v>44.95</v>
      </c>
      <c r="D433">
        <v>44.64</v>
      </c>
      <c r="E433">
        <v>42.86</v>
      </c>
      <c r="F433">
        <v>44.77</v>
      </c>
      <c r="G433">
        <v>44.3</v>
      </c>
      <c r="H433" s="1">
        <f t="shared" si="60"/>
        <v>321713.87073347857</v>
      </c>
      <c r="J433">
        <f t="shared" si="61"/>
        <v>9.4007050528791009E-3</v>
      </c>
      <c r="K433">
        <f t="shared" si="61"/>
        <v>5.6404230317273936E-2</v>
      </c>
      <c r="L433">
        <f t="shared" si="61"/>
        <v>4.9118683901292683E-2</v>
      </c>
      <c r="M433">
        <f t="shared" si="62"/>
        <v>-3.3160387999097651E-2</v>
      </c>
      <c r="N433">
        <f t="shared" si="62"/>
        <v>9.9255583126551961E-3</v>
      </c>
      <c r="O433">
        <f t="shared" si="62"/>
        <v>-6.7674261222650889E-4</v>
      </c>
      <c r="P433">
        <f t="shared" si="63"/>
        <v>-4.9795426513519189E-2</v>
      </c>
      <c r="Q433" t="str">
        <f t="shared" si="64"/>
        <v>Buy</v>
      </c>
      <c r="R433" s="3">
        <f t="shared" si="68"/>
        <v>0</v>
      </c>
      <c r="S433" s="1">
        <f t="shared" si="66"/>
        <v>651355.49743163155</v>
      </c>
      <c r="T433" s="1">
        <f t="shared" si="67"/>
        <v>14703.284366402519</v>
      </c>
      <c r="U433" s="1">
        <f t="shared" si="65"/>
        <v>0</v>
      </c>
    </row>
    <row r="434" spans="1:21" x14ac:dyDescent="0.25">
      <c r="A434" t="s">
        <v>439</v>
      </c>
      <c r="B434">
        <v>43.06</v>
      </c>
      <c r="C434">
        <v>44.97</v>
      </c>
      <c r="D434">
        <v>43.93</v>
      </c>
      <c r="E434">
        <v>42.48</v>
      </c>
      <c r="F434">
        <v>43.9</v>
      </c>
      <c r="G434">
        <v>43.67</v>
      </c>
      <c r="H434" s="1">
        <f t="shared" si="60"/>
        <v>317138.70733478578</v>
      </c>
      <c r="J434">
        <f t="shared" si="61"/>
        <v>-3.539426523297487E-2</v>
      </c>
      <c r="K434">
        <f t="shared" si="61"/>
        <v>7.3924731182795312E-3</v>
      </c>
      <c r="L434">
        <f t="shared" si="61"/>
        <v>-1.5905017921146972E-2</v>
      </c>
      <c r="M434">
        <f t="shared" si="62"/>
        <v>-4.1083521444695272E-2</v>
      </c>
      <c r="N434">
        <f t="shared" si="62"/>
        <v>-9.0293453724604646E-3</v>
      </c>
      <c r="O434">
        <f t="shared" si="62"/>
        <v>-1.4221218961625181E-2</v>
      </c>
      <c r="P434">
        <f t="shared" si="63"/>
        <v>1.6837989595217904E-3</v>
      </c>
      <c r="Q434" t="str">
        <f t="shared" si="64"/>
        <v/>
      </c>
      <c r="R434" s="3">
        <f t="shared" si="68"/>
        <v>0</v>
      </c>
      <c r="S434" s="1">
        <f t="shared" si="66"/>
        <v>642092.42828079802</v>
      </c>
      <c r="T434" s="1">
        <f t="shared" si="67"/>
        <v>14703.284366402519</v>
      </c>
      <c r="U434" s="1">
        <f t="shared" si="65"/>
        <v>0</v>
      </c>
    </row>
    <row r="435" spans="1:21" x14ac:dyDescent="0.25">
      <c r="A435" t="s">
        <v>440</v>
      </c>
      <c r="B435">
        <v>43.21</v>
      </c>
      <c r="C435">
        <v>44.97</v>
      </c>
      <c r="D435">
        <v>44.64</v>
      </c>
      <c r="E435">
        <v>44.26</v>
      </c>
      <c r="F435">
        <v>46.3</v>
      </c>
      <c r="G435">
        <v>45.63</v>
      </c>
      <c r="H435" s="1">
        <f t="shared" si="60"/>
        <v>331372.54901960789</v>
      </c>
      <c r="J435">
        <f t="shared" si="61"/>
        <v>-1.6389710903710424E-2</v>
      </c>
      <c r="K435">
        <f t="shared" si="61"/>
        <v>2.3674026860915073E-2</v>
      </c>
      <c r="L435">
        <f t="shared" si="61"/>
        <v>1.6162076030047823E-2</v>
      </c>
      <c r="M435">
        <f t="shared" si="62"/>
        <v>1.3510419051980679E-2</v>
      </c>
      <c r="N435">
        <f t="shared" si="62"/>
        <v>6.0224410350354828E-2</v>
      </c>
      <c r="O435">
        <f t="shared" si="62"/>
        <v>4.4882070070986962E-2</v>
      </c>
      <c r="P435">
        <f t="shared" si="63"/>
        <v>2.871999404093914E-2</v>
      </c>
      <c r="Q435" t="str">
        <f t="shared" si="64"/>
        <v/>
      </c>
      <c r="R435" s="3">
        <f t="shared" si="68"/>
        <v>0</v>
      </c>
      <c r="S435" s="1">
        <f t="shared" si="66"/>
        <v>670910.86563894688</v>
      </c>
      <c r="T435" s="1">
        <f t="shared" si="67"/>
        <v>14703.284366402517</v>
      </c>
      <c r="U435" s="1">
        <f t="shared" si="65"/>
        <v>0</v>
      </c>
    </row>
    <row r="436" spans="1:21" x14ac:dyDescent="0.25">
      <c r="A436" t="s">
        <v>441</v>
      </c>
      <c r="B436">
        <v>45.51</v>
      </c>
      <c r="C436">
        <v>47.43</v>
      </c>
      <c r="D436">
        <v>46.68</v>
      </c>
      <c r="E436">
        <v>47.21</v>
      </c>
      <c r="F436">
        <v>48.01</v>
      </c>
      <c r="G436">
        <v>47.95</v>
      </c>
      <c r="H436" s="1">
        <f t="shared" si="60"/>
        <v>348220.76978939731</v>
      </c>
      <c r="J436">
        <f t="shared" si="61"/>
        <v>1.9489247311827898E-2</v>
      </c>
      <c r="K436">
        <f t="shared" si="61"/>
        <v>6.2499999999999979E-2</v>
      </c>
      <c r="L436">
        <f t="shared" si="61"/>
        <v>4.5698924731182776E-2</v>
      </c>
      <c r="M436">
        <f t="shared" si="62"/>
        <v>3.4626342318649972E-2</v>
      </c>
      <c r="N436">
        <f t="shared" si="62"/>
        <v>5.2158667543282827E-2</v>
      </c>
      <c r="O436">
        <f t="shared" si="62"/>
        <v>5.0843743151435465E-2</v>
      </c>
      <c r="P436">
        <f t="shared" si="63"/>
        <v>5.1448184202526892E-3</v>
      </c>
      <c r="Q436" t="str">
        <f t="shared" si="64"/>
        <v>Buy</v>
      </c>
      <c r="R436" s="3">
        <f t="shared" si="68"/>
        <v>0</v>
      </c>
      <c r="S436" s="1">
        <f t="shared" si="66"/>
        <v>705022.4853690007</v>
      </c>
      <c r="T436" s="1">
        <f t="shared" si="67"/>
        <v>14703.284366402517</v>
      </c>
      <c r="U436" s="1">
        <f t="shared" si="65"/>
        <v>0</v>
      </c>
    </row>
    <row r="437" spans="1:21" x14ac:dyDescent="0.25">
      <c r="A437" t="s">
        <v>442</v>
      </c>
      <c r="B437">
        <v>47.6</v>
      </c>
      <c r="C437">
        <v>49.7</v>
      </c>
      <c r="D437">
        <v>48.53</v>
      </c>
      <c r="E437">
        <v>50.35</v>
      </c>
      <c r="F437">
        <v>51.64</v>
      </c>
      <c r="G437">
        <v>50.71</v>
      </c>
      <c r="H437" s="1">
        <f t="shared" si="60"/>
        <v>368264.34277414676</v>
      </c>
      <c r="J437">
        <f t="shared" si="61"/>
        <v>1.9708654670094295E-2</v>
      </c>
      <c r="K437">
        <f t="shared" si="61"/>
        <v>6.4695801199657302E-2</v>
      </c>
      <c r="L437">
        <f t="shared" si="61"/>
        <v>3.9631533847472179E-2</v>
      </c>
      <c r="M437">
        <f t="shared" si="62"/>
        <v>5.0052137643378486E-2</v>
      </c>
      <c r="N437">
        <f t="shared" si="62"/>
        <v>7.6955161626694427E-2</v>
      </c>
      <c r="O437">
        <f t="shared" si="62"/>
        <v>5.7559958289885249E-2</v>
      </c>
      <c r="P437">
        <f t="shared" si="63"/>
        <v>1.792842444241307E-2</v>
      </c>
      <c r="Q437" t="str">
        <f t="shared" si="64"/>
        <v>Buy</v>
      </c>
      <c r="R437" s="3">
        <f t="shared" si="68"/>
        <v>0</v>
      </c>
      <c r="S437" s="1">
        <f t="shared" si="66"/>
        <v>745603.55022027157</v>
      </c>
      <c r="T437" s="1">
        <f t="shared" si="67"/>
        <v>14703.284366402515</v>
      </c>
      <c r="U437" s="1">
        <f t="shared" si="65"/>
        <v>0</v>
      </c>
    </row>
    <row r="438" spans="1:21" x14ac:dyDescent="0.25">
      <c r="A438" t="s">
        <v>443</v>
      </c>
      <c r="B438">
        <v>49.51</v>
      </c>
      <c r="C438">
        <v>51.4</v>
      </c>
      <c r="D438">
        <v>50.98</v>
      </c>
      <c r="E438">
        <v>50.05</v>
      </c>
      <c r="F438">
        <v>51.49</v>
      </c>
      <c r="G438">
        <v>51.08</v>
      </c>
      <c r="H438" s="1">
        <f t="shared" si="60"/>
        <v>370951.34350036312</v>
      </c>
      <c r="J438">
        <f t="shared" si="61"/>
        <v>2.0193694621883307E-2</v>
      </c>
      <c r="K438">
        <f t="shared" si="61"/>
        <v>5.9138677106944107E-2</v>
      </c>
      <c r="L438">
        <f t="shared" si="61"/>
        <v>5.0484236554708337E-2</v>
      </c>
      <c r="M438">
        <f t="shared" si="62"/>
        <v>-1.3015184381778814E-2</v>
      </c>
      <c r="N438">
        <f t="shared" si="62"/>
        <v>1.5381581542102172E-2</v>
      </c>
      <c r="O438">
        <f t="shared" si="62"/>
        <v>7.2963912443304562E-3</v>
      </c>
      <c r="P438">
        <f t="shared" si="63"/>
        <v>-4.3187845310377879E-2</v>
      </c>
      <c r="Q438" t="str">
        <f t="shared" si="64"/>
        <v>Buy</v>
      </c>
      <c r="R438" s="3">
        <f t="shared" si="68"/>
        <v>0</v>
      </c>
      <c r="S438" s="1">
        <f t="shared" si="66"/>
        <v>751043.76543584047</v>
      </c>
      <c r="T438" s="1">
        <f t="shared" si="67"/>
        <v>14703.284366402515</v>
      </c>
      <c r="U438" s="1">
        <f t="shared" si="65"/>
        <v>0</v>
      </c>
    </row>
    <row r="439" spans="1:21" x14ac:dyDescent="0.25">
      <c r="A439" t="s">
        <v>444</v>
      </c>
      <c r="B439">
        <v>50.69</v>
      </c>
      <c r="C439">
        <v>51.73</v>
      </c>
      <c r="D439">
        <v>51.21</v>
      </c>
      <c r="E439">
        <v>52.05</v>
      </c>
      <c r="F439">
        <v>52.77</v>
      </c>
      <c r="G439">
        <v>52.68</v>
      </c>
      <c r="H439" s="1">
        <f t="shared" si="60"/>
        <v>382570.80610021792</v>
      </c>
      <c r="J439">
        <f t="shared" si="61"/>
        <v>-5.6885052961945697E-3</v>
      </c>
      <c r="K439">
        <f t="shared" si="61"/>
        <v>1.4711651628089448E-2</v>
      </c>
      <c r="L439">
        <f t="shared" si="61"/>
        <v>4.5115731659475088E-3</v>
      </c>
      <c r="M439">
        <f t="shared" si="62"/>
        <v>1.8989819890368027E-2</v>
      </c>
      <c r="N439">
        <f t="shared" si="62"/>
        <v>3.3085356303837216E-2</v>
      </c>
      <c r="O439">
        <f t="shared" si="62"/>
        <v>3.1323414252153514E-2</v>
      </c>
      <c r="P439">
        <f t="shared" si="63"/>
        <v>2.6811841086206004E-2</v>
      </c>
      <c r="Q439" t="str">
        <f t="shared" si="64"/>
        <v/>
      </c>
      <c r="R439" s="3">
        <f t="shared" si="68"/>
        <v>0</v>
      </c>
      <c r="S439" s="1">
        <f t="shared" si="66"/>
        <v>774569.02042208449</v>
      </c>
      <c r="T439" s="1">
        <f t="shared" si="67"/>
        <v>14703.284366402515</v>
      </c>
      <c r="U439" s="1">
        <f t="shared" si="65"/>
        <v>0</v>
      </c>
    </row>
    <row r="440" spans="1:21" x14ac:dyDescent="0.25">
      <c r="A440" t="s">
        <v>445</v>
      </c>
      <c r="B440">
        <v>52.45</v>
      </c>
      <c r="C440">
        <v>54.12</v>
      </c>
      <c r="D440">
        <v>53.34</v>
      </c>
      <c r="E440">
        <v>51.66</v>
      </c>
      <c r="F440">
        <v>53.73</v>
      </c>
      <c r="G440">
        <v>53.63</v>
      </c>
      <c r="H440" s="1">
        <f t="shared" si="60"/>
        <v>389469.86201888166</v>
      </c>
      <c r="J440">
        <f t="shared" si="61"/>
        <v>2.421402069908225E-2</v>
      </c>
      <c r="K440">
        <f t="shared" si="61"/>
        <v>5.6824838898652537E-2</v>
      </c>
      <c r="L440">
        <f t="shared" si="61"/>
        <v>4.1593438781488037E-2</v>
      </c>
      <c r="M440">
        <f t="shared" si="62"/>
        <v>-1.9362186788154958E-2</v>
      </c>
      <c r="N440">
        <f t="shared" si="62"/>
        <v>1.9931662870159399E-2</v>
      </c>
      <c r="O440">
        <f t="shared" si="62"/>
        <v>1.8033409263477653E-2</v>
      </c>
      <c r="P440">
        <f t="shared" si="63"/>
        <v>-2.3560029518010384E-2</v>
      </c>
      <c r="Q440" t="str">
        <f t="shared" si="64"/>
        <v>Buy</v>
      </c>
      <c r="R440" s="3">
        <f t="shared" si="68"/>
        <v>0</v>
      </c>
      <c r="S440" s="1">
        <f t="shared" si="66"/>
        <v>788537.14057016699</v>
      </c>
      <c r="T440" s="1">
        <f t="shared" si="67"/>
        <v>14703.284366402517</v>
      </c>
      <c r="U440" s="1">
        <f t="shared" si="65"/>
        <v>0</v>
      </c>
    </row>
    <row r="441" spans="1:21" x14ac:dyDescent="0.25">
      <c r="A441" t="s">
        <v>446</v>
      </c>
      <c r="B441">
        <v>52.69</v>
      </c>
      <c r="C441">
        <v>54.3</v>
      </c>
      <c r="D441">
        <v>53.46</v>
      </c>
      <c r="E441">
        <v>52.49</v>
      </c>
      <c r="F441">
        <v>53.62</v>
      </c>
      <c r="G441">
        <v>53.42</v>
      </c>
      <c r="H441" s="1">
        <f t="shared" si="60"/>
        <v>387944.80755265075</v>
      </c>
      <c r="J441">
        <f t="shared" si="61"/>
        <v>-1.2185976752905992E-2</v>
      </c>
      <c r="K441">
        <f t="shared" si="61"/>
        <v>1.7997750281214728E-2</v>
      </c>
      <c r="L441">
        <f t="shared" si="61"/>
        <v>2.2497187851518081E-3</v>
      </c>
      <c r="M441">
        <f t="shared" si="62"/>
        <v>-2.1256759276524342E-2</v>
      </c>
      <c r="N441">
        <f t="shared" si="62"/>
        <v>-1.8646280067136146E-4</v>
      </c>
      <c r="O441">
        <f t="shared" si="62"/>
        <v>-3.9157188140966038E-3</v>
      </c>
      <c r="P441">
        <f t="shared" si="63"/>
        <v>-6.1654375992484124E-3</v>
      </c>
      <c r="Q441" t="str">
        <f t="shared" si="64"/>
        <v/>
      </c>
      <c r="R441" s="3">
        <f t="shared" si="68"/>
        <v>0</v>
      </c>
      <c r="S441" s="1">
        <f t="shared" si="66"/>
        <v>785449.45085322252</v>
      </c>
      <c r="T441" s="1">
        <f t="shared" si="67"/>
        <v>14703.284366402517</v>
      </c>
      <c r="U441" s="1">
        <f t="shared" si="65"/>
        <v>0</v>
      </c>
    </row>
    <row r="442" spans="1:21" x14ac:dyDescent="0.25">
      <c r="A442" t="s">
        <v>447</v>
      </c>
      <c r="B442">
        <v>52.69</v>
      </c>
      <c r="C442">
        <v>54.41</v>
      </c>
      <c r="D442">
        <v>53.64</v>
      </c>
      <c r="E442">
        <v>54.06</v>
      </c>
      <c r="F442">
        <v>55.5</v>
      </c>
      <c r="G442">
        <v>55.26</v>
      </c>
      <c r="H442" s="1">
        <f t="shared" si="60"/>
        <v>401307.18954248365</v>
      </c>
      <c r="J442">
        <f t="shared" si="61"/>
        <v>-1.4403292181070016E-2</v>
      </c>
      <c r="K442">
        <f t="shared" si="61"/>
        <v>1.7770295548073245E-2</v>
      </c>
      <c r="L442">
        <f t="shared" si="61"/>
        <v>3.3670033670033617E-3</v>
      </c>
      <c r="M442">
        <f t="shared" si="62"/>
        <v>1.1980531636091361E-2</v>
      </c>
      <c r="N442">
        <f t="shared" si="62"/>
        <v>3.8936727817296859E-2</v>
      </c>
      <c r="O442">
        <f t="shared" si="62"/>
        <v>3.4444028453762564E-2</v>
      </c>
      <c r="P442">
        <f t="shared" si="63"/>
        <v>3.1077025086759202E-2</v>
      </c>
      <c r="Q442" t="str">
        <f t="shared" si="64"/>
        <v/>
      </c>
      <c r="R442" s="3">
        <f t="shared" si="68"/>
        <v>0</v>
      </c>
      <c r="S442" s="1">
        <f t="shared" si="66"/>
        <v>812503.49408740317</v>
      </c>
      <c r="T442" s="1">
        <f t="shared" si="67"/>
        <v>14703.284366402519</v>
      </c>
      <c r="U442" s="1">
        <f t="shared" si="65"/>
        <v>0</v>
      </c>
    </row>
    <row r="443" spans="1:21" x14ac:dyDescent="0.25">
      <c r="A443" t="s">
        <v>448</v>
      </c>
      <c r="B443">
        <v>54.13</v>
      </c>
      <c r="C443">
        <v>56.3</v>
      </c>
      <c r="D443">
        <v>54.94</v>
      </c>
      <c r="E443">
        <v>52.88</v>
      </c>
      <c r="F443">
        <v>55.47</v>
      </c>
      <c r="G443">
        <v>53.31</v>
      </c>
      <c r="H443" s="1">
        <f t="shared" si="60"/>
        <v>387145.96949891071</v>
      </c>
      <c r="J443">
        <f t="shared" si="61"/>
        <v>9.134973900074608E-3</v>
      </c>
      <c r="K443">
        <f t="shared" si="61"/>
        <v>4.9589858314690469E-2</v>
      </c>
      <c r="L443">
        <f t="shared" si="61"/>
        <v>2.4235645041014116E-2</v>
      </c>
      <c r="M443">
        <f t="shared" si="62"/>
        <v>-4.3069127759681428E-2</v>
      </c>
      <c r="N443">
        <f t="shared" si="62"/>
        <v>3.8002171552660308E-3</v>
      </c>
      <c r="O443">
        <f t="shared" si="62"/>
        <v>-3.5287730727470067E-2</v>
      </c>
      <c r="P443">
        <f t="shared" si="63"/>
        <v>-5.9523375768484182E-2</v>
      </c>
      <c r="Q443" t="str">
        <f t="shared" si="64"/>
        <v/>
      </c>
      <c r="R443" s="3">
        <f t="shared" si="68"/>
        <v>0</v>
      </c>
      <c r="S443" s="1">
        <f t="shared" si="66"/>
        <v>783832.08957291837</v>
      </c>
      <c r="T443" s="1">
        <f t="shared" si="67"/>
        <v>14703.28436640252</v>
      </c>
      <c r="U443" s="1">
        <f t="shared" si="65"/>
        <v>0</v>
      </c>
    </row>
    <row r="444" spans="1:21" x14ac:dyDescent="0.25">
      <c r="A444" t="s">
        <v>449</v>
      </c>
      <c r="B444">
        <v>53.4</v>
      </c>
      <c r="C444">
        <v>56.17</v>
      </c>
      <c r="D444">
        <v>54.68</v>
      </c>
      <c r="E444">
        <v>54.62</v>
      </c>
      <c r="F444">
        <v>55.88</v>
      </c>
      <c r="G444">
        <v>55.67</v>
      </c>
      <c r="H444" s="1">
        <f t="shared" si="60"/>
        <v>404284.67683369649</v>
      </c>
      <c r="J444">
        <f t="shared" si="61"/>
        <v>-2.8030578813250804E-2</v>
      </c>
      <c r="K444">
        <f t="shared" si="61"/>
        <v>2.2388059701492612E-2</v>
      </c>
      <c r="L444">
        <f t="shared" si="61"/>
        <v>-4.7324353840552972E-3</v>
      </c>
      <c r="M444">
        <f t="shared" si="62"/>
        <v>2.4573250797223695E-2</v>
      </c>
      <c r="N444">
        <f t="shared" si="62"/>
        <v>4.8208591258675673E-2</v>
      </c>
      <c r="O444">
        <f t="shared" si="62"/>
        <v>4.4269367848433674E-2</v>
      </c>
      <c r="P444">
        <f t="shared" si="63"/>
        <v>4.9001803232488969E-2</v>
      </c>
      <c r="Q444" t="str">
        <f t="shared" si="64"/>
        <v/>
      </c>
      <c r="R444" s="3">
        <f t="shared" si="68"/>
        <v>0</v>
      </c>
      <c r="S444" s="1">
        <f t="shared" si="66"/>
        <v>818531.84067762829</v>
      </c>
      <c r="T444" s="1">
        <f t="shared" si="67"/>
        <v>14703.28436640252</v>
      </c>
      <c r="U444" s="1">
        <f t="shared" si="65"/>
        <v>0</v>
      </c>
    </row>
    <row r="445" spans="1:21" x14ac:dyDescent="0.25">
      <c r="A445" t="s">
        <v>450</v>
      </c>
      <c r="B445">
        <v>54.85</v>
      </c>
      <c r="C445">
        <v>56.23</v>
      </c>
      <c r="D445">
        <v>55.6</v>
      </c>
      <c r="E445">
        <v>54.95</v>
      </c>
      <c r="F445">
        <v>55.99</v>
      </c>
      <c r="G445">
        <v>55.9</v>
      </c>
      <c r="H445" s="1">
        <f t="shared" si="60"/>
        <v>405954.97458242561</v>
      </c>
      <c r="J445">
        <f t="shared" si="61"/>
        <v>3.108997805413345E-3</v>
      </c>
      <c r="K445">
        <f t="shared" si="61"/>
        <v>2.8346744696415457E-2</v>
      </c>
      <c r="L445">
        <f t="shared" si="61"/>
        <v>1.6825164594001494E-2</v>
      </c>
      <c r="M445">
        <f t="shared" si="62"/>
        <v>-1.293335728399495E-2</v>
      </c>
      <c r="N445">
        <f t="shared" si="62"/>
        <v>5.7481587928866588E-3</v>
      </c>
      <c r="O445">
        <f t="shared" si="62"/>
        <v>4.1314891323872257E-3</v>
      </c>
      <c r="P445">
        <f t="shared" si="63"/>
        <v>-1.2693675461614269E-2</v>
      </c>
      <c r="Q445" t="str">
        <f t="shared" si="64"/>
        <v/>
      </c>
      <c r="R445" s="3">
        <f t="shared" si="68"/>
        <v>0</v>
      </c>
      <c r="S445" s="1">
        <f t="shared" si="66"/>
        <v>821913.59608190076</v>
      </c>
      <c r="T445" s="1">
        <f t="shared" si="67"/>
        <v>14703.284366402519</v>
      </c>
      <c r="U445" s="1">
        <f t="shared" si="65"/>
        <v>0</v>
      </c>
    </row>
    <row r="446" spans="1:21" x14ac:dyDescent="0.25">
      <c r="A446" t="s">
        <v>451</v>
      </c>
      <c r="B446">
        <v>54.7</v>
      </c>
      <c r="C446">
        <v>56.09</v>
      </c>
      <c r="D446">
        <v>55.34</v>
      </c>
      <c r="E446">
        <v>53.38</v>
      </c>
      <c r="F446">
        <v>55.69</v>
      </c>
      <c r="G446">
        <v>54.38</v>
      </c>
      <c r="H446" s="1">
        <f t="shared" si="60"/>
        <v>394916.48511256359</v>
      </c>
      <c r="J446">
        <f t="shared" si="61"/>
        <v>-1.6187050359712206E-2</v>
      </c>
      <c r="K446">
        <f t="shared" si="61"/>
        <v>8.8129496402878059E-3</v>
      </c>
      <c r="L446">
        <f t="shared" si="61"/>
        <v>-4.6762589928057196E-3</v>
      </c>
      <c r="M446">
        <f t="shared" si="62"/>
        <v>-4.5080500894454312E-2</v>
      </c>
      <c r="N446">
        <f t="shared" si="62"/>
        <v>-3.7567084078712139E-3</v>
      </c>
      <c r="O446">
        <f t="shared" si="62"/>
        <v>-2.7191413237924796E-2</v>
      </c>
      <c r="P446">
        <f t="shared" si="63"/>
        <v>-2.2515154245119077E-2</v>
      </c>
      <c r="Q446" t="str">
        <f t="shared" si="64"/>
        <v/>
      </c>
      <c r="R446" s="3">
        <f t="shared" si="68"/>
        <v>0</v>
      </c>
      <c r="S446" s="1">
        <f t="shared" si="66"/>
        <v>799564.60384496895</v>
      </c>
      <c r="T446" s="1">
        <f t="shared" si="67"/>
        <v>14703.284366402519</v>
      </c>
      <c r="U446" s="1">
        <f t="shared" si="65"/>
        <v>0</v>
      </c>
    </row>
    <row r="447" spans="1:21" x14ac:dyDescent="0.25">
      <c r="A447" t="s">
        <v>452</v>
      </c>
      <c r="B447">
        <v>52.95</v>
      </c>
      <c r="C447">
        <v>55.87</v>
      </c>
      <c r="D447">
        <v>54.4</v>
      </c>
      <c r="E447">
        <v>52.19</v>
      </c>
      <c r="F447">
        <v>54.66</v>
      </c>
      <c r="G447">
        <v>53.19</v>
      </c>
      <c r="H447" s="1">
        <f t="shared" si="60"/>
        <v>386274.50980392157</v>
      </c>
      <c r="J447">
        <f t="shared" si="61"/>
        <v>-4.318756776292014E-2</v>
      </c>
      <c r="K447">
        <f t="shared" si="61"/>
        <v>9.5771593783880379E-3</v>
      </c>
      <c r="L447">
        <f t="shared" si="61"/>
        <v>-1.6985905312613025E-2</v>
      </c>
      <c r="M447">
        <f t="shared" si="62"/>
        <v>-4.027215888194198E-2</v>
      </c>
      <c r="N447">
        <f t="shared" si="62"/>
        <v>5.1489518205221413E-3</v>
      </c>
      <c r="O447">
        <f t="shared" si="62"/>
        <v>-2.1883045237219654E-2</v>
      </c>
      <c r="P447">
        <f t="shared" si="63"/>
        <v>-4.8971399246066291E-3</v>
      </c>
      <c r="Q447" t="str">
        <f t="shared" si="64"/>
        <v/>
      </c>
      <c r="R447" s="3">
        <f t="shared" si="68"/>
        <v>0</v>
      </c>
      <c r="S447" s="1">
        <f t="shared" si="66"/>
        <v>782067.69544894993</v>
      </c>
      <c r="T447" s="1">
        <f t="shared" si="67"/>
        <v>14703.284366402519</v>
      </c>
      <c r="U447" s="1">
        <f t="shared" si="65"/>
        <v>0</v>
      </c>
    </row>
    <row r="448" spans="1:21" x14ac:dyDescent="0.25">
      <c r="A448" t="s">
        <v>453</v>
      </c>
      <c r="B448">
        <v>51.61</v>
      </c>
      <c r="C448">
        <v>54.63</v>
      </c>
      <c r="D448">
        <v>54.23</v>
      </c>
      <c r="E448">
        <v>52.01</v>
      </c>
      <c r="F448">
        <v>54.62</v>
      </c>
      <c r="G448">
        <v>54.53</v>
      </c>
      <c r="H448" s="1">
        <f t="shared" si="60"/>
        <v>396005.80973129999</v>
      </c>
      <c r="J448">
        <f t="shared" si="61"/>
        <v>-5.1286764705882337E-2</v>
      </c>
      <c r="K448">
        <f t="shared" si="61"/>
        <v>4.2279411764706617E-3</v>
      </c>
      <c r="L448">
        <f t="shared" si="61"/>
        <v>-3.1250000000000314E-3</v>
      </c>
      <c r="M448">
        <f t="shared" si="62"/>
        <v>-2.2184621169392738E-2</v>
      </c>
      <c r="N448">
        <f t="shared" si="62"/>
        <v>2.6884752773077641E-2</v>
      </c>
      <c r="O448">
        <f t="shared" si="62"/>
        <v>2.5192705395751146E-2</v>
      </c>
      <c r="P448">
        <f t="shared" si="63"/>
        <v>2.8317705395751177E-2</v>
      </c>
      <c r="Q448" t="str">
        <f t="shared" si="64"/>
        <v/>
      </c>
      <c r="R448" s="3">
        <f t="shared" si="68"/>
        <v>0</v>
      </c>
      <c r="S448" s="1">
        <f t="shared" si="66"/>
        <v>801770.09649992944</v>
      </c>
      <c r="T448" s="1">
        <f t="shared" si="67"/>
        <v>14703.28436640252</v>
      </c>
      <c r="U448" s="1">
        <f t="shared" si="65"/>
        <v>0</v>
      </c>
    </row>
    <row r="449" spans="1:21" x14ac:dyDescent="0.25">
      <c r="A449" t="s">
        <v>454</v>
      </c>
      <c r="B449">
        <v>53.18</v>
      </c>
      <c r="C449">
        <v>55.14</v>
      </c>
      <c r="D449">
        <v>53.42</v>
      </c>
      <c r="E449">
        <v>51.97</v>
      </c>
      <c r="F449">
        <v>54.81</v>
      </c>
      <c r="G449">
        <v>52.55</v>
      </c>
      <c r="H449" s="1">
        <f t="shared" si="60"/>
        <v>381626.72476397967</v>
      </c>
      <c r="J449">
        <f t="shared" si="61"/>
        <v>-1.9361976765627831E-2</v>
      </c>
      <c r="K449">
        <f t="shared" si="61"/>
        <v>1.6780379863544234E-2</v>
      </c>
      <c r="L449">
        <f t="shared" si="61"/>
        <v>-1.4936382076341421E-2</v>
      </c>
      <c r="M449">
        <f t="shared" si="62"/>
        <v>-4.6946634879882675E-2</v>
      </c>
      <c r="N449">
        <f t="shared" si="62"/>
        <v>5.1347881899871835E-3</v>
      </c>
      <c r="O449">
        <f t="shared" si="62"/>
        <v>-3.6310287914909298E-2</v>
      </c>
      <c r="P449">
        <f t="shared" si="63"/>
        <v>-2.1373905838567877E-2</v>
      </c>
      <c r="Q449" t="str">
        <f t="shared" si="64"/>
        <v/>
      </c>
      <c r="R449" s="3">
        <f t="shared" si="68"/>
        <v>0</v>
      </c>
      <c r="S449" s="1">
        <f t="shared" si="66"/>
        <v>772657.59345445235</v>
      </c>
      <c r="T449" s="1">
        <f t="shared" si="67"/>
        <v>14703.284366402519</v>
      </c>
      <c r="U449" s="1">
        <f t="shared" si="65"/>
        <v>0</v>
      </c>
    </row>
    <row r="450" spans="1:21" x14ac:dyDescent="0.25">
      <c r="A450" t="s">
        <v>455</v>
      </c>
      <c r="B450">
        <v>52.8</v>
      </c>
      <c r="C450">
        <v>54.79</v>
      </c>
      <c r="D450">
        <v>54.49</v>
      </c>
      <c r="E450">
        <v>52.86</v>
      </c>
      <c r="F450">
        <v>55.16</v>
      </c>
      <c r="G450">
        <v>54.53</v>
      </c>
      <c r="H450" s="1">
        <f t="shared" si="60"/>
        <v>396005.80973129999</v>
      </c>
      <c r="J450">
        <f t="shared" si="61"/>
        <v>-1.1606140022463582E-2</v>
      </c>
      <c r="K450">
        <f t="shared" si="61"/>
        <v>2.5645825533508002E-2</v>
      </c>
      <c r="L450">
        <f t="shared" si="61"/>
        <v>2.0029951329090231E-2</v>
      </c>
      <c r="M450">
        <f t="shared" si="62"/>
        <v>5.8991436726927174E-3</v>
      </c>
      <c r="N450">
        <f t="shared" si="62"/>
        <v>4.966698382492863E-2</v>
      </c>
      <c r="O450">
        <f t="shared" si="62"/>
        <v>3.7678401522359732E-2</v>
      </c>
      <c r="P450">
        <f t="shared" si="63"/>
        <v>1.7648450193269501E-2</v>
      </c>
      <c r="Q450" t="str">
        <f t="shared" si="64"/>
        <v/>
      </c>
      <c r="R450" s="3">
        <f t="shared" si="68"/>
        <v>0</v>
      </c>
      <c r="S450" s="1">
        <f t="shared" si="66"/>
        <v>801770.09649992932</v>
      </c>
      <c r="T450" s="1">
        <f t="shared" si="67"/>
        <v>14703.284366402519</v>
      </c>
      <c r="U450" s="1">
        <f t="shared" si="65"/>
        <v>0</v>
      </c>
    </row>
    <row r="451" spans="1:21" x14ac:dyDescent="0.25">
      <c r="A451" t="s">
        <v>456</v>
      </c>
      <c r="B451">
        <v>53.85</v>
      </c>
      <c r="C451">
        <v>55.09</v>
      </c>
      <c r="D451">
        <v>54.82</v>
      </c>
      <c r="E451">
        <v>54.28</v>
      </c>
      <c r="F451">
        <v>55.74</v>
      </c>
      <c r="G451">
        <v>55.61</v>
      </c>
      <c r="H451" s="1">
        <f t="shared" si="60"/>
        <v>403848.94698620192</v>
      </c>
      <c r="J451">
        <f t="shared" si="61"/>
        <v>-1.1745274362268316E-2</v>
      </c>
      <c r="K451">
        <f t="shared" si="61"/>
        <v>1.1011194714626563E-2</v>
      </c>
      <c r="L451">
        <f t="shared" si="61"/>
        <v>6.0561570930445638E-3</v>
      </c>
      <c r="M451">
        <f t="shared" si="62"/>
        <v>-4.5846323124885385E-3</v>
      </c>
      <c r="N451">
        <f t="shared" si="62"/>
        <v>2.2189620392444542E-2</v>
      </c>
      <c r="O451">
        <f t="shared" si="62"/>
        <v>1.9805611589950454E-2</v>
      </c>
      <c r="P451">
        <f t="shared" si="63"/>
        <v>1.3749454496905889E-2</v>
      </c>
      <c r="Q451" t="str">
        <f t="shared" si="64"/>
        <v/>
      </c>
      <c r="R451" s="3">
        <f t="shared" si="68"/>
        <v>0</v>
      </c>
      <c r="S451" s="1">
        <f t="shared" si="66"/>
        <v>817649.64361564408</v>
      </c>
      <c r="T451" s="1">
        <f t="shared" si="67"/>
        <v>14703.284366402519</v>
      </c>
      <c r="U451" s="1">
        <f t="shared" si="65"/>
        <v>0</v>
      </c>
    </row>
    <row r="452" spans="1:21" x14ac:dyDescent="0.25">
      <c r="A452" t="s">
        <v>457</v>
      </c>
      <c r="B452">
        <v>54.79</v>
      </c>
      <c r="C452">
        <v>56.33</v>
      </c>
      <c r="D452">
        <v>55.61</v>
      </c>
      <c r="E452">
        <v>54.38</v>
      </c>
      <c r="F452">
        <v>55.83</v>
      </c>
      <c r="G452">
        <v>54.88</v>
      </c>
      <c r="H452" s="1">
        <f t="shared" ref="H452:H515" si="69">$I$2*G452</f>
        <v>398547.56717501819</v>
      </c>
      <c r="J452">
        <f t="shared" ref="J452:L515" si="70">(B452-$D451)/$D451</f>
        <v>-5.4724553082818568E-4</v>
      </c>
      <c r="K452">
        <f t="shared" si="70"/>
        <v>2.754469171835093E-2</v>
      </c>
      <c r="L452">
        <f t="shared" si="70"/>
        <v>1.4410798978474993E-2</v>
      </c>
      <c r="M452">
        <f t="shared" ref="M452:O515" si="71">(E452-$G451)/$G451</f>
        <v>-2.2118324042438353E-2</v>
      </c>
      <c r="N452">
        <f t="shared" si="71"/>
        <v>3.9561229994605086E-3</v>
      </c>
      <c r="O452">
        <f t="shared" si="71"/>
        <v>-1.3127135407300788E-2</v>
      </c>
      <c r="P452">
        <f t="shared" ref="P452:P515" si="72">O452-L452</f>
        <v>-2.7537934385775779E-2</v>
      </c>
      <c r="Q452" t="str">
        <f t="shared" ref="Q452:Q515" si="73">IF(L452&gt;$Q$1,"Buy",IF(L452&lt;$Q$2,"Sell",""))</f>
        <v/>
      </c>
      <c r="R452" s="3">
        <f t="shared" si="68"/>
        <v>0</v>
      </c>
      <c r="S452" s="1">
        <f t="shared" si="66"/>
        <v>806916.24602817022</v>
      </c>
      <c r="T452" s="1">
        <f t="shared" si="67"/>
        <v>14703.284366402519</v>
      </c>
      <c r="U452" s="1">
        <f t="shared" si="65"/>
        <v>0</v>
      </c>
    </row>
    <row r="453" spans="1:21" x14ac:dyDescent="0.25">
      <c r="A453" t="s">
        <v>458</v>
      </c>
      <c r="B453">
        <v>54.16</v>
      </c>
      <c r="C453">
        <v>56.33</v>
      </c>
      <c r="D453">
        <v>55.03</v>
      </c>
      <c r="E453">
        <v>53.99</v>
      </c>
      <c r="F453">
        <v>55.2</v>
      </c>
      <c r="G453">
        <v>54.31</v>
      </c>
      <c r="H453" s="1">
        <f t="shared" si="69"/>
        <v>394408.13362381997</v>
      </c>
      <c r="J453">
        <f t="shared" si="70"/>
        <v>-2.6074447041898992E-2</v>
      </c>
      <c r="K453">
        <f t="shared" si="70"/>
        <v>1.2947311634598073E-2</v>
      </c>
      <c r="L453">
        <f t="shared" si="70"/>
        <v>-1.0429778816759544E-2</v>
      </c>
      <c r="M453">
        <f t="shared" si="71"/>
        <v>-1.6217201166180768E-2</v>
      </c>
      <c r="N453">
        <f t="shared" si="71"/>
        <v>5.8309037900874687E-3</v>
      </c>
      <c r="O453">
        <f t="shared" si="71"/>
        <v>-1.03862973760933E-2</v>
      </c>
      <c r="P453">
        <f t="shared" si="72"/>
        <v>4.3481440666244542E-5</v>
      </c>
      <c r="Q453" t="str">
        <f t="shared" si="73"/>
        <v/>
      </c>
      <c r="R453" s="3">
        <f t="shared" si="68"/>
        <v>0</v>
      </c>
      <c r="S453" s="1">
        <f t="shared" si="66"/>
        <v>798535.37393932079</v>
      </c>
      <c r="T453" s="1">
        <f t="shared" si="67"/>
        <v>14703.284366402519</v>
      </c>
      <c r="U453" s="1">
        <f t="shared" si="65"/>
        <v>0</v>
      </c>
    </row>
    <row r="454" spans="1:21" x14ac:dyDescent="0.25">
      <c r="A454" t="s">
        <v>459</v>
      </c>
      <c r="B454">
        <v>52.98</v>
      </c>
      <c r="C454">
        <v>54.62</v>
      </c>
      <c r="D454">
        <v>54.35</v>
      </c>
      <c r="E454">
        <v>53.35</v>
      </c>
      <c r="F454">
        <v>54.9</v>
      </c>
      <c r="G454">
        <v>53.83</v>
      </c>
      <c r="H454" s="1">
        <f t="shared" si="69"/>
        <v>390922.29484386352</v>
      </c>
      <c r="J454">
        <f t="shared" si="70"/>
        <v>-3.7252407777575942E-2</v>
      </c>
      <c r="K454">
        <f t="shared" si="70"/>
        <v>-7.4504815555152407E-3</v>
      </c>
      <c r="L454">
        <f t="shared" si="70"/>
        <v>-1.2356896238415405E-2</v>
      </c>
      <c r="M454">
        <f t="shared" si="71"/>
        <v>-1.7676302706683866E-2</v>
      </c>
      <c r="N454">
        <f t="shared" si="71"/>
        <v>1.0863561038482716E-2</v>
      </c>
      <c r="O454">
        <f t="shared" si="71"/>
        <v>-8.8381513533419987E-3</v>
      </c>
      <c r="P454">
        <f t="shared" si="72"/>
        <v>3.5187448850734059E-3</v>
      </c>
      <c r="Q454" t="str">
        <f t="shared" si="73"/>
        <v/>
      </c>
      <c r="R454" s="3">
        <f t="shared" si="68"/>
        <v>0</v>
      </c>
      <c r="S454" s="1">
        <f t="shared" si="66"/>
        <v>791477.79744344752</v>
      </c>
      <c r="T454" s="1">
        <f t="shared" si="67"/>
        <v>14703.284366402519</v>
      </c>
      <c r="U454" s="1">
        <f t="shared" si="65"/>
        <v>0</v>
      </c>
    </row>
    <row r="455" spans="1:21" x14ac:dyDescent="0.25">
      <c r="A455" t="s">
        <v>460</v>
      </c>
      <c r="B455">
        <v>50.94</v>
      </c>
      <c r="C455">
        <v>53.19</v>
      </c>
      <c r="D455">
        <v>53.8</v>
      </c>
      <c r="E455">
        <v>48.4</v>
      </c>
      <c r="F455">
        <v>50.74</v>
      </c>
      <c r="G455">
        <v>50.66</v>
      </c>
      <c r="H455" s="1">
        <f t="shared" si="69"/>
        <v>367901.23456790124</v>
      </c>
      <c r="J455">
        <f t="shared" si="70"/>
        <v>-6.2741490340386452E-2</v>
      </c>
      <c r="K455">
        <f t="shared" si="70"/>
        <v>-2.1343146274149103E-2</v>
      </c>
      <c r="L455">
        <f t="shared" si="70"/>
        <v>-1.011959521619143E-2</v>
      </c>
      <c r="M455">
        <f t="shared" si="71"/>
        <v>-0.10087311907858071</v>
      </c>
      <c r="N455">
        <f t="shared" si="71"/>
        <v>-5.7402935166264095E-2</v>
      </c>
      <c r="O455">
        <f t="shared" si="71"/>
        <v>-5.888909530001861E-2</v>
      </c>
      <c r="P455">
        <f t="shared" si="72"/>
        <v>-4.8769500083827182E-2</v>
      </c>
      <c r="Q455" t="str">
        <f t="shared" si="73"/>
        <v/>
      </c>
      <c r="R455" s="3">
        <f t="shared" si="68"/>
        <v>0</v>
      </c>
      <c r="S455" s="1">
        <f t="shared" si="66"/>
        <v>744868.38600195153</v>
      </c>
      <c r="T455" s="1">
        <f t="shared" si="67"/>
        <v>14703.284366402519</v>
      </c>
      <c r="U455" s="1">
        <f t="shared" ref="U455:U518" si="74">U454-R455</f>
        <v>0</v>
      </c>
    </row>
    <row r="456" spans="1:21" x14ac:dyDescent="0.25">
      <c r="A456" t="s">
        <v>461</v>
      </c>
      <c r="B456">
        <v>50.02</v>
      </c>
      <c r="C456">
        <v>51.31</v>
      </c>
      <c r="D456">
        <v>50.69</v>
      </c>
      <c r="E456">
        <v>51.38</v>
      </c>
      <c r="F456">
        <v>53.04</v>
      </c>
      <c r="G456">
        <v>51.9</v>
      </c>
      <c r="H456" s="1">
        <f t="shared" si="69"/>
        <v>376906.31808278867</v>
      </c>
      <c r="J456">
        <f t="shared" si="70"/>
        <v>-7.0260223048327033E-2</v>
      </c>
      <c r="K456">
        <f t="shared" si="70"/>
        <v>-4.62825278810408E-2</v>
      </c>
      <c r="L456">
        <f t="shared" si="70"/>
        <v>-5.7806691449814117E-2</v>
      </c>
      <c r="M456">
        <f t="shared" si="71"/>
        <v>1.421239636794327E-2</v>
      </c>
      <c r="N456">
        <f t="shared" si="71"/>
        <v>4.6979865771812138E-2</v>
      </c>
      <c r="O456">
        <f t="shared" si="71"/>
        <v>2.4476904855902135E-2</v>
      </c>
      <c r="P456">
        <f t="shared" si="72"/>
        <v>8.2283596305716245E-2</v>
      </c>
      <c r="Q456" t="str">
        <f t="shared" si="73"/>
        <v>Sell</v>
      </c>
      <c r="R456" s="3">
        <f t="shared" si="68"/>
        <v>-779862.20279398956</v>
      </c>
      <c r="S456" s="1">
        <f t="shared" ref="S456:S519" si="75">IF(R456=0,(S455+R456)*(1+O456),IF(R456&lt;0,0,R456))</f>
        <v>0</v>
      </c>
      <c r="T456" s="1">
        <f t="shared" ref="T456:T519" si="76">S456/G456</f>
        <v>0</v>
      </c>
      <c r="U456" s="1">
        <f t="shared" si="74"/>
        <v>779862.20279398956</v>
      </c>
    </row>
    <row r="457" spans="1:21" x14ac:dyDescent="0.25">
      <c r="A457" t="s">
        <v>462</v>
      </c>
      <c r="B457">
        <v>50.09</v>
      </c>
      <c r="C457">
        <v>52.29</v>
      </c>
      <c r="D457">
        <v>51.36</v>
      </c>
      <c r="E457">
        <v>47.88</v>
      </c>
      <c r="F457">
        <v>51.33</v>
      </c>
      <c r="G457">
        <v>48</v>
      </c>
      <c r="H457" s="1">
        <f t="shared" si="69"/>
        <v>348583.87799564272</v>
      </c>
      <c r="J457">
        <f t="shared" si="70"/>
        <v>-1.1836654172420484E-2</v>
      </c>
      <c r="K457">
        <f t="shared" si="70"/>
        <v>3.1564411126454951E-2</v>
      </c>
      <c r="L457">
        <f t="shared" si="70"/>
        <v>1.3217597159203032E-2</v>
      </c>
      <c r="M457">
        <f t="shared" si="71"/>
        <v>-7.745664739884385E-2</v>
      </c>
      <c r="N457">
        <f t="shared" si="71"/>
        <v>-1.0982658959537577E-2</v>
      </c>
      <c r="O457">
        <f t="shared" si="71"/>
        <v>-7.5144508670520208E-2</v>
      </c>
      <c r="P457">
        <f t="shared" si="72"/>
        <v>-8.8362105829723245E-2</v>
      </c>
      <c r="Q457" t="str">
        <f t="shared" si="73"/>
        <v/>
      </c>
      <c r="R457" s="3">
        <f t="shared" si="68"/>
        <v>0</v>
      </c>
      <c r="S457" s="1">
        <f t="shared" si="75"/>
        <v>0</v>
      </c>
      <c r="T457" s="1">
        <f t="shared" si="76"/>
        <v>0</v>
      </c>
      <c r="U457" s="1">
        <f t="shared" si="74"/>
        <v>779862.20279398956</v>
      </c>
    </row>
    <row r="458" spans="1:21" x14ac:dyDescent="0.25">
      <c r="A458" t="s">
        <v>463</v>
      </c>
      <c r="B458">
        <v>46.1</v>
      </c>
      <c r="C458">
        <v>49.17</v>
      </c>
      <c r="D458">
        <v>48.25</v>
      </c>
      <c r="E458">
        <v>45</v>
      </c>
      <c r="F458">
        <v>48.12</v>
      </c>
      <c r="G458">
        <v>47.76</v>
      </c>
      <c r="H458" s="1">
        <f t="shared" si="69"/>
        <v>346840.95860566449</v>
      </c>
      <c r="J458">
        <f t="shared" si="70"/>
        <v>-0.10241433021806849</v>
      </c>
      <c r="K458">
        <f t="shared" si="70"/>
        <v>-4.2640186915887807E-2</v>
      </c>
      <c r="L458">
        <f t="shared" si="70"/>
        <v>-6.0552959501557625E-2</v>
      </c>
      <c r="M458">
        <f t="shared" si="71"/>
        <v>-6.25E-2</v>
      </c>
      <c r="N458">
        <f t="shared" si="71"/>
        <v>2.4999999999999467E-3</v>
      </c>
      <c r="O458">
        <f t="shared" si="71"/>
        <v>-5.0000000000000417E-3</v>
      </c>
      <c r="P458">
        <f t="shared" si="72"/>
        <v>5.5552959501557586E-2</v>
      </c>
      <c r="Q458" t="str">
        <f t="shared" si="73"/>
        <v>Sell</v>
      </c>
      <c r="R458" s="3">
        <f t="shared" si="68"/>
        <v>0</v>
      </c>
      <c r="S458" s="1">
        <f t="shared" si="75"/>
        <v>0</v>
      </c>
      <c r="T458" s="1">
        <f t="shared" si="76"/>
        <v>0</v>
      </c>
      <c r="U458" s="1">
        <f t="shared" si="74"/>
        <v>779862.20279398956</v>
      </c>
    </row>
    <row r="459" spans="1:21" x14ac:dyDescent="0.25">
      <c r="A459" t="s">
        <v>464</v>
      </c>
      <c r="B459">
        <v>45.22</v>
      </c>
      <c r="C459">
        <v>48.21</v>
      </c>
      <c r="D459">
        <v>46.02</v>
      </c>
      <c r="E459">
        <v>43.66</v>
      </c>
      <c r="F459">
        <v>46.58</v>
      </c>
      <c r="G459">
        <v>44.12</v>
      </c>
      <c r="H459" s="1">
        <f t="shared" si="69"/>
        <v>320406.68119099492</v>
      </c>
      <c r="J459">
        <f t="shared" si="70"/>
        <v>-6.2797927461139921E-2</v>
      </c>
      <c r="K459">
        <f t="shared" si="70"/>
        <v>-8.2901554404143311E-4</v>
      </c>
      <c r="L459">
        <f t="shared" si="70"/>
        <v>-4.6217616580310816E-2</v>
      </c>
      <c r="M459">
        <f t="shared" si="71"/>
        <v>-8.5845896147403719E-2</v>
      </c>
      <c r="N459">
        <f t="shared" si="71"/>
        <v>-2.4706867671691786E-2</v>
      </c>
      <c r="O459">
        <f t="shared" si="71"/>
        <v>-7.6214405360134019E-2</v>
      </c>
      <c r="P459">
        <f t="shared" si="72"/>
        <v>-2.9996788779823202E-2</v>
      </c>
      <c r="Q459" t="str">
        <f t="shared" si="73"/>
        <v>Sell</v>
      </c>
      <c r="R459" s="3">
        <f t="shared" si="68"/>
        <v>0</v>
      </c>
      <c r="S459" s="1">
        <f t="shared" si="75"/>
        <v>0</v>
      </c>
      <c r="T459" s="1">
        <f t="shared" si="76"/>
        <v>0</v>
      </c>
      <c r="U459" s="1">
        <f t="shared" si="74"/>
        <v>779862.20279398956</v>
      </c>
    </row>
    <row r="460" spans="1:21" x14ac:dyDescent="0.25">
      <c r="A460" t="s">
        <v>465</v>
      </c>
      <c r="B460">
        <v>44</v>
      </c>
      <c r="C460">
        <v>46.15</v>
      </c>
      <c r="D460">
        <v>44.78</v>
      </c>
      <c r="E460">
        <v>44.03</v>
      </c>
      <c r="F460">
        <v>46.33</v>
      </c>
      <c r="G460">
        <v>45.06</v>
      </c>
      <c r="H460" s="1">
        <f t="shared" si="69"/>
        <v>327233.11546840961</v>
      </c>
      <c r="J460">
        <f t="shared" si="70"/>
        <v>-4.38939591481965E-2</v>
      </c>
      <c r="K460">
        <f t="shared" si="70"/>
        <v>2.824858757062048E-3</v>
      </c>
      <c r="L460">
        <f t="shared" si="70"/>
        <v>-2.6944806605823598E-2</v>
      </c>
      <c r="M460">
        <f t="shared" si="71"/>
        <v>-2.0398912058022735E-3</v>
      </c>
      <c r="N460">
        <f t="shared" si="71"/>
        <v>5.0090661831369017E-2</v>
      </c>
      <c r="O460">
        <f t="shared" si="71"/>
        <v>2.1305530371713618E-2</v>
      </c>
      <c r="P460">
        <f t="shared" si="72"/>
        <v>4.8250336977537216E-2</v>
      </c>
      <c r="Q460" t="str">
        <f t="shared" si="73"/>
        <v/>
      </c>
      <c r="R460" s="3">
        <f t="shared" si="68"/>
        <v>0</v>
      </c>
      <c r="S460" s="1">
        <f t="shared" si="75"/>
        <v>0</v>
      </c>
      <c r="T460" s="1">
        <f t="shared" si="76"/>
        <v>0</v>
      </c>
      <c r="U460" s="1">
        <f t="shared" si="74"/>
        <v>779862.20279398956</v>
      </c>
    </row>
    <row r="461" spans="1:21" x14ac:dyDescent="0.25">
      <c r="A461" t="s">
        <v>466</v>
      </c>
      <c r="B461">
        <v>44.44</v>
      </c>
      <c r="C461">
        <v>47.19</v>
      </c>
      <c r="D461">
        <v>45.23</v>
      </c>
      <c r="E461">
        <v>46.21</v>
      </c>
      <c r="F461">
        <v>48.44</v>
      </c>
      <c r="G461">
        <v>47.99</v>
      </c>
      <c r="H461" s="1">
        <f t="shared" si="69"/>
        <v>348511.25635439367</v>
      </c>
      <c r="J461">
        <f t="shared" si="70"/>
        <v>-7.5926753014739484E-3</v>
      </c>
      <c r="K461">
        <f t="shared" si="70"/>
        <v>5.381866904868237E-2</v>
      </c>
      <c r="L461">
        <f t="shared" si="70"/>
        <v>1.0049129075480029E-2</v>
      </c>
      <c r="M461">
        <f t="shared" si="71"/>
        <v>2.5521526853084744E-2</v>
      </c>
      <c r="N461">
        <f t="shared" si="71"/>
        <v>7.5011096316022971E-2</v>
      </c>
      <c r="O461">
        <f t="shared" si="71"/>
        <v>6.5024411895250767E-2</v>
      </c>
      <c r="P461">
        <f t="shared" si="72"/>
        <v>5.4975282819770738E-2</v>
      </c>
      <c r="Q461" t="str">
        <f t="shared" si="73"/>
        <v/>
      </c>
      <c r="R461" s="3">
        <f t="shared" si="68"/>
        <v>0</v>
      </c>
      <c r="S461" s="1">
        <f t="shared" si="75"/>
        <v>0</v>
      </c>
      <c r="T461" s="1">
        <f t="shared" si="76"/>
        <v>0</v>
      </c>
      <c r="U461" s="1">
        <f t="shared" si="74"/>
        <v>779862.20279398956</v>
      </c>
    </row>
    <row r="462" spans="1:21" x14ac:dyDescent="0.25">
      <c r="A462" t="s">
        <v>467</v>
      </c>
      <c r="B462">
        <v>46.64</v>
      </c>
      <c r="C462">
        <v>48.37</v>
      </c>
      <c r="D462">
        <v>47.17</v>
      </c>
      <c r="E462">
        <v>45.87</v>
      </c>
      <c r="F462">
        <v>47.58</v>
      </c>
      <c r="G462">
        <v>47.17</v>
      </c>
      <c r="H462" s="1">
        <f t="shared" si="69"/>
        <v>342556.28177196806</v>
      </c>
      <c r="J462">
        <f t="shared" si="70"/>
        <v>3.1173999557815694E-2</v>
      </c>
      <c r="K462">
        <f t="shared" si="70"/>
        <v>6.9422949369887257E-2</v>
      </c>
      <c r="L462">
        <f t="shared" si="70"/>
        <v>4.2891885916427258E-2</v>
      </c>
      <c r="M462">
        <f t="shared" si="71"/>
        <v>-4.4175869972911119E-2</v>
      </c>
      <c r="N462">
        <f t="shared" si="71"/>
        <v>-8.5434465513649447E-3</v>
      </c>
      <c r="O462">
        <f t="shared" si="71"/>
        <v>-1.708689310272974E-2</v>
      </c>
      <c r="P462">
        <f t="shared" si="72"/>
        <v>-5.9978779019156998E-2</v>
      </c>
      <c r="Q462" t="str">
        <f t="shared" si="73"/>
        <v>Buy</v>
      </c>
      <c r="R462" s="3">
        <f t="shared" si="68"/>
        <v>779862.20279398956</v>
      </c>
      <c r="S462" s="1">
        <f t="shared" si="75"/>
        <v>779862.20279398956</v>
      </c>
      <c r="T462" s="1">
        <f t="shared" si="76"/>
        <v>16533.012567182308</v>
      </c>
      <c r="U462" s="1">
        <f t="shared" si="74"/>
        <v>0</v>
      </c>
    </row>
    <row r="463" spans="1:21" x14ac:dyDescent="0.25">
      <c r="A463" t="s">
        <v>468</v>
      </c>
      <c r="B463">
        <v>46.68</v>
      </c>
      <c r="C463">
        <v>48.04</v>
      </c>
      <c r="D463">
        <v>47.07</v>
      </c>
      <c r="E463">
        <v>46.1</v>
      </c>
      <c r="F463">
        <v>48.14</v>
      </c>
      <c r="G463">
        <v>46.19</v>
      </c>
      <c r="H463" s="1">
        <f t="shared" si="69"/>
        <v>335439.36092955701</v>
      </c>
      <c r="J463">
        <f t="shared" si="70"/>
        <v>-1.038795844816625E-2</v>
      </c>
      <c r="K463">
        <f t="shared" si="70"/>
        <v>1.8443926224295047E-2</v>
      </c>
      <c r="L463">
        <f t="shared" si="70"/>
        <v>-2.1199915200339498E-3</v>
      </c>
      <c r="M463">
        <f t="shared" si="71"/>
        <v>-2.2683909264362947E-2</v>
      </c>
      <c r="N463">
        <f t="shared" si="71"/>
        <v>2.0563917744328999E-2</v>
      </c>
      <c r="O463">
        <f t="shared" si="71"/>
        <v>-2.07759168963325E-2</v>
      </c>
      <c r="P463">
        <f t="shared" si="72"/>
        <v>-1.8655925376298552E-2</v>
      </c>
      <c r="Q463" t="str">
        <f t="shared" si="73"/>
        <v/>
      </c>
      <c r="R463" s="3">
        <f t="shared" si="68"/>
        <v>0</v>
      </c>
      <c r="S463" s="1">
        <f t="shared" si="75"/>
        <v>763659.85047815077</v>
      </c>
      <c r="T463" s="1">
        <f t="shared" si="76"/>
        <v>16533.012567182308</v>
      </c>
      <c r="U463" s="1">
        <f t="shared" si="74"/>
        <v>0</v>
      </c>
    </row>
    <row r="464" spans="1:21" x14ac:dyDescent="0.25">
      <c r="A464" t="s">
        <v>469</v>
      </c>
      <c r="B464">
        <v>45.08</v>
      </c>
      <c r="C464">
        <v>47.7</v>
      </c>
      <c r="D464">
        <v>46.33</v>
      </c>
      <c r="E464">
        <v>43.67</v>
      </c>
      <c r="F464">
        <v>46.49</v>
      </c>
      <c r="G464">
        <v>46.35</v>
      </c>
      <c r="H464" s="1">
        <f t="shared" si="69"/>
        <v>336601.30718954251</v>
      </c>
      <c r="J464">
        <f t="shared" si="70"/>
        <v>-4.2277459103462971E-2</v>
      </c>
      <c r="K464">
        <f t="shared" si="70"/>
        <v>1.3384321223709424E-2</v>
      </c>
      <c r="L464">
        <f t="shared" si="70"/>
        <v>-1.5721266199277713E-2</v>
      </c>
      <c r="M464">
        <f t="shared" si="71"/>
        <v>-5.455726347694298E-2</v>
      </c>
      <c r="N464">
        <f t="shared" si="71"/>
        <v>6.4949123186837905E-3</v>
      </c>
      <c r="O464">
        <f t="shared" si="71"/>
        <v>3.4639532366313856E-3</v>
      </c>
      <c r="P464">
        <f t="shared" si="72"/>
        <v>1.91852194359091E-2</v>
      </c>
      <c r="Q464" t="str">
        <f t="shared" si="73"/>
        <v/>
      </c>
      <c r="R464" s="3">
        <f t="shared" si="68"/>
        <v>0</v>
      </c>
      <c r="S464" s="1">
        <f t="shared" si="75"/>
        <v>766305.13248889998</v>
      </c>
      <c r="T464" s="1">
        <f t="shared" si="76"/>
        <v>16533.012567182308</v>
      </c>
      <c r="U464" s="1">
        <f t="shared" si="74"/>
        <v>0</v>
      </c>
    </row>
    <row r="465" spans="1:21" x14ac:dyDescent="0.25">
      <c r="A465" t="s">
        <v>470</v>
      </c>
      <c r="B465">
        <v>45.94</v>
      </c>
      <c r="C465">
        <v>47.61</v>
      </c>
      <c r="D465">
        <v>47.11</v>
      </c>
      <c r="E465">
        <v>46.92</v>
      </c>
      <c r="F465">
        <v>49.43</v>
      </c>
      <c r="G465">
        <v>49.03</v>
      </c>
      <c r="H465" s="1">
        <f t="shared" si="69"/>
        <v>356063.90704429924</v>
      </c>
      <c r="J465">
        <f t="shared" si="70"/>
        <v>-8.4178717893373754E-3</v>
      </c>
      <c r="K465">
        <f t="shared" si="70"/>
        <v>2.7627886898338037E-2</v>
      </c>
      <c r="L465">
        <f t="shared" si="70"/>
        <v>1.6835743578674751E-2</v>
      </c>
      <c r="M465">
        <f t="shared" si="71"/>
        <v>1.2297734627831722E-2</v>
      </c>
      <c r="N465">
        <f t="shared" si="71"/>
        <v>6.6450916936353785E-2</v>
      </c>
      <c r="O465">
        <f t="shared" si="71"/>
        <v>5.7820927723840336E-2</v>
      </c>
      <c r="P465">
        <f t="shared" si="72"/>
        <v>4.0985184145165582E-2</v>
      </c>
      <c r="Q465" t="str">
        <f t="shared" si="73"/>
        <v/>
      </c>
      <c r="R465" s="3">
        <f t="shared" si="68"/>
        <v>0</v>
      </c>
      <c r="S465" s="1">
        <f t="shared" si="75"/>
        <v>810613.60616894858</v>
      </c>
      <c r="T465" s="1">
        <f t="shared" si="76"/>
        <v>16533.012567182308</v>
      </c>
      <c r="U465" s="1">
        <f t="shared" si="74"/>
        <v>0</v>
      </c>
    </row>
    <row r="466" spans="1:21" x14ac:dyDescent="0.25">
      <c r="A466" t="s">
        <v>471</v>
      </c>
      <c r="B466">
        <v>47.68</v>
      </c>
      <c r="C466">
        <v>50.3</v>
      </c>
      <c r="D466">
        <v>48.91</v>
      </c>
      <c r="E466">
        <v>48.06</v>
      </c>
      <c r="F466">
        <v>49.97</v>
      </c>
      <c r="G466">
        <v>48.22</v>
      </c>
      <c r="H466" s="1">
        <f t="shared" si="69"/>
        <v>350181.55410312273</v>
      </c>
      <c r="J466">
        <f t="shared" si="70"/>
        <v>1.2099341965612402E-2</v>
      </c>
      <c r="K466">
        <f t="shared" si="70"/>
        <v>6.7713861175971085E-2</v>
      </c>
      <c r="L466">
        <f t="shared" si="70"/>
        <v>3.820844831246014E-2</v>
      </c>
      <c r="M466">
        <f t="shared" si="71"/>
        <v>-1.9783805833163345E-2</v>
      </c>
      <c r="N466">
        <f t="shared" si="71"/>
        <v>1.9171935549663423E-2</v>
      </c>
      <c r="O466">
        <f t="shared" si="71"/>
        <v>-1.6520497654497292E-2</v>
      </c>
      <c r="P466">
        <f t="shared" si="72"/>
        <v>-5.4728945966957432E-2</v>
      </c>
      <c r="Q466" t="str">
        <f t="shared" si="73"/>
        <v>Buy</v>
      </c>
      <c r="R466" s="3">
        <f t="shared" si="68"/>
        <v>0</v>
      </c>
      <c r="S466" s="1">
        <f t="shared" si="75"/>
        <v>797221.86598953092</v>
      </c>
      <c r="T466" s="1">
        <f t="shared" si="76"/>
        <v>16533.012567182308</v>
      </c>
      <c r="U466" s="1">
        <f t="shared" si="74"/>
        <v>0</v>
      </c>
    </row>
    <row r="467" spans="1:21" x14ac:dyDescent="0.25">
      <c r="A467" t="s">
        <v>472</v>
      </c>
      <c r="B467">
        <v>47.95</v>
      </c>
      <c r="C467">
        <v>50.31</v>
      </c>
      <c r="D467">
        <v>49.1</v>
      </c>
      <c r="E467">
        <v>50.31</v>
      </c>
      <c r="F467">
        <v>51.72</v>
      </c>
      <c r="G467">
        <v>50.88</v>
      </c>
      <c r="H467" s="1">
        <f t="shared" si="69"/>
        <v>369498.91067538131</v>
      </c>
      <c r="J467">
        <f t="shared" si="70"/>
        <v>-1.9627887957472782E-2</v>
      </c>
      <c r="K467">
        <f t="shared" si="70"/>
        <v>2.8624003271314778E-2</v>
      </c>
      <c r="L467">
        <f t="shared" si="70"/>
        <v>3.8846861582499457E-3</v>
      </c>
      <c r="M467">
        <f t="shared" si="71"/>
        <v>4.3343011198672822E-2</v>
      </c>
      <c r="N467">
        <f t="shared" si="71"/>
        <v>7.2583990045624228E-2</v>
      </c>
      <c r="O467">
        <f t="shared" si="71"/>
        <v>5.5163832434674487E-2</v>
      </c>
      <c r="P467">
        <f t="shared" si="72"/>
        <v>5.1279146276424541E-2</v>
      </c>
      <c r="Q467" t="str">
        <f t="shared" si="73"/>
        <v/>
      </c>
      <c r="R467" s="3">
        <f t="shared" si="68"/>
        <v>0</v>
      </c>
      <c r="S467" s="1">
        <f t="shared" si="75"/>
        <v>841199.67941823578</v>
      </c>
      <c r="T467" s="1">
        <f t="shared" si="76"/>
        <v>16533.012567182308</v>
      </c>
      <c r="U467" s="1">
        <f t="shared" si="74"/>
        <v>0</v>
      </c>
    </row>
    <row r="468" spans="1:21" x14ac:dyDescent="0.25">
      <c r="A468" t="s">
        <v>473</v>
      </c>
      <c r="B468">
        <v>50.75</v>
      </c>
      <c r="C468">
        <v>51.99</v>
      </c>
      <c r="D468">
        <v>51.34</v>
      </c>
      <c r="E468">
        <v>50.86</v>
      </c>
      <c r="F468">
        <v>51.62</v>
      </c>
      <c r="G468">
        <v>51.4</v>
      </c>
      <c r="H468" s="1">
        <f t="shared" si="69"/>
        <v>373275.23602033406</v>
      </c>
      <c r="J468">
        <f t="shared" si="70"/>
        <v>3.3604887983706692E-2</v>
      </c>
      <c r="K468">
        <f t="shared" si="70"/>
        <v>5.8859470468431783E-2</v>
      </c>
      <c r="L468">
        <f t="shared" si="70"/>
        <v>4.5621181262729162E-2</v>
      </c>
      <c r="M468">
        <f t="shared" si="71"/>
        <v>-3.9308176100635075E-4</v>
      </c>
      <c r="N468">
        <f t="shared" si="71"/>
        <v>1.4544025157232602E-2</v>
      </c>
      <c r="O468">
        <f t="shared" si="71"/>
        <v>1.0220125786163443E-2</v>
      </c>
      <c r="P468">
        <f t="shared" si="72"/>
        <v>-3.5401055476565718E-2</v>
      </c>
      <c r="Q468" t="str">
        <f t="shared" si="73"/>
        <v>Buy</v>
      </c>
      <c r="R468" s="3">
        <f t="shared" si="68"/>
        <v>0</v>
      </c>
      <c r="S468" s="1">
        <f t="shared" si="75"/>
        <v>849796.84595317044</v>
      </c>
      <c r="T468" s="1">
        <f t="shared" si="76"/>
        <v>16533.012567182304</v>
      </c>
      <c r="U468" s="1">
        <f t="shared" si="74"/>
        <v>0</v>
      </c>
    </row>
    <row r="469" spans="1:21" x14ac:dyDescent="0.25">
      <c r="A469" t="s">
        <v>474</v>
      </c>
      <c r="B469">
        <v>50.79</v>
      </c>
      <c r="C469">
        <v>51.84</v>
      </c>
      <c r="D469">
        <v>51.24</v>
      </c>
      <c r="E469">
        <v>50.72</v>
      </c>
      <c r="F469">
        <v>51.58</v>
      </c>
      <c r="G469">
        <v>50.8</v>
      </c>
      <c r="H469" s="1">
        <f t="shared" si="69"/>
        <v>368917.93754538853</v>
      </c>
      <c r="J469">
        <f t="shared" si="70"/>
        <v>-1.0712894429294979E-2</v>
      </c>
      <c r="K469">
        <f t="shared" si="70"/>
        <v>9.7389949357226321E-3</v>
      </c>
      <c r="L469">
        <f t="shared" si="70"/>
        <v>-1.9477989871445542E-3</v>
      </c>
      <c r="M469">
        <f t="shared" si="71"/>
        <v>-1.3229571984435792E-2</v>
      </c>
      <c r="N469">
        <f t="shared" si="71"/>
        <v>3.5019455252918233E-3</v>
      </c>
      <c r="O469">
        <f t="shared" si="71"/>
        <v>-1.1673151750972791E-2</v>
      </c>
      <c r="P469">
        <f t="shared" si="72"/>
        <v>-9.7253527638282364E-3</v>
      </c>
      <c r="Q469" t="str">
        <f t="shared" si="73"/>
        <v/>
      </c>
      <c r="R469" s="3">
        <f t="shared" si="68"/>
        <v>0</v>
      </c>
      <c r="S469" s="1">
        <f t="shared" si="75"/>
        <v>839877.03841286094</v>
      </c>
      <c r="T469" s="1">
        <f t="shared" si="76"/>
        <v>16533.012567182304</v>
      </c>
      <c r="U469" s="1">
        <f t="shared" si="74"/>
        <v>0</v>
      </c>
    </row>
    <row r="470" spans="1:21" x14ac:dyDescent="0.25">
      <c r="A470" t="s">
        <v>475</v>
      </c>
      <c r="B470">
        <v>50.75</v>
      </c>
      <c r="C470">
        <v>51.85</v>
      </c>
      <c r="D470">
        <v>51.29</v>
      </c>
      <c r="E470">
        <v>51.15</v>
      </c>
      <c r="F470">
        <v>52.05</v>
      </c>
      <c r="G470">
        <v>51.29</v>
      </c>
      <c r="H470" s="1">
        <f t="shared" si="69"/>
        <v>372476.39796659409</v>
      </c>
      <c r="J470">
        <f t="shared" si="70"/>
        <v>-9.5628415300546832E-3</v>
      </c>
      <c r="K470">
        <f t="shared" si="70"/>
        <v>1.1904761904761894E-2</v>
      </c>
      <c r="L470">
        <f t="shared" si="70"/>
        <v>9.7580015612796947E-4</v>
      </c>
      <c r="M470">
        <f t="shared" si="71"/>
        <v>6.8897637795275876E-3</v>
      </c>
      <c r="N470">
        <f t="shared" si="71"/>
        <v>2.4606299212598427E-2</v>
      </c>
      <c r="O470">
        <f t="shared" si="71"/>
        <v>9.6456692913386224E-3</v>
      </c>
      <c r="P470">
        <f t="shared" si="72"/>
        <v>8.6698691352106536E-3</v>
      </c>
      <c r="Q470" t="str">
        <f t="shared" si="73"/>
        <v/>
      </c>
      <c r="R470" s="3">
        <f t="shared" si="68"/>
        <v>0</v>
      </c>
      <c r="S470" s="1">
        <f t="shared" si="75"/>
        <v>847978.2145707804</v>
      </c>
      <c r="T470" s="1">
        <f t="shared" si="76"/>
        <v>16533.012567182304</v>
      </c>
      <c r="U470" s="1">
        <f t="shared" si="74"/>
        <v>0</v>
      </c>
    </row>
    <row r="471" spans="1:21" x14ac:dyDescent="0.25">
      <c r="A471" t="s">
        <v>476</v>
      </c>
      <c r="B471">
        <v>50.68</v>
      </c>
      <c r="C471">
        <v>52.09</v>
      </c>
      <c r="D471">
        <v>51.19</v>
      </c>
      <c r="E471">
        <v>50.15</v>
      </c>
      <c r="F471">
        <v>52.15</v>
      </c>
      <c r="G471">
        <v>50.79</v>
      </c>
      <c r="H471" s="1">
        <f t="shared" si="69"/>
        <v>368845.31590413948</v>
      </c>
      <c r="J471">
        <f t="shared" si="70"/>
        <v>-1.1893156560733075E-2</v>
      </c>
      <c r="K471">
        <f t="shared" si="70"/>
        <v>1.5597582374731999E-2</v>
      </c>
      <c r="L471">
        <f t="shared" si="70"/>
        <v>-1.9496977968415173E-3</v>
      </c>
      <c r="M471">
        <f t="shared" si="71"/>
        <v>-2.2226554883992992E-2</v>
      </c>
      <c r="N471">
        <f t="shared" si="71"/>
        <v>1.6767401052836799E-2</v>
      </c>
      <c r="O471">
        <f t="shared" si="71"/>
        <v>-9.7484889842074478E-3</v>
      </c>
      <c r="P471">
        <f t="shared" si="72"/>
        <v>-7.7987911873659303E-3</v>
      </c>
      <c r="Q471" t="str">
        <f t="shared" si="73"/>
        <v/>
      </c>
      <c r="R471" s="3">
        <f t="shared" ref="R471:R534" si="77">IF(Q471="Buy",U470,IF(Q471="Sell",-(S470*(1+N471)),0))</f>
        <v>0</v>
      </c>
      <c r="S471" s="1">
        <f t="shared" si="75"/>
        <v>839711.70828718925</v>
      </c>
      <c r="T471" s="1">
        <f t="shared" si="76"/>
        <v>16533.012567182304</v>
      </c>
      <c r="U471" s="1">
        <f t="shared" si="74"/>
        <v>0</v>
      </c>
    </row>
    <row r="472" spans="1:21" x14ac:dyDescent="0.25">
      <c r="A472" t="s">
        <v>477</v>
      </c>
      <c r="B472">
        <v>50.65</v>
      </c>
      <c r="C472">
        <v>51.69</v>
      </c>
      <c r="D472">
        <v>51.29</v>
      </c>
      <c r="E472">
        <v>50.26</v>
      </c>
      <c r="F472">
        <v>51.49</v>
      </c>
      <c r="G472">
        <v>51.06</v>
      </c>
      <c r="H472" s="1">
        <f t="shared" si="69"/>
        <v>370806.10021786497</v>
      </c>
      <c r="J472">
        <f t="shared" si="70"/>
        <v>-1.054893533893337E-2</v>
      </c>
      <c r="K472">
        <f t="shared" si="70"/>
        <v>9.7675327212346161E-3</v>
      </c>
      <c r="L472">
        <f t="shared" si="70"/>
        <v>1.9535065442469511E-3</v>
      </c>
      <c r="M472">
        <f t="shared" si="71"/>
        <v>-1.0435125024611167E-2</v>
      </c>
      <c r="N472">
        <f t="shared" si="71"/>
        <v>1.3782240598543076E-2</v>
      </c>
      <c r="O472">
        <f t="shared" si="71"/>
        <v>5.3160070880095122E-3</v>
      </c>
      <c r="P472">
        <f t="shared" si="72"/>
        <v>3.3625005437625611E-3</v>
      </c>
      <c r="Q472" t="str">
        <f t="shared" si="73"/>
        <v/>
      </c>
      <c r="R472" s="3">
        <f t="shared" si="77"/>
        <v>0</v>
      </c>
      <c r="S472" s="1">
        <f t="shared" si="75"/>
        <v>844175.62168032862</v>
      </c>
      <c r="T472" s="1">
        <f t="shared" si="76"/>
        <v>16533.012567182308</v>
      </c>
      <c r="U472" s="1">
        <f t="shared" si="74"/>
        <v>0</v>
      </c>
    </row>
    <row r="473" spans="1:21" x14ac:dyDescent="0.25">
      <c r="A473" t="s">
        <v>478</v>
      </c>
      <c r="B473">
        <v>50.75</v>
      </c>
      <c r="C473">
        <v>51.72</v>
      </c>
      <c r="D473">
        <v>50.95</v>
      </c>
      <c r="E473">
        <v>48.69</v>
      </c>
      <c r="F473">
        <v>50.33</v>
      </c>
      <c r="G473">
        <v>49.46</v>
      </c>
      <c r="H473" s="1">
        <f t="shared" si="69"/>
        <v>359186.63761801022</v>
      </c>
      <c r="J473">
        <f t="shared" si="70"/>
        <v>-1.0528368102944028E-2</v>
      </c>
      <c r="K473">
        <f t="shared" si="70"/>
        <v>8.3837005264183993E-3</v>
      </c>
      <c r="L473">
        <f t="shared" si="70"/>
        <v>-6.6289725092609922E-3</v>
      </c>
      <c r="M473">
        <f t="shared" si="71"/>
        <v>-4.641598119858998E-2</v>
      </c>
      <c r="N473">
        <f t="shared" si="71"/>
        <v>-1.4296905601253504E-2</v>
      </c>
      <c r="O473">
        <f t="shared" si="71"/>
        <v>-3.1335683509596576E-2</v>
      </c>
      <c r="P473">
        <f t="shared" si="72"/>
        <v>-2.4706711000335585E-2</v>
      </c>
      <c r="Q473" t="str">
        <f t="shared" si="73"/>
        <v/>
      </c>
      <c r="R473" s="3">
        <f t="shared" si="77"/>
        <v>0</v>
      </c>
      <c r="S473" s="1">
        <f t="shared" si="75"/>
        <v>817722.80157283694</v>
      </c>
      <c r="T473" s="1">
        <f t="shared" si="76"/>
        <v>16533.012567182308</v>
      </c>
      <c r="U473" s="1">
        <f t="shared" si="74"/>
        <v>0</v>
      </c>
    </row>
    <row r="474" spans="1:21" x14ac:dyDescent="0.25">
      <c r="A474" t="s">
        <v>479</v>
      </c>
      <c r="B474">
        <v>50.18</v>
      </c>
      <c r="C474">
        <v>51.48</v>
      </c>
      <c r="D474">
        <v>51.03</v>
      </c>
      <c r="E474">
        <v>50.26</v>
      </c>
      <c r="F474">
        <v>52.19</v>
      </c>
      <c r="G474">
        <v>51.99</v>
      </c>
      <c r="H474" s="1">
        <f t="shared" si="69"/>
        <v>377559.91285403055</v>
      </c>
      <c r="J474">
        <f t="shared" si="70"/>
        <v>-1.5112855740922533E-2</v>
      </c>
      <c r="K474">
        <f t="shared" si="70"/>
        <v>1.0402355250245221E-2</v>
      </c>
      <c r="L474">
        <f t="shared" si="70"/>
        <v>1.5701668302256779E-3</v>
      </c>
      <c r="M474">
        <f t="shared" si="71"/>
        <v>1.6174686615446767E-2</v>
      </c>
      <c r="N474">
        <f t="shared" si="71"/>
        <v>5.5196118075212228E-2</v>
      </c>
      <c r="O474">
        <f t="shared" si="71"/>
        <v>5.1152446421350611E-2</v>
      </c>
      <c r="P474">
        <f t="shared" si="72"/>
        <v>4.9582279591124934E-2</v>
      </c>
      <c r="Q474" t="str">
        <f t="shared" si="73"/>
        <v/>
      </c>
      <c r="R474" s="3">
        <f t="shared" si="77"/>
        <v>0</v>
      </c>
      <c r="S474" s="1">
        <f t="shared" si="75"/>
        <v>859551.32336780825</v>
      </c>
      <c r="T474" s="1">
        <f t="shared" si="76"/>
        <v>16533.012567182308</v>
      </c>
      <c r="U474" s="1">
        <f t="shared" si="74"/>
        <v>0</v>
      </c>
    </row>
    <row r="475" spans="1:21" x14ac:dyDescent="0.25">
      <c r="A475" t="s">
        <v>480</v>
      </c>
      <c r="B475">
        <v>51.04</v>
      </c>
      <c r="C475">
        <v>52.44</v>
      </c>
      <c r="D475">
        <v>51.44</v>
      </c>
      <c r="E475">
        <v>51.4</v>
      </c>
      <c r="F475">
        <v>52.49</v>
      </c>
      <c r="G475">
        <v>52.45</v>
      </c>
      <c r="H475" s="1">
        <f t="shared" si="69"/>
        <v>380900.5083514888</v>
      </c>
      <c r="J475">
        <f t="shared" si="70"/>
        <v>1.9596315892608289E-4</v>
      </c>
      <c r="K475">
        <f t="shared" si="70"/>
        <v>2.763080540858312E-2</v>
      </c>
      <c r="L475">
        <f t="shared" si="70"/>
        <v>8.0344895159709297E-3</v>
      </c>
      <c r="M475">
        <f t="shared" si="71"/>
        <v>-1.1348336218503624E-2</v>
      </c>
      <c r="N475">
        <f t="shared" si="71"/>
        <v>9.6172340834775917E-3</v>
      </c>
      <c r="O475">
        <f t="shared" si="71"/>
        <v>8.8478553567994007E-3</v>
      </c>
      <c r="P475">
        <f t="shared" si="72"/>
        <v>8.1336584082847101E-4</v>
      </c>
      <c r="Q475" t="str">
        <f t="shared" si="73"/>
        <v/>
      </c>
      <c r="R475" s="3">
        <f t="shared" si="77"/>
        <v>0</v>
      </c>
      <c r="S475" s="1">
        <f t="shared" si="75"/>
        <v>867156.50914871215</v>
      </c>
      <c r="T475" s="1">
        <f t="shared" si="76"/>
        <v>16533.012567182308</v>
      </c>
      <c r="U475" s="1">
        <f t="shared" si="74"/>
        <v>0</v>
      </c>
    </row>
    <row r="476" spans="1:21" x14ac:dyDescent="0.25">
      <c r="A476" t="s">
        <v>481</v>
      </c>
      <c r="B476">
        <v>51.25</v>
      </c>
      <c r="C476">
        <v>53.98</v>
      </c>
      <c r="D476">
        <v>51.86</v>
      </c>
      <c r="E476">
        <v>51.72</v>
      </c>
      <c r="F476">
        <v>53.71</v>
      </c>
      <c r="G476">
        <v>52.51</v>
      </c>
      <c r="H476" s="1">
        <f t="shared" si="69"/>
        <v>381336.23819898331</v>
      </c>
      <c r="J476">
        <f t="shared" si="70"/>
        <v>-3.6936236391912469E-3</v>
      </c>
      <c r="K476">
        <f t="shared" si="70"/>
        <v>4.9377916018662503E-2</v>
      </c>
      <c r="L476">
        <f t="shared" si="70"/>
        <v>8.1648522550544656E-3</v>
      </c>
      <c r="M476">
        <f t="shared" si="71"/>
        <v>-1.3918017159199313E-2</v>
      </c>
      <c r="N476">
        <f t="shared" si="71"/>
        <v>2.4022878932316454E-2</v>
      </c>
      <c r="O476">
        <f t="shared" si="71"/>
        <v>1.1439466158245026E-3</v>
      </c>
      <c r="P476">
        <f t="shared" si="72"/>
        <v>-7.0209056392299633E-3</v>
      </c>
      <c r="Q476" t="str">
        <f t="shared" si="73"/>
        <v/>
      </c>
      <c r="R476" s="3">
        <f t="shared" si="77"/>
        <v>0</v>
      </c>
      <c r="S476" s="1">
        <f t="shared" si="75"/>
        <v>868148.48990274302</v>
      </c>
      <c r="T476" s="1">
        <f t="shared" si="76"/>
        <v>16533.012567182308</v>
      </c>
      <c r="U476" s="1">
        <f t="shared" si="74"/>
        <v>0</v>
      </c>
    </row>
    <row r="477" spans="1:21" x14ac:dyDescent="0.25">
      <c r="A477" t="s">
        <v>482</v>
      </c>
      <c r="B477">
        <v>52.9</v>
      </c>
      <c r="C477">
        <v>54.01</v>
      </c>
      <c r="D477">
        <v>53.33</v>
      </c>
      <c r="E477">
        <v>52.47</v>
      </c>
      <c r="F477">
        <v>53.56</v>
      </c>
      <c r="G477">
        <v>52.57</v>
      </c>
      <c r="H477" s="1">
        <f t="shared" si="69"/>
        <v>381771.96804647788</v>
      </c>
      <c r="J477">
        <f t="shared" si="70"/>
        <v>2.0053991515618957E-2</v>
      </c>
      <c r="K477">
        <f t="shared" si="70"/>
        <v>4.1457770921712274E-2</v>
      </c>
      <c r="L477">
        <f t="shared" si="70"/>
        <v>2.8345545699961412E-2</v>
      </c>
      <c r="M477">
        <f t="shared" si="71"/>
        <v>-7.6175966482573123E-4</v>
      </c>
      <c r="N477">
        <f t="shared" si="71"/>
        <v>1.9996191201675954E-2</v>
      </c>
      <c r="O477">
        <f t="shared" si="71"/>
        <v>1.1426394972386645E-3</v>
      </c>
      <c r="P477">
        <f t="shared" si="72"/>
        <v>-2.7202906202722747E-2</v>
      </c>
      <c r="Q477" t="str">
        <f t="shared" si="73"/>
        <v/>
      </c>
      <c r="R477" s="3">
        <f t="shared" si="77"/>
        <v>0</v>
      </c>
      <c r="S477" s="1">
        <f t="shared" si="75"/>
        <v>869140.47065677401</v>
      </c>
      <c r="T477" s="1">
        <f t="shared" si="76"/>
        <v>16533.012567182308</v>
      </c>
      <c r="U477" s="1">
        <f t="shared" si="74"/>
        <v>0</v>
      </c>
    </row>
    <row r="478" spans="1:21" x14ac:dyDescent="0.25">
      <c r="A478" t="s">
        <v>483</v>
      </c>
      <c r="B478">
        <v>52.92</v>
      </c>
      <c r="C478">
        <v>54.31</v>
      </c>
      <c r="D478">
        <v>53.39</v>
      </c>
      <c r="E478">
        <v>52.5</v>
      </c>
      <c r="F478">
        <v>54.25</v>
      </c>
      <c r="G478">
        <v>54.18</v>
      </c>
      <c r="H478" s="1">
        <f t="shared" si="69"/>
        <v>393464.05228758173</v>
      </c>
      <c r="J478">
        <f t="shared" si="70"/>
        <v>-7.6879804987811098E-3</v>
      </c>
      <c r="K478">
        <f t="shared" si="70"/>
        <v>1.8376148509281907E-2</v>
      </c>
      <c r="L478">
        <f t="shared" si="70"/>
        <v>1.1250703168948486E-3</v>
      </c>
      <c r="M478">
        <f t="shared" si="71"/>
        <v>-1.3315579227696458E-3</v>
      </c>
      <c r="N478">
        <f t="shared" si="71"/>
        <v>3.1957390146471365E-2</v>
      </c>
      <c r="O478">
        <f t="shared" si="71"/>
        <v>3.0625832223701719E-2</v>
      </c>
      <c r="P478">
        <f t="shared" si="72"/>
        <v>2.950076190680687E-2</v>
      </c>
      <c r="Q478" t="str">
        <f t="shared" si="73"/>
        <v/>
      </c>
      <c r="R478" s="3">
        <f t="shared" si="77"/>
        <v>0</v>
      </c>
      <c r="S478" s="1">
        <f t="shared" si="75"/>
        <v>895758.62088993739</v>
      </c>
      <c r="T478" s="1">
        <f t="shared" si="76"/>
        <v>16533.012567182308</v>
      </c>
      <c r="U478" s="1">
        <f t="shared" si="74"/>
        <v>0</v>
      </c>
    </row>
    <row r="479" spans="1:21" x14ac:dyDescent="0.25">
      <c r="A479" t="s">
        <v>484</v>
      </c>
      <c r="B479">
        <v>53.83</v>
      </c>
      <c r="C479">
        <v>54.72</v>
      </c>
      <c r="D479">
        <v>53.81</v>
      </c>
      <c r="E479">
        <v>53.88</v>
      </c>
      <c r="F479">
        <v>54.62</v>
      </c>
      <c r="G479">
        <v>54.61</v>
      </c>
      <c r="H479" s="1">
        <f t="shared" si="69"/>
        <v>396586.78286129271</v>
      </c>
      <c r="J479">
        <f t="shared" si="70"/>
        <v>8.2412436785914544E-3</v>
      </c>
      <c r="K479">
        <f t="shared" si="70"/>
        <v>2.4911032028469719E-2</v>
      </c>
      <c r="L479">
        <f t="shared" si="70"/>
        <v>7.8666416932010059E-3</v>
      </c>
      <c r="M479">
        <f t="shared" si="71"/>
        <v>-5.5370985603543218E-3</v>
      </c>
      <c r="N479">
        <f t="shared" si="71"/>
        <v>8.1210778885197066E-3</v>
      </c>
      <c r="O479">
        <f t="shared" si="71"/>
        <v>7.9365079365079309E-3</v>
      </c>
      <c r="P479">
        <f t="shared" si="72"/>
        <v>6.986624330692498E-5</v>
      </c>
      <c r="Q479" t="str">
        <f t="shared" si="73"/>
        <v/>
      </c>
      <c r="R479" s="3">
        <f t="shared" si="77"/>
        <v>0</v>
      </c>
      <c r="S479" s="1">
        <f t="shared" si="75"/>
        <v>902867.81629382574</v>
      </c>
      <c r="T479" s="1">
        <f t="shared" si="76"/>
        <v>16533.012567182308</v>
      </c>
      <c r="U479" s="1">
        <f t="shared" si="74"/>
        <v>0</v>
      </c>
    </row>
    <row r="480" spans="1:21" x14ac:dyDescent="0.25">
      <c r="A480" t="s">
        <v>485</v>
      </c>
      <c r="B480">
        <v>54.14</v>
      </c>
      <c r="C480">
        <v>55.34</v>
      </c>
      <c r="D480">
        <v>55.32</v>
      </c>
      <c r="E480">
        <v>54.73</v>
      </c>
      <c r="F480">
        <v>56.17</v>
      </c>
      <c r="G480">
        <v>55.1</v>
      </c>
      <c r="H480" s="1">
        <f t="shared" si="69"/>
        <v>400145.24328249821</v>
      </c>
      <c r="J480">
        <f t="shared" si="70"/>
        <v>6.1326890912469486E-3</v>
      </c>
      <c r="K480">
        <f t="shared" si="70"/>
        <v>2.8433376695781474E-2</v>
      </c>
      <c r="L480">
        <f t="shared" si="70"/>
        <v>2.8061698569039173E-2</v>
      </c>
      <c r="M480">
        <f t="shared" si="71"/>
        <v>2.1973997436366497E-3</v>
      </c>
      <c r="N480">
        <f t="shared" si="71"/>
        <v>2.8566196667277097E-2</v>
      </c>
      <c r="O480">
        <f t="shared" si="71"/>
        <v>8.9727156198498807E-3</v>
      </c>
      <c r="P480">
        <f t="shared" si="72"/>
        <v>-1.9088982949189294E-2</v>
      </c>
      <c r="Q480" t="str">
        <f t="shared" si="73"/>
        <v/>
      </c>
      <c r="R480" s="3">
        <f t="shared" si="77"/>
        <v>0</v>
      </c>
      <c r="S480" s="1">
        <f t="shared" si="75"/>
        <v>910968.99245174509</v>
      </c>
      <c r="T480" s="1">
        <f t="shared" si="76"/>
        <v>16533.012567182304</v>
      </c>
      <c r="U480" s="1">
        <f t="shared" si="74"/>
        <v>0</v>
      </c>
    </row>
    <row r="481" spans="1:21" x14ac:dyDescent="0.25">
      <c r="A481" t="s">
        <v>486</v>
      </c>
      <c r="B481">
        <v>54.31</v>
      </c>
      <c r="C481">
        <v>56.64</v>
      </c>
      <c r="D481">
        <v>55.49</v>
      </c>
      <c r="E481">
        <v>52.76</v>
      </c>
      <c r="F481">
        <v>55.83</v>
      </c>
      <c r="G481">
        <v>54.51</v>
      </c>
      <c r="H481" s="1">
        <f t="shared" si="69"/>
        <v>395860.56644880178</v>
      </c>
      <c r="J481">
        <f t="shared" si="70"/>
        <v>-1.8257411424439589E-2</v>
      </c>
      <c r="K481">
        <f t="shared" si="70"/>
        <v>2.3861171366594366E-2</v>
      </c>
      <c r="L481">
        <f t="shared" si="70"/>
        <v>3.0730296456977892E-3</v>
      </c>
      <c r="M481">
        <f t="shared" si="71"/>
        <v>-4.246823956442837E-2</v>
      </c>
      <c r="N481">
        <f t="shared" si="71"/>
        <v>1.3248638838475442E-2</v>
      </c>
      <c r="O481">
        <f t="shared" si="71"/>
        <v>-1.0707803992740534E-2</v>
      </c>
      <c r="P481">
        <f t="shared" si="72"/>
        <v>-1.3780833638438322E-2</v>
      </c>
      <c r="Q481" t="str">
        <f t="shared" si="73"/>
        <v/>
      </c>
      <c r="R481" s="3">
        <f t="shared" si="77"/>
        <v>0</v>
      </c>
      <c r="S481" s="1">
        <f t="shared" si="75"/>
        <v>901214.51503710751</v>
      </c>
      <c r="T481" s="1">
        <f t="shared" si="76"/>
        <v>16533.012567182308</v>
      </c>
      <c r="U481" s="1">
        <f t="shared" si="74"/>
        <v>0</v>
      </c>
    </row>
    <row r="482" spans="1:21" x14ac:dyDescent="0.25">
      <c r="A482" t="s">
        <v>487</v>
      </c>
      <c r="B482">
        <v>54.44</v>
      </c>
      <c r="C482">
        <v>56.69</v>
      </c>
      <c r="D482">
        <v>55.23</v>
      </c>
      <c r="E482">
        <v>53.97</v>
      </c>
      <c r="F482">
        <v>57.04</v>
      </c>
      <c r="G482">
        <v>56.54</v>
      </c>
      <c r="H482" s="1">
        <f t="shared" si="69"/>
        <v>410602.75962236751</v>
      </c>
      <c r="J482">
        <f t="shared" si="70"/>
        <v>-1.8922328347450067E-2</v>
      </c>
      <c r="K482">
        <f t="shared" si="70"/>
        <v>2.1625518111371339E-2</v>
      </c>
      <c r="L482">
        <f t="shared" si="70"/>
        <v>-4.6855289241305659E-3</v>
      </c>
      <c r="M482">
        <f t="shared" si="71"/>
        <v>-9.9064391854705412E-3</v>
      </c>
      <c r="N482">
        <f t="shared" si="71"/>
        <v>4.6413502109704664E-2</v>
      </c>
      <c r="O482">
        <f t="shared" si="71"/>
        <v>3.7240873234268966E-2</v>
      </c>
      <c r="P482">
        <f t="shared" si="72"/>
        <v>4.1926402158399531E-2</v>
      </c>
      <c r="Q482" t="str">
        <f t="shared" si="73"/>
        <v/>
      </c>
      <c r="R482" s="3">
        <f t="shared" si="77"/>
        <v>0</v>
      </c>
      <c r="S482" s="1">
        <f t="shared" si="75"/>
        <v>934776.53054848767</v>
      </c>
      <c r="T482" s="1">
        <f t="shared" si="76"/>
        <v>16533.012567182308</v>
      </c>
      <c r="U482" s="1">
        <f t="shared" si="74"/>
        <v>0</v>
      </c>
    </row>
    <row r="483" spans="1:21" x14ac:dyDescent="0.25">
      <c r="A483" t="s">
        <v>488</v>
      </c>
      <c r="B483">
        <v>55.01</v>
      </c>
      <c r="C483">
        <v>57.27</v>
      </c>
      <c r="D483">
        <v>56.4</v>
      </c>
      <c r="E483">
        <v>54.84</v>
      </c>
      <c r="F483">
        <v>56.29</v>
      </c>
      <c r="G483">
        <v>55.19</v>
      </c>
      <c r="H483" s="1">
        <f t="shared" si="69"/>
        <v>400798.83805374004</v>
      </c>
      <c r="J483">
        <f t="shared" si="70"/>
        <v>-3.9833423863841911E-3</v>
      </c>
      <c r="K483">
        <f t="shared" si="70"/>
        <v>3.6936447582835534E-2</v>
      </c>
      <c r="L483">
        <f t="shared" si="70"/>
        <v>2.1184139054861519E-2</v>
      </c>
      <c r="M483">
        <f t="shared" si="71"/>
        <v>-3.006720905553583E-2</v>
      </c>
      <c r="N483">
        <f t="shared" si="71"/>
        <v>-4.4216483905199855E-3</v>
      </c>
      <c r="O483">
        <f t="shared" si="71"/>
        <v>-2.387690130880795E-2</v>
      </c>
      <c r="P483">
        <f t="shared" si="72"/>
        <v>-4.5061040363669466E-2</v>
      </c>
      <c r="Q483" t="str">
        <f t="shared" si="73"/>
        <v/>
      </c>
      <c r="R483" s="3">
        <f t="shared" si="77"/>
        <v>0</v>
      </c>
      <c r="S483" s="1">
        <f t="shared" si="75"/>
        <v>912456.9635827915</v>
      </c>
      <c r="T483" s="1">
        <f t="shared" si="76"/>
        <v>16533.012567182308</v>
      </c>
      <c r="U483" s="1">
        <f t="shared" si="74"/>
        <v>0</v>
      </c>
    </row>
    <row r="484" spans="1:21" x14ac:dyDescent="0.25">
      <c r="A484" t="s">
        <v>489</v>
      </c>
      <c r="B484">
        <v>54.39</v>
      </c>
      <c r="C484">
        <v>56.91</v>
      </c>
      <c r="D484">
        <v>55.47</v>
      </c>
      <c r="E484">
        <v>54.19</v>
      </c>
      <c r="F484">
        <v>56.4</v>
      </c>
      <c r="G484">
        <v>56.21</v>
      </c>
      <c r="H484" s="1">
        <f t="shared" si="69"/>
        <v>408206.24546114745</v>
      </c>
      <c r="J484">
        <f t="shared" si="70"/>
        <v>-3.5638297872340394E-2</v>
      </c>
      <c r="K484">
        <f t="shared" si="70"/>
        <v>9.0425531914893262E-3</v>
      </c>
      <c r="L484">
        <f t="shared" si="70"/>
        <v>-1.6489361702127656E-2</v>
      </c>
      <c r="M484">
        <f t="shared" si="71"/>
        <v>-1.811922449719152E-2</v>
      </c>
      <c r="N484">
        <f t="shared" si="71"/>
        <v>2.1924261641601755E-2</v>
      </c>
      <c r="O484">
        <f t="shared" si="71"/>
        <v>1.8481608987135408E-2</v>
      </c>
      <c r="P484">
        <f t="shared" si="72"/>
        <v>3.4970970689263067E-2</v>
      </c>
      <c r="Q484" t="str">
        <f t="shared" si="73"/>
        <v/>
      </c>
      <c r="R484" s="3">
        <f t="shared" si="77"/>
        <v>0</v>
      </c>
      <c r="S484" s="1">
        <f t="shared" si="75"/>
        <v>929320.63640131743</v>
      </c>
      <c r="T484" s="1">
        <f t="shared" si="76"/>
        <v>16533.012567182304</v>
      </c>
      <c r="U484" s="1">
        <f t="shared" si="74"/>
        <v>0</v>
      </c>
    </row>
    <row r="485" spans="1:21" x14ac:dyDescent="0.25">
      <c r="A485" t="s">
        <v>490</v>
      </c>
      <c r="B485">
        <v>55.46</v>
      </c>
      <c r="C485">
        <v>57.73</v>
      </c>
      <c r="D485">
        <v>57.01</v>
      </c>
      <c r="E485">
        <v>55.99</v>
      </c>
      <c r="F485">
        <v>58.03</v>
      </c>
      <c r="G485">
        <v>57.78</v>
      </c>
      <c r="H485" s="1">
        <f t="shared" si="69"/>
        <v>419607.84313725494</v>
      </c>
      <c r="J485">
        <f t="shared" si="70"/>
        <v>-1.8027762754638563E-4</v>
      </c>
      <c r="K485">
        <f t="shared" si="70"/>
        <v>4.0742743825491222E-2</v>
      </c>
      <c r="L485">
        <f t="shared" si="70"/>
        <v>2.7762754642148894E-2</v>
      </c>
      <c r="M485">
        <f t="shared" si="71"/>
        <v>-3.9138943248532088E-3</v>
      </c>
      <c r="N485">
        <f t="shared" si="71"/>
        <v>3.2378580323785808E-2</v>
      </c>
      <c r="O485">
        <f t="shared" si="71"/>
        <v>2.7930973136452594E-2</v>
      </c>
      <c r="P485">
        <f t="shared" si="72"/>
        <v>1.6821849430369989E-4</v>
      </c>
      <c r="Q485" t="str">
        <f t="shared" si="73"/>
        <v/>
      </c>
      <c r="R485" s="3">
        <f t="shared" si="77"/>
        <v>0</v>
      </c>
      <c r="S485" s="1">
        <f t="shared" si="75"/>
        <v>955277.46613179357</v>
      </c>
      <c r="T485" s="1">
        <f t="shared" si="76"/>
        <v>16533.012567182304</v>
      </c>
      <c r="U485" s="1">
        <f t="shared" si="74"/>
        <v>0</v>
      </c>
    </row>
    <row r="486" spans="1:21" x14ac:dyDescent="0.25">
      <c r="A486" t="s">
        <v>491</v>
      </c>
      <c r="B486">
        <v>56.32</v>
      </c>
      <c r="C486">
        <v>58.33</v>
      </c>
      <c r="D486">
        <v>57.72</v>
      </c>
      <c r="E486">
        <v>57.47</v>
      </c>
      <c r="F486">
        <v>58.48</v>
      </c>
      <c r="G486">
        <v>57.88</v>
      </c>
      <c r="H486" s="1">
        <f t="shared" si="69"/>
        <v>420334.05954974587</v>
      </c>
      <c r="J486">
        <f t="shared" si="70"/>
        <v>-1.2103139800035042E-2</v>
      </c>
      <c r="K486">
        <f t="shared" si="70"/>
        <v>2.3153832660936683E-2</v>
      </c>
      <c r="L486">
        <f t="shared" si="70"/>
        <v>1.2453955446412925E-2</v>
      </c>
      <c r="M486">
        <f t="shared" si="71"/>
        <v>-5.365178262374563E-3</v>
      </c>
      <c r="N486">
        <f t="shared" si="71"/>
        <v>1.2114918656974658E-2</v>
      </c>
      <c r="O486">
        <f t="shared" si="71"/>
        <v>1.7307026652821291E-3</v>
      </c>
      <c r="P486">
        <f t="shared" si="72"/>
        <v>-1.0723252781130796E-2</v>
      </c>
      <c r="Q486" t="str">
        <f t="shared" si="73"/>
        <v/>
      </c>
      <c r="R486" s="3">
        <f t="shared" si="77"/>
        <v>0</v>
      </c>
      <c r="S486" s="1">
        <f t="shared" si="75"/>
        <v>956930.76738851191</v>
      </c>
      <c r="T486" s="1">
        <f t="shared" si="76"/>
        <v>16533.012567182304</v>
      </c>
      <c r="U486" s="1">
        <f t="shared" si="74"/>
        <v>0</v>
      </c>
    </row>
    <row r="487" spans="1:21" x14ac:dyDescent="0.25">
      <c r="A487" t="s">
        <v>492</v>
      </c>
      <c r="B487">
        <v>57.07</v>
      </c>
      <c r="C487">
        <v>58.33</v>
      </c>
      <c r="D487">
        <v>57.72</v>
      </c>
      <c r="E487">
        <v>58.6</v>
      </c>
      <c r="F487">
        <v>59.74</v>
      </c>
      <c r="G487">
        <v>58.94</v>
      </c>
      <c r="H487" s="1">
        <f t="shared" si="69"/>
        <v>428031.95352214965</v>
      </c>
      <c r="J487">
        <f t="shared" si="70"/>
        <v>-1.1261261261261236E-2</v>
      </c>
      <c r="K487">
        <f t="shared" si="70"/>
        <v>1.0568260568260558E-2</v>
      </c>
      <c r="L487">
        <f t="shared" si="70"/>
        <v>0</v>
      </c>
      <c r="M487">
        <f t="shared" si="71"/>
        <v>1.243953006219763E-2</v>
      </c>
      <c r="N487">
        <f t="shared" si="71"/>
        <v>3.2135452660677251E-2</v>
      </c>
      <c r="O487">
        <f t="shared" si="71"/>
        <v>1.8313752591568679E-2</v>
      </c>
      <c r="P487">
        <f t="shared" si="72"/>
        <v>1.8313752591568679E-2</v>
      </c>
      <c r="Q487" t="str">
        <f t="shared" si="73"/>
        <v/>
      </c>
      <c r="R487" s="3">
        <f t="shared" si="77"/>
        <v>0</v>
      </c>
      <c r="S487" s="1">
        <f t="shared" si="75"/>
        <v>974455.76070972509</v>
      </c>
      <c r="T487" s="1">
        <f t="shared" si="76"/>
        <v>16533.012567182308</v>
      </c>
      <c r="U487" s="1">
        <f t="shared" si="74"/>
        <v>0</v>
      </c>
    </row>
    <row r="488" spans="1:21" x14ac:dyDescent="0.25">
      <c r="A488" t="s">
        <v>493</v>
      </c>
      <c r="B488">
        <v>59.66</v>
      </c>
      <c r="C488">
        <v>61.02</v>
      </c>
      <c r="D488">
        <v>60.63</v>
      </c>
      <c r="E488">
        <v>58.42</v>
      </c>
      <c r="F488">
        <v>59.38</v>
      </c>
      <c r="G488">
        <v>58.76</v>
      </c>
      <c r="H488" s="1">
        <f t="shared" si="69"/>
        <v>426724.76397966594</v>
      </c>
      <c r="J488">
        <f t="shared" si="70"/>
        <v>3.3610533610533573E-2</v>
      </c>
      <c r="K488">
        <f t="shared" si="70"/>
        <v>5.7172557172557245E-2</v>
      </c>
      <c r="L488">
        <f t="shared" si="70"/>
        <v>5.0415800415800481E-2</v>
      </c>
      <c r="M488">
        <f t="shared" si="71"/>
        <v>-8.8225313878519864E-3</v>
      </c>
      <c r="N488">
        <f t="shared" si="71"/>
        <v>7.4652188666441271E-3</v>
      </c>
      <c r="O488">
        <f t="shared" si="71"/>
        <v>-3.0539531727180138E-3</v>
      </c>
      <c r="P488">
        <f t="shared" si="72"/>
        <v>-5.3469753588518493E-2</v>
      </c>
      <c r="Q488" t="str">
        <f t="shared" si="73"/>
        <v>Buy</v>
      </c>
      <c r="R488" s="3">
        <f t="shared" si="77"/>
        <v>0</v>
      </c>
      <c r="S488" s="1">
        <f t="shared" si="75"/>
        <v>971479.81844763225</v>
      </c>
      <c r="T488" s="1">
        <f t="shared" si="76"/>
        <v>16533.012567182304</v>
      </c>
      <c r="U488" s="1">
        <f t="shared" si="74"/>
        <v>0</v>
      </c>
    </row>
    <row r="489" spans="1:21" x14ac:dyDescent="0.25">
      <c r="A489" t="s">
        <v>494</v>
      </c>
      <c r="B489">
        <v>57.58</v>
      </c>
      <c r="C489">
        <v>59.75</v>
      </c>
      <c r="D489">
        <v>58.78</v>
      </c>
      <c r="E489">
        <v>59.37</v>
      </c>
      <c r="F489">
        <v>60.94</v>
      </c>
      <c r="G489">
        <v>60.83</v>
      </c>
      <c r="H489" s="1">
        <f t="shared" si="69"/>
        <v>441757.44371822808</v>
      </c>
      <c r="J489">
        <f t="shared" si="70"/>
        <v>-5.0305129473857894E-2</v>
      </c>
      <c r="K489">
        <f t="shared" si="70"/>
        <v>-1.4514266864588529E-2</v>
      </c>
      <c r="L489">
        <f t="shared" si="70"/>
        <v>-3.0512947385782637E-2</v>
      </c>
      <c r="M489">
        <f t="shared" si="71"/>
        <v>1.0381211708645328E-2</v>
      </c>
      <c r="N489">
        <f t="shared" si="71"/>
        <v>3.7100068073519399E-2</v>
      </c>
      <c r="O489">
        <f t="shared" si="71"/>
        <v>3.5228046289993202E-2</v>
      </c>
      <c r="P489">
        <f t="shared" si="72"/>
        <v>6.5740993675775836E-2</v>
      </c>
      <c r="Q489" t="str">
        <f t="shared" si="73"/>
        <v/>
      </c>
      <c r="R489" s="3">
        <f t="shared" si="77"/>
        <v>0</v>
      </c>
      <c r="S489" s="1">
        <f t="shared" si="75"/>
        <v>1005703.1544616997</v>
      </c>
      <c r="T489" s="1">
        <f t="shared" si="76"/>
        <v>16533.012567182304</v>
      </c>
      <c r="U489" s="1">
        <f t="shared" si="74"/>
        <v>0</v>
      </c>
    </row>
    <row r="490" spans="1:21" x14ac:dyDescent="0.25">
      <c r="A490" t="s">
        <v>495</v>
      </c>
      <c r="B490">
        <v>60.59</v>
      </c>
      <c r="C490">
        <v>62.44</v>
      </c>
      <c r="D490">
        <v>61.45</v>
      </c>
      <c r="E490">
        <v>60.33</v>
      </c>
      <c r="F490">
        <v>61.54</v>
      </c>
      <c r="G490">
        <v>61.52</v>
      </c>
      <c r="H490" s="1">
        <f t="shared" si="69"/>
        <v>446768.33696441544</v>
      </c>
      <c r="J490">
        <f t="shared" si="70"/>
        <v>3.0792786662130013E-2</v>
      </c>
      <c r="K490">
        <f t="shared" si="70"/>
        <v>6.2266076896903652E-2</v>
      </c>
      <c r="L490">
        <f t="shared" si="70"/>
        <v>4.5423613473970767E-2</v>
      </c>
      <c r="M490">
        <f t="shared" si="71"/>
        <v>-8.2196284727930301E-3</v>
      </c>
      <c r="N490">
        <f t="shared" si="71"/>
        <v>1.1671872431366116E-2</v>
      </c>
      <c r="O490">
        <f t="shared" si="71"/>
        <v>1.1343087292454462E-2</v>
      </c>
      <c r="P490">
        <f t="shared" si="72"/>
        <v>-3.4080526181516302E-2</v>
      </c>
      <c r="Q490" t="str">
        <f t="shared" si="73"/>
        <v>Buy</v>
      </c>
      <c r="R490" s="3">
        <f t="shared" si="77"/>
        <v>0</v>
      </c>
      <c r="S490" s="1">
        <f t="shared" si="75"/>
        <v>1017110.9331330556</v>
      </c>
      <c r="T490" s="1">
        <f t="shared" si="76"/>
        <v>16533.012567182308</v>
      </c>
      <c r="U490" s="1">
        <f t="shared" si="74"/>
        <v>0</v>
      </c>
    </row>
    <row r="491" spans="1:21" x14ac:dyDescent="0.25">
      <c r="A491" t="s">
        <v>496</v>
      </c>
      <c r="B491">
        <v>60.27</v>
      </c>
      <c r="C491">
        <v>62.16</v>
      </c>
      <c r="D491">
        <v>61.1</v>
      </c>
      <c r="E491">
        <v>60.92</v>
      </c>
      <c r="F491">
        <v>61.65</v>
      </c>
      <c r="G491">
        <v>61.25</v>
      </c>
      <c r="H491" s="1">
        <f t="shared" si="69"/>
        <v>444807.55265068996</v>
      </c>
      <c r="J491">
        <f t="shared" si="70"/>
        <v>-1.9202603742880384E-2</v>
      </c>
      <c r="K491">
        <f t="shared" si="70"/>
        <v>1.1554109031733014E-2</v>
      </c>
      <c r="L491">
        <f t="shared" si="70"/>
        <v>-5.6956875508543756E-3</v>
      </c>
      <c r="M491">
        <f t="shared" si="71"/>
        <v>-9.7529258777633524E-3</v>
      </c>
      <c r="N491">
        <f t="shared" si="71"/>
        <v>2.1131339401819806E-3</v>
      </c>
      <c r="O491">
        <f t="shared" si="71"/>
        <v>-4.3888166449935484E-3</v>
      </c>
      <c r="P491">
        <f t="shared" si="72"/>
        <v>1.3068709058608272E-3</v>
      </c>
      <c r="Q491" t="str">
        <f t="shared" si="73"/>
        <v/>
      </c>
      <c r="R491" s="3">
        <f t="shared" si="77"/>
        <v>0</v>
      </c>
      <c r="S491" s="1">
        <f t="shared" si="75"/>
        <v>1012647.0197399163</v>
      </c>
      <c r="T491" s="1">
        <f t="shared" si="76"/>
        <v>16533.012567182308</v>
      </c>
      <c r="U491" s="1">
        <f t="shared" si="74"/>
        <v>0</v>
      </c>
    </row>
    <row r="492" spans="1:21" x14ac:dyDescent="0.25">
      <c r="A492" t="s">
        <v>497</v>
      </c>
      <c r="B492">
        <v>60.56</v>
      </c>
      <c r="C492">
        <v>62.44</v>
      </c>
      <c r="D492">
        <v>61.51</v>
      </c>
      <c r="E492">
        <v>60.33</v>
      </c>
      <c r="F492">
        <v>61.57</v>
      </c>
      <c r="G492">
        <v>61.28</v>
      </c>
      <c r="H492" s="1">
        <f t="shared" si="69"/>
        <v>445025.41757443722</v>
      </c>
      <c r="J492">
        <f t="shared" si="70"/>
        <v>-8.8379705400981855E-3</v>
      </c>
      <c r="K492">
        <f t="shared" si="70"/>
        <v>2.1931260229132509E-2</v>
      </c>
      <c r="L492">
        <f t="shared" si="70"/>
        <v>6.7103109656300583E-3</v>
      </c>
      <c r="M492">
        <f t="shared" si="71"/>
        <v>-1.5020408163265334E-2</v>
      </c>
      <c r="N492">
        <f t="shared" si="71"/>
        <v>5.2244897959183717E-3</v>
      </c>
      <c r="O492">
        <f t="shared" si="71"/>
        <v>4.8979591836736545E-4</v>
      </c>
      <c r="P492">
        <f t="shared" si="72"/>
        <v>-6.2205150472626931E-3</v>
      </c>
      <c r="Q492" t="str">
        <f t="shared" si="73"/>
        <v/>
      </c>
      <c r="R492" s="3">
        <f t="shared" si="77"/>
        <v>0</v>
      </c>
      <c r="S492" s="1">
        <f t="shared" si="75"/>
        <v>1013143.0101169319</v>
      </c>
      <c r="T492" s="1">
        <f t="shared" si="76"/>
        <v>16533.012567182308</v>
      </c>
      <c r="U492" s="1">
        <f t="shared" si="74"/>
        <v>0</v>
      </c>
    </row>
    <row r="493" spans="1:21" x14ac:dyDescent="0.25">
      <c r="A493" t="s">
        <v>498</v>
      </c>
      <c r="B493">
        <v>60.76</v>
      </c>
      <c r="C493">
        <v>62.42</v>
      </c>
      <c r="D493">
        <v>61.51</v>
      </c>
      <c r="E493">
        <v>62.19</v>
      </c>
      <c r="F493">
        <v>63.58</v>
      </c>
      <c r="G493">
        <v>63.36</v>
      </c>
      <c r="H493" s="1">
        <f t="shared" si="69"/>
        <v>460130.71895424841</v>
      </c>
      <c r="J493">
        <f t="shared" si="70"/>
        <v>-1.2193139326938709E-2</v>
      </c>
      <c r="K493">
        <f t="shared" si="70"/>
        <v>1.4794342383352361E-2</v>
      </c>
      <c r="L493">
        <f t="shared" si="70"/>
        <v>0</v>
      </c>
      <c r="M493">
        <f t="shared" si="71"/>
        <v>1.4849869451697072E-2</v>
      </c>
      <c r="N493">
        <f t="shared" si="71"/>
        <v>3.7532637075717967E-2</v>
      </c>
      <c r="O493">
        <f t="shared" si="71"/>
        <v>3.3942558746736261E-2</v>
      </c>
      <c r="P493">
        <f t="shared" si="72"/>
        <v>3.3942558746736261E-2</v>
      </c>
      <c r="Q493" t="str">
        <f t="shared" si="73"/>
        <v/>
      </c>
      <c r="R493" s="3">
        <f t="shared" si="77"/>
        <v>0</v>
      </c>
      <c r="S493" s="1">
        <f t="shared" si="75"/>
        <v>1047531.6762566711</v>
      </c>
      <c r="T493" s="1">
        <f t="shared" si="76"/>
        <v>16533.012567182308</v>
      </c>
      <c r="U493" s="1">
        <f t="shared" si="74"/>
        <v>0</v>
      </c>
    </row>
    <row r="494" spans="1:21" x14ac:dyDescent="0.25">
      <c r="A494" t="s">
        <v>499</v>
      </c>
      <c r="B494">
        <v>62.27</v>
      </c>
      <c r="C494">
        <v>64.42</v>
      </c>
      <c r="D494">
        <v>64.09</v>
      </c>
      <c r="E494">
        <v>62.25</v>
      </c>
      <c r="F494">
        <v>64.38</v>
      </c>
      <c r="G494">
        <v>64.209999999999994</v>
      </c>
      <c r="H494" s="1">
        <f t="shared" si="69"/>
        <v>466303.55846042122</v>
      </c>
      <c r="J494">
        <f t="shared" si="70"/>
        <v>1.2355714517964642E-2</v>
      </c>
      <c r="K494">
        <f t="shared" si="70"/>
        <v>4.730938058852225E-2</v>
      </c>
      <c r="L494">
        <f t="shared" si="70"/>
        <v>4.1944399284669247E-2</v>
      </c>
      <c r="M494">
        <f t="shared" si="71"/>
        <v>-1.7518939393939385E-2</v>
      </c>
      <c r="N494">
        <f t="shared" si="71"/>
        <v>1.6098484848484786E-2</v>
      </c>
      <c r="O494">
        <f t="shared" si="71"/>
        <v>1.3415404040403952E-2</v>
      </c>
      <c r="P494">
        <f t="shared" si="72"/>
        <v>-2.8528995244265297E-2</v>
      </c>
      <c r="Q494" t="str">
        <f t="shared" si="73"/>
        <v>Buy</v>
      </c>
      <c r="R494" s="3">
        <f t="shared" si="77"/>
        <v>0</v>
      </c>
      <c r="S494" s="1">
        <f t="shared" si="75"/>
        <v>1061584.736938776</v>
      </c>
      <c r="T494" s="1">
        <f t="shared" si="76"/>
        <v>16533.012567182308</v>
      </c>
      <c r="U494" s="1">
        <f t="shared" si="74"/>
        <v>0</v>
      </c>
    </row>
    <row r="495" spans="1:21" x14ac:dyDescent="0.25">
      <c r="A495" t="s">
        <v>500</v>
      </c>
      <c r="B495">
        <v>64.02</v>
      </c>
      <c r="C495">
        <v>65.75</v>
      </c>
      <c r="D495">
        <v>64.94</v>
      </c>
      <c r="E495">
        <v>63.55</v>
      </c>
      <c r="F495">
        <v>65.61</v>
      </c>
      <c r="G495">
        <v>64.62</v>
      </c>
      <c r="H495" s="1">
        <f t="shared" si="69"/>
        <v>469281.04575163405</v>
      </c>
      <c r="J495">
        <f t="shared" si="70"/>
        <v>-1.0922140739586111E-3</v>
      </c>
      <c r="K495">
        <f t="shared" si="70"/>
        <v>2.5901076611015705E-2</v>
      </c>
      <c r="L495">
        <f t="shared" si="70"/>
        <v>1.3262599469495932E-2</v>
      </c>
      <c r="M495">
        <f t="shared" si="71"/>
        <v>-1.0278772776825987E-2</v>
      </c>
      <c r="N495">
        <f t="shared" si="71"/>
        <v>2.1803457405388658E-2</v>
      </c>
      <c r="O495">
        <f t="shared" si="71"/>
        <v>6.3852982401496781E-3</v>
      </c>
      <c r="P495">
        <f t="shared" si="72"/>
        <v>-6.8773012293462535E-3</v>
      </c>
      <c r="Q495" t="str">
        <f t="shared" si="73"/>
        <v/>
      </c>
      <c r="R495" s="3">
        <f t="shared" si="77"/>
        <v>0</v>
      </c>
      <c r="S495" s="1">
        <f t="shared" si="75"/>
        <v>1068363.2720913209</v>
      </c>
      <c r="T495" s="1">
        <f t="shared" si="76"/>
        <v>16533.012567182312</v>
      </c>
      <c r="U495" s="1">
        <f t="shared" si="74"/>
        <v>0</v>
      </c>
    </row>
    <row r="496" spans="1:21" x14ac:dyDescent="0.25">
      <c r="A496" t="s">
        <v>501</v>
      </c>
      <c r="B496">
        <v>63.68</v>
      </c>
      <c r="C496">
        <v>65.61</v>
      </c>
      <c r="D496">
        <v>64.59</v>
      </c>
      <c r="E496">
        <v>61.12</v>
      </c>
      <c r="F496">
        <v>63.93</v>
      </c>
      <c r="G496">
        <v>63.5</v>
      </c>
      <c r="H496" s="1">
        <f t="shared" si="69"/>
        <v>461147.42193173571</v>
      </c>
      <c r="J496">
        <f t="shared" si="70"/>
        <v>-1.9402525408068957E-2</v>
      </c>
      <c r="K496">
        <f t="shared" si="70"/>
        <v>1.0317215891592266E-2</v>
      </c>
      <c r="L496">
        <f t="shared" si="70"/>
        <v>-5.3895903911301869E-3</v>
      </c>
      <c r="M496">
        <f t="shared" si="71"/>
        <v>-5.4162797895388533E-2</v>
      </c>
      <c r="N496">
        <f t="shared" si="71"/>
        <v>-1.0677808727948077E-2</v>
      </c>
      <c r="O496">
        <f t="shared" si="71"/>
        <v>-1.7332095326524365E-2</v>
      </c>
      <c r="P496">
        <f t="shared" si="72"/>
        <v>-1.1942504935394178E-2</v>
      </c>
      <c r="Q496" t="str">
        <f t="shared" si="73"/>
        <v/>
      </c>
      <c r="R496" s="3">
        <f t="shared" si="77"/>
        <v>0</v>
      </c>
      <c r="S496" s="1">
        <f t="shared" si="75"/>
        <v>1049846.2980160767</v>
      </c>
      <c r="T496" s="1">
        <f t="shared" si="76"/>
        <v>16533.012567182312</v>
      </c>
      <c r="U496" s="1">
        <f t="shared" si="74"/>
        <v>0</v>
      </c>
    </row>
    <row r="497" spans="1:21" x14ac:dyDescent="0.25">
      <c r="A497" t="s">
        <v>502</v>
      </c>
      <c r="B497">
        <v>63.02</v>
      </c>
      <c r="C497">
        <v>64.680000000000007</v>
      </c>
      <c r="D497">
        <v>64.349999999999994</v>
      </c>
      <c r="E497">
        <v>62.81</v>
      </c>
      <c r="F497">
        <v>64.900000000000006</v>
      </c>
      <c r="G497">
        <v>64.569999999999993</v>
      </c>
      <c r="H497" s="1">
        <f t="shared" si="69"/>
        <v>468917.93754538853</v>
      </c>
      <c r="J497">
        <f t="shared" si="70"/>
        <v>-2.4307168292305312E-2</v>
      </c>
      <c r="K497">
        <f t="shared" si="70"/>
        <v>1.3934045517882553E-3</v>
      </c>
      <c r="L497">
        <f t="shared" si="70"/>
        <v>-3.7157454714353473E-3</v>
      </c>
      <c r="M497">
        <f t="shared" si="71"/>
        <v>-1.0866141732283429E-2</v>
      </c>
      <c r="N497">
        <f t="shared" si="71"/>
        <v>2.2047244094488279E-2</v>
      </c>
      <c r="O497">
        <f t="shared" si="71"/>
        <v>1.6850393700787294E-2</v>
      </c>
      <c r="P497">
        <f t="shared" si="72"/>
        <v>2.0566139172222643E-2</v>
      </c>
      <c r="Q497" t="str">
        <f t="shared" si="73"/>
        <v/>
      </c>
      <c r="R497" s="3">
        <f t="shared" si="77"/>
        <v>0</v>
      </c>
      <c r="S497" s="1">
        <f t="shared" si="75"/>
        <v>1067536.6214629617</v>
      </c>
      <c r="T497" s="1">
        <f t="shared" si="76"/>
        <v>16533.012567182312</v>
      </c>
      <c r="U497" s="1">
        <f t="shared" si="74"/>
        <v>0</v>
      </c>
    </row>
    <row r="498" spans="1:21" x14ac:dyDescent="0.25">
      <c r="A498" t="s">
        <v>503</v>
      </c>
      <c r="B498">
        <v>64.180000000000007</v>
      </c>
      <c r="C498">
        <v>65.989999999999995</v>
      </c>
      <c r="D498">
        <v>64.94</v>
      </c>
      <c r="E498">
        <v>64.53</v>
      </c>
      <c r="F498">
        <v>65.64</v>
      </c>
      <c r="G498">
        <v>65.39</v>
      </c>
      <c r="H498" s="1">
        <f t="shared" si="69"/>
        <v>474872.91212781414</v>
      </c>
      <c r="J498">
        <f t="shared" si="70"/>
        <v>-2.6418026418024475E-3</v>
      </c>
      <c r="K498">
        <f t="shared" si="70"/>
        <v>2.5485625485625496E-2</v>
      </c>
      <c r="L498">
        <f t="shared" si="70"/>
        <v>9.1686091686092232E-3</v>
      </c>
      <c r="M498">
        <f t="shared" si="71"/>
        <v>-6.1948273191872461E-4</v>
      </c>
      <c r="N498">
        <f t="shared" si="71"/>
        <v>1.6571163078829294E-2</v>
      </c>
      <c r="O498">
        <f t="shared" si="71"/>
        <v>1.2699396004336495E-2</v>
      </c>
      <c r="P498">
        <f t="shared" si="72"/>
        <v>3.5307868357272714E-3</v>
      </c>
      <c r="Q498" t="str">
        <f t="shared" si="73"/>
        <v/>
      </c>
      <c r="R498" s="3">
        <f t="shared" si="77"/>
        <v>0</v>
      </c>
      <c r="S498" s="1">
        <f t="shared" si="75"/>
        <v>1081093.6917680511</v>
      </c>
      <c r="T498" s="1">
        <f t="shared" si="76"/>
        <v>16533.012567182308</v>
      </c>
      <c r="U498" s="1">
        <f t="shared" si="74"/>
        <v>0</v>
      </c>
    </row>
    <row r="499" spans="1:21" x14ac:dyDescent="0.25">
      <c r="A499" t="s">
        <v>504</v>
      </c>
      <c r="B499">
        <v>64.88</v>
      </c>
      <c r="C499">
        <v>66.650000000000006</v>
      </c>
      <c r="D499">
        <v>65.7</v>
      </c>
      <c r="E499">
        <v>64.900000000000006</v>
      </c>
      <c r="F499">
        <v>67.040000000000006</v>
      </c>
      <c r="G499">
        <v>65.349999999999994</v>
      </c>
      <c r="H499" s="1">
        <f t="shared" si="69"/>
        <v>474582.42556281772</v>
      </c>
      <c r="J499">
        <f t="shared" si="70"/>
        <v>-9.2392978133665345E-4</v>
      </c>
      <c r="K499">
        <f t="shared" si="70"/>
        <v>2.6331998768093747E-2</v>
      </c>
      <c r="L499">
        <f t="shared" si="70"/>
        <v>1.1703110563597246E-2</v>
      </c>
      <c r="M499">
        <f t="shared" si="71"/>
        <v>-7.49350053524996E-3</v>
      </c>
      <c r="N499">
        <f t="shared" si="71"/>
        <v>2.523321608808695E-2</v>
      </c>
      <c r="O499">
        <f t="shared" si="71"/>
        <v>-6.1171432940826203E-4</v>
      </c>
      <c r="P499">
        <f t="shared" si="72"/>
        <v>-1.2314824893005508E-2</v>
      </c>
      <c r="Q499" t="str">
        <f t="shared" si="73"/>
        <v/>
      </c>
      <c r="R499" s="3">
        <f t="shared" si="77"/>
        <v>0</v>
      </c>
      <c r="S499" s="1">
        <f t="shared" si="75"/>
        <v>1080432.3712653639</v>
      </c>
      <c r="T499" s="1">
        <f t="shared" si="76"/>
        <v>16533.012567182312</v>
      </c>
      <c r="U499" s="1">
        <f t="shared" si="74"/>
        <v>0</v>
      </c>
    </row>
    <row r="500" spans="1:21" x14ac:dyDescent="0.25">
      <c r="A500" t="s">
        <v>505</v>
      </c>
      <c r="B500">
        <v>64.83</v>
      </c>
      <c r="C500">
        <v>66.97</v>
      </c>
      <c r="D500">
        <v>65.7</v>
      </c>
      <c r="E500">
        <v>65.28</v>
      </c>
      <c r="F500">
        <v>67.040000000000006</v>
      </c>
      <c r="G500">
        <v>65.709999999999994</v>
      </c>
      <c r="H500" s="1">
        <f t="shared" si="69"/>
        <v>477196.80464778503</v>
      </c>
      <c r="J500">
        <f t="shared" si="70"/>
        <v>-1.3242009132420161E-2</v>
      </c>
      <c r="K500">
        <f t="shared" si="70"/>
        <v>1.9330289193302829E-2</v>
      </c>
      <c r="L500">
        <f t="shared" si="70"/>
        <v>0</v>
      </c>
      <c r="M500">
        <f t="shared" si="71"/>
        <v>-1.0711553175209363E-3</v>
      </c>
      <c r="N500">
        <f t="shared" si="71"/>
        <v>2.5860749808722449E-2</v>
      </c>
      <c r="O500">
        <f t="shared" si="71"/>
        <v>5.5087987758224858E-3</v>
      </c>
      <c r="P500">
        <f t="shared" si="72"/>
        <v>5.5087987758224858E-3</v>
      </c>
      <c r="Q500" t="str">
        <f t="shared" si="73"/>
        <v/>
      </c>
      <c r="R500" s="3">
        <f t="shared" si="77"/>
        <v>0</v>
      </c>
      <c r="S500" s="1">
        <f t="shared" si="75"/>
        <v>1086384.2557895496</v>
      </c>
      <c r="T500" s="1">
        <f t="shared" si="76"/>
        <v>16533.012567182312</v>
      </c>
      <c r="U500" s="1">
        <f t="shared" si="74"/>
        <v>0</v>
      </c>
    </row>
    <row r="501" spans="1:21" x14ac:dyDescent="0.25">
      <c r="A501" t="s">
        <v>506</v>
      </c>
      <c r="B501">
        <v>64.19</v>
      </c>
      <c r="C501">
        <v>66.599999999999994</v>
      </c>
      <c r="D501">
        <v>65.150000000000006</v>
      </c>
      <c r="E501">
        <v>63.23</v>
      </c>
      <c r="F501">
        <v>65.790000000000006</v>
      </c>
      <c r="G501">
        <v>64.349999999999994</v>
      </c>
      <c r="H501" s="1">
        <f t="shared" si="69"/>
        <v>467320.26143790851</v>
      </c>
      <c r="J501">
        <f t="shared" si="70"/>
        <v>-2.2983257229832649E-2</v>
      </c>
      <c r="K501">
        <f t="shared" si="70"/>
        <v>1.3698630136986171E-2</v>
      </c>
      <c r="L501">
        <f t="shared" si="70"/>
        <v>-8.371385083713807E-3</v>
      </c>
      <c r="M501">
        <f t="shared" si="71"/>
        <v>-3.7741591842946239E-2</v>
      </c>
      <c r="N501">
        <f t="shared" si="71"/>
        <v>1.2174707046113608E-3</v>
      </c>
      <c r="O501">
        <f t="shared" si="71"/>
        <v>-2.069700197838989E-2</v>
      </c>
      <c r="P501">
        <f t="shared" si="72"/>
        <v>-1.2325616894676083E-2</v>
      </c>
      <c r="Q501" t="str">
        <f t="shared" si="73"/>
        <v/>
      </c>
      <c r="R501" s="3">
        <f t="shared" si="77"/>
        <v>0</v>
      </c>
      <c r="S501" s="1">
        <f t="shared" si="75"/>
        <v>1063899.3586981816</v>
      </c>
      <c r="T501" s="1">
        <f t="shared" si="76"/>
        <v>16533.012567182312</v>
      </c>
      <c r="U501" s="1">
        <f t="shared" si="74"/>
        <v>0</v>
      </c>
    </row>
    <row r="502" spans="1:21" x14ac:dyDescent="0.25">
      <c r="A502" t="s">
        <v>507</v>
      </c>
      <c r="B502">
        <v>63.49</v>
      </c>
      <c r="C502">
        <v>65.62</v>
      </c>
      <c r="D502">
        <v>64.5</v>
      </c>
      <c r="E502">
        <v>62.58</v>
      </c>
      <c r="F502">
        <v>65.36</v>
      </c>
      <c r="G502">
        <v>62.76</v>
      </c>
      <c r="H502" s="1">
        <f t="shared" si="69"/>
        <v>455773.42047930288</v>
      </c>
      <c r="J502">
        <f t="shared" si="70"/>
        <v>-2.5479662317728375E-2</v>
      </c>
      <c r="K502">
        <f t="shared" si="70"/>
        <v>7.2141212586339038E-3</v>
      </c>
      <c r="L502">
        <f t="shared" si="70"/>
        <v>-9.9769762087491276E-3</v>
      </c>
      <c r="M502">
        <f t="shared" si="71"/>
        <v>-2.7505827505827446E-2</v>
      </c>
      <c r="N502">
        <f t="shared" si="71"/>
        <v>1.5695415695415778E-2</v>
      </c>
      <c r="O502">
        <f t="shared" si="71"/>
        <v>-2.4708624708624654E-2</v>
      </c>
      <c r="P502">
        <f t="shared" si="72"/>
        <v>-1.4731648499875526E-2</v>
      </c>
      <c r="Q502" t="str">
        <f t="shared" si="73"/>
        <v/>
      </c>
      <c r="R502" s="3">
        <f t="shared" si="77"/>
        <v>0</v>
      </c>
      <c r="S502" s="1">
        <f t="shared" si="75"/>
        <v>1037611.8687163617</v>
      </c>
      <c r="T502" s="1">
        <f t="shared" si="76"/>
        <v>16533.012567182308</v>
      </c>
      <c r="U502" s="1">
        <f t="shared" si="74"/>
        <v>0</v>
      </c>
    </row>
    <row r="503" spans="1:21" x14ac:dyDescent="0.25">
      <c r="A503" t="s">
        <v>508</v>
      </c>
      <c r="B503">
        <v>60.01</v>
      </c>
      <c r="C503">
        <v>62.77</v>
      </c>
      <c r="D503">
        <v>61.76</v>
      </c>
      <c r="E503">
        <v>59.83</v>
      </c>
      <c r="F503">
        <v>61.5</v>
      </c>
      <c r="G503">
        <v>61.26</v>
      </c>
      <c r="H503" s="1">
        <f t="shared" si="69"/>
        <v>444880.17429193901</v>
      </c>
      <c r="J503">
        <f t="shared" si="70"/>
        <v>-6.9612403100775225E-2</v>
      </c>
      <c r="K503">
        <f t="shared" si="70"/>
        <v>-2.6821705426356542E-2</v>
      </c>
      <c r="L503">
        <f t="shared" si="70"/>
        <v>-4.2480620155038791E-2</v>
      </c>
      <c r="M503">
        <f t="shared" si="71"/>
        <v>-4.6685787125557675E-2</v>
      </c>
      <c r="N503">
        <f t="shared" si="71"/>
        <v>-2.0076481835564021E-2</v>
      </c>
      <c r="O503">
        <f t="shared" si="71"/>
        <v>-2.390057361376673E-2</v>
      </c>
      <c r="P503">
        <f t="shared" si="72"/>
        <v>1.8580046541272061E-2</v>
      </c>
      <c r="Q503" t="str">
        <f t="shared" si="73"/>
        <v>Sell</v>
      </c>
      <c r="R503" s="3">
        <f t="shared" si="77"/>
        <v>-1016780.2728817121</v>
      </c>
      <c r="S503" s="1">
        <f t="shared" si="75"/>
        <v>0</v>
      </c>
      <c r="T503" s="1">
        <f t="shared" si="76"/>
        <v>0</v>
      </c>
      <c r="U503" s="1">
        <f t="shared" si="74"/>
        <v>1016780.2728817121</v>
      </c>
    </row>
    <row r="504" spans="1:21" x14ac:dyDescent="0.25">
      <c r="A504" t="s">
        <v>509</v>
      </c>
      <c r="B504">
        <v>60.32</v>
      </c>
      <c r="C504">
        <v>62.34</v>
      </c>
      <c r="D504">
        <v>61.3</v>
      </c>
      <c r="E504">
        <v>60.78</v>
      </c>
      <c r="F504">
        <v>64.150000000000006</v>
      </c>
      <c r="G504">
        <v>63.28</v>
      </c>
      <c r="H504" s="1">
        <f t="shared" si="69"/>
        <v>459549.74582425569</v>
      </c>
      <c r="J504">
        <f t="shared" si="70"/>
        <v>-2.3316062176165768E-2</v>
      </c>
      <c r="K504">
        <f t="shared" si="70"/>
        <v>9.3911917098446467E-3</v>
      </c>
      <c r="L504">
        <f t="shared" si="70"/>
        <v>-7.4481865284974236E-3</v>
      </c>
      <c r="M504">
        <f t="shared" si="71"/>
        <v>-7.8354554358471586E-3</v>
      </c>
      <c r="N504">
        <f t="shared" si="71"/>
        <v>4.7175971269996862E-2</v>
      </c>
      <c r="O504">
        <f t="shared" si="71"/>
        <v>3.2974208292523718E-2</v>
      </c>
      <c r="P504">
        <f t="shared" si="72"/>
        <v>4.042239482102114E-2</v>
      </c>
      <c r="Q504" t="str">
        <f t="shared" si="73"/>
        <v/>
      </c>
      <c r="R504" s="3">
        <f t="shared" si="77"/>
        <v>0</v>
      </c>
      <c r="S504" s="1">
        <f t="shared" si="75"/>
        <v>0</v>
      </c>
      <c r="T504" s="1">
        <f t="shared" si="76"/>
        <v>0</v>
      </c>
      <c r="U504" s="1">
        <f t="shared" si="74"/>
        <v>1016780.2728817121</v>
      </c>
    </row>
    <row r="505" spans="1:21" x14ac:dyDescent="0.25">
      <c r="A505" t="s">
        <v>510</v>
      </c>
      <c r="B505">
        <v>61.84</v>
      </c>
      <c r="C505">
        <v>64.39</v>
      </c>
      <c r="D505">
        <v>63.85</v>
      </c>
      <c r="E505">
        <v>63</v>
      </c>
      <c r="F505">
        <v>64.790000000000006</v>
      </c>
      <c r="G505">
        <v>64.72</v>
      </c>
      <c r="H505" s="1">
        <f t="shared" si="69"/>
        <v>470007.26216412493</v>
      </c>
      <c r="J505">
        <f t="shared" si="70"/>
        <v>8.8091353996738384E-3</v>
      </c>
      <c r="K505">
        <f t="shared" si="70"/>
        <v>5.0407830342577543E-2</v>
      </c>
      <c r="L505">
        <f t="shared" si="70"/>
        <v>4.1598694942903823E-2</v>
      </c>
      <c r="M505">
        <f t="shared" si="71"/>
        <v>-4.4247787610619651E-3</v>
      </c>
      <c r="N505">
        <f t="shared" si="71"/>
        <v>2.3862199747155581E-2</v>
      </c>
      <c r="O505">
        <f t="shared" si="71"/>
        <v>2.2756005056889975E-2</v>
      </c>
      <c r="P505">
        <f t="shared" si="72"/>
        <v>-1.8842689886013848E-2</v>
      </c>
      <c r="Q505" t="str">
        <f t="shared" si="73"/>
        <v>Buy</v>
      </c>
      <c r="R505" s="3">
        <f t="shared" si="77"/>
        <v>1016780.2728817121</v>
      </c>
      <c r="S505" s="1">
        <f t="shared" si="75"/>
        <v>1016780.2728817121</v>
      </c>
      <c r="T505" s="1">
        <f t="shared" si="76"/>
        <v>15710.449210162424</v>
      </c>
      <c r="U505" s="1">
        <f t="shared" si="74"/>
        <v>0</v>
      </c>
    </row>
    <row r="506" spans="1:21" x14ac:dyDescent="0.25">
      <c r="A506" t="s">
        <v>511</v>
      </c>
      <c r="B506">
        <v>64.69</v>
      </c>
      <c r="C506">
        <v>66.569999999999993</v>
      </c>
      <c r="D506">
        <v>65.91</v>
      </c>
      <c r="E506">
        <v>67.52</v>
      </c>
      <c r="F506">
        <v>68.790000000000006</v>
      </c>
      <c r="G506">
        <v>68.569999999999993</v>
      </c>
      <c r="H506" s="1">
        <f t="shared" si="69"/>
        <v>497966.59404502541</v>
      </c>
      <c r="J506">
        <f t="shared" si="70"/>
        <v>1.3155833985904405E-2</v>
      </c>
      <c r="K506">
        <f t="shared" si="70"/>
        <v>4.2599843382928611E-2</v>
      </c>
      <c r="L506">
        <f t="shared" si="70"/>
        <v>3.2263116679718012E-2</v>
      </c>
      <c r="M506">
        <f t="shared" si="71"/>
        <v>4.3263288009888712E-2</v>
      </c>
      <c r="N506">
        <f t="shared" si="71"/>
        <v>6.2886279357231262E-2</v>
      </c>
      <c r="O506">
        <f t="shared" si="71"/>
        <v>5.9487021013596944E-2</v>
      </c>
      <c r="P506">
        <f t="shared" si="72"/>
        <v>2.7223904333878932E-2</v>
      </c>
      <c r="Q506" t="str">
        <f t="shared" si="73"/>
        <v>Buy</v>
      </c>
      <c r="R506" s="3">
        <f t="shared" si="77"/>
        <v>0</v>
      </c>
      <c r="S506" s="1">
        <f t="shared" si="75"/>
        <v>1077265.5023408374</v>
      </c>
      <c r="T506" s="1">
        <f t="shared" si="76"/>
        <v>15710.449210162426</v>
      </c>
      <c r="U506" s="1">
        <f t="shared" si="74"/>
        <v>0</v>
      </c>
    </row>
    <row r="507" spans="1:21" x14ac:dyDescent="0.25">
      <c r="A507" t="s">
        <v>512</v>
      </c>
      <c r="B507">
        <v>65.400000000000006</v>
      </c>
      <c r="C507">
        <v>68.91</v>
      </c>
      <c r="D507">
        <v>67.569999999999993</v>
      </c>
      <c r="E507">
        <v>63.92</v>
      </c>
      <c r="F507">
        <v>68.42</v>
      </c>
      <c r="G507">
        <v>66.319999999999993</v>
      </c>
      <c r="H507" s="1">
        <f t="shared" si="69"/>
        <v>481626.72476397967</v>
      </c>
      <c r="J507">
        <f t="shared" si="70"/>
        <v>-7.737824305871506E-3</v>
      </c>
      <c r="K507">
        <f t="shared" si="70"/>
        <v>4.5516613563950842E-2</v>
      </c>
      <c r="L507">
        <f t="shared" si="70"/>
        <v>2.5185859505386082E-2</v>
      </c>
      <c r="M507">
        <f t="shared" si="71"/>
        <v>-6.7813912789849676E-2</v>
      </c>
      <c r="N507">
        <f t="shared" si="71"/>
        <v>-2.1875455738659981E-3</v>
      </c>
      <c r="O507">
        <f t="shared" si="71"/>
        <v>-3.2813183607991833E-2</v>
      </c>
      <c r="P507">
        <f t="shared" si="72"/>
        <v>-5.7999043113377918E-2</v>
      </c>
      <c r="Q507" t="str">
        <f t="shared" si="73"/>
        <v/>
      </c>
      <c r="R507" s="3">
        <f t="shared" si="77"/>
        <v>0</v>
      </c>
      <c r="S507" s="1">
        <f t="shared" si="75"/>
        <v>1041916.991617972</v>
      </c>
      <c r="T507" s="1">
        <f t="shared" si="76"/>
        <v>15710.449210162427</v>
      </c>
      <c r="U507" s="1">
        <f t="shared" si="74"/>
        <v>0</v>
      </c>
    </row>
    <row r="508" spans="1:21" x14ac:dyDescent="0.25">
      <c r="A508" t="s">
        <v>513</v>
      </c>
      <c r="B508">
        <v>65.56</v>
      </c>
      <c r="C508">
        <v>67.489999999999995</v>
      </c>
      <c r="D508">
        <v>66.87</v>
      </c>
      <c r="E508">
        <v>65.64</v>
      </c>
      <c r="F508">
        <v>67.930000000000007</v>
      </c>
      <c r="G508">
        <v>67.05</v>
      </c>
      <c r="H508" s="1">
        <f t="shared" si="69"/>
        <v>486928.10457516339</v>
      </c>
      <c r="J508">
        <f t="shared" si="70"/>
        <v>-2.9746929110551889E-2</v>
      </c>
      <c r="K508">
        <f t="shared" si="70"/>
        <v>-1.1839573775343836E-3</v>
      </c>
      <c r="L508">
        <f t="shared" si="70"/>
        <v>-1.0359627053425909E-2</v>
      </c>
      <c r="M508">
        <f t="shared" si="71"/>
        <v>-1.0253317249698321E-2</v>
      </c>
      <c r="N508">
        <f t="shared" si="71"/>
        <v>2.4276236429433259E-2</v>
      </c>
      <c r="O508">
        <f t="shared" si="71"/>
        <v>1.1007237635705731E-2</v>
      </c>
      <c r="P508">
        <f t="shared" si="72"/>
        <v>2.136686468913164E-2</v>
      </c>
      <c r="Q508" t="str">
        <f t="shared" si="73"/>
        <v/>
      </c>
      <c r="R508" s="3">
        <f t="shared" si="77"/>
        <v>0</v>
      </c>
      <c r="S508" s="1">
        <f t="shared" si="75"/>
        <v>1053385.6195413908</v>
      </c>
      <c r="T508" s="1">
        <f t="shared" si="76"/>
        <v>15710.449210162429</v>
      </c>
      <c r="U508" s="1">
        <f t="shared" si="74"/>
        <v>0</v>
      </c>
    </row>
    <row r="509" spans="1:21" x14ac:dyDescent="0.25">
      <c r="A509" t="s">
        <v>514</v>
      </c>
      <c r="B509">
        <v>65.930000000000007</v>
      </c>
      <c r="C509">
        <v>67.459999999999994</v>
      </c>
      <c r="D509">
        <v>67.13</v>
      </c>
      <c r="E509">
        <v>66.739999999999995</v>
      </c>
      <c r="F509">
        <v>68.06</v>
      </c>
      <c r="G509">
        <v>67.38</v>
      </c>
      <c r="H509" s="1">
        <f t="shared" si="69"/>
        <v>489324.61873638345</v>
      </c>
      <c r="J509">
        <f t="shared" si="70"/>
        <v>-1.4057125766412408E-2</v>
      </c>
      <c r="K509">
        <f t="shared" si="70"/>
        <v>8.8230895767906267E-3</v>
      </c>
      <c r="L509">
        <f t="shared" si="70"/>
        <v>3.8881411694330925E-3</v>
      </c>
      <c r="M509">
        <f t="shared" si="71"/>
        <v>-4.6234153616704294E-3</v>
      </c>
      <c r="N509">
        <f t="shared" si="71"/>
        <v>1.5063385533184268E-2</v>
      </c>
      <c r="O509">
        <f t="shared" si="71"/>
        <v>4.9217002237136216E-3</v>
      </c>
      <c r="P509">
        <f t="shared" si="72"/>
        <v>1.0335590542805292E-3</v>
      </c>
      <c r="Q509" t="str">
        <f t="shared" si="73"/>
        <v/>
      </c>
      <c r="R509" s="3">
        <f t="shared" si="77"/>
        <v>0</v>
      </c>
      <c r="S509" s="1">
        <f t="shared" si="75"/>
        <v>1058570.0677807443</v>
      </c>
      <c r="T509" s="1">
        <f t="shared" si="76"/>
        <v>15710.449210162427</v>
      </c>
      <c r="U509" s="1">
        <f t="shared" si="74"/>
        <v>0</v>
      </c>
    </row>
    <row r="510" spans="1:21" x14ac:dyDescent="0.25">
      <c r="A510" t="s">
        <v>515</v>
      </c>
      <c r="B510">
        <v>65.989999999999995</v>
      </c>
      <c r="C510">
        <v>68.209999999999994</v>
      </c>
      <c r="D510">
        <v>68.010000000000005</v>
      </c>
      <c r="E510">
        <v>65.14</v>
      </c>
      <c r="F510">
        <v>66.680000000000007</v>
      </c>
      <c r="G510">
        <v>66.37</v>
      </c>
      <c r="H510" s="1">
        <f t="shared" si="69"/>
        <v>481989.83297022519</v>
      </c>
      <c r="J510">
        <f t="shared" si="70"/>
        <v>-1.6981975271860579E-2</v>
      </c>
      <c r="K510">
        <f t="shared" si="70"/>
        <v>1.6088187099657356E-2</v>
      </c>
      <c r="L510">
        <f t="shared" si="70"/>
        <v>1.3108893192313566E-2</v>
      </c>
      <c r="M510">
        <f t="shared" si="71"/>
        <v>-3.3244286138319902E-2</v>
      </c>
      <c r="N510">
        <f t="shared" si="71"/>
        <v>-1.0388839418224825E-2</v>
      </c>
      <c r="O510">
        <f t="shared" si="71"/>
        <v>-1.4989611160581642E-2</v>
      </c>
      <c r="P510">
        <f t="shared" si="72"/>
        <v>-2.8098504352895209E-2</v>
      </c>
      <c r="Q510" t="str">
        <f t="shared" si="73"/>
        <v/>
      </c>
      <c r="R510" s="3">
        <f t="shared" si="77"/>
        <v>0</v>
      </c>
      <c r="S510" s="1">
        <f t="shared" si="75"/>
        <v>1042702.5140784804</v>
      </c>
      <c r="T510" s="1">
        <f t="shared" si="76"/>
        <v>15710.449210162427</v>
      </c>
      <c r="U510" s="1">
        <f t="shared" si="74"/>
        <v>0</v>
      </c>
    </row>
    <row r="511" spans="1:21" x14ac:dyDescent="0.25">
      <c r="A511" t="s">
        <v>516</v>
      </c>
      <c r="B511">
        <v>65.569999999999993</v>
      </c>
      <c r="C511">
        <v>67.75</v>
      </c>
      <c r="D511">
        <v>66.510000000000005</v>
      </c>
      <c r="E511">
        <v>66.010000000000005</v>
      </c>
      <c r="F511">
        <v>67.599999999999994</v>
      </c>
      <c r="G511">
        <v>66.349999999999994</v>
      </c>
      <c r="H511" s="1">
        <f t="shared" si="69"/>
        <v>481844.58968772693</v>
      </c>
      <c r="J511">
        <f t="shared" si="70"/>
        <v>-3.5877076900455988E-2</v>
      </c>
      <c r="K511">
        <f t="shared" si="70"/>
        <v>-3.8229672107043832E-3</v>
      </c>
      <c r="L511">
        <f t="shared" si="70"/>
        <v>-2.2055580061755623E-2</v>
      </c>
      <c r="M511">
        <f t="shared" si="71"/>
        <v>-5.4241374114810817E-3</v>
      </c>
      <c r="N511">
        <f t="shared" si="71"/>
        <v>1.8532469489226905E-2</v>
      </c>
      <c r="O511">
        <f t="shared" si="71"/>
        <v>-3.0134096730465921E-4</v>
      </c>
      <c r="P511">
        <f t="shared" si="72"/>
        <v>2.1754239094450963E-2</v>
      </c>
      <c r="Q511" t="str">
        <f t="shared" si="73"/>
        <v/>
      </c>
      <c r="R511" s="3">
        <f t="shared" si="77"/>
        <v>0</v>
      </c>
      <c r="S511" s="1">
        <f t="shared" si="75"/>
        <v>1042388.305094277</v>
      </c>
      <c r="T511" s="1">
        <f t="shared" si="76"/>
        <v>15710.449210162427</v>
      </c>
      <c r="U511" s="1">
        <f t="shared" si="74"/>
        <v>0</v>
      </c>
    </row>
    <row r="512" spans="1:21" x14ac:dyDescent="0.25">
      <c r="A512" t="s">
        <v>517</v>
      </c>
      <c r="B512">
        <v>65.510000000000005</v>
      </c>
      <c r="C512">
        <v>68.069999999999993</v>
      </c>
      <c r="D512">
        <v>66.72</v>
      </c>
      <c r="E512">
        <v>64.930000000000007</v>
      </c>
      <c r="F512">
        <v>67.599999999999994</v>
      </c>
      <c r="G512">
        <v>67.5</v>
      </c>
      <c r="H512" s="1">
        <f t="shared" si="69"/>
        <v>490196.07843137259</v>
      </c>
      <c r="J512">
        <f t="shared" si="70"/>
        <v>-1.5035333032626672E-2</v>
      </c>
      <c r="K512">
        <f t="shared" si="70"/>
        <v>2.3455119530897427E-2</v>
      </c>
      <c r="L512">
        <f t="shared" si="70"/>
        <v>3.1574199368515068E-3</v>
      </c>
      <c r="M512">
        <f t="shared" si="71"/>
        <v>-2.1401657874905614E-2</v>
      </c>
      <c r="N512">
        <f t="shared" si="71"/>
        <v>1.8839487565938208E-2</v>
      </c>
      <c r="O512">
        <f t="shared" si="71"/>
        <v>1.7332328560663236E-2</v>
      </c>
      <c r="P512">
        <f t="shared" si="72"/>
        <v>1.4174908623811728E-2</v>
      </c>
      <c r="Q512" t="str">
        <f t="shared" si="73"/>
        <v/>
      </c>
      <c r="R512" s="3">
        <f t="shared" si="77"/>
        <v>0</v>
      </c>
      <c r="S512" s="1">
        <f t="shared" si="75"/>
        <v>1060455.321685964</v>
      </c>
      <c r="T512" s="1">
        <f t="shared" si="76"/>
        <v>15710.449210162429</v>
      </c>
      <c r="U512" s="1">
        <f t="shared" si="74"/>
        <v>0</v>
      </c>
    </row>
    <row r="513" spans="1:21" x14ac:dyDescent="0.25">
      <c r="A513" t="s">
        <v>518</v>
      </c>
      <c r="B513">
        <v>66.28</v>
      </c>
      <c r="C513">
        <v>68.22</v>
      </c>
      <c r="D513">
        <v>67.5</v>
      </c>
      <c r="E513">
        <v>66.900000000000006</v>
      </c>
      <c r="F513">
        <v>68.38</v>
      </c>
      <c r="G513">
        <v>67.84</v>
      </c>
      <c r="H513" s="1">
        <f t="shared" si="69"/>
        <v>492665.21423384175</v>
      </c>
      <c r="J513">
        <f t="shared" si="70"/>
        <v>-6.5947242206234671E-3</v>
      </c>
      <c r="K513">
        <f t="shared" si="70"/>
        <v>2.2482014388489208E-2</v>
      </c>
      <c r="L513">
        <f t="shared" si="70"/>
        <v>1.1690647482014406E-2</v>
      </c>
      <c r="M513">
        <f t="shared" si="71"/>
        <v>-8.8888888888888039E-3</v>
      </c>
      <c r="N513">
        <f t="shared" si="71"/>
        <v>1.303703703703697E-2</v>
      </c>
      <c r="O513">
        <f t="shared" si="71"/>
        <v>5.0370370370370872E-3</v>
      </c>
      <c r="P513">
        <f t="shared" si="72"/>
        <v>-6.6536104449773188E-3</v>
      </c>
      <c r="Q513" t="str">
        <f t="shared" si="73"/>
        <v/>
      </c>
      <c r="R513" s="3">
        <f t="shared" si="77"/>
        <v>0</v>
      </c>
      <c r="S513" s="1">
        <f t="shared" si="75"/>
        <v>1065796.8744174193</v>
      </c>
      <c r="T513" s="1">
        <f t="shared" si="76"/>
        <v>15710.449210162431</v>
      </c>
      <c r="U513" s="1">
        <f t="shared" si="74"/>
        <v>0</v>
      </c>
    </row>
    <row r="514" spans="1:21" x14ac:dyDescent="0.25">
      <c r="A514" t="s">
        <v>519</v>
      </c>
      <c r="B514">
        <v>67.180000000000007</v>
      </c>
      <c r="C514">
        <v>69.239999999999995</v>
      </c>
      <c r="D514">
        <v>68.37</v>
      </c>
      <c r="E514">
        <v>67.900000000000006</v>
      </c>
      <c r="F514">
        <v>69.239999999999995</v>
      </c>
      <c r="G514">
        <v>69.11</v>
      </c>
      <c r="H514" s="1">
        <f t="shared" si="69"/>
        <v>501888.16267247644</v>
      </c>
      <c r="J514">
        <f t="shared" si="70"/>
        <v>-4.7407407407406401E-3</v>
      </c>
      <c r="K514">
        <f t="shared" si="70"/>
        <v>2.5777777777777702E-2</v>
      </c>
      <c r="L514">
        <f t="shared" si="70"/>
        <v>1.2888888888888957E-2</v>
      </c>
      <c r="M514">
        <f t="shared" si="71"/>
        <v>8.8443396226418447E-4</v>
      </c>
      <c r="N514">
        <f t="shared" si="71"/>
        <v>2.0636792452830063E-2</v>
      </c>
      <c r="O514">
        <f t="shared" si="71"/>
        <v>1.872051886792447E-2</v>
      </c>
      <c r="P514">
        <f t="shared" si="72"/>
        <v>5.8316299790355138E-3</v>
      </c>
      <c r="Q514" t="str">
        <f t="shared" si="73"/>
        <v/>
      </c>
      <c r="R514" s="3">
        <f t="shared" si="77"/>
        <v>0</v>
      </c>
      <c r="S514" s="1">
        <f t="shared" si="75"/>
        <v>1085749.1449143256</v>
      </c>
      <c r="T514" s="1">
        <f t="shared" si="76"/>
        <v>15710.449210162431</v>
      </c>
      <c r="U514" s="1">
        <f t="shared" si="74"/>
        <v>0</v>
      </c>
    </row>
    <row r="515" spans="1:21" x14ac:dyDescent="0.25">
      <c r="A515" t="s">
        <v>520</v>
      </c>
      <c r="B515">
        <v>66.84</v>
      </c>
      <c r="C515">
        <v>69.260000000000005</v>
      </c>
      <c r="D515">
        <v>67.97</v>
      </c>
      <c r="E515">
        <v>67.58</v>
      </c>
      <c r="F515">
        <v>68.959999999999994</v>
      </c>
      <c r="G515">
        <v>68.209999999999994</v>
      </c>
      <c r="H515" s="1">
        <f t="shared" si="69"/>
        <v>495352.2149600581</v>
      </c>
      <c r="J515">
        <f t="shared" si="70"/>
        <v>-2.2378236068451091E-2</v>
      </c>
      <c r="K515">
        <f t="shared" si="70"/>
        <v>1.3017405294719914E-2</v>
      </c>
      <c r="L515">
        <f t="shared" si="70"/>
        <v>-5.8505192335820628E-3</v>
      </c>
      <c r="M515">
        <f t="shared" si="71"/>
        <v>-2.2138619591954872E-2</v>
      </c>
      <c r="N515">
        <f t="shared" si="71"/>
        <v>-2.1704529011721267E-3</v>
      </c>
      <c r="O515">
        <f t="shared" si="71"/>
        <v>-1.302271740703235E-2</v>
      </c>
      <c r="P515">
        <f t="shared" si="72"/>
        <v>-7.1721981734502874E-3</v>
      </c>
      <c r="Q515" t="str">
        <f t="shared" si="73"/>
        <v/>
      </c>
      <c r="R515" s="3">
        <f t="shared" si="77"/>
        <v>0</v>
      </c>
      <c r="S515" s="1">
        <f t="shared" si="75"/>
        <v>1071609.7406251794</v>
      </c>
      <c r="T515" s="1">
        <f t="shared" si="76"/>
        <v>15710.449210162431</v>
      </c>
      <c r="U515" s="1">
        <f t="shared" si="74"/>
        <v>0</v>
      </c>
    </row>
    <row r="516" spans="1:21" x14ac:dyDescent="0.25">
      <c r="A516" t="s">
        <v>521</v>
      </c>
      <c r="B516">
        <v>66.97</v>
      </c>
      <c r="C516">
        <v>69.41</v>
      </c>
      <c r="D516">
        <v>68.400000000000006</v>
      </c>
      <c r="E516">
        <v>66.86</v>
      </c>
      <c r="F516">
        <v>69.06</v>
      </c>
      <c r="G516">
        <v>67.56</v>
      </c>
      <c r="H516" s="1">
        <f t="shared" ref="H516:H579" si="78">$I$2*G516</f>
        <v>490631.80827886716</v>
      </c>
      <c r="J516">
        <f t="shared" ref="J516:L579" si="79">(B516-$D515)/$D515</f>
        <v>-1.4712373105781962E-2</v>
      </c>
      <c r="K516">
        <f t="shared" si="79"/>
        <v>2.1185817272325994E-2</v>
      </c>
      <c r="L516">
        <f t="shared" si="79"/>
        <v>6.3263204354863448E-3</v>
      </c>
      <c r="M516">
        <f t="shared" ref="M516:O579" si="80">(E516-$G515)/$G515</f>
        <v>-1.9791819381322306E-2</v>
      </c>
      <c r="N516">
        <f t="shared" si="80"/>
        <v>1.2461515906758666E-2</v>
      </c>
      <c r="O516">
        <f t="shared" si="80"/>
        <v>-9.5293945169328768E-3</v>
      </c>
      <c r="P516">
        <f t="shared" ref="P516:P579" si="81">O516-L516</f>
        <v>-1.585571495241922E-2</v>
      </c>
      <c r="Q516" t="str">
        <f t="shared" ref="Q516:Q579" si="82">IF(L516&gt;$Q$1,"Buy",IF(L516&lt;$Q$2,"Sell",""))</f>
        <v/>
      </c>
      <c r="R516" s="3">
        <f t="shared" si="77"/>
        <v>0</v>
      </c>
      <c r="S516" s="1">
        <f t="shared" si="75"/>
        <v>1061397.948638574</v>
      </c>
      <c r="T516" s="1">
        <f t="shared" si="76"/>
        <v>15710.449210162433</v>
      </c>
      <c r="U516" s="1">
        <f t="shared" si="74"/>
        <v>0</v>
      </c>
    </row>
    <row r="517" spans="1:21" x14ac:dyDescent="0.25">
      <c r="A517" t="s">
        <v>522</v>
      </c>
      <c r="B517">
        <v>67.22</v>
      </c>
      <c r="C517">
        <v>69.16</v>
      </c>
      <c r="D517">
        <v>68.75</v>
      </c>
      <c r="E517">
        <v>66.42</v>
      </c>
      <c r="F517">
        <v>68.53</v>
      </c>
      <c r="G517">
        <v>67.19</v>
      </c>
      <c r="H517" s="1">
        <f t="shared" si="78"/>
        <v>487944.80755265069</v>
      </c>
      <c r="J517">
        <f t="shared" si="79"/>
        <v>-1.7251461988304191E-2</v>
      </c>
      <c r="K517">
        <f t="shared" si="79"/>
        <v>1.1111111111110978E-2</v>
      </c>
      <c r="L517">
        <f t="shared" si="79"/>
        <v>5.1169590643274018E-3</v>
      </c>
      <c r="M517">
        <f t="shared" si="80"/>
        <v>-1.6873889875666081E-2</v>
      </c>
      <c r="N517">
        <f t="shared" si="80"/>
        <v>1.4357608052101819E-2</v>
      </c>
      <c r="O517">
        <f t="shared" si="80"/>
        <v>-5.4766133806987052E-3</v>
      </c>
      <c r="P517">
        <f t="shared" si="81"/>
        <v>-1.0593572445026107E-2</v>
      </c>
      <c r="Q517" t="str">
        <f t="shared" si="82"/>
        <v/>
      </c>
      <c r="R517" s="3">
        <f t="shared" si="77"/>
        <v>0</v>
      </c>
      <c r="S517" s="1">
        <f t="shared" si="75"/>
        <v>1055585.0824308137</v>
      </c>
      <c r="T517" s="1">
        <f t="shared" si="76"/>
        <v>15710.449210162431</v>
      </c>
      <c r="U517" s="1">
        <f t="shared" si="74"/>
        <v>0</v>
      </c>
    </row>
    <row r="518" spans="1:21" x14ac:dyDescent="0.25">
      <c r="A518" t="s">
        <v>523</v>
      </c>
      <c r="B518">
        <v>66.94</v>
      </c>
      <c r="C518">
        <v>68.73</v>
      </c>
      <c r="D518">
        <v>68.5</v>
      </c>
      <c r="E518">
        <v>66.12</v>
      </c>
      <c r="F518">
        <v>68.099999999999994</v>
      </c>
      <c r="G518">
        <v>67.89</v>
      </c>
      <c r="H518" s="1">
        <f t="shared" si="78"/>
        <v>493028.32244008721</v>
      </c>
      <c r="J518">
        <f t="shared" si="79"/>
        <v>-2.6327272727272762E-2</v>
      </c>
      <c r="K518">
        <f t="shared" si="79"/>
        <v>-2.9090909090903302E-4</v>
      </c>
      <c r="L518">
        <f t="shared" si="79"/>
        <v>-3.6363636363636364E-3</v>
      </c>
      <c r="M518">
        <f t="shared" si="80"/>
        <v>-1.5924988837624547E-2</v>
      </c>
      <c r="N518">
        <f t="shared" si="80"/>
        <v>1.3543682095549884E-2</v>
      </c>
      <c r="O518">
        <f t="shared" si="80"/>
        <v>1.0418216996576914E-2</v>
      </c>
      <c r="P518">
        <f t="shared" si="81"/>
        <v>1.4054580632940551E-2</v>
      </c>
      <c r="Q518" t="str">
        <f t="shared" si="82"/>
        <v/>
      </c>
      <c r="R518" s="3">
        <f t="shared" si="77"/>
        <v>0</v>
      </c>
      <c r="S518" s="1">
        <f t="shared" si="75"/>
        <v>1066582.3968779275</v>
      </c>
      <c r="T518" s="1">
        <f t="shared" si="76"/>
        <v>15710.449210162431</v>
      </c>
      <c r="U518" s="1">
        <f t="shared" si="74"/>
        <v>0</v>
      </c>
    </row>
    <row r="519" spans="1:21" x14ac:dyDescent="0.25">
      <c r="A519" t="s">
        <v>524</v>
      </c>
      <c r="B519">
        <v>66.8</v>
      </c>
      <c r="C519">
        <v>69.05</v>
      </c>
      <c r="D519">
        <v>67.87</v>
      </c>
      <c r="E519">
        <v>67.819999999999993</v>
      </c>
      <c r="F519">
        <v>68.81</v>
      </c>
      <c r="G519">
        <v>68.569999999999993</v>
      </c>
      <c r="H519" s="1">
        <f t="shared" si="78"/>
        <v>497966.59404502541</v>
      </c>
      <c r="J519">
        <f t="shared" si="79"/>
        <v>-2.4817518248175224E-2</v>
      </c>
      <c r="K519">
        <f t="shared" si="79"/>
        <v>8.0291970802919294E-3</v>
      </c>
      <c r="L519">
        <f t="shared" si="79"/>
        <v>-9.1970802919707374E-3</v>
      </c>
      <c r="M519">
        <f t="shared" si="80"/>
        <v>-1.0310796877302606E-3</v>
      </c>
      <c r="N519">
        <f t="shared" si="80"/>
        <v>1.3551333038739162E-2</v>
      </c>
      <c r="O519">
        <f t="shared" si="80"/>
        <v>1.0016202680807079E-2</v>
      </c>
      <c r="P519">
        <f t="shared" si="81"/>
        <v>1.9213282972777815E-2</v>
      </c>
      <c r="Q519" t="str">
        <f t="shared" si="82"/>
        <v/>
      </c>
      <c r="R519" s="3">
        <f t="shared" si="77"/>
        <v>0</v>
      </c>
      <c r="S519" s="1">
        <f t="shared" si="75"/>
        <v>1077265.5023408378</v>
      </c>
      <c r="T519" s="1">
        <f t="shared" si="76"/>
        <v>15710.449210162433</v>
      </c>
      <c r="U519" s="1">
        <f t="shared" ref="U519:U582" si="83">U518-R519</f>
        <v>0</v>
      </c>
    </row>
    <row r="520" spans="1:21" x14ac:dyDescent="0.25">
      <c r="A520" t="s">
        <v>525</v>
      </c>
      <c r="B520">
        <v>67.150000000000006</v>
      </c>
      <c r="C520">
        <v>69.489999999999995</v>
      </c>
      <c r="D520">
        <v>68.75</v>
      </c>
      <c r="E520">
        <v>65.75</v>
      </c>
      <c r="F520">
        <v>68.709999999999994</v>
      </c>
      <c r="G520">
        <v>68.69</v>
      </c>
      <c r="H520" s="1">
        <f t="shared" si="78"/>
        <v>498838.05374001455</v>
      </c>
      <c r="J520">
        <f t="shared" si="79"/>
        <v>-1.0608516281125665E-2</v>
      </c>
      <c r="K520">
        <f t="shared" si="79"/>
        <v>2.3869161632532641E-2</v>
      </c>
      <c r="L520">
        <f t="shared" si="79"/>
        <v>1.2965964343597987E-2</v>
      </c>
      <c r="M520">
        <f t="shared" si="80"/>
        <v>-4.1125856788683003E-2</v>
      </c>
      <c r="N520">
        <f t="shared" si="80"/>
        <v>2.0417092022750557E-3</v>
      </c>
      <c r="O520">
        <f t="shared" si="80"/>
        <v>1.7500364590929643E-3</v>
      </c>
      <c r="P520">
        <f t="shared" si="81"/>
        <v>-1.1215927884505022E-2</v>
      </c>
      <c r="Q520" t="str">
        <f t="shared" si="82"/>
        <v/>
      </c>
      <c r="R520" s="3">
        <f t="shared" si="77"/>
        <v>0</v>
      </c>
      <c r="S520" s="1">
        <f t="shared" ref="S520:S583" si="84">IF(R520=0,(S519+R520)*(1+O520),IF(R520&lt;0,0,R520))</f>
        <v>1079150.7562460573</v>
      </c>
      <c r="T520" s="1">
        <f t="shared" ref="T520:T583" si="85">S520/G520</f>
        <v>15710.449210162431</v>
      </c>
      <c r="U520" s="1">
        <f t="shared" si="83"/>
        <v>0</v>
      </c>
    </row>
    <row r="521" spans="1:21" x14ac:dyDescent="0.25">
      <c r="A521" t="s">
        <v>526</v>
      </c>
      <c r="B521">
        <v>66.22</v>
      </c>
      <c r="C521">
        <v>68.599999999999994</v>
      </c>
      <c r="D521">
        <v>67.48</v>
      </c>
      <c r="E521">
        <v>65.489999999999995</v>
      </c>
      <c r="F521">
        <v>67.680000000000007</v>
      </c>
      <c r="G521">
        <v>66.89</v>
      </c>
      <c r="H521" s="1">
        <f t="shared" si="78"/>
        <v>485766.15831517795</v>
      </c>
      <c r="J521">
        <f t="shared" si="79"/>
        <v>-3.6800000000000013E-2</v>
      </c>
      <c r="K521">
        <f t="shared" si="79"/>
        <v>-2.1818181818182643E-3</v>
      </c>
      <c r="L521">
        <f t="shared" si="79"/>
        <v>-1.8472727272727214E-2</v>
      </c>
      <c r="M521">
        <f t="shared" si="80"/>
        <v>-4.6586111515504486E-2</v>
      </c>
      <c r="N521">
        <f t="shared" si="80"/>
        <v>-1.4703741447080957E-2</v>
      </c>
      <c r="O521">
        <f t="shared" si="80"/>
        <v>-2.6204687727471206E-2</v>
      </c>
      <c r="P521">
        <f t="shared" si="81"/>
        <v>-7.731960454743992E-3</v>
      </c>
      <c r="Q521" t="str">
        <f t="shared" si="82"/>
        <v/>
      </c>
      <c r="R521" s="3">
        <f t="shared" si="77"/>
        <v>0</v>
      </c>
      <c r="S521" s="1">
        <f t="shared" si="84"/>
        <v>1050871.947667765</v>
      </c>
      <c r="T521" s="1">
        <f t="shared" si="85"/>
        <v>15710.449210162431</v>
      </c>
      <c r="U521" s="1">
        <f t="shared" si="83"/>
        <v>0</v>
      </c>
    </row>
    <row r="522" spans="1:21" x14ac:dyDescent="0.25">
      <c r="A522" t="s">
        <v>527</v>
      </c>
      <c r="B522">
        <v>66.23</v>
      </c>
      <c r="C522">
        <v>67.959999999999994</v>
      </c>
      <c r="D522">
        <v>67.430000000000007</v>
      </c>
      <c r="E522">
        <v>64.75</v>
      </c>
      <c r="F522">
        <v>67.36</v>
      </c>
      <c r="G522">
        <v>64.94</v>
      </c>
      <c r="H522" s="1">
        <f t="shared" si="78"/>
        <v>471604.93827160494</v>
      </c>
      <c r="J522">
        <f t="shared" si="79"/>
        <v>-1.8524007113218732E-2</v>
      </c>
      <c r="K522">
        <f t="shared" si="79"/>
        <v>7.113218731475841E-3</v>
      </c>
      <c r="L522">
        <f t="shared" si="79"/>
        <v>-7.4096028452870705E-4</v>
      </c>
      <c r="M522">
        <f t="shared" si="80"/>
        <v>-3.1992824039467793E-2</v>
      </c>
      <c r="N522">
        <f t="shared" si="80"/>
        <v>7.0264613544625334E-3</v>
      </c>
      <c r="O522">
        <f t="shared" si="80"/>
        <v>-2.9152339662131901E-2</v>
      </c>
      <c r="P522">
        <f t="shared" si="81"/>
        <v>-2.8411379377603192E-2</v>
      </c>
      <c r="Q522" t="str">
        <f t="shared" si="82"/>
        <v/>
      </c>
      <c r="R522" s="3">
        <f t="shared" si="77"/>
        <v>0</v>
      </c>
      <c r="S522" s="1">
        <f t="shared" si="84"/>
        <v>1020236.5717079481</v>
      </c>
      <c r="T522" s="1">
        <f t="shared" si="85"/>
        <v>15710.449210162429</v>
      </c>
      <c r="U522" s="1">
        <f t="shared" si="83"/>
        <v>0</v>
      </c>
    </row>
    <row r="523" spans="1:21" x14ac:dyDescent="0.25">
      <c r="A523" t="s">
        <v>528</v>
      </c>
      <c r="B523">
        <v>63.63</v>
      </c>
      <c r="C523">
        <v>66.59</v>
      </c>
      <c r="D523">
        <v>65.5</v>
      </c>
      <c r="E523">
        <v>63.72</v>
      </c>
      <c r="F523">
        <v>66.8</v>
      </c>
      <c r="G523">
        <v>65.86</v>
      </c>
      <c r="H523" s="1">
        <f t="shared" si="78"/>
        <v>478286.12926652149</v>
      </c>
      <c r="J523">
        <f t="shared" si="79"/>
        <v>-5.6354738247071094E-2</v>
      </c>
      <c r="K523">
        <f t="shared" si="79"/>
        <v>-1.2457363191457857E-2</v>
      </c>
      <c r="L523">
        <f t="shared" si="79"/>
        <v>-2.8622274951801967E-2</v>
      </c>
      <c r="M523">
        <f t="shared" si="80"/>
        <v>-1.8786572220511225E-2</v>
      </c>
      <c r="N523">
        <f t="shared" si="80"/>
        <v>2.8641823221435162E-2</v>
      </c>
      <c r="O523">
        <f t="shared" si="80"/>
        <v>1.4166923313828177E-2</v>
      </c>
      <c r="P523">
        <f t="shared" si="81"/>
        <v>4.2789198265630143E-2</v>
      </c>
      <c r="Q523" t="str">
        <f t="shared" si="82"/>
        <v/>
      </c>
      <c r="R523" s="3">
        <f t="shared" si="77"/>
        <v>0</v>
      </c>
      <c r="S523" s="1">
        <f t="shared" si="84"/>
        <v>1034690.1849812976</v>
      </c>
      <c r="T523" s="1">
        <f t="shared" si="85"/>
        <v>15710.449210162429</v>
      </c>
      <c r="U523" s="1">
        <f t="shared" si="83"/>
        <v>0</v>
      </c>
    </row>
    <row r="524" spans="1:21" x14ac:dyDescent="0.25">
      <c r="A524" t="s">
        <v>529</v>
      </c>
      <c r="B524">
        <v>65.2</v>
      </c>
      <c r="C524">
        <v>66.88</v>
      </c>
      <c r="D524">
        <v>66.69</v>
      </c>
      <c r="E524">
        <v>66.290000000000006</v>
      </c>
      <c r="F524">
        <v>68.14</v>
      </c>
      <c r="G524">
        <v>67.900000000000006</v>
      </c>
      <c r="H524" s="1">
        <f t="shared" si="78"/>
        <v>493100.94408133632</v>
      </c>
      <c r="J524">
        <f t="shared" si="79"/>
        <v>-4.580152671755682E-3</v>
      </c>
      <c r="K524">
        <f t="shared" si="79"/>
        <v>2.1068702290076267E-2</v>
      </c>
      <c r="L524">
        <f t="shared" si="79"/>
        <v>1.8167938931297676E-2</v>
      </c>
      <c r="M524">
        <f t="shared" si="80"/>
        <v>6.5290009110234868E-3</v>
      </c>
      <c r="N524">
        <f t="shared" si="80"/>
        <v>3.461888855147284E-2</v>
      </c>
      <c r="O524">
        <f t="shared" si="80"/>
        <v>3.0974795019738936E-2</v>
      </c>
      <c r="P524">
        <f t="shared" si="81"/>
        <v>1.280685608844126E-2</v>
      </c>
      <c r="Q524" t="str">
        <f t="shared" si="82"/>
        <v/>
      </c>
      <c r="R524" s="3">
        <f t="shared" si="77"/>
        <v>0</v>
      </c>
      <c r="S524" s="1">
        <f t="shared" si="84"/>
        <v>1066739.5013700291</v>
      </c>
      <c r="T524" s="1">
        <f t="shared" si="85"/>
        <v>15710.449210162429</v>
      </c>
      <c r="U524" s="1">
        <f t="shared" si="83"/>
        <v>0</v>
      </c>
    </row>
    <row r="525" spans="1:21" x14ac:dyDescent="0.25">
      <c r="A525" t="s">
        <v>530</v>
      </c>
      <c r="B525">
        <v>66.209999999999994</v>
      </c>
      <c r="C525">
        <v>69.66</v>
      </c>
      <c r="D525">
        <v>68.150000000000006</v>
      </c>
      <c r="E525">
        <v>68.5</v>
      </c>
      <c r="F525">
        <v>71.349999999999994</v>
      </c>
      <c r="G525">
        <v>70.930000000000007</v>
      </c>
      <c r="H525" s="1">
        <f t="shared" si="78"/>
        <v>515105.30137981125</v>
      </c>
      <c r="J525">
        <f t="shared" si="79"/>
        <v>-7.1974808816914681E-3</v>
      </c>
      <c r="K525">
        <f t="shared" si="79"/>
        <v>4.453441295546557E-2</v>
      </c>
      <c r="L525">
        <f t="shared" si="79"/>
        <v>2.1892337681811487E-2</v>
      </c>
      <c r="M525">
        <f t="shared" si="80"/>
        <v>8.836524300441741E-3</v>
      </c>
      <c r="N525">
        <f t="shared" si="80"/>
        <v>5.0810014727540327E-2</v>
      </c>
      <c r="O525">
        <f t="shared" si="80"/>
        <v>4.4624447717231237E-2</v>
      </c>
      <c r="P525">
        <f t="shared" si="81"/>
        <v>2.273211003541975E-2</v>
      </c>
      <c r="Q525" t="str">
        <f t="shared" si="82"/>
        <v/>
      </c>
      <c r="R525" s="3">
        <f t="shared" si="77"/>
        <v>0</v>
      </c>
      <c r="S525" s="1">
        <f t="shared" si="84"/>
        <v>1114342.1624768213</v>
      </c>
      <c r="T525" s="1">
        <f t="shared" si="85"/>
        <v>15710.449210162431</v>
      </c>
      <c r="U525" s="1">
        <f t="shared" si="83"/>
        <v>0</v>
      </c>
    </row>
    <row r="526" spans="1:21" x14ac:dyDescent="0.25">
      <c r="A526" t="s">
        <v>531</v>
      </c>
      <c r="B526">
        <v>69.59</v>
      </c>
      <c r="C526">
        <v>71.3</v>
      </c>
      <c r="D526">
        <v>70.599999999999994</v>
      </c>
      <c r="E526">
        <v>71.040000000000006</v>
      </c>
      <c r="F526">
        <v>71.97</v>
      </c>
      <c r="G526">
        <v>71.62</v>
      </c>
      <c r="H526" s="1">
        <f t="shared" si="78"/>
        <v>520116.19462599861</v>
      </c>
      <c r="J526">
        <f t="shared" si="79"/>
        <v>2.1129860601614051E-2</v>
      </c>
      <c r="K526">
        <f t="shared" si="79"/>
        <v>4.6221570066030684E-2</v>
      </c>
      <c r="L526">
        <f t="shared" si="79"/>
        <v>3.5950110051357127E-2</v>
      </c>
      <c r="M526">
        <f t="shared" si="80"/>
        <v>1.5508247568024732E-3</v>
      </c>
      <c r="N526">
        <f t="shared" si="80"/>
        <v>1.4662343155223346E-2</v>
      </c>
      <c r="O526">
        <f t="shared" si="80"/>
        <v>9.7279007472155319E-3</v>
      </c>
      <c r="P526">
        <f t="shared" si="81"/>
        <v>-2.6222209304141597E-2</v>
      </c>
      <c r="Q526" t="str">
        <f t="shared" si="82"/>
        <v>Buy</v>
      </c>
      <c r="R526" s="3">
        <f t="shared" si="77"/>
        <v>0</v>
      </c>
      <c r="S526" s="1">
        <f t="shared" si="84"/>
        <v>1125182.3724318333</v>
      </c>
      <c r="T526" s="1">
        <f t="shared" si="85"/>
        <v>15710.449210162429</v>
      </c>
      <c r="U526" s="1">
        <f t="shared" si="83"/>
        <v>0</v>
      </c>
    </row>
    <row r="527" spans="1:21" x14ac:dyDescent="0.25">
      <c r="A527" t="s">
        <v>532</v>
      </c>
      <c r="B527">
        <v>70.88</v>
      </c>
      <c r="C527">
        <v>72.36</v>
      </c>
      <c r="D527">
        <v>71.92</v>
      </c>
      <c r="E527">
        <v>71.319999999999993</v>
      </c>
      <c r="F527">
        <v>72.2</v>
      </c>
      <c r="G527">
        <v>71.709999999999994</v>
      </c>
      <c r="H527" s="1">
        <f t="shared" si="78"/>
        <v>520769.78939724038</v>
      </c>
      <c r="J527">
        <f t="shared" si="79"/>
        <v>3.9660056657223964E-3</v>
      </c>
      <c r="K527">
        <f t="shared" si="79"/>
        <v>2.4929178470255033E-2</v>
      </c>
      <c r="L527">
        <f t="shared" si="79"/>
        <v>1.8696883852691325E-2</v>
      </c>
      <c r="M527">
        <f t="shared" si="80"/>
        <v>-4.1887740854511498E-3</v>
      </c>
      <c r="N527">
        <f t="shared" si="80"/>
        <v>8.098296565205226E-3</v>
      </c>
      <c r="O527">
        <f t="shared" si="80"/>
        <v>1.2566322256351466E-3</v>
      </c>
      <c r="P527">
        <f t="shared" si="81"/>
        <v>-1.7440251627056178E-2</v>
      </c>
      <c r="Q527" t="str">
        <f t="shared" si="82"/>
        <v/>
      </c>
      <c r="R527" s="3">
        <f t="shared" si="77"/>
        <v>0</v>
      </c>
      <c r="S527" s="1">
        <f t="shared" si="84"/>
        <v>1126596.3128607478</v>
      </c>
      <c r="T527" s="1">
        <f t="shared" si="85"/>
        <v>15710.449210162431</v>
      </c>
      <c r="U527" s="1">
        <f t="shared" si="83"/>
        <v>0</v>
      </c>
    </row>
    <row r="528" spans="1:21" x14ac:dyDescent="0.25">
      <c r="A528" t="s">
        <v>533</v>
      </c>
      <c r="B528">
        <v>70.569999999999993</v>
      </c>
      <c r="C528">
        <v>72.22</v>
      </c>
      <c r="D528">
        <v>71.569999999999993</v>
      </c>
      <c r="E528">
        <v>70.22</v>
      </c>
      <c r="F528">
        <v>71.75</v>
      </c>
      <c r="G528">
        <v>70.489999999999995</v>
      </c>
      <c r="H528" s="1">
        <f t="shared" si="78"/>
        <v>511909.94916485116</v>
      </c>
      <c r="J528">
        <f t="shared" si="79"/>
        <v>-1.8770856507230375E-2</v>
      </c>
      <c r="K528">
        <f t="shared" si="79"/>
        <v>4.171301446051128E-3</v>
      </c>
      <c r="L528">
        <f t="shared" si="79"/>
        <v>-4.8665183537264815E-3</v>
      </c>
      <c r="M528">
        <f t="shared" si="80"/>
        <v>-2.0778134151443244E-2</v>
      </c>
      <c r="N528">
        <f t="shared" si="80"/>
        <v>5.5780225909923657E-4</v>
      </c>
      <c r="O528">
        <f t="shared" si="80"/>
        <v>-1.7012968902524041E-2</v>
      </c>
      <c r="P528">
        <f t="shared" si="81"/>
        <v>-1.2146450548797559E-2</v>
      </c>
      <c r="Q528" t="str">
        <f t="shared" si="82"/>
        <v/>
      </c>
      <c r="R528" s="3">
        <f t="shared" si="77"/>
        <v>0</v>
      </c>
      <c r="S528" s="1">
        <f t="shared" si="84"/>
        <v>1107429.5648243497</v>
      </c>
      <c r="T528" s="1">
        <f t="shared" si="85"/>
        <v>15710.449210162431</v>
      </c>
      <c r="U528" s="1">
        <f t="shared" si="83"/>
        <v>0</v>
      </c>
    </row>
    <row r="529" spans="1:21" x14ac:dyDescent="0.25">
      <c r="A529" t="s">
        <v>534</v>
      </c>
      <c r="B529">
        <v>70.88</v>
      </c>
      <c r="C529">
        <v>72.33</v>
      </c>
      <c r="D529">
        <v>71.92</v>
      </c>
      <c r="E529">
        <v>70.569999999999993</v>
      </c>
      <c r="F529">
        <v>72.8</v>
      </c>
      <c r="G529">
        <v>72.55</v>
      </c>
      <c r="H529" s="1">
        <f t="shared" si="78"/>
        <v>526870.00726216414</v>
      </c>
      <c r="J529">
        <f t="shared" si="79"/>
        <v>-9.6409109962274381E-3</v>
      </c>
      <c r="K529">
        <f t="shared" si="79"/>
        <v>1.0618974430627431E-2</v>
      </c>
      <c r="L529">
        <f t="shared" si="79"/>
        <v>4.8903171719995604E-3</v>
      </c>
      <c r="M529">
        <f t="shared" si="80"/>
        <v>1.1349127535820443E-3</v>
      </c>
      <c r="N529">
        <f t="shared" si="80"/>
        <v>3.2770605759682256E-2</v>
      </c>
      <c r="O529">
        <f t="shared" si="80"/>
        <v>2.9224003404738297E-2</v>
      </c>
      <c r="P529">
        <f t="shared" si="81"/>
        <v>2.4333686232738738E-2</v>
      </c>
      <c r="Q529" t="str">
        <f t="shared" si="82"/>
        <v/>
      </c>
      <c r="R529" s="3">
        <f t="shared" si="77"/>
        <v>0</v>
      </c>
      <c r="S529" s="1">
        <f t="shared" si="84"/>
        <v>1139793.0901972845</v>
      </c>
      <c r="T529" s="1">
        <f t="shared" si="85"/>
        <v>15710.449210162433</v>
      </c>
      <c r="U529" s="1">
        <f t="shared" si="83"/>
        <v>0</v>
      </c>
    </row>
    <row r="530" spans="1:21" x14ac:dyDescent="0.25">
      <c r="A530" t="s">
        <v>535</v>
      </c>
      <c r="B530">
        <v>72.64</v>
      </c>
      <c r="C530">
        <v>74.510000000000005</v>
      </c>
      <c r="D530">
        <v>73.55</v>
      </c>
      <c r="E530">
        <v>73.849999999999994</v>
      </c>
      <c r="F530">
        <v>75.150000000000006</v>
      </c>
      <c r="G530">
        <v>74.75</v>
      </c>
      <c r="H530" s="1">
        <f t="shared" si="78"/>
        <v>542846.76833696442</v>
      </c>
      <c r="J530">
        <f t="shared" si="79"/>
        <v>1.0011123470522788E-2</v>
      </c>
      <c r="K530">
        <f t="shared" si="79"/>
        <v>3.6012235817575129E-2</v>
      </c>
      <c r="L530">
        <f t="shared" si="79"/>
        <v>2.2664071190211282E-2</v>
      </c>
      <c r="M530">
        <f t="shared" si="80"/>
        <v>1.7918676774638143E-2</v>
      </c>
      <c r="N530">
        <f t="shared" si="80"/>
        <v>3.5837353549276481E-2</v>
      </c>
      <c r="O530">
        <f t="shared" si="80"/>
        <v>3.0323914541695422E-2</v>
      </c>
      <c r="P530">
        <f t="shared" si="81"/>
        <v>7.6598433514841399E-3</v>
      </c>
      <c r="Q530" t="str">
        <f t="shared" si="82"/>
        <v/>
      </c>
      <c r="R530" s="3">
        <f t="shared" si="77"/>
        <v>0</v>
      </c>
      <c r="S530" s="1">
        <f t="shared" si="84"/>
        <v>1174356.0784596419</v>
      </c>
      <c r="T530" s="1">
        <f t="shared" si="85"/>
        <v>15710.449210162433</v>
      </c>
      <c r="U530" s="1">
        <f t="shared" si="83"/>
        <v>0</v>
      </c>
    </row>
    <row r="531" spans="1:21" x14ac:dyDescent="0.25">
      <c r="A531" t="s">
        <v>536</v>
      </c>
      <c r="B531">
        <v>74.5</v>
      </c>
      <c r="C531">
        <v>76.28</v>
      </c>
      <c r="D531">
        <v>75.87</v>
      </c>
      <c r="E531">
        <v>75.040000000000006</v>
      </c>
      <c r="F531">
        <v>76.41</v>
      </c>
      <c r="G531">
        <v>75.150000000000006</v>
      </c>
      <c r="H531" s="1">
        <f t="shared" si="78"/>
        <v>545751.63398692815</v>
      </c>
      <c r="J531">
        <f t="shared" si="79"/>
        <v>1.2916383412644498E-2</v>
      </c>
      <c r="K531">
        <f t="shared" si="79"/>
        <v>3.7117607070020452E-2</v>
      </c>
      <c r="L531">
        <f t="shared" si="79"/>
        <v>3.1543167912984463E-2</v>
      </c>
      <c r="M531">
        <f t="shared" si="80"/>
        <v>3.8795986622074414E-3</v>
      </c>
      <c r="N531">
        <f t="shared" si="80"/>
        <v>2.2207357859531728E-2</v>
      </c>
      <c r="O531">
        <f t="shared" si="80"/>
        <v>5.351170568561949E-3</v>
      </c>
      <c r="P531">
        <f t="shared" si="81"/>
        <v>-2.6191997344422513E-2</v>
      </c>
      <c r="Q531" t="str">
        <f t="shared" si="82"/>
        <v>Buy</v>
      </c>
      <c r="R531" s="3">
        <f t="shared" si="77"/>
        <v>0</v>
      </c>
      <c r="S531" s="1">
        <f t="shared" si="84"/>
        <v>1180640.2581437072</v>
      </c>
      <c r="T531" s="1">
        <f t="shared" si="85"/>
        <v>15710.449210162436</v>
      </c>
      <c r="U531" s="1">
        <f t="shared" si="83"/>
        <v>0</v>
      </c>
    </row>
    <row r="532" spans="1:21" x14ac:dyDescent="0.25">
      <c r="A532" t="s">
        <v>537</v>
      </c>
      <c r="B532">
        <v>74.38</v>
      </c>
      <c r="C532">
        <v>76.28</v>
      </c>
      <c r="D532">
        <v>75.87</v>
      </c>
      <c r="E532">
        <v>74.3</v>
      </c>
      <c r="F532">
        <v>76.17</v>
      </c>
      <c r="G532">
        <v>75.05</v>
      </c>
      <c r="H532" s="1">
        <f t="shared" si="78"/>
        <v>545025.41757443722</v>
      </c>
      <c r="J532">
        <f t="shared" si="79"/>
        <v>-1.9638855937788441E-2</v>
      </c>
      <c r="K532">
        <f t="shared" si="79"/>
        <v>5.4039804929484191E-3</v>
      </c>
      <c r="L532">
        <f t="shared" si="79"/>
        <v>0</v>
      </c>
      <c r="M532">
        <f t="shared" si="80"/>
        <v>-1.1310711909514418E-2</v>
      </c>
      <c r="N532">
        <f t="shared" si="80"/>
        <v>1.3572854291417111E-2</v>
      </c>
      <c r="O532">
        <f t="shared" si="80"/>
        <v>-1.3306719893547375E-3</v>
      </c>
      <c r="P532">
        <f t="shared" si="81"/>
        <v>-1.3306719893547375E-3</v>
      </c>
      <c r="Q532" t="str">
        <f t="shared" si="82"/>
        <v/>
      </c>
      <c r="R532" s="3">
        <f t="shared" si="77"/>
        <v>0</v>
      </c>
      <c r="S532" s="1">
        <f t="shared" si="84"/>
        <v>1179069.2132226909</v>
      </c>
      <c r="T532" s="1">
        <f t="shared" si="85"/>
        <v>15710.449210162436</v>
      </c>
      <c r="U532" s="1">
        <f t="shared" si="83"/>
        <v>0</v>
      </c>
    </row>
    <row r="533" spans="1:21" x14ac:dyDescent="0.25">
      <c r="A533" t="s">
        <v>538</v>
      </c>
      <c r="B533">
        <v>74.069999999999993</v>
      </c>
      <c r="C533">
        <v>76.14</v>
      </c>
      <c r="D533">
        <v>75.47</v>
      </c>
      <c r="E533">
        <v>74.33</v>
      </c>
      <c r="F533">
        <v>75.97</v>
      </c>
      <c r="G533">
        <v>75.72</v>
      </c>
      <c r="H533" s="1">
        <f t="shared" si="78"/>
        <v>549891.06753812637</v>
      </c>
      <c r="J533">
        <f t="shared" si="79"/>
        <v>-2.3724792408066579E-2</v>
      </c>
      <c r="K533">
        <f t="shared" si="79"/>
        <v>3.5587188612099118E-3</v>
      </c>
      <c r="L533">
        <f t="shared" si="79"/>
        <v>-5.2721760906815031E-3</v>
      </c>
      <c r="M533">
        <f t="shared" si="80"/>
        <v>-9.5936042638241018E-3</v>
      </c>
      <c r="N533">
        <f t="shared" si="80"/>
        <v>1.2258494337108617E-2</v>
      </c>
      <c r="O533">
        <f t="shared" si="80"/>
        <v>8.9273817455030203E-3</v>
      </c>
      <c r="P533">
        <f t="shared" si="81"/>
        <v>1.4199557836184522E-2</v>
      </c>
      <c r="Q533" t="str">
        <f t="shared" si="82"/>
        <v/>
      </c>
      <c r="R533" s="3">
        <f t="shared" si="77"/>
        <v>0</v>
      </c>
      <c r="S533" s="1">
        <f t="shared" si="84"/>
        <v>1189595.2141934999</v>
      </c>
      <c r="T533" s="1">
        <f t="shared" si="85"/>
        <v>15710.44921016244</v>
      </c>
      <c r="U533" s="1">
        <f t="shared" si="83"/>
        <v>0</v>
      </c>
    </row>
    <row r="534" spans="1:21" x14ac:dyDescent="0.25">
      <c r="A534" t="s">
        <v>539</v>
      </c>
      <c r="B534">
        <v>74.33</v>
      </c>
      <c r="C534">
        <v>76.58</v>
      </c>
      <c r="D534">
        <v>75.47</v>
      </c>
      <c r="E534">
        <v>75.08</v>
      </c>
      <c r="F534">
        <v>76.44</v>
      </c>
      <c r="G534">
        <v>76.040000000000006</v>
      </c>
      <c r="H534" s="1">
        <f t="shared" si="78"/>
        <v>552214.96005809738</v>
      </c>
      <c r="J534">
        <f t="shared" si="79"/>
        <v>-1.5105339870147085E-2</v>
      </c>
      <c r="K534">
        <f t="shared" si="79"/>
        <v>1.4707830926195832E-2</v>
      </c>
      <c r="L534">
        <f t="shared" si="79"/>
        <v>0</v>
      </c>
      <c r="M534">
        <f t="shared" si="80"/>
        <v>-8.452192287374545E-3</v>
      </c>
      <c r="N534">
        <f t="shared" si="80"/>
        <v>9.5087163232963397E-3</v>
      </c>
      <c r="O534">
        <f t="shared" si="80"/>
        <v>4.2260961436873662E-3</v>
      </c>
      <c r="P534">
        <f t="shared" si="81"/>
        <v>4.2260961436873662E-3</v>
      </c>
      <c r="Q534" t="str">
        <f t="shared" si="82"/>
        <v/>
      </c>
      <c r="R534" s="3">
        <f t="shared" si="77"/>
        <v>0</v>
      </c>
      <c r="S534" s="1">
        <f t="shared" si="84"/>
        <v>1194622.5579407518</v>
      </c>
      <c r="T534" s="1">
        <f t="shared" si="85"/>
        <v>15710.449210162436</v>
      </c>
      <c r="U534" s="1">
        <f t="shared" si="83"/>
        <v>0</v>
      </c>
    </row>
    <row r="535" spans="1:21" x14ac:dyDescent="0.25">
      <c r="A535" t="s">
        <v>540</v>
      </c>
      <c r="B535">
        <v>73.709999999999994</v>
      </c>
      <c r="C535">
        <v>76.42</v>
      </c>
      <c r="D535">
        <v>74.88</v>
      </c>
      <c r="E535">
        <v>73.86</v>
      </c>
      <c r="F535">
        <v>75.930000000000007</v>
      </c>
      <c r="G535">
        <v>75.25</v>
      </c>
      <c r="H535" s="1">
        <f t="shared" si="78"/>
        <v>546477.85039941908</v>
      </c>
      <c r="J535">
        <f t="shared" si="79"/>
        <v>-2.3320524711806085E-2</v>
      </c>
      <c r="K535">
        <f t="shared" si="79"/>
        <v>1.2587783225122603E-2</v>
      </c>
      <c r="L535">
        <f t="shared" si="79"/>
        <v>-7.8176758977077446E-3</v>
      </c>
      <c r="M535">
        <f t="shared" si="80"/>
        <v>-2.8669121514992197E-2</v>
      </c>
      <c r="N535">
        <f t="shared" si="80"/>
        <v>-1.4466070489216126E-3</v>
      </c>
      <c r="O535">
        <f t="shared" si="80"/>
        <v>-1.0389268805891718E-2</v>
      </c>
      <c r="P535">
        <f t="shared" si="81"/>
        <v>-2.5715929081839735E-3</v>
      </c>
      <c r="Q535" t="str">
        <f t="shared" si="82"/>
        <v/>
      </c>
      <c r="R535" s="3">
        <f t="shared" ref="R535:R598" si="86">IF(Q535="Buy",U534,IF(Q535="Sell",-(S534*(1+N535)),0))</f>
        <v>0</v>
      </c>
      <c r="S535" s="1">
        <f t="shared" si="84"/>
        <v>1182211.3030647233</v>
      </c>
      <c r="T535" s="1">
        <f t="shared" si="85"/>
        <v>15710.449210162435</v>
      </c>
      <c r="U535" s="1">
        <f t="shared" si="83"/>
        <v>0</v>
      </c>
    </row>
    <row r="536" spans="1:21" x14ac:dyDescent="0.25">
      <c r="A536" t="s">
        <v>541</v>
      </c>
      <c r="B536">
        <v>73.62</v>
      </c>
      <c r="C536">
        <v>75.900000000000006</v>
      </c>
      <c r="D536">
        <v>74.53</v>
      </c>
      <c r="E536">
        <v>74.290000000000006</v>
      </c>
      <c r="F536">
        <v>76.05</v>
      </c>
      <c r="G536">
        <v>74.45</v>
      </c>
      <c r="H536" s="1">
        <f t="shared" si="78"/>
        <v>540668.11909949174</v>
      </c>
      <c r="J536">
        <f t="shared" si="79"/>
        <v>-1.6826923076922958E-2</v>
      </c>
      <c r="K536">
        <f t="shared" si="79"/>
        <v>1.3621794871795009E-2</v>
      </c>
      <c r="L536">
        <f t="shared" si="79"/>
        <v>-4.6741452991452236E-3</v>
      </c>
      <c r="M536">
        <f t="shared" si="80"/>
        <v>-1.2757475083056396E-2</v>
      </c>
      <c r="N536">
        <f t="shared" si="80"/>
        <v>1.0631229235880361E-2</v>
      </c>
      <c r="O536">
        <f t="shared" si="80"/>
        <v>-1.0631229235880361E-2</v>
      </c>
      <c r="P536">
        <f t="shared" si="81"/>
        <v>-5.9570839367351375E-3</v>
      </c>
      <c r="Q536" t="str">
        <f t="shared" si="82"/>
        <v/>
      </c>
      <c r="R536" s="3">
        <f t="shared" si="86"/>
        <v>0</v>
      </c>
      <c r="S536" s="1">
        <f t="shared" si="84"/>
        <v>1169642.9436965934</v>
      </c>
      <c r="T536" s="1">
        <f t="shared" si="85"/>
        <v>15710.449210162436</v>
      </c>
      <c r="U536" s="1">
        <f t="shared" si="83"/>
        <v>0</v>
      </c>
    </row>
    <row r="537" spans="1:21" x14ac:dyDescent="0.25">
      <c r="A537" t="s">
        <v>542</v>
      </c>
      <c r="B537">
        <v>72.760000000000005</v>
      </c>
      <c r="C537">
        <v>75.44</v>
      </c>
      <c r="D537">
        <v>73.709999999999994</v>
      </c>
      <c r="E537">
        <v>72.56</v>
      </c>
      <c r="F537">
        <v>75.930000000000007</v>
      </c>
      <c r="G537">
        <v>72.78</v>
      </c>
      <c r="H537" s="1">
        <f t="shared" si="78"/>
        <v>528540.30501089327</v>
      </c>
      <c r="J537">
        <f t="shared" si="79"/>
        <v>-2.3748825976116945E-2</v>
      </c>
      <c r="K537">
        <f t="shared" si="79"/>
        <v>1.220984838320135E-2</v>
      </c>
      <c r="L537">
        <f t="shared" si="79"/>
        <v>-1.1002280960687071E-2</v>
      </c>
      <c r="M537">
        <f t="shared" si="80"/>
        <v>-2.5386165211551383E-2</v>
      </c>
      <c r="N537">
        <f t="shared" si="80"/>
        <v>1.9879113498992664E-2</v>
      </c>
      <c r="O537">
        <f t="shared" si="80"/>
        <v>-2.2431161853593038E-2</v>
      </c>
      <c r="P537">
        <f t="shared" si="81"/>
        <v>-1.1428880892905967E-2</v>
      </c>
      <c r="Q537" t="str">
        <f t="shared" si="82"/>
        <v/>
      </c>
      <c r="R537" s="3">
        <f t="shared" si="86"/>
        <v>0</v>
      </c>
      <c r="S537" s="1">
        <f t="shared" si="84"/>
        <v>1143406.4935156221</v>
      </c>
      <c r="T537" s="1">
        <f t="shared" si="85"/>
        <v>15710.449210162436</v>
      </c>
      <c r="U537" s="1">
        <f t="shared" si="83"/>
        <v>0</v>
      </c>
    </row>
    <row r="538" spans="1:21" x14ac:dyDescent="0.25">
      <c r="A538" t="s">
        <v>543</v>
      </c>
      <c r="B538">
        <v>71.44</v>
      </c>
      <c r="C538">
        <v>74.45</v>
      </c>
      <c r="D538">
        <v>72.78</v>
      </c>
      <c r="E538">
        <v>71.38</v>
      </c>
      <c r="F538">
        <v>74.39</v>
      </c>
      <c r="G538">
        <v>72.61</v>
      </c>
      <c r="H538" s="1">
        <f t="shared" si="78"/>
        <v>527305.73710965877</v>
      </c>
      <c r="J538">
        <f t="shared" si="79"/>
        <v>-3.0796364129697412E-2</v>
      </c>
      <c r="K538">
        <f t="shared" si="79"/>
        <v>1.003934337267683E-2</v>
      </c>
      <c r="L538">
        <f t="shared" si="79"/>
        <v>-1.2617012617012518E-2</v>
      </c>
      <c r="M538">
        <f t="shared" si="80"/>
        <v>-1.923605386095089E-2</v>
      </c>
      <c r="N538">
        <f t="shared" si="80"/>
        <v>2.2121461940093425E-2</v>
      </c>
      <c r="O538">
        <f t="shared" si="80"/>
        <v>-2.3358065402583361E-3</v>
      </c>
      <c r="P538">
        <f t="shared" si="81"/>
        <v>1.0281206076754182E-2</v>
      </c>
      <c r="Q538" t="str">
        <f t="shared" si="82"/>
        <v/>
      </c>
      <c r="R538" s="3">
        <f t="shared" si="86"/>
        <v>0</v>
      </c>
      <c r="S538" s="1">
        <f t="shared" si="84"/>
        <v>1140735.7171498945</v>
      </c>
      <c r="T538" s="1">
        <f t="shared" si="85"/>
        <v>15710.449210162436</v>
      </c>
      <c r="U538" s="1">
        <f t="shared" si="83"/>
        <v>0</v>
      </c>
    </row>
    <row r="539" spans="1:21" x14ac:dyDescent="0.25">
      <c r="A539" t="s">
        <v>544</v>
      </c>
      <c r="B539">
        <v>71.44</v>
      </c>
      <c r="C539">
        <v>74.11</v>
      </c>
      <c r="D539">
        <v>72.78</v>
      </c>
      <c r="E539">
        <v>71.41</v>
      </c>
      <c r="F539">
        <v>73.930000000000007</v>
      </c>
      <c r="G539">
        <v>71.989999999999995</v>
      </c>
      <c r="H539" s="1">
        <f t="shared" si="78"/>
        <v>522803.19535221497</v>
      </c>
      <c r="J539">
        <f t="shared" si="79"/>
        <v>-1.8411651552624395E-2</v>
      </c>
      <c r="K539">
        <f t="shared" si="79"/>
        <v>1.8274251167903245E-2</v>
      </c>
      <c r="L539">
        <f t="shared" si="79"/>
        <v>0</v>
      </c>
      <c r="M539">
        <f t="shared" si="80"/>
        <v>-1.6526649221870304E-2</v>
      </c>
      <c r="N539">
        <f t="shared" si="80"/>
        <v>1.8179314144057393E-2</v>
      </c>
      <c r="O539">
        <f t="shared" si="80"/>
        <v>-8.5387687646330326E-3</v>
      </c>
      <c r="P539">
        <f t="shared" si="81"/>
        <v>-8.5387687646330326E-3</v>
      </c>
      <c r="Q539" t="str">
        <f t="shared" si="82"/>
        <v/>
      </c>
      <c r="R539" s="3">
        <f t="shared" si="86"/>
        <v>0</v>
      </c>
      <c r="S539" s="1">
        <f t="shared" si="84"/>
        <v>1130995.2386395938</v>
      </c>
      <c r="T539" s="1">
        <f t="shared" si="85"/>
        <v>15710.449210162438</v>
      </c>
      <c r="U539" s="1">
        <f t="shared" si="83"/>
        <v>0</v>
      </c>
    </row>
    <row r="540" spans="1:21" x14ac:dyDescent="0.25">
      <c r="A540" t="s">
        <v>545</v>
      </c>
      <c r="B540">
        <v>70.94</v>
      </c>
      <c r="C540">
        <v>73.66</v>
      </c>
      <c r="D540">
        <v>72.849999999999994</v>
      </c>
      <c r="E540">
        <v>70.88</v>
      </c>
      <c r="F540">
        <v>73.78</v>
      </c>
      <c r="G540">
        <v>73.58</v>
      </c>
      <c r="H540" s="1">
        <f t="shared" si="78"/>
        <v>534350.03631082061</v>
      </c>
      <c r="J540">
        <f t="shared" si="79"/>
        <v>-2.5281670788678254E-2</v>
      </c>
      <c r="K540">
        <f t="shared" si="79"/>
        <v>1.2091233855454733E-2</v>
      </c>
      <c r="L540">
        <f t="shared" si="79"/>
        <v>9.6180269304744679E-4</v>
      </c>
      <c r="M540">
        <f t="shared" si="80"/>
        <v>-1.5418808167801076E-2</v>
      </c>
      <c r="N540">
        <f t="shared" si="80"/>
        <v>2.4864564522850484E-2</v>
      </c>
      <c r="O540">
        <f t="shared" si="80"/>
        <v>2.2086400889012411E-2</v>
      </c>
      <c r="P540">
        <f t="shared" si="81"/>
        <v>2.1124598195964964E-2</v>
      </c>
      <c r="Q540" t="str">
        <f t="shared" si="82"/>
        <v/>
      </c>
      <c r="R540" s="3">
        <f t="shared" si="86"/>
        <v>0</v>
      </c>
      <c r="S540" s="1">
        <f t="shared" si="84"/>
        <v>1155974.8528837522</v>
      </c>
      <c r="T540" s="1">
        <f t="shared" si="85"/>
        <v>15710.449210162438</v>
      </c>
      <c r="U540" s="1">
        <f t="shared" si="83"/>
        <v>0</v>
      </c>
    </row>
    <row r="541" spans="1:21" x14ac:dyDescent="0.25">
      <c r="A541" t="s">
        <v>546</v>
      </c>
      <c r="B541">
        <v>71.83</v>
      </c>
      <c r="C541">
        <v>74.16</v>
      </c>
      <c r="D541">
        <v>73.06</v>
      </c>
      <c r="E541">
        <v>71.62</v>
      </c>
      <c r="F541">
        <v>74.069999999999993</v>
      </c>
      <c r="G541">
        <v>73.72</v>
      </c>
      <c r="H541" s="1">
        <f t="shared" si="78"/>
        <v>535366.73928830796</v>
      </c>
      <c r="J541">
        <f t="shared" si="79"/>
        <v>-1.4001372683596377E-2</v>
      </c>
      <c r="K541">
        <f t="shared" si="79"/>
        <v>1.7982155113246429E-2</v>
      </c>
      <c r="L541">
        <f t="shared" si="79"/>
        <v>2.882635552505257E-3</v>
      </c>
      <c r="M541">
        <f t="shared" si="80"/>
        <v>-2.6637673280782738E-2</v>
      </c>
      <c r="N541">
        <f t="shared" si="80"/>
        <v>6.6594183201956359E-3</v>
      </c>
      <c r="O541">
        <f t="shared" si="80"/>
        <v>1.9026909486273521E-3</v>
      </c>
      <c r="P541">
        <f t="shared" si="81"/>
        <v>-9.7994460387790488E-4</v>
      </c>
      <c r="Q541" t="str">
        <f t="shared" si="82"/>
        <v/>
      </c>
      <c r="R541" s="3">
        <f t="shared" si="86"/>
        <v>0</v>
      </c>
      <c r="S541" s="1">
        <f t="shared" si="84"/>
        <v>1158174.3157731749</v>
      </c>
      <c r="T541" s="1">
        <f t="shared" si="85"/>
        <v>15710.449210162438</v>
      </c>
      <c r="U541" s="1">
        <f t="shared" si="83"/>
        <v>0</v>
      </c>
    </row>
    <row r="542" spans="1:21" x14ac:dyDescent="0.25">
      <c r="A542" t="s">
        <v>547</v>
      </c>
      <c r="B542">
        <v>71.12</v>
      </c>
      <c r="C542">
        <v>73.94</v>
      </c>
      <c r="D542">
        <v>72.06</v>
      </c>
      <c r="E542">
        <v>70.48</v>
      </c>
      <c r="F542">
        <v>73.459999999999994</v>
      </c>
      <c r="G542">
        <v>71.12</v>
      </c>
      <c r="H542" s="1">
        <f t="shared" si="78"/>
        <v>516485.11256354401</v>
      </c>
      <c r="J542">
        <f t="shared" si="79"/>
        <v>-2.6553517656720472E-2</v>
      </c>
      <c r="K542">
        <f t="shared" si="79"/>
        <v>1.2044894607172124E-2</v>
      </c>
      <c r="L542">
        <f t="shared" si="79"/>
        <v>-1.3687380235422939E-2</v>
      </c>
      <c r="M542">
        <f t="shared" si="80"/>
        <v>-4.3950081389039539E-2</v>
      </c>
      <c r="N542">
        <f t="shared" si="80"/>
        <v>-3.5268583830711494E-3</v>
      </c>
      <c r="O542">
        <f t="shared" si="80"/>
        <v>-3.5268583830710722E-2</v>
      </c>
      <c r="P542">
        <f t="shared" si="81"/>
        <v>-2.1581203595287785E-2</v>
      </c>
      <c r="Q542" t="str">
        <f t="shared" si="82"/>
        <v/>
      </c>
      <c r="R542" s="3">
        <f t="shared" si="86"/>
        <v>0</v>
      </c>
      <c r="S542" s="1">
        <f t="shared" si="84"/>
        <v>1117327.1478267526</v>
      </c>
      <c r="T542" s="1">
        <f t="shared" si="85"/>
        <v>15710.449210162438</v>
      </c>
      <c r="U542" s="1">
        <f t="shared" si="83"/>
        <v>0</v>
      </c>
    </row>
    <row r="543" spans="1:21" x14ac:dyDescent="0.25">
      <c r="A543" t="s">
        <v>548</v>
      </c>
      <c r="B543">
        <v>69.459999999999994</v>
      </c>
      <c r="C543">
        <v>71.540000000000006</v>
      </c>
      <c r="D543">
        <v>71.42</v>
      </c>
      <c r="E543">
        <v>66.81</v>
      </c>
      <c r="F543">
        <v>69.61</v>
      </c>
      <c r="G543">
        <v>68.790000000000006</v>
      </c>
      <c r="H543" s="1">
        <f t="shared" si="78"/>
        <v>499564.27015250555</v>
      </c>
      <c r="J543">
        <f t="shared" si="79"/>
        <v>-3.6081043574798896E-2</v>
      </c>
      <c r="K543">
        <f t="shared" si="79"/>
        <v>-7.2162087149596999E-3</v>
      </c>
      <c r="L543">
        <f t="shared" si="79"/>
        <v>-8.8814876491812456E-3</v>
      </c>
      <c r="M543">
        <f t="shared" si="80"/>
        <v>-6.0601799775028151E-2</v>
      </c>
      <c r="N543">
        <f t="shared" si="80"/>
        <v>-2.1231721034870712E-2</v>
      </c>
      <c r="O543">
        <f t="shared" si="80"/>
        <v>-3.2761529808773879E-2</v>
      </c>
      <c r="P543">
        <f t="shared" si="81"/>
        <v>-2.3880042159592635E-2</v>
      </c>
      <c r="Q543" t="str">
        <f t="shared" si="82"/>
        <v/>
      </c>
      <c r="R543" s="3">
        <f t="shared" si="86"/>
        <v>0</v>
      </c>
      <c r="S543" s="1">
        <f t="shared" si="84"/>
        <v>1080721.8011670741</v>
      </c>
      <c r="T543" s="1">
        <f t="shared" si="85"/>
        <v>15710.449210162436</v>
      </c>
      <c r="U543" s="1">
        <f t="shared" si="83"/>
        <v>0</v>
      </c>
    </row>
    <row r="544" spans="1:21" x14ac:dyDescent="0.25">
      <c r="A544" t="s">
        <v>549</v>
      </c>
      <c r="B544">
        <v>67.02</v>
      </c>
      <c r="C544">
        <v>70.05</v>
      </c>
      <c r="D544">
        <v>68.900000000000006</v>
      </c>
      <c r="E544">
        <v>69.150000000000006</v>
      </c>
      <c r="F544">
        <v>71.12</v>
      </c>
      <c r="G544">
        <v>70.89</v>
      </c>
      <c r="H544" s="1">
        <f t="shared" si="78"/>
        <v>514814.81481481489</v>
      </c>
      <c r="J544">
        <f t="shared" si="79"/>
        <v>-6.1607392887146534E-2</v>
      </c>
      <c r="K544">
        <f t="shared" si="79"/>
        <v>-1.9182301876225209E-2</v>
      </c>
      <c r="L544">
        <f t="shared" si="79"/>
        <v>-3.5284234108092914E-2</v>
      </c>
      <c r="M544">
        <f t="shared" si="80"/>
        <v>5.2333187963366683E-3</v>
      </c>
      <c r="N544">
        <f t="shared" si="80"/>
        <v>3.3871202209623461E-2</v>
      </c>
      <c r="O544">
        <f t="shared" si="80"/>
        <v>3.0527692978630529E-2</v>
      </c>
      <c r="P544">
        <f t="shared" si="81"/>
        <v>6.581192708672344E-2</v>
      </c>
      <c r="Q544" t="str">
        <f t="shared" si="82"/>
        <v/>
      </c>
      <c r="R544" s="3">
        <f t="shared" si="86"/>
        <v>0</v>
      </c>
      <c r="S544" s="1">
        <f t="shared" si="84"/>
        <v>1113713.744508415</v>
      </c>
      <c r="T544" s="1">
        <f t="shared" si="85"/>
        <v>15710.449210162435</v>
      </c>
      <c r="U544" s="1">
        <f t="shared" si="83"/>
        <v>0</v>
      </c>
    </row>
    <row r="545" spans="1:21" x14ac:dyDescent="0.25">
      <c r="A545" t="s">
        <v>550</v>
      </c>
      <c r="B545">
        <v>68.39</v>
      </c>
      <c r="C545">
        <v>70.099999999999994</v>
      </c>
      <c r="D545">
        <v>70.2</v>
      </c>
      <c r="E545">
        <v>67.7</v>
      </c>
      <c r="F545">
        <v>69.7</v>
      </c>
      <c r="G545">
        <v>69.180000000000007</v>
      </c>
      <c r="H545" s="1">
        <f t="shared" si="78"/>
        <v>502396.51416122011</v>
      </c>
      <c r="J545">
        <f t="shared" si="79"/>
        <v>-7.4020319303338905E-3</v>
      </c>
      <c r="K545">
        <f t="shared" si="79"/>
        <v>1.7416545718432343E-2</v>
      </c>
      <c r="L545">
        <f t="shared" si="79"/>
        <v>1.8867924528301844E-2</v>
      </c>
      <c r="M545">
        <f t="shared" si="80"/>
        <v>-4.4999294681901503E-2</v>
      </c>
      <c r="N545">
        <f t="shared" si="80"/>
        <v>-1.6786570743405244E-2</v>
      </c>
      <c r="O545">
        <f t="shared" si="80"/>
        <v>-2.4121878967414214E-2</v>
      </c>
      <c r="P545">
        <f t="shared" si="81"/>
        <v>-4.2989803495716059E-2</v>
      </c>
      <c r="Q545" t="str">
        <f t="shared" si="82"/>
        <v/>
      </c>
      <c r="R545" s="3">
        <f t="shared" si="86"/>
        <v>0</v>
      </c>
      <c r="S545" s="1">
        <f t="shared" si="84"/>
        <v>1086848.8763590374</v>
      </c>
      <c r="T545" s="1">
        <f t="shared" si="85"/>
        <v>15710.449210162435</v>
      </c>
      <c r="U545" s="1">
        <f t="shared" si="83"/>
        <v>0</v>
      </c>
    </row>
    <row r="546" spans="1:21" x14ac:dyDescent="0.25">
      <c r="A546" t="s">
        <v>551</v>
      </c>
      <c r="B546">
        <v>65.87</v>
      </c>
      <c r="C546">
        <v>68.87</v>
      </c>
      <c r="D546">
        <v>66.75</v>
      </c>
      <c r="E546">
        <v>63.03</v>
      </c>
      <c r="F546">
        <v>66.94</v>
      </c>
      <c r="G546">
        <v>63.42</v>
      </c>
      <c r="H546" s="1">
        <f t="shared" si="78"/>
        <v>460566.44880174298</v>
      </c>
      <c r="J546">
        <f t="shared" si="79"/>
        <v>-6.1680911680911651E-2</v>
      </c>
      <c r="K546">
        <f t="shared" si="79"/>
        <v>-1.8945868945868923E-2</v>
      </c>
      <c r="L546">
        <f t="shared" si="79"/>
        <v>-4.9145299145299186E-2</v>
      </c>
      <c r="M546">
        <f t="shared" si="80"/>
        <v>-8.8898525585429392E-2</v>
      </c>
      <c r="N546">
        <f t="shared" si="80"/>
        <v>-3.2379300375831296E-2</v>
      </c>
      <c r="O546">
        <f t="shared" si="80"/>
        <v>-8.3261058109280209E-2</v>
      </c>
      <c r="P546">
        <f t="shared" si="81"/>
        <v>-3.4115758963981023E-2</v>
      </c>
      <c r="Q546" t="str">
        <f t="shared" si="82"/>
        <v>Sell</v>
      </c>
      <c r="R546" s="3">
        <f t="shared" si="86"/>
        <v>-1051657.4701282734</v>
      </c>
      <c r="S546" s="1">
        <f t="shared" si="84"/>
        <v>0</v>
      </c>
      <c r="T546" s="1">
        <f t="shared" si="85"/>
        <v>0</v>
      </c>
      <c r="U546" s="1">
        <f t="shared" si="83"/>
        <v>1051657.4701282734</v>
      </c>
    </row>
    <row r="547" spans="1:21" x14ac:dyDescent="0.25">
      <c r="A547" t="s">
        <v>552</v>
      </c>
      <c r="B547">
        <v>63.16</v>
      </c>
      <c r="C547">
        <v>65.25</v>
      </c>
      <c r="D547">
        <v>63.81</v>
      </c>
      <c r="E547">
        <v>62.65</v>
      </c>
      <c r="F547">
        <v>65.14</v>
      </c>
      <c r="G547">
        <v>62.99</v>
      </c>
      <c r="H547" s="1">
        <f t="shared" si="78"/>
        <v>457443.718228032</v>
      </c>
      <c r="J547">
        <f t="shared" si="79"/>
        <v>-5.3782771535580573E-2</v>
      </c>
      <c r="K547">
        <f t="shared" si="79"/>
        <v>-2.247191011235955E-2</v>
      </c>
      <c r="L547">
        <f t="shared" si="79"/>
        <v>-4.4044943820224683E-2</v>
      </c>
      <c r="M547">
        <f t="shared" si="80"/>
        <v>-1.2141280353200931E-2</v>
      </c>
      <c r="N547">
        <f t="shared" si="80"/>
        <v>2.7120782087669486E-2</v>
      </c>
      <c r="O547">
        <f t="shared" si="80"/>
        <v>-6.7801955219173714E-3</v>
      </c>
      <c r="P547">
        <f t="shared" si="81"/>
        <v>3.726474829830731E-2</v>
      </c>
      <c r="Q547" t="str">
        <f t="shared" si="82"/>
        <v>Sell</v>
      </c>
      <c r="R547" s="3">
        <f t="shared" si="86"/>
        <v>0</v>
      </c>
      <c r="S547" s="1">
        <f t="shared" si="84"/>
        <v>0</v>
      </c>
      <c r="T547" s="1">
        <f t="shared" si="85"/>
        <v>0</v>
      </c>
      <c r="U547" s="1">
        <f t="shared" si="83"/>
        <v>1051657.4701282734</v>
      </c>
    </row>
    <row r="548" spans="1:21" x14ac:dyDescent="0.25">
      <c r="A548" t="s">
        <v>553</v>
      </c>
      <c r="B548">
        <v>62.54</v>
      </c>
      <c r="C548">
        <v>64.64</v>
      </c>
      <c r="D548">
        <v>63.16</v>
      </c>
      <c r="E548">
        <v>62.04</v>
      </c>
      <c r="F548">
        <v>64.77</v>
      </c>
      <c r="G548">
        <v>62.28</v>
      </c>
      <c r="H548" s="1">
        <f t="shared" si="78"/>
        <v>452287.58169934643</v>
      </c>
      <c r="J548">
        <f t="shared" si="79"/>
        <v>-1.9902836545995974E-2</v>
      </c>
      <c r="K548">
        <f t="shared" si="79"/>
        <v>1.3007365616674475E-2</v>
      </c>
      <c r="L548">
        <f t="shared" si="79"/>
        <v>-1.0186491145588554E-2</v>
      </c>
      <c r="M548">
        <f t="shared" si="80"/>
        <v>-1.508175900936661E-2</v>
      </c>
      <c r="N548">
        <f t="shared" si="80"/>
        <v>2.8258453722813048E-2</v>
      </c>
      <c r="O548">
        <f t="shared" si="80"/>
        <v>-1.1271630417526605E-2</v>
      </c>
      <c r="P548">
        <f t="shared" si="81"/>
        <v>-1.0851392719380508E-3</v>
      </c>
      <c r="Q548" t="str">
        <f t="shared" si="82"/>
        <v/>
      </c>
      <c r="R548" s="3">
        <f t="shared" si="86"/>
        <v>0</v>
      </c>
      <c r="S548" s="1">
        <f t="shared" si="84"/>
        <v>0</v>
      </c>
      <c r="T548" s="1">
        <f t="shared" si="85"/>
        <v>0</v>
      </c>
      <c r="U548" s="1">
        <f t="shared" si="83"/>
        <v>1051657.4701282734</v>
      </c>
    </row>
    <row r="549" spans="1:21" x14ac:dyDescent="0.25">
      <c r="A549" t="s">
        <v>554</v>
      </c>
      <c r="B549">
        <v>61.41</v>
      </c>
      <c r="C549">
        <v>63.41</v>
      </c>
      <c r="D549">
        <v>62.2</v>
      </c>
      <c r="E549">
        <v>63.49</v>
      </c>
      <c r="F549">
        <v>65.459999999999994</v>
      </c>
      <c r="G549">
        <v>63.74</v>
      </c>
      <c r="H549" s="1">
        <f t="shared" si="78"/>
        <v>462890.34132171393</v>
      </c>
      <c r="J549">
        <f t="shared" si="79"/>
        <v>-2.7707409753008234E-2</v>
      </c>
      <c r="K549">
        <f t="shared" si="79"/>
        <v>3.9582013932868906E-3</v>
      </c>
      <c r="L549">
        <f t="shared" si="79"/>
        <v>-1.5199493350221562E-2</v>
      </c>
      <c r="M549">
        <f t="shared" si="80"/>
        <v>1.9428387925497767E-2</v>
      </c>
      <c r="N549">
        <f t="shared" si="80"/>
        <v>5.1059730250481578E-2</v>
      </c>
      <c r="O549">
        <f t="shared" si="80"/>
        <v>2.3442517662170856E-2</v>
      </c>
      <c r="P549">
        <f t="shared" si="81"/>
        <v>3.8642011012392417E-2</v>
      </c>
      <c r="Q549" t="str">
        <f t="shared" si="82"/>
        <v/>
      </c>
      <c r="R549" s="3">
        <f t="shared" si="86"/>
        <v>0</v>
      </c>
      <c r="S549" s="1">
        <f t="shared" si="84"/>
        <v>0</v>
      </c>
      <c r="T549" s="1">
        <f t="shared" si="85"/>
        <v>0</v>
      </c>
      <c r="U549" s="1">
        <f t="shared" si="83"/>
        <v>1051657.4701282734</v>
      </c>
    </row>
    <row r="550" spans="1:21" x14ac:dyDescent="0.25">
      <c r="A550" t="s">
        <v>555</v>
      </c>
      <c r="B550">
        <v>62.98</v>
      </c>
      <c r="C550">
        <v>65.8</v>
      </c>
      <c r="D550">
        <v>64.260000000000005</v>
      </c>
      <c r="E550">
        <v>62.27</v>
      </c>
      <c r="F550">
        <v>64.849999999999994</v>
      </c>
      <c r="G550">
        <v>62.33</v>
      </c>
      <c r="H550" s="1">
        <f t="shared" si="78"/>
        <v>452650.68990559189</v>
      </c>
      <c r="J550">
        <f t="shared" si="79"/>
        <v>1.254019292604492E-2</v>
      </c>
      <c r="K550">
        <f t="shared" si="79"/>
        <v>5.7877813504823059E-2</v>
      </c>
      <c r="L550">
        <f t="shared" si="79"/>
        <v>3.311897106109328E-2</v>
      </c>
      <c r="M550">
        <f t="shared" si="80"/>
        <v>-2.30624411672419E-2</v>
      </c>
      <c r="N550">
        <f t="shared" si="80"/>
        <v>1.7414496391590716E-2</v>
      </c>
      <c r="O550">
        <f t="shared" si="80"/>
        <v>-2.2121117037966796E-2</v>
      </c>
      <c r="P550">
        <f t="shared" si="81"/>
        <v>-5.5240088099060072E-2</v>
      </c>
      <c r="Q550" t="str">
        <f t="shared" si="82"/>
        <v>Buy</v>
      </c>
      <c r="R550" s="3">
        <f t="shared" si="86"/>
        <v>1051657.4701282734</v>
      </c>
      <c r="S550" s="1">
        <f t="shared" si="84"/>
        <v>1051657.4701282734</v>
      </c>
      <c r="T550" s="1">
        <f t="shared" si="85"/>
        <v>16872.412484008877</v>
      </c>
      <c r="U550" s="1">
        <f t="shared" si="83"/>
        <v>0</v>
      </c>
    </row>
    <row r="551" spans="1:21" x14ac:dyDescent="0.25">
      <c r="A551" t="s">
        <v>556</v>
      </c>
      <c r="B551">
        <v>60.28</v>
      </c>
      <c r="C551">
        <v>63.19</v>
      </c>
      <c r="D551">
        <v>61.78</v>
      </c>
      <c r="E551">
        <v>61.31</v>
      </c>
      <c r="F551">
        <v>63.31</v>
      </c>
      <c r="G551">
        <v>61.69</v>
      </c>
      <c r="H551" s="1">
        <f t="shared" si="78"/>
        <v>448002.90486564999</v>
      </c>
      <c r="J551">
        <f t="shared" si="79"/>
        <v>-6.193588546529729E-2</v>
      </c>
      <c r="K551">
        <f t="shared" si="79"/>
        <v>-1.6651104886399117E-2</v>
      </c>
      <c r="L551">
        <f t="shared" si="79"/>
        <v>-3.8593215063803359E-2</v>
      </c>
      <c r="M551">
        <f t="shared" si="80"/>
        <v>-1.6364511471201604E-2</v>
      </c>
      <c r="N551">
        <f t="shared" si="80"/>
        <v>1.5722765923311472E-2</v>
      </c>
      <c r="O551">
        <f t="shared" si="80"/>
        <v>-1.0267928766244194E-2</v>
      </c>
      <c r="P551">
        <f t="shared" si="81"/>
        <v>2.8325286297559163E-2</v>
      </c>
      <c r="Q551" t="str">
        <f t="shared" si="82"/>
        <v/>
      </c>
      <c r="R551" s="3">
        <f t="shared" si="86"/>
        <v>0</v>
      </c>
      <c r="S551" s="1">
        <f t="shared" si="84"/>
        <v>1040859.1261385077</v>
      </c>
      <c r="T551" s="1">
        <f t="shared" si="85"/>
        <v>16872.412484008881</v>
      </c>
      <c r="U551" s="1">
        <f t="shared" si="83"/>
        <v>0</v>
      </c>
    </row>
    <row r="552" spans="1:21" x14ac:dyDescent="0.25">
      <c r="A552" t="s">
        <v>557</v>
      </c>
      <c r="B552">
        <v>60.7</v>
      </c>
      <c r="C552">
        <v>62.69</v>
      </c>
      <c r="D552">
        <v>61.31</v>
      </c>
      <c r="E552">
        <v>61.8</v>
      </c>
      <c r="F552">
        <v>63.47</v>
      </c>
      <c r="G552">
        <v>63.13</v>
      </c>
      <c r="H552" s="1">
        <f t="shared" si="78"/>
        <v>458460.42120551929</v>
      </c>
      <c r="J552">
        <f t="shared" si="79"/>
        <v>-1.7481385561670417E-2</v>
      </c>
      <c r="K552">
        <f t="shared" si="79"/>
        <v>1.4729685982518559E-2</v>
      </c>
      <c r="L552">
        <f t="shared" si="79"/>
        <v>-7.6076400129491562E-3</v>
      </c>
      <c r="M552">
        <f t="shared" si="80"/>
        <v>1.7831090938563695E-3</v>
      </c>
      <c r="N552">
        <f t="shared" si="80"/>
        <v>2.885394715513051E-2</v>
      </c>
      <c r="O552">
        <f t="shared" si="80"/>
        <v>2.334251904684722E-2</v>
      </c>
      <c r="P552">
        <f t="shared" si="81"/>
        <v>3.0950159059796374E-2</v>
      </c>
      <c r="Q552" t="str">
        <f t="shared" si="82"/>
        <v/>
      </c>
      <c r="R552" s="3">
        <f t="shared" si="86"/>
        <v>0</v>
      </c>
      <c r="S552" s="1">
        <f t="shared" si="84"/>
        <v>1065155.4001154806</v>
      </c>
      <c r="T552" s="1">
        <f t="shared" si="85"/>
        <v>16872.412484008881</v>
      </c>
      <c r="U552" s="1">
        <f t="shared" si="83"/>
        <v>0</v>
      </c>
    </row>
    <row r="553" spans="1:21" x14ac:dyDescent="0.25">
      <c r="A553" t="s">
        <v>558</v>
      </c>
      <c r="B553">
        <v>62.43</v>
      </c>
      <c r="C553">
        <v>64.64</v>
      </c>
      <c r="D553">
        <v>64.290000000000006</v>
      </c>
      <c r="E553">
        <v>64.7</v>
      </c>
      <c r="F553">
        <v>66.72</v>
      </c>
      <c r="G553">
        <v>66.62</v>
      </c>
      <c r="H553" s="1">
        <f t="shared" si="78"/>
        <v>483805.37400145252</v>
      </c>
      <c r="J553">
        <f t="shared" si="79"/>
        <v>1.8267819279073519E-2</v>
      </c>
      <c r="K553">
        <f t="shared" si="79"/>
        <v>5.4314141249388326E-2</v>
      </c>
      <c r="L553">
        <f t="shared" si="79"/>
        <v>4.8605447724677932E-2</v>
      </c>
      <c r="M553">
        <f t="shared" si="80"/>
        <v>2.4869317281799464E-2</v>
      </c>
      <c r="N553">
        <f t="shared" si="80"/>
        <v>5.6866782829082786E-2</v>
      </c>
      <c r="O553">
        <f t="shared" si="80"/>
        <v>5.5282749881197558E-2</v>
      </c>
      <c r="P553">
        <f t="shared" si="81"/>
        <v>6.6773021565196267E-3</v>
      </c>
      <c r="Q553" t="str">
        <f t="shared" si="82"/>
        <v>Buy</v>
      </c>
      <c r="R553" s="3">
        <f t="shared" si="86"/>
        <v>0</v>
      </c>
      <c r="S553" s="1">
        <f t="shared" si="84"/>
        <v>1124040.1196846718</v>
      </c>
      <c r="T553" s="1">
        <f t="shared" si="85"/>
        <v>16872.412484008881</v>
      </c>
      <c r="U553" s="1">
        <f t="shared" si="83"/>
        <v>0</v>
      </c>
    </row>
    <row r="554" spans="1:21" x14ac:dyDescent="0.25">
      <c r="A554" t="s">
        <v>559</v>
      </c>
      <c r="B554">
        <v>65.760000000000005</v>
      </c>
      <c r="C554">
        <v>68.209999999999994</v>
      </c>
      <c r="D554">
        <v>67.06</v>
      </c>
      <c r="E554">
        <v>66.709999999999994</v>
      </c>
      <c r="F554">
        <v>67.930000000000007</v>
      </c>
      <c r="G554">
        <v>67.86</v>
      </c>
      <c r="H554" s="1">
        <f t="shared" si="78"/>
        <v>492810.4575163399</v>
      </c>
      <c r="J554">
        <f t="shared" si="79"/>
        <v>2.2865142323845056E-2</v>
      </c>
      <c r="K554">
        <f t="shared" si="79"/>
        <v>6.0973712863586674E-2</v>
      </c>
      <c r="L554">
        <f t="shared" si="79"/>
        <v>4.308601648778964E-2</v>
      </c>
      <c r="M554">
        <f t="shared" si="80"/>
        <v>1.3509456619632122E-3</v>
      </c>
      <c r="N554">
        <f t="shared" si="80"/>
        <v>1.9663764635244704E-2</v>
      </c>
      <c r="O554">
        <f t="shared" si="80"/>
        <v>1.8613029120384192E-2</v>
      </c>
      <c r="P554">
        <f t="shared" si="81"/>
        <v>-2.4472987367405448E-2</v>
      </c>
      <c r="Q554" t="str">
        <f t="shared" si="82"/>
        <v>Buy</v>
      </c>
      <c r="R554" s="3">
        <f t="shared" si="86"/>
        <v>0</v>
      </c>
      <c r="S554" s="1">
        <f t="shared" si="84"/>
        <v>1144961.9111648425</v>
      </c>
      <c r="T554" s="1">
        <f t="shared" si="85"/>
        <v>16872.412484008881</v>
      </c>
      <c r="U554" s="1">
        <f t="shared" si="83"/>
        <v>0</v>
      </c>
    </row>
    <row r="555" spans="1:21" x14ac:dyDescent="0.25">
      <c r="A555" t="s">
        <v>560</v>
      </c>
      <c r="B555">
        <v>66.53</v>
      </c>
      <c r="C555">
        <v>69.38</v>
      </c>
      <c r="D555">
        <v>68.349999999999994</v>
      </c>
      <c r="E555">
        <v>66.790000000000006</v>
      </c>
      <c r="F555">
        <v>70.010000000000005</v>
      </c>
      <c r="G555">
        <v>69.89</v>
      </c>
      <c r="H555" s="1">
        <f t="shared" si="78"/>
        <v>507552.65068990563</v>
      </c>
      <c r="J555">
        <f t="shared" si="79"/>
        <v>-7.9033701163137658E-3</v>
      </c>
      <c r="K555">
        <f t="shared" si="79"/>
        <v>3.4595884282731776E-2</v>
      </c>
      <c r="L555">
        <f t="shared" si="79"/>
        <v>1.9236504622725796E-2</v>
      </c>
      <c r="M555">
        <f t="shared" si="80"/>
        <v>-1.576775714706739E-2</v>
      </c>
      <c r="N555">
        <f t="shared" si="80"/>
        <v>3.1682876510462803E-2</v>
      </c>
      <c r="O555">
        <f t="shared" si="80"/>
        <v>2.9914529914529933E-2</v>
      </c>
      <c r="P555">
        <f t="shared" si="81"/>
        <v>1.0678025291804137E-2</v>
      </c>
      <c r="Q555" t="str">
        <f t="shared" si="82"/>
        <v/>
      </c>
      <c r="R555" s="3">
        <f t="shared" si="86"/>
        <v>0</v>
      </c>
      <c r="S555" s="1">
        <f t="shared" si="84"/>
        <v>1179212.9085073806</v>
      </c>
      <c r="T555" s="1">
        <f t="shared" si="85"/>
        <v>16872.412484008881</v>
      </c>
      <c r="U555" s="1">
        <f t="shared" si="83"/>
        <v>0</v>
      </c>
    </row>
    <row r="556" spans="1:21" x14ac:dyDescent="0.25">
      <c r="A556" t="s">
        <v>561</v>
      </c>
      <c r="B556">
        <v>68.8</v>
      </c>
      <c r="C556">
        <v>70.47</v>
      </c>
      <c r="D556">
        <v>70.2</v>
      </c>
      <c r="E556">
        <v>70.14</v>
      </c>
      <c r="F556">
        <v>71.510000000000005</v>
      </c>
      <c r="G556">
        <v>71.430000000000007</v>
      </c>
      <c r="H556" s="1">
        <f t="shared" si="78"/>
        <v>518736.38344226591</v>
      </c>
      <c r="J556">
        <f t="shared" si="79"/>
        <v>6.5837600585223538E-3</v>
      </c>
      <c r="K556">
        <f t="shared" si="79"/>
        <v>3.1016825164594069E-2</v>
      </c>
      <c r="L556">
        <f t="shared" si="79"/>
        <v>2.7066569129480741E-2</v>
      </c>
      <c r="M556">
        <f t="shared" si="80"/>
        <v>3.5770496494491343E-3</v>
      </c>
      <c r="N556">
        <f t="shared" si="80"/>
        <v>2.3179281728430454E-2</v>
      </c>
      <c r="O556">
        <f t="shared" si="80"/>
        <v>2.2034625840606756E-2</v>
      </c>
      <c r="P556">
        <f t="shared" si="81"/>
        <v>-5.0319432888739843E-3</v>
      </c>
      <c r="Q556" t="str">
        <f t="shared" si="82"/>
        <v/>
      </c>
      <c r="R556" s="3">
        <f t="shared" si="86"/>
        <v>0</v>
      </c>
      <c r="S556" s="1">
        <f t="shared" si="84"/>
        <v>1205196.4237327545</v>
      </c>
      <c r="T556" s="1">
        <f t="shared" si="85"/>
        <v>16872.412484008881</v>
      </c>
      <c r="U556" s="1">
        <f t="shared" si="83"/>
        <v>0</v>
      </c>
    </row>
    <row r="557" spans="1:21" x14ac:dyDescent="0.25">
      <c r="A557" t="s">
        <v>562</v>
      </c>
      <c r="B557">
        <v>70.09</v>
      </c>
      <c r="C557">
        <v>72.42</v>
      </c>
      <c r="D557">
        <v>71.52</v>
      </c>
      <c r="E557">
        <v>70.34</v>
      </c>
      <c r="F557">
        <v>72.11</v>
      </c>
      <c r="G557">
        <v>71.2</v>
      </c>
      <c r="H557" s="1">
        <f t="shared" si="78"/>
        <v>517066.08569353673</v>
      </c>
      <c r="J557">
        <f t="shared" si="79"/>
        <v>-1.5669515669515589E-3</v>
      </c>
      <c r="K557">
        <f t="shared" si="79"/>
        <v>3.1623931623931609E-2</v>
      </c>
      <c r="L557">
        <f t="shared" si="79"/>
        <v>1.8803418803418705E-2</v>
      </c>
      <c r="M557">
        <f t="shared" si="80"/>
        <v>-1.5259694806103924E-2</v>
      </c>
      <c r="N557">
        <f t="shared" si="80"/>
        <v>9.5198096038078203E-3</v>
      </c>
      <c r="O557">
        <f t="shared" si="80"/>
        <v>-3.2199356012880295E-3</v>
      </c>
      <c r="P557">
        <f t="shared" si="81"/>
        <v>-2.2023354404706735E-2</v>
      </c>
      <c r="Q557" t="str">
        <f t="shared" si="82"/>
        <v/>
      </c>
      <c r="R557" s="3">
        <f t="shared" si="86"/>
        <v>0</v>
      </c>
      <c r="S557" s="1">
        <f t="shared" si="84"/>
        <v>1201315.7688614323</v>
      </c>
      <c r="T557" s="1">
        <f t="shared" si="85"/>
        <v>16872.412484008881</v>
      </c>
      <c r="U557" s="1">
        <f t="shared" si="83"/>
        <v>0</v>
      </c>
    </row>
    <row r="558" spans="1:21" x14ac:dyDescent="0.25">
      <c r="A558" t="s">
        <v>563</v>
      </c>
      <c r="B558">
        <v>70.02</v>
      </c>
      <c r="C558">
        <v>72.22</v>
      </c>
      <c r="D558">
        <v>71.52</v>
      </c>
      <c r="E558">
        <v>70.569999999999993</v>
      </c>
      <c r="F558">
        <v>72.61</v>
      </c>
      <c r="G558">
        <v>72.47</v>
      </c>
      <c r="H558" s="1">
        <f t="shared" si="78"/>
        <v>526289.03413217142</v>
      </c>
      <c r="J558">
        <f t="shared" si="79"/>
        <v>-2.0973154362416108E-2</v>
      </c>
      <c r="K558">
        <f t="shared" si="79"/>
        <v>9.7874720357942237E-3</v>
      </c>
      <c r="L558">
        <f t="shared" si="79"/>
        <v>0</v>
      </c>
      <c r="M558">
        <f t="shared" si="80"/>
        <v>-8.8483146067417084E-3</v>
      </c>
      <c r="N558">
        <f t="shared" si="80"/>
        <v>1.9803370786516804E-2</v>
      </c>
      <c r="O558">
        <f t="shared" si="80"/>
        <v>1.7837078651685337E-2</v>
      </c>
      <c r="P558">
        <f t="shared" si="81"/>
        <v>1.7837078651685337E-2</v>
      </c>
      <c r="Q558" t="str">
        <f t="shared" si="82"/>
        <v/>
      </c>
      <c r="R558" s="3">
        <f t="shared" si="86"/>
        <v>0</v>
      </c>
      <c r="S558" s="1">
        <f t="shared" si="84"/>
        <v>1222743.7327161233</v>
      </c>
      <c r="T558" s="1">
        <f t="shared" si="85"/>
        <v>16872.412484008877</v>
      </c>
      <c r="U558" s="1">
        <f t="shared" si="83"/>
        <v>0</v>
      </c>
    </row>
    <row r="559" spans="1:21" x14ac:dyDescent="0.25">
      <c r="A559" t="s">
        <v>564</v>
      </c>
      <c r="B559">
        <v>71.13</v>
      </c>
      <c r="C559">
        <v>73.38</v>
      </c>
      <c r="D559">
        <v>72.040000000000006</v>
      </c>
      <c r="E559">
        <v>69.680000000000007</v>
      </c>
      <c r="F559">
        <v>72.33</v>
      </c>
      <c r="G559">
        <v>70.64</v>
      </c>
      <c r="H559" s="1">
        <f t="shared" si="78"/>
        <v>512999.27378358756</v>
      </c>
      <c r="J559">
        <f t="shared" si="79"/>
        <v>-5.4530201342281965E-3</v>
      </c>
      <c r="K559">
        <f t="shared" si="79"/>
        <v>2.6006711409395967E-2</v>
      </c>
      <c r="L559">
        <f t="shared" si="79"/>
        <v>7.2706935123043942E-3</v>
      </c>
      <c r="M559">
        <f t="shared" si="80"/>
        <v>-3.8498689112736198E-2</v>
      </c>
      <c r="N559">
        <f t="shared" si="80"/>
        <v>-1.9318338622878511E-3</v>
      </c>
      <c r="O559">
        <f t="shared" si="80"/>
        <v>-2.5251828342762499E-2</v>
      </c>
      <c r="P559">
        <f t="shared" si="81"/>
        <v>-3.2522521855066891E-2</v>
      </c>
      <c r="Q559" t="str">
        <f t="shared" si="82"/>
        <v/>
      </c>
      <c r="R559" s="3">
        <f t="shared" si="86"/>
        <v>0</v>
      </c>
      <c r="S559" s="1">
        <f t="shared" si="84"/>
        <v>1191867.217870387</v>
      </c>
      <c r="T559" s="1">
        <f t="shared" si="85"/>
        <v>16872.412484008877</v>
      </c>
      <c r="U559" s="1">
        <f t="shared" si="83"/>
        <v>0</v>
      </c>
    </row>
    <row r="560" spans="1:21" x14ac:dyDescent="0.25">
      <c r="A560" t="s">
        <v>565</v>
      </c>
      <c r="B560">
        <v>70.02</v>
      </c>
      <c r="C560">
        <v>72.33</v>
      </c>
      <c r="D560">
        <v>71.25</v>
      </c>
      <c r="E560">
        <v>70.36</v>
      </c>
      <c r="F560">
        <v>73.36</v>
      </c>
      <c r="G560">
        <v>72.760000000000005</v>
      </c>
      <c r="H560" s="1">
        <f t="shared" si="78"/>
        <v>528395.06172839517</v>
      </c>
      <c r="J560">
        <f t="shared" si="79"/>
        <v>-2.803997779011674E-2</v>
      </c>
      <c r="K560">
        <f t="shared" si="79"/>
        <v>4.0255413659077179E-3</v>
      </c>
      <c r="L560">
        <f t="shared" si="79"/>
        <v>-1.0966129927817965E-2</v>
      </c>
      <c r="M560">
        <f t="shared" si="80"/>
        <v>-3.9637599093997897E-3</v>
      </c>
      <c r="N560">
        <f t="shared" si="80"/>
        <v>3.8505096262740637E-2</v>
      </c>
      <c r="O560">
        <f t="shared" si="80"/>
        <v>3.0011325028312635E-2</v>
      </c>
      <c r="P560">
        <f t="shared" si="81"/>
        <v>4.0977454956130602E-2</v>
      </c>
      <c r="Q560" t="str">
        <f t="shared" si="82"/>
        <v/>
      </c>
      <c r="R560" s="3">
        <f t="shared" si="86"/>
        <v>0</v>
      </c>
      <c r="S560" s="1">
        <f t="shared" si="84"/>
        <v>1227636.732336486</v>
      </c>
      <c r="T560" s="1">
        <f t="shared" si="85"/>
        <v>16872.412484008877</v>
      </c>
      <c r="U560" s="1">
        <f t="shared" si="83"/>
        <v>0</v>
      </c>
    </row>
    <row r="561" spans="1:21" x14ac:dyDescent="0.25">
      <c r="A561" t="s">
        <v>566</v>
      </c>
      <c r="B561">
        <v>72.08</v>
      </c>
      <c r="C561">
        <v>75.09</v>
      </c>
      <c r="D561">
        <v>73.400000000000006</v>
      </c>
      <c r="E561">
        <v>72.819999999999993</v>
      </c>
      <c r="F561">
        <v>75.599999999999994</v>
      </c>
      <c r="G561">
        <v>73.44</v>
      </c>
      <c r="H561" s="1">
        <f t="shared" si="78"/>
        <v>533333.33333333337</v>
      </c>
      <c r="J561">
        <f t="shared" si="79"/>
        <v>1.164912280701752E-2</v>
      </c>
      <c r="K561">
        <f t="shared" si="79"/>
        <v>5.3894736842105308E-2</v>
      </c>
      <c r="L561">
        <f t="shared" si="79"/>
        <v>3.0175438596491307E-2</v>
      </c>
      <c r="M561">
        <f t="shared" si="80"/>
        <v>8.2462891698719158E-4</v>
      </c>
      <c r="N561">
        <f t="shared" si="80"/>
        <v>3.9032435404068019E-2</v>
      </c>
      <c r="O561">
        <f t="shared" si="80"/>
        <v>9.3457943925232614E-3</v>
      </c>
      <c r="P561">
        <f t="shared" si="81"/>
        <v>-2.0829644203968045E-2</v>
      </c>
      <c r="Q561" t="str">
        <f t="shared" si="82"/>
        <v>Buy</v>
      </c>
      <c r="R561" s="3">
        <f t="shared" si="86"/>
        <v>0</v>
      </c>
      <c r="S561" s="1">
        <f t="shared" si="84"/>
        <v>1239109.9728256119</v>
      </c>
      <c r="T561" s="1">
        <f t="shared" si="85"/>
        <v>16872.412484008877</v>
      </c>
      <c r="U561" s="1">
        <f t="shared" si="83"/>
        <v>0</v>
      </c>
    </row>
    <row r="562" spans="1:21" x14ac:dyDescent="0.25">
      <c r="A562" t="s">
        <v>567</v>
      </c>
      <c r="B562">
        <v>72.14</v>
      </c>
      <c r="C562">
        <v>74.790000000000006</v>
      </c>
      <c r="D562">
        <v>73.540000000000006</v>
      </c>
      <c r="E562">
        <v>73.63</v>
      </c>
      <c r="F562">
        <v>75.86</v>
      </c>
      <c r="G562">
        <v>74.02</v>
      </c>
      <c r="H562" s="1">
        <f t="shared" si="78"/>
        <v>537545.38852578076</v>
      </c>
      <c r="J562">
        <f t="shared" si="79"/>
        <v>-1.7166212534060015E-2</v>
      </c>
      <c r="K562">
        <f t="shared" si="79"/>
        <v>1.8937329700272485E-2</v>
      </c>
      <c r="L562">
        <f t="shared" si="79"/>
        <v>1.9073569482288904E-3</v>
      </c>
      <c r="M562">
        <f t="shared" si="80"/>
        <v>2.5871459694988799E-3</v>
      </c>
      <c r="N562">
        <f t="shared" si="80"/>
        <v>3.2952069716775625E-2</v>
      </c>
      <c r="O562">
        <f t="shared" si="80"/>
        <v>7.8976034858387577E-3</v>
      </c>
      <c r="P562">
        <f t="shared" si="81"/>
        <v>5.9902465376098675E-3</v>
      </c>
      <c r="Q562" t="str">
        <f t="shared" si="82"/>
        <v/>
      </c>
      <c r="R562" s="3">
        <f t="shared" si="86"/>
        <v>0</v>
      </c>
      <c r="S562" s="1">
        <f t="shared" si="84"/>
        <v>1248895.972066337</v>
      </c>
      <c r="T562" s="1">
        <f t="shared" si="85"/>
        <v>16872.412484008877</v>
      </c>
      <c r="U562" s="1">
        <f t="shared" si="83"/>
        <v>0</v>
      </c>
    </row>
    <row r="563" spans="1:21" x14ac:dyDescent="0.25">
      <c r="A563" t="s">
        <v>568</v>
      </c>
      <c r="B563">
        <v>73.17</v>
      </c>
      <c r="C563">
        <v>75.97</v>
      </c>
      <c r="D563">
        <v>74.59</v>
      </c>
      <c r="E563">
        <v>74.7</v>
      </c>
      <c r="F563">
        <v>76.62</v>
      </c>
      <c r="G563">
        <v>76.45</v>
      </c>
      <c r="H563" s="1">
        <f t="shared" si="78"/>
        <v>555192.44734931015</v>
      </c>
      <c r="J563">
        <f t="shared" si="79"/>
        <v>-5.0312754963285902E-3</v>
      </c>
      <c r="K563">
        <f t="shared" si="79"/>
        <v>3.3043241773184559E-2</v>
      </c>
      <c r="L563">
        <f t="shared" si="79"/>
        <v>1.4277943976067407E-2</v>
      </c>
      <c r="M563">
        <f t="shared" si="80"/>
        <v>9.186706295595877E-3</v>
      </c>
      <c r="N563">
        <f t="shared" si="80"/>
        <v>3.5125641718454587E-2</v>
      </c>
      <c r="O563">
        <f t="shared" si="80"/>
        <v>3.2828965144555619E-2</v>
      </c>
      <c r="P563">
        <f t="shared" si="81"/>
        <v>1.855102116848821E-2</v>
      </c>
      <c r="Q563" t="str">
        <f t="shared" si="82"/>
        <v/>
      </c>
      <c r="R563" s="3">
        <f t="shared" si="86"/>
        <v>0</v>
      </c>
      <c r="S563" s="1">
        <f t="shared" si="84"/>
        <v>1289895.9344024789</v>
      </c>
      <c r="T563" s="1">
        <f t="shared" si="85"/>
        <v>16872.412484008881</v>
      </c>
      <c r="U563" s="1">
        <f t="shared" si="83"/>
        <v>0</v>
      </c>
    </row>
    <row r="564" spans="1:21" x14ac:dyDescent="0.25">
      <c r="A564" t="s">
        <v>569</v>
      </c>
      <c r="B564">
        <v>74.16</v>
      </c>
      <c r="C564">
        <v>77.709999999999994</v>
      </c>
      <c r="D564">
        <v>76.849999999999994</v>
      </c>
      <c r="E564">
        <v>74.39</v>
      </c>
      <c r="F564">
        <v>77.7</v>
      </c>
      <c r="G564">
        <v>77.58</v>
      </c>
      <c r="H564" s="1">
        <f t="shared" si="78"/>
        <v>563398.69281045755</v>
      </c>
      <c r="J564">
        <f t="shared" si="79"/>
        <v>-5.7648478348304973E-3</v>
      </c>
      <c r="K564">
        <f t="shared" si="79"/>
        <v>4.1828663359699557E-2</v>
      </c>
      <c r="L564">
        <f t="shared" si="79"/>
        <v>3.0298967690038755E-2</v>
      </c>
      <c r="M564">
        <f t="shared" si="80"/>
        <v>-2.6945716154349278E-2</v>
      </c>
      <c r="N564">
        <f t="shared" si="80"/>
        <v>1.6350555918901243E-2</v>
      </c>
      <c r="O564">
        <f t="shared" si="80"/>
        <v>1.4780902550686663E-2</v>
      </c>
      <c r="P564">
        <f t="shared" si="81"/>
        <v>-1.5518065139352092E-2</v>
      </c>
      <c r="Q564" t="str">
        <f t="shared" si="82"/>
        <v>Buy</v>
      </c>
      <c r="R564" s="3">
        <f t="shared" si="86"/>
        <v>0</v>
      </c>
      <c r="S564" s="1">
        <f t="shared" si="84"/>
        <v>1308961.7605094088</v>
      </c>
      <c r="T564" s="1">
        <f t="shared" si="85"/>
        <v>16872.412484008877</v>
      </c>
      <c r="U564" s="1">
        <f t="shared" si="83"/>
        <v>0</v>
      </c>
    </row>
    <row r="565" spans="1:21" x14ac:dyDescent="0.25">
      <c r="A565" t="s">
        <v>570</v>
      </c>
      <c r="B565">
        <v>76.61</v>
      </c>
      <c r="C565">
        <v>79.47</v>
      </c>
      <c r="D565">
        <v>79.08</v>
      </c>
      <c r="E565">
        <v>76.59</v>
      </c>
      <c r="F565">
        <v>78.459999999999994</v>
      </c>
      <c r="G565">
        <v>78.349999999999994</v>
      </c>
      <c r="H565" s="1">
        <f t="shared" si="78"/>
        <v>568990.55918663763</v>
      </c>
      <c r="J565">
        <f t="shared" si="79"/>
        <v>-3.1229668184774872E-3</v>
      </c>
      <c r="K565">
        <f t="shared" si="79"/>
        <v>3.4092387768380021E-2</v>
      </c>
      <c r="L565">
        <f t="shared" si="79"/>
        <v>2.901756668835399E-2</v>
      </c>
      <c r="M565">
        <f t="shared" si="80"/>
        <v>-1.2761020881670467E-2</v>
      </c>
      <c r="N565">
        <f t="shared" si="80"/>
        <v>1.1343129672595972E-2</v>
      </c>
      <c r="O565">
        <f t="shared" si="80"/>
        <v>9.9252384635214758E-3</v>
      </c>
      <c r="P565">
        <f t="shared" si="81"/>
        <v>-1.9092328224832512E-2</v>
      </c>
      <c r="Q565" t="str">
        <f t="shared" si="82"/>
        <v/>
      </c>
      <c r="R565" s="3">
        <f t="shared" si="86"/>
        <v>0</v>
      </c>
      <c r="S565" s="1">
        <f t="shared" si="84"/>
        <v>1321953.5181220956</v>
      </c>
      <c r="T565" s="1">
        <f t="shared" si="85"/>
        <v>16872.412484008881</v>
      </c>
      <c r="U565" s="1">
        <f t="shared" si="83"/>
        <v>0</v>
      </c>
    </row>
    <row r="566" spans="1:21" x14ac:dyDescent="0.25">
      <c r="A566" t="s">
        <v>571</v>
      </c>
      <c r="B566">
        <v>78.31</v>
      </c>
      <c r="C566">
        <v>80.55</v>
      </c>
      <c r="D566">
        <v>80.14</v>
      </c>
      <c r="E566">
        <v>77.98</v>
      </c>
      <c r="F566">
        <v>79.680000000000007</v>
      </c>
      <c r="G566">
        <v>79.39</v>
      </c>
      <c r="H566" s="1">
        <f t="shared" si="78"/>
        <v>576543.20987654326</v>
      </c>
      <c r="J566">
        <f t="shared" si="79"/>
        <v>-9.7369752149721305E-3</v>
      </c>
      <c r="K566">
        <f t="shared" si="79"/>
        <v>1.8588770864946876E-2</v>
      </c>
      <c r="L566">
        <f t="shared" si="79"/>
        <v>1.340414769853316E-2</v>
      </c>
      <c r="M566">
        <f t="shared" si="80"/>
        <v>-4.7223994894702026E-3</v>
      </c>
      <c r="N566">
        <f t="shared" si="80"/>
        <v>1.6975111678366465E-2</v>
      </c>
      <c r="O566">
        <f t="shared" si="80"/>
        <v>1.3273771537970725E-2</v>
      </c>
      <c r="P566">
        <f t="shared" si="81"/>
        <v>-1.3037616056243463E-4</v>
      </c>
      <c r="Q566" t="str">
        <f t="shared" si="82"/>
        <v/>
      </c>
      <c r="R566" s="3">
        <f t="shared" si="86"/>
        <v>0</v>
      </c>
      <c r="S566" s="1">
        <f t="shared" si="84"/>
        <v>1339500.8271054649</v>
      </c>
      <c r="T566" s="1">
        <f t="shared" si="85"/>
        <v>16872.412484008877</v>
      </c>
      <c r="U566" s="1">
        <f t="shared" si="83"/>
        <v>0</v>
      </c>
    </row>
    <row r="567" spans="1:21" x14ac:dyDescent="0.25">
      <c r="A567" t="s">
        <v>572</v>
      </c>
      <c r="B567">
        <v>80.27</v>
      </c>
      <c r="C567">
        <v>82.71</v>
      </c>
      <c r="D567">
        <v>81.78</v>
      </c>
      <c r="E567">
        <v>82.36</v>
      </c>
      <c r="F567">
        <v>85.68</v>
      </c>
      <c r="G567">
        <v>84.96</v>
      </c>
      <c r="H567" s="1">
        <f t="shared" si="78"/>
        <v>616993.46405228763</v>
      </c>
      <c r="J567">
        <f t="shared" si="79"/>
        <v>1.622161217868673E-3</v>
      </c>
      <c r="K567">
        <f t="shared" si="79"/>
        <v>3.2068879460943264E-2</v>
      </c>
      <c r="L567">
        <f t="shared" si="79"/>
        <v>2.0464187671574752E-2</v>
      </c>
      <c r="M567">
        <f t="shared" si="80"/>
        <v>3.7410253180501306E-2</v>
      </c>
      <c r="N567">
        <f t="shared" si="80"/>
        <v>7.9229122055674603E-2</v>
      </c>
      <c r="O567">
        <f t="shared" si="80"/>
        <v>7.0159969769492292E-2</v>
      </c>
      <c r="P567">
        <f t="shared" si="81"/>
        <v>4.9695782097917543E-2</v>
      </c>
      <c r="Q567" t="str">
        <f t="shared" si="82"/>
        <v/>
      </c>
      <c r="R567" s="3">
        <f t="shared" si="86"/>
        <v>0</v>
      </c>
      <c r="S567" s="1">
        <f t="shared" si="84"/>
        <v>1433480.1646413943</v>
      </c>
      <c r="T567" s="1">
        <f t="shared" si="85"/>
        <v>16872.412484008881</v>
      </c>
      <c r="U567" s="1">
        <f t="shared" si="83"/>
        <v>0</v>
      </c>
    </row>
    <row r="568" spans="1:21" x14ac:dyDescent="0.25">
      <c r="A568" t="s">
        <v>573</v>
      </c>
      <c r="B568">
        <v>82.53</v>
      </c>
      <c r="C568">
        <v>86</v>
      </c>
      <c r="D568">
        <v>83.75</v>
      </c>
      <c r="E568">
        <v>84.36</v>
      </c>
      <c r="F568">
        <v>86.83</v>
      </c>
      <c r="G568">
        <v>85.28</v>
      </c>
      <c r="H568" s="1">
        <f t="shared" si="78"/>
        <v>619317.35657225864</v>
      </c>
      <c r="J568">
        <f t="shared" si="79"/>
        <v>9.1709464416727809E-3</v>
      </c>
      <c r="K568">
        <f t="shared" si="79"/>
        <v>5.16018586451455E-2</v>
      </c>
      <c r="L568">
        <f t="shared" si="79"/>
        <v>2.4089019320127157E-2</v>
      </c>
      <c r="M568">
        <f t="shared" si="80"/>
        <v>-7.0621468926553004E-3</v>
      </c>
      <c r="N568">
        <f t="shared" si="80"/>
        <v>2.2010357815442617E-2</v>
      </c>
      <c r="O568">
        <f t="shared" si="80"/>
        <v>3.7664783427496166E-3</v>
      </c>
      <c r="P568">
        <f t="shared" si="81"/>
        <v>-2.032254097737754E-2</v>
      </c>
      <c r="Q568" t="str">
        <f t="shared" si="82"/>
        <v/>
      </c>
      <c r="R568" s="3">
        <f t="shared" si="86"/>
        <v>0</v>
      </c>
      <c r="S568" s="1">
        <f t="shared" si="84"/>
        <v>1438879.3366362771</v>
      </c>
      <c r="T568" s="1">
        <f t="shared" si="85"/>
        <v>16872.412484008877</v>
      </c>
      <c r="U568" s="1">
        <f t="shared" si="83"/>
        <v>0</v>
      </c>
    </row>
    <row r="569" spans="1:21" x14ac:dyDescent="0.25">
      <c r="A569" t="s">
        <v>574</v>
      </c>
      <c r="B569">
        <v>82.87</v>
      </c>
      <c r="C569">
        <v>85.88</v>
      </c>
      <c r="D569">
        <v>84.58</v>
      </c>
      <c r="E569">
        <v>84.53</v>
      </c>
      <c r="F569">
        <v>85.95</v>
      </c>
      <c r="G569">
        <v>84.93</v>
      </c>
      <c r="H569" s="1">
        <f t="shared" si="78"/>
        <v>616775.59912854037</v>
      </c>
      <c r="J569">
        <f t="shared" si="79"/>
        <v>-1.0507462686567109E-2</v>
      </c>
      <c r="K569">
        <f t="shared" si="79"/>
        <v>2.5432835820895467E-2</v>
      </c>
      <c r="L569">
        <f t="shared" si="79"/>
        <v>9.9104477611940099E-3</v>
      </c>
      <c r="M569">
        <f t="shared" si="80"/>
        <v>-8.7945590994371482E-3</v>
      </c>
      <c r="N569">
        <f t="shared" si="80"/>
        <v>7.8564727954972061E-3</v>
      </c>
      <c r="O569">
        <f t="shared" si="80"/>
        <v>-4.1041275797372694E-3</v>
      </c>
      <c r="P569">
        <f t="shared" si="81"/>
        <v>-1.4014575340931279E-2</v>
      </c>
      <c r="Q569" t="str">
        <f t="shared" si="82"/>
        <v/>
      </c>
      <c r="R569" s="3">
        <f t="shared" si="86"/>
        <v>0</v>
      </c>
      <c r="S569" s="1">
        <f t="shared" si="84"/>
        <v>1432973.9922668743</v>
      </c>
      <c r="T569" s="1">
        <f t="shared" si="85"/>
        <v>16872.412484008881</v>
      </c>
      <c r="U569" s="1">
        <f t="shared" si="83"/>
        <v>0</v>
      </c>
    </row>
    <row r="570" spans="1:21" x14ac:dyDescent="0.25">
      <c r="A570" t="s">
        <v>575</v>
      </c>
      <c r="B570">
        <v>82.75</v>
      </c>
      <c r="C570">
        <v>85.87</v>
      </c>
      <c r="D570">
        <v>84.36</v>
      </c>
      <c r="E570">
        <v>82.29</v>
      </c>
      <c r="F570">
        <v>85.89</v>
      </c>
      <c r="G570">
        <v>83.18</v>
      </c>
      <c r="H570" s="1">
        <f t="shared" si="78"/>
        <v>604066.81190994929</v>
      </c>
      <c r="J570">
        <f t="shared" si="79"/>
        <v>-2.1636320643178036E-2</v>
      </c>
      <c r="K570">
        <f t="shared" si="79"/>
        <v>1.5251832584535425E-2</v>
      </c>
      <c r="L570">
        <f t="shared" si="79"/>
        <v>-2.6010877275951627E-3</v>
      </c>
      <c r="M570">
        <f t="shared" si="80"/>
        <v>-3.1084422465559876E-2</v>
      </c>
      <c r="N570">
        <f t="shared" si="80"/>
        <v>1.1303426351112606E-2</v>
      </c>
      <c r="O570">
        <f t="shared" si="80"/>
        <v>-2.060520428588249E-2</v>
      </c>
      <c r="P570">
        <f t="shared" si="81"/>
        <v>-1.8004116558287327E-2</v>
      </c>
      <c r="Q570" t="str">
        <f t="shared" si="82"/>
        <v/>
      </c>
      <c r="R570" s="3">
        <f t="shared" si="86"/>
        <v>0</v>
      </c>
      <c r="S570" s="1">
        <f t="shared" si="84"/>
        <v>1403447.2704198586</v>
      </c>
      <c r="T570" s="1">
        <f t="shared" si="85"/>
        <v>16872.412484008877</v>
      </c>
      <c r="U570" s="1">
        <f t="shared" si="83"/>
        <v>0</v>
      </c>
    </row>
    <row r="571" spans="1:21" x14ac:dyDescent="0.25">
      <c r="A571" t="s">
        <v>576</v>
      </c>
      <c r="B571">
        <v>80.59</v>
      </c>
      <c r="C571">
        <v>84.65</v>
      </c>
      <c r="D571">
        <v>81.790000000000006</v>
      </c>
      <c r="E571">
        <v>78.25</v>
      </c>
      <c r="F571">
        <v>83.2</v>
      </c>
      <c r="G571">
        <v>79.540000000000006</v>
      </c>
      <c r="H571" s="1">
        <f t="shared" si="78"/>
        <v>577632.53449527966</v>
      </c>
      <c r="J571">
        <f t="shared" si="79"/>
        <v>-4.4689426268373592E-2</v>
      </c>
      <c r="K571">
        <f t="shared" si="79"/>
        <v>3.4376481744903538E-3</v>
      </c>
      <c r="L571">
        <f t="shared" si="79"/>
        <v>-3.0464675201517227E-2</v>
      </c>
      <c r="M571">
        <f t="shared" si="80"/>
        <v>-5.9269055061312893E-2</v>
      </c>
      <c r="N571">
        <f t="shared" si="80"/>
        <v>2.4044241404178913E-4</v>
      </c>
      <c r="O571">
        <f t="shared" si="80"/>
        <v>-4.3760519355614334E-2</v>
      </c>
      <c r="P571">
        <f t="shared" si="81"/>
        <v>-1.3295844154097108E-2</v>
      </c>
      <c r="Q571" t="str">
        <f t="shared" si="82"/>
        <v/>
      </c>
      <c r="R571" s="3">
        <f t="shared" si="86"/>
        <v>0</v>
      </c>
      <c r="S571" s="1">
        <f t="shared" si="84"/>
        <v>1342031.6889780664</v>
      </c>
      <c r="T571" s="1">
        <f t="shared" si="85"/>
        <v>16872.412484008881</v>
      </c>
      <c r="U571" s="1">
        <f t="shared" si="83"/>
        <v>0</v>
      </c>
    </row>
    <row r="572" spans="1:21" x14ac:dyDescent="0.25">
      <c r="A572" t="s">
        <v>577</v>
      </c>
      <c r="B572">
        <v>80.22</v>
      </c>
      <c r="C572">
        <v>82.42</v>
      </c>
      <c r="D572">
        <v>81.599999999999994</v>
      </c>
      <c r="E572">
        <v>79.95</v>
      </c>
      <c r="F572">
        <v>81.5</v>
      </c>
      <c r="G572">
        <v>80.180000000000007</v>
      </c>
      <c r="H572" s="1">
        <f t="shared" si="78"/>
        <v>582280.31953522156</v>
      </c>
      <c r="J572">
        <f t="shared" si="79"/>
        <v>-1.9195500672453934E-2</v>
      </c>
      <c r="K572">
        <f t="shared" si="79"/>
        <v>7.7026531360801492E-3</v>
      </c>
      <c r="L572">
        <f t="shared" si="79"/>
        <v>-2.323022374373541E-3</v>
      </c>
      <c r="M572">
        <f t="shared" si="80"/>
        <v>5.1546391752576885E-3</v>
      </c>
      <c r="N572">
        <f t="shared" si="80"/>
        <v>2.4641689715866149E-2</v>
      </c>
      <c r="O572">
        <f t="shared" si="80"/>
        <v>8.046266029670613E-3</v>
      </c>
      <c r="P572">
        <f t="shared" si="81"/>
        <v>1.0369288404044153E-2</v>
      </c>
      <c r="Q572" t="str">
        <f t="shared" si="82"/>
        <v/>
      </c>
      <c r="R572" s="3">
        <f t="shared" si="86"/>
        <v>0</v>
      </c>
      <c r="S572" s="1">
        <f t="shared" si="84"/>
        <v>1352830.0329678319</v>
      </c>
      <c r="T572" s="1">
        <f t="shared" si="85"/>
        <v>16872.412484008877</v>
      </c>
      <c r="U572" s="1">
        <f t="shared" si="83"/>
        <v>0</v>
      </c>
    </row>
    <row r="573" spans="1:21" x14ac:dyDescent="0.25">
      <c r="A573" t="s">
        <v>578</v>
      </c>
      <c r="B573">
        <v>80.22</v>
      </c>
      <c r="C573">
        <v>82.71</v>
      </c>
      <c r="D573">
        <v>81.78</v>
      </c>
      <c r="E573">
        <v>79.88</v>
      </c>
      <c r="F573">
        <v>83.04</v>
      </c>
      <c r="G573">
        <v>82.72</v>
      </c>
      <c r="H573" s="1">
        <f t="shared" si="78"/>
        <v>600726.21641249093</v>
      </c>
      <c r="J573">
        <f t="shared" si="79"/>
        <v>-1.69117647058823E-2</v>
      </c>
      <c r="K573">
        <f t="shared" si="79"/>
        <v>1.3602941176470582E-2</v>
      </c>
      <c r="L573">
        <f t="shared" si="79"/>
        <v>2.2058823529412601E-3</v>
      </c>
      <c r="M573">
        <f t="shared" si="80"/>
        <v>-3.7415814417561906E-3</v>
      </c>
      <c r="N573">
        <f t="shared" si="80"/>
        <v>3.5669743078074322E-2</v>
      </c>
      <c r="O573">
        <f t="shared" si="80"/>
        <v>3.1678722873534446E-2</v>
      </c>
      <c r="P573">
        <f t="shared" si="81"/>
        <v>2.9472840520593187E-2</v>
      </c>
      <c r="Q573" t="str">
        <f t="shared" si="82"/>
        <v/>
      </c>
      <c r="R573" s="3">
        <f t="shared" si="86"/>
        <v>0</v>
      </c>
      <c r="S573" s="1">
        <f t="shared" si="84"/>
        <v>1395685.9606772144</v>
      </c>
      <c r="T573" s="1">
        <f t="shared" si="85"/>
        <v>16872.412484008877</v>
      </c>
      <c r="U573" s="1">
        <f t="shared" si="83"/>
        <v>0</v>
      </c>
    </row>
    <row r="574" spans="1:21" x14ac:dyDescent="0.25">
      <c r="A574" t="s">
        <v>579</v>
      </c>
      <c r="B574">
        <v>80.34</v>
      </c>
      <c r="C574">
        <v>83.62</v>
      </c>
      <c r="D574">
        <v>81.78</v>
      </c>
      <c r="E574">
        <v>81.040000000000006</v>
      </c>
      <c r="F574">
        <v>83.65</v>
      </c>
      <c r="G574">
        <v>82.7</v>
      </c>
      <c r="H574" s="1">
        <f t="shared" si="78"/>
        <v>600580.97312999284</v>
      </c>
      <c r="J574">
        <f t="shared" si="79"/>
        <v>-1.7608217168011711E-2</v>
      </c>
      <c r="K574">
        <f t="shared" si="79"/>
        <v>2.2499388603570595E-2</v>
      </c>
      <c r="L574">
        <f t="shared" si="79"/>
        <v>0</v>
      </c>
      <c r="M574">
        <f t="shared" si="80"/>
        <v>-2.0309477756286179E-2</v>
      </c>
      <c r="N574">
        <f t="shared" si="80"/>
        <v>1.1242746615087123E-2</v>
      </c>
      <c r="O574">
        <f t="shared" si="80"/>
        <v>-2.4177949709859792E-4</v>
      </c>
      <c r="P574">
        <f t="shared" si="81"/>
        <v>-2.4177949709859792E-4</v>
      </c>
      <c r="Q574" t="str">
        <f t="shared" si="82"/>
        <v/>
      </c>
      <c r="R574" s="3">
        <f t="shared" si="86"/>
        <v>0</v>
      </c>
      <c r="S574" s="1">
        <f t="shared" si="84"/>
        <v>1395348.5124275344</v>
      </c>
      <c r="T574" s="1">
        <f t="shared" si="85"/>
        <v>16872.412484008881</v>
      </c>
      <c r="U574" s="1">
        <f t="shared" si="83"/>
        <v>0</v>
      </c>
    </row>
    <row r="575" spans="1:21" x14ac:dyDescent="0.25">
      <c r="A575" t="s">
        <v>580</v>
      </c>
      <c r="B575">
        <v>82.38</v>
      </c>
      <c r="C575">
        <v>84.83</v>
      </c>
      <c r="D575">
        <v>83.75</v>
      </c>
      <c r="E575">
        <v>82.03</v>
      </c>
      <c r="F575">
        <v>84.71</v>
      </c>
      <c r="G575">
        <v>84.41</v>
      </c>
      <c r="H575" s="1">
        <f t="shared" si="78"/>
        <v>612999.2737835875</v>
      </c>
      <c r="J575">
        <f t="shared" si="79"/>
        <v>7.3367571533381548E-3</v>
      </c>
      <c r="K575">
        <f t="shared" si="79"/>
        <v>3.7295182196135937E-2</v>
      </c>
      <c r="L575">
        <f t="shared" si="79"/>
        <v>2.4089019320127157E-2</v>
      </c>
      <c r="M575">
        <f t="shared" si="80"/>
        <v>-8.101571946795668E-3</v>
      </c>
      <c r="N575">
        <f t="shared" si="80"/>
        <v>2.4304715840386831E-2</v>
      </c>
      <c r="O575">
        <f t="shared" si="80"/>
        <v>2.0677146311970904E-2</v>
      </c>
      <c r="P575">
        <f t="shared" si="81"/>
        <v>-3.4118730081562527E-3</v>
      </c>
      <c r="Q575" t="str">
        <f t="shared" si="82"/>
        <v/>
      </c>
      <c r="R575" s="3">
        <f t="shared" si="86"/>
        <v>0</v>
      </c>
      <c r="S575" s="1">
        <f t="shared" si="84"/>
        <v>1424200.3377751894</v>
      </c>
      <c r="T575" s="1">
        <f t="shared" si="85"/>
        <v>16872.412484008881</v>
      </c>
      <c r="U575" s="1">
        <f t="shared" si="83"/>
        <v>0</v>
      </c>
    </row>
    <row r="576" spans="1:21" x14ac:dyDescent="0.25">
      <c r="A576" t="s">
        <v>581</v>
      </c>
      <c r="B576">
        <v>82.45</v>
      </c>
      <c r="C576">
        <v>85.37</v>
      </c>
      <c r="D576">
        <v>83.75</v>
      </c>
      <c r="E576">
        <v>83.89</v>
      </c>
      <c r="F576">
        <v>85.85</v>
      </c>
      <c r="G576">
        <v>84.51</v>
      </c>
      <c r="H576" s="1">
        <f t="shared" si="78"/>
        <v>613725.49019607855</v>
      </c>
      <c r="J576">
        <f t="shared" si="79"/>
        <v>-1.5522388059701459E-2</v>
      </c>
      <c r="K576">
        <f t="shared" si="79"/>
        <v>1.9343283582089605E-2</v>
      </c>
      <c r="L576">
        <f t="shared" si="79"/>
        <v>0</v>
      </c>
      <c r="M576">
        <f t="shared" si="80"/>
        <v>-6.1604075346522458E-3</v>
      </c>
      <c r="N576">
        <f t="shared" si="80"/>
        <v>1.7059590095960166E-2</v>
      </c>
      <c r="O576">
        <f t="shared" si="80"/>
        <v>1.1846937566640035E-3</v>
      </c>
      <c r="P576">
        <f t="shared" si="81"/>
        <v>1.1846937566640035E-3</v>
      </c>
      <c r="Q576" t="str">
        <f t="shared" si="82"/>
        <v/>
      </c>
      <c r="R576" s="3">
        <f t="shared" si="86"/>
        <v>0</v>
      </c>
      <c r="S576" s="1">
        <f t="shared" si="84"/>
        <v>1425887.5790235903</v>
      </c>
      <c r="T576" s="1">
        <f t="shared" si="85"/>
        <v>16872.412484008877</v>
      </c>
      <c r="U576" s="1">
        <f t="shared" si="83"/>
        <v>0</v>
      </c>
    </row>
    <row r="577" spans="1:21" x14ac:dyDescent="0.25">
      <c r="A577" t="s">
        <v>582</v>
      </c>
      <c r="B577">
        <v>82.99</v>
      </c>
      <c r="C577">
        <v>86.3</v>
      </c>
      <c r="D577">
        <v>84.93</v>
      </c>
      <c r="E577">
        <v>84.39</v>
      </c>
      <c r="F577">
        <v>87.45</v>
      </c>
      <c r="G577">
        <v>87.1</v>
      </c>
      <c r="H577" s="1">
        <f t="shared" si="78"/>
        <v>632534.49527959328</v>
      </c>
      <c r="J577">
        <f t="shared" si="79"/>
        <v>-9.0746268656717033E-3</v>
      </c>
      <c r="K577">
        <f t="shared" si="79"/>
        <v>3.0447761194029817E-2</v>
      </c>
      <c r="L577">
        <f t="shared" si="79"/>
        <v>1.4089552238806051E-2</v>
      </c>
      <c r="M577">
        <f t="shared" si="80"/>
        <v>-1.4199503017394929E-3</v>
      </c>
      <c r="N577">
        <f t="shared" si="80"/>
        <v>3.4788782392616228E-2</v>
      </c>
      <c r="O577">
        <f t="shared" si="80"/>
        <v>3.0647260679209431E-2</v>
      </c>
      <c r="P577">
        <f t="shared" si="81"/>
        <v>1.6557708440403378E-2</v>
      </c>
      <c r="Q577" t="str">
        <f t="shared" si="82"/>
        <v/>
      </c>
      <c r="R577" s="3">
        <f t="shared" si="86"/>
        <v>0</v>
      </c>
      <c r="S577" s="1">
        <f t="shared" si="84"/>
        <v>1469587.127357173</v>
      </c>
      <c r="T577" s="1">
        <f t="shared" si="85"/>
        <v>16872.412484008877</v>
      </c>
      <c r="U577" s="1">
        <f t="shared" si="83"/>
        <v>0</v>
      </c>
    </row>
    <row r="578" spans="1:21" x14ac:dyDescent="0.25">
      <c r="A578" t="s">
        <v>583</v>
      </c>
      <c r="B578">
        <v>86.19</v>
      </c>
      <c r="C578">
        <v>89.1</v>
      </c>
      <c r="D578">
        <v>86.72</v>
      </c>
      <c r="E578">
        <v>87.66</v>
      </c>
      <c r="F578">
        <v>89.43</v>
      </c>
      <c r="G578">
        <v>88.57</v>
      </c>
      <c r="H578" s="1">
        <f t="shared" si="78"/>
        <v>643209.87654320989</v>
      </c>
      <c r="J578">
        <f t="shared" si="79"/>
        <v>1.4835747085835285E-2</v>
      </c>
      <c r="K578">
        <f t="shared" si="79"/>
        <v>4.9099258212645554E-2</v>
      </c>
      <c r="L578">
        <f t="shared" si="79"/>
        <v>2.1076180383845424E-2</v>
      </c>
      <c r="M578">
        <f t="shared" si="80"/>
        <v>6.429391504018396E-3</v>
      </c>
      <c r="N578">
        <f t="shared" si="80"/>
        <v>2.6750861079219434E-2</v>
      </c>
      <c r="O578">
        <f t="shared" si="80"/>
        <v>1.6877152698048209E-2</v>
      </c>
      <c r="P578">
        <f t="shared" si="81"/>
        <v>-4.1990276857972152E-3</v>
      </c>
      <c r="Q578" t="str">
        <f t="shared" si="82"/>
        <v/>
      </c>
      <c r="R578" s="3">
        <f t="shared" si="86"/>
        <v>0</v>
      </c>
      <c r="S578" s="1">
        <f t="shared" si="84"/>
        <v>1494389.573708666</v>
      </c>
      <c r="T578" s="1">
        <f t="shared" si="85"/>
        <v>16872.412484008877</v>
      </c>
      <c r="U578" s="1">
        <f t="shared" si="83"/>
        <v>0</v>
      </c>
    </row>
    <row r="579" spans="1:21" x14ac:dyDescent="0.25">
      <c r="A579" t="s">
        <v>584</v>
      </c>
      <c r="B579">
        <v>85.02</v>
      </c>
      <c r="C579">
        <v>90.61</v>
      </c>
      <c r="D579">
        <v>85.1</v>
      </c>
      <c r="E579">
        <v>85.43</v>
      </c>
      <c r="F579">
        <v>91.68</v>
      </c>
      <c r="G579">
        <v>85.5</v>
      </c>
      <c r="H579" s="1">
        <f t="shared" si="78"/>
        <v>620915.03267973859</v>
      </c>
      <c r="J579">
        <f t="shared" si="79"/>
        <v>-1.9603321033210365E-2</v>
      </c>
      <c r="K579">
        <f t="shared" si="79"/>
        <v>4.4857011070110711E-2</v>
      </c>
      <c r="L579">
        <f t="shared" si="79"/>
        <v>-1.8680811808118133E-2</v>
      </c>
      <c r="M579">
        <f t="shared" si="80"/>
        <v>-3.5452184712656508E-2</v>
      </c>
      <c r="N579">
        <f t="shared" si="80"/>
        <v>3.5113469572090029E-2</v>
      </c>
      <c r="O579">
        <f t="shared" si="80"/>
        <v>-3.4661849384667417E-2</v>
      </c>
      <c r="P579">
        <f t="shared" si="81"/>
        <v>-1.5981037576549284E-2</v>
      </c>
      <c r="Q579" t="str">
        <f t="shared" si="82"/>
        <v/>
      </c>
      <c r="R579" s="3">
        <f t="shared" si="86"/>
        <v>0</v>
      </c>
      <c r="S579" s="1">
        <f t="shared" si="84"/>
        <v>1442591.2673827589</v>
      </c>
      <c r="T579" s="1">
        <f t="shared" si="85"/>
        <v>16872.412484008877</v>
      </c>
      <c r="U579" s="1">
        <f t="shared" si="83"/>
        <v>0</v>
      </c>
    </row>
    <row r="580" spans="1:21" x14ac:dyDescent="0.25">
      <c r="A580" t="s">
        <v>585</v>
      </c>
      <c r="B580">
        <v>82.37</v>
      </c>
      <c r="C580">
        <v>85.71</v>
      </c>
      <c r="D580">
        <v>84.6</v>
      </c>
      <c r="E580">
        <v>81.17</v>
      </c>
      <c r="F580">
        <v>85.28</v>
      </c>
      <c r="G580">
        <v>85.11</v>
      </c>
      <c r="H580" s="1">
        <f t="shared" ref="H580:H643" si="87">$I$2*G580</f>
        <v>618082.78867102403</v>
      </c>
      <c r="J580">
        <f t="shared" ref="J580:L643" si="88">(B580-$D579)/$D579</f>
        <v>-3.2079905992949354E-2</v>
      </c>
      <c r="K580">
        <f t="shared" si="88"/>
        <v>7.1680376028202056E-3</v>
      </c>
      <c r="L580">
        <f t="shared" si="88"/>
        <v>-5.8754406580493537E-3</v>
      </c>
      <c r="M580">
        <f t="shared" ref="M580:O643" si="89">(E580-$G579)/$G579</f>
        <v>-5.064327485380115E-2</v>
      </c>
      <c r="N580">
        <f t="shared" si="89"/>
        <v>-2.5730994152046651E-3</v>
      </c>
      <c r="O580">
        <f t="shared" si="89"/>
        <v>-4.5614035087719364E-3</v>
      </c>
      <c r="P580">
        <f t="shared" ref="P580:P643" si="90">O580-L580</f>
        <v>1.3140371492774174E-3</v>
      </c>
      <c r="Q580" t="str">
        <f t="shared" ref="Q580:Q643" si="91">IF(L580&gt;$Q$1,"Buy",IF(L580&lt;$Q$2,"Sell",""))</f>
        <v/>
      </c>
      <c r="R580" s="3">
        <f t="shared" si="86"/>
        <v>0</v>
      </c>
      <c r="S580" s="1">
        <f t="shared" si="84"/>
        <v>1436011.0265139954</v>
      </c>
      <c r="T580" s="1">
        <f t="shared" si="85"/>
        <v>16872.412484008877</v>
      </c>
      <c r="U580" s="1">
        <f t="shared" si="83"/>
        <v>0</v>
      </c>
    </row>
    <row r="581" spans="1:21" x14ac:dyDescent="0.25">
      <c r="A581" t="s">
        <v>586</v>
      </c>
      <c r="B581">
        <v>80.400000000000006</v>
      </c>
      <c r="C581">
        <v>84.72</v>
      </c>
      <c r="D581">
        <v>82.24</v>
      </c>
      <c r="E581">
        <v>79.36</v>
      </c>
      <c r="F581">
        <v>84.32</v>
      </c>
      <c r="G581">
        <v>80.42</v>
      </c>
      <c r="H581" s="1">
        <f t="shared" si="87"/>
        <v>584023.23892519972</v>
      </c>
      <c r="J581">
        <f t="shared" si="88"/>
        <v>-4.9645390070921856E-2</v>
      </c>
      <c r="K581">
        <f t="shared" si="88"/>
        <v>1.4184397163121106E-3</v>
      </c>
      <c r="L581">
        <f t="shared" si="88"/>
        <v>-2.7895981087470444E-2</v>
      </c>
      <c r="M581">
        <f t="shared" si="89"/>
        <v>-6.7559628715779585E-2</v>
      </c>
      <c r="N581">
        <f t="shared" si="89"/>
        <v>-9.2821055105158767E-3</v>
      </c>
      <c r="O581">
        <f t="shared" si="89"/>
        <v>-5.5105158030783669E-2</v>
      </c>
      <c r="P581">
        <f t="shared" si="90"/>
        <v>-2.7209176943313224E-2</v>
      </c>
      <c r="Q581" t="str">
        <f t="shared" si="91"/>
        <v/>
      </c>
      <c r="R581" s="3">
        <f t="shared" si="86"/>
        <v>0</v>
      </c>
      <c r="S581" s="1">
        <f t="shared" si="84"/>
        <v>1356879.4119639939</v>
      </c>
      <c r="T581" s="1">
        <f t="shared" si="85"/>
        <v>16872.412484008877</v>
      </c>
      <c r="U581" s="1">
        <f t="shared" si="83"/>
        <v>0</v>
      </c>
    </row>
    <row r="582" spans="1:21" x14ac:dyDescent="0.25">
      <c r="A582" t="s">
        <v>587</v>
      </c>
      <c r="B582">
        <v>79.459999999999994</v>
      </c>
      <c r="C582">
        <v>83.38</v>
      </c>
      <c r="D582">
        <v>80.91</v>
      </c>
      <c r="E582">
        <v>82.67</v>
      </c>
      <c r="F582">
        <v>86.08</v>
      </c>
      <c r="G582">
        <v>85.42</v>
      </c>
      <c r="H582" s="1">
        <f t="shared" si="87"/>
        <v>620334.05954974587</v>
      </c>
      <c r="J582">
        <f t="shared" si="88"/>
        <v>-3.3803501945525311E-2</v>
      </c>
      <c r="K582">
        <f t="shared" si="88"/>
        <v>1.3861867704280164E-2</v>
      </c>
      <c r="L582">
        <f t="shared" si="88"/>
        <v>-1.6172178988326829E-2</v>
      </c>
      <c r="M582">
        <f t="shared" si="89"/>
        <v>2.7978114896791841E-2</v>
      </c>
      <c r="N582">
        <f t="shared" si="89"/>
        <v>7.0380502362596326E-2</v>
      </c>
      <c r="O582">
        <f t="shared" si="89"/>
        <v>6.2173588659537427E-2</v>
      </c>
      <c r="P582">
        <f t="shared" si="90"/>
        <v>7.8345767647864259E-2</v>
      </c>
      <c r="Q582" t="str">
        <f t="shared" si="91"/>
        <v/>
      </c>
      <c r="R582" s="3">
        <f t="shared" si="86"/>
        <v>0</v>
      </c>
      <c r="S582" s="1">
        <f t="shared" si="84"/>
        <v>1441241.4743840382</v>
      </c>
      <c r="T582" s="1">
        <f t="shared" si="85"/>
        <v>16872.412484008877</v>
      </c>
      <c r="U582" s="1">
        <f t="shared" si="83"/>
        <v>0</v>
      </c>
    </row>
    <row r="583" spans="1:21" x14ac:dyDescent="0.25">
      <c r="A583" t="s">
        <v>588</v>
      </c>
      <c r="B583">
        <v>80.040000000000006</v>
      </c>
      <c r="C583">
        <v>85.74</v>
      </c>
      <c r="D583">
        <v>81.37</v>
      </c>
      <c r="E583">
        <v>80.36</v>
      </c>
      <c r="F583">
        <v>86.39</v>
      </c>
      <c r="G583">
        <v>81.75</v>
      </c>
      <c r="H583" s="1">
        <f t="shared" si="87"/>
        <v>593681.91721132898</v>
      </c>
      <c r="J583">
        <f t="shared" si="88"/>
        <v>-1.0752688172042892E-2</v>
      </c>
      <c r="K583">
        <f t="shared" si="88"/>
        <v>5.9695958472376694E-2</v>
      </c>
      <c r="L583">
        <f t="shared" si="88"/>
        <v>5.6853293783216902E-3</v>
      </c>
      <c r="M583">
        <f t="shared" si="89"/>
        <v>-5.9236712713650226E-2</v>
      </c>
      <c r="N583">
        <f t="shared" si="89"/>
        <v>1.135565441348629E-2</v>
      </c>
      <c r="O583">
        <f t="shared" si="89"/>
        <v>-4.2964177007726548E-2</v>
      </c>
      <c r="P583">
        <f t="shared" si="90"/>
        <v>-4.8649506386048237E-2</v>
      </c>
      <c r="Q583" t="str">
        <f t="shared" si="91"/>
        <v/>
      </c>
      <c r="R583" s="3">
        <f t="shared" si="86"/>
        <v>0</v>
      </c>
      <c r="S583" s="1">
        <f t="shared" si="84"/>
        <v>1379319.7205677256</v>
      </c>
      <c r="T583" s="1">
        <f t="shared" si="85"/>
        <v>16872.412484008877</v>
      </c>
      <c r="U583" s="1">
        <f t="shared" ref="U583:U646" si="92">U582-R583</f>
        <v>0</v>
      </c>
    </row>
    <row r="584" spans="1:21" x14ac:dyDescent="0.25">
      <c r="A584" t="s">
        <v>589</v>
      </c>
      <c r="B584">
        <v>78.2</v>
      </c>
      <c r="C584">
        <v>84.81</v>
      </c>
      <c r="D584">
        <v>79.180000000000007</v>
      </c>
      <c r="E584">
        <v>77.239999999999995</v>
      </c>
      <c r="F584">
        <v>85.81</v>
      </c>
      <c r="G584">
        <v>77.55</v>
      </c>
      <c r="H584" s="1">
        <f t="shared" si="87"/>
        <v>563180.82788671029</v>
      </c>
      <c r="J584">
        <f t="shared" si="88"/>
        <v>-3.8957846872311679E-2</v>
      </c>
      <c r="K584">
        <f t="shared" si="88"/>
        <v>4.227602310433818E-2</v>
      </c>
      <c r="L584">
        <f t="shared" si="88"/>
        <v>-2.6914096104215284E-2</v>
      </c>
      <c r="M584">
        <f t="shared" si="89"/>
        <v>-5.51681957186545E-2</v>
      </c>
      <c r="N584">
        <f t="shared" si="89"/>
        <v>4.9663608562691162E-2</v>
      </c>
      <c r="O584">
        <f t="shared" si="89"/>
        <v>-5.1376146788990863E-2</v>
      </c>
      <c r="P584">
        <f t="shared" si="90"/>
        <v>-2.4462050684775579E-2</v>
      </c>
      <c r="Q584" t="str">
        <f t="shared" si="91"/>
        <v/>
      </c>
      <c r="R584" s="3">
        <f t="shared" si="86"/>
        <v>0</v>
      </c>
      <c r="S584" s="1">
        <f t="shared" ref="S584:S647" si="93">IF(R584=0,(S583+R584)*(1+O584),IF(R584&lt;0,0,R584))</f>
        <v>1308455.5881348883</v>
      </c>
      <c r="T584" s="1">
        <f t="shared" ref="T584:T647" si="94">S584/G584</f>
        <v>16872.412484008877</v>
      </c>
      <c r="U584" s="1">
        <f t="shared" si="92"/>
        <v>0</v>
      </c>
    </row>
    <row r="585" spans="1:21" x14ac:dyDescent="0.25">
      <c r="A585" t="s">
        <v>590</v>
      </c>
      <c r="B585">
        <v>76.900000000000006</v>
      </c>
      <c r="C585">
        <v>80.67</v>
      </c>
      <c r="D585">
        <v>79.98</v>
      </c>
      <c r="E585">
        <v>75.819999999999993</v>
      </c>
      <c r="F585">
        <v>80.260000000000005</v>
      </c>
      <c r="G585">
        <v>79.010000000000005</v>
      </c>
      <c r="H585" s="1">
        <f t="shared" si="87"/>
        <v>573783.58750907774</v>
      </c>
      <c r="J585">
        <f t="shared" si="88"/>
        <v>-2.8795150290477405E-2</v>
      </c>
      <c r="K585">
        <f t="shared" si="88"/>
        <v>1.8817883303864545E-2</v>
      </c>
      <c r="L585">
        <f t="shared" si="88"/>
        <v>1.0103561505430628E-2</v>
      </c>
      <c r="M585">
        <f t="shared" si="89"/>
        <v>-2.2308188265635125E-2</v>
      </c>
      <c r="N585">
        <f t="shared" si="89"/>
        <v>3.4945196647324414E-2</v>
      </c>
      <c r="O585">
        <f t="shared" si="89"/>
        <v>1.8826563507414674E-2</v>
      </c>
      <c r="P585">
        <f t="shared" si="90"/>
        <v>8.7230020019840454E-3</v>
      </c>
      <c r="Q585" t="str">
        <f t="shared" si="91"/>
        <v/>
      </c>
      <c r="R585" s="3">
        <f t="shared" si="86"/>
        <v>0</v>
      </c>
      <c r="S585" s="1">
        <f t="shared" si="93"/>
        <v>1333089.3103615416</v>
      </c>
      <c r="T585" s="1">
        <f t="shared" si="94"/>
        <v>16872.412484008877</v>
      </c>
      <c r="U585" s="1">
        <f t="shared" si="92"/>
        <v>0</v>
      </c>
    </row>
    <row r="586" spans="1:21" x14ac:dyDescent="0.25">
      <c r="A586" t="s">
        <v>591</v>
      </c>
      <c r="B586">
        <v>74.430000000000007</v>
      </c>
      <c r="C586">
        <v>81.099999999999994</v>
      </c>
      <c r="D586">
        <v>78.150000000000006</v>
      </c>
      <c r="E586">
        <v>72.459999999999994</v>
      </c>
      <c r="F586">
        <v>80.64</v>
      </c>
      <c r="G586">
        <v>75.040000000000006</v>
      </c>
      <c r="H586" s="1">
        <f t="shared" si="87"/>
        <v>544952.79593318817</v>
      </c>
      <c r="J586">
        <f t="shared" si="88"/>
        <v>-6.9392348087021716E-2</v>
      </c>
      <c r="K586">
        <f t="shared" si="88"/>
        <v>1.4003500875218683E-2</v>
      </c>
      <c r="L586">
        <f t="shared" si="88"/>
        <v>-2.288072018004499E-2</v>
      </c>
      <c r="M586">
        <f t="shared" si="89"/>
        <v>-8.2900898620427932E-2</v>
      </c>
      <c r="N586">
        <f t="shared" si="89"/>
        <v>2.0630299962030064E-2</v>
      </c>
      <c r="O586">
        <f t="shared" si="89"/>
        <v>-5.0246804201999729E-2</v>
      </c>
      <c r="P586">
        <f t="shared" si="90"/>
        <v>-2.7366084021954739E-2</v>
      </c>
      <c r="Q586" t="str">
        <f t="shared" si="91"/>
        <v/>
      </c>
      <c r="R586" s="3">
        <f t="shared" si="86"/>
        <v>0</v>
      </c>
      <c r="S586" s="1">
        <f t="shared" si="93"/>
        <v>1266105.8328000265</v>
      </c>
      <c r="T586" s="1">
        <f t="shared" si="94"/>
        <v>16872.412484008881</v>
      </c>
      <c r="U586" s="1">
        <f t="shared" si="92"/>
        <v>0</v>
      </c>
    </row>
    <row r="587" spans="1:21" x14ac:dyDescent="0.25">
      <c r="A587" t="s">
        <v>592</v>
      </c>
      <c r="B587">
        <v>73.39</v>
      </c>
      <c r="C587">
        <v>77.11</v>
      </c>
      <c r="D587">
        <v>75.64</v>
      </c>
      <c r="E587">
        <v>72.760000000000005</v>
      </c>
      <c r="F587">
        <v>77.64</v>
      </c>
      <c r="G587">
        <v>76.790000000000006</v>
      </c>
      <c r="H587" s="1">
        <f t="shared" si="87"/>
        <v>557661.58315177937</v>
      </c>
      <c r="J587">
        <f t="shared" si="88"/>
        <v>-6.0908509277031411E-2</v>
      </c>
      <c r="K587">
        <f t="shared" si="88"/>
        <v>-1.330774152271281E-2</v>
      </c>
      <c r="L587">
        <f t="shared" si="88"/>
        <v>-3.2117722328854827E-2</v>
      </c>
      <c r="M587">
        <f t="shared" si="89"/>
        <v>-3.0383795309168456E-2</v>
      </c>
      <c r="N587">
        <f t="shared" si="89"/>
        <v>3.4648187633262183E-2</v>
      </c>
      <c r="O587">
        <f t="shared" si="89"/>
        <v>2.3320895522388058E-2</v>
      </c>
      <c r="P587">
        <f t="shared" si="90"/>
        <v>5.5438617851242884E-2</v>
      </c>
      <c r="Q587" t="str">
        <f t="shared" si="91"/>
        <v/>
      </c>
      <c r="R587" s="3">
        <f t="shared" si="86"/>
        <v>0</v>
      </c>
      <c r="S587" s="1">
        <f t="shared" si="93"/>
        <v>1295632.554647042</v>
      </c>
      <c r="T587" s="1">
        <f t="shared" si="94"/>
        <v>16872.412484008881</v>
      </c>
      <c r="U587" s="1">
        <f t="shared" si="92"/>
        <v>0</v>
      </c>
    </row>
    <row r="588" spans="1:21" x14ac:dyDescent="0.25">
      <c r="A588" t="s">
        <v>593</v>
      </c>
      <c r="B588">
        <v>77.25</v>
      </c>
      <c r="C588">
        <v>80.12</v>
      </c>
      <c r="D588">
        <v>80.23</v>
      </c>
      <c r="E588">
        <v>80.87</v>
      </c>
      <c r="F588">
        <v>84.14</v>
      </c>
      <c r="G588">
        <v>83.72</v>
      </c>
      <c r="H588" s="1">
        <f t="shared" si="87"/>
        <v>607988.38053740014</v>
      </c>
      <c r="J588">
        <f t="shared" si="88"/>
        <v>2.1285034373347427E-2</v>
      </c>
      <c r="K588">
        <f t="shared" si="88"/>
        <v>5.9227921734532049E-2</v>
      </c>
      <c r="L588">
        <f t="shared" si="88"/>
        <v>6.068217874140671E-2</v>
      </c>
      <c r="M588">
        <f t="shared" si="89"/>
        <v>5.3131918218518009E-2</v>
      </c>
      <c r="N588">
        <f t="shared" si="89"/>
        <v>9.5715587967183144E-2</v>
      </c>
      <c r="O588">
        <f t="shared" si="89"/>
        <v>9.0246125797629792E-2</v>
      </c>
      <c r="P588">
        <f t="shared" si="90"/>
        <v>2.9563947056223082E-2</v>
      </c>
      <c r="Q588" t="str">
        <f t="shared" si="91"/>
        <v>Buy</v>
      </c>
      <c r="R588" s="3">
        <f t="shared" si="86"/>
        <v>0</v>
      </c>
      <c r="S588" s="1">
        <f t="shared" si="93"/>
        <v>1412558.3731612233</v>
      </c>
      <c r="T588" s="1">
        <f t="shared" si="94"/>
        <v>16872.412484008877</v>
      </c>
      <c r="U588" s="1">
        <f t="shared" si="92"/>
        <v>0</v>
      </c>
    </row>
    <row r="589" spans="1:21" x14ac:dyDescent="0.25">
      <c r="A589" t="s">
        <v>594</v>
      </c>
      <c r="B589">
        <v>81.96</v>
      </c>
      <c r="C589">
        <v>85.13</v>
      </c>
      <c r="D589">
        <v>83.4</v>
      </c>
      <c r="E589">
        <v>82.74</v>
      </c>
      <c r="F589">
        <v>85</v>
      </c>
      <c r="G589">
        <v>84.89</v>
      </c>
      <c r="H589" s="1">
        <f t="shared" si="87"/>
        <v>616485.11256354395</v>
      </c>
      <c r="J589">
        <f t="shared" si="88"/>
        <v>2.1563006356724288E-2</v>
      </c>
      <c r="K589">
        <f t="shared" si="88"/>
        <v>6.1074411068178874E-2</v>
      </c>
      <c r="L589">
        <f t="shared" si="88"/>
        <v>3.951140471145459E-2</v>
      </c>
      <c r="M589">
        <f t="shared" si="89"/>
        <v>-1.1705685618729145E-2</v>
      </c>
      <c r="N589">
        <f t="shared" si="89"/>
        <v>1.528905876731965E-2</v>
      </c>
      <c r="O589">
        <f t="shared" si="89"/>
        <v>1.3975155279503127E-2</v>
      </c>
      <c r="P589">
        <f t="shared" si="90"/>
        <v>-2.5536249431951465E-2</v>
      </c>
      <c r="Q589" t="str">
        <f t="shared" si="91"/>
        <v>Buy</v>
      </c>
      <c r="R589" s="3">
        <f t="shared" si="86"/>
        <v>0</v>
      </c>
      <c r="S589" s="1">
        <f t="shared" si="93"/>
        <v>1432299.0957675136</v>
      </c>
      <c r="T589" s="1">
        <f t="shared" si="94"/>
        <v>16872.412484008877</v>
      </c>
      <c r="U589" s="1">
        <f t="shared" si="92"/>
        <v>0</v>
      </c>
    </row>
    <row r="590" spans="1:21" x14ac:dyDescent="0.25">
      <c r="A590" t="s">
        <v>595</v>
      </c>
      <c r="B590">
        <v>81.13</v>
      </c>
      <c r="C590">
        <v>85.58</v>
      </c>
      <c r="D590">
        <v>82.18</v>
      </c>
      <c r="E590">
        <v>81</v>
      </c>
      <c r="F590">
        <v>85.25</v>
      </c>
      <c r="G590">
        <v>81.22</v>
      </c>
      <c r="H590" s="1">
        <f t="shared" si="87"/>
        <v>589832.97022512718</v>
      </c>
      <c r="J590">
        <f t="shared" si="88"/>
        <v>-2.7218225419664389E-2</v>
      </c>
      <c r="K590">
        <f t="shared" si="88"/>
        <v>2.6139088729016696E-2</v>
      </c>
      <c r="L590">
        <f t="shared" si="88"/>
        <v>-1.4628297362110297E-2</v>
      </c>
      <c r="M590">
        <f t="shared" si="89"/>
        <v>-4.5824007539168342E-2</v>
      </c>
      <c r="N590">
        <f t="shared" si="89"/>
        <v>4.240782188714801E-3</v>
      </c>
      <c r="O590">
        <f t="shared" si="89"/>
        <v>-4.3232418423842636E-2</v>
      </c>
      <c r="P590">
        <f t="shared" si="90"/>
        <v>-2.8604121061732338E-2</v>
      </c>
      <c r="Q590" t="str">
        <f t="shared" si="91"/>
        <v/>
      </c>
      <c r="R590" s="3">
        <f t="shared" si="86"/>
        <v>0</v>
      </c>
      <c r="S590" s="1">
        <f t="shared" si="93"/>
        <v>1370377.341951201</v>
      </c>
      <c r="T590" s="1">
        <f t="shared" si="94"/>
        <v>16872.412484008877</v>
      </c>
      <c r="U590" s="1">
        <f t="shared" si="92"/>
        <v>0</v>
      </c>
    </row>
    <row r="591" spans="1:21" x14ac:dyDescent="0.25">
      <c r="A591" t="s">
        <v>596</v>
      </c>
      <c r="B591">
        <v>81.010000000000005</v>
      </c>
      <c r="C591">
        <v>84.41</v>
      </c>
      <c r="D591">
        <v>83.29</v>
      </c>
      <c r="E591">
        <v>80.89</v>
      </c>
      <c r="F591">
        <v>83.92</v>
      </c>
      <c r="G591">
        <v>83.74</v>
      </c>
      <c r="H591" s="1">
        <f t="shared" si="87"/>
        <v>608133.62381989835</v>
      </c>
      <c r="J591">
        <f t="shared" si="88"/>
        <v>-1.4237040642492109E-2</v>
      </c>
      <c r="K591">
        <f t="shared" si="88"/>
        <v>2.7135556096373688E-2</v>
      </c>
      <c r="L591">
        <f t="shared" si="88"/>
        <v>1.3506935994159155E-2</v>
      </c>
      <c r="M591">
        <f t="shared" si="89"/>
        <v>-4.0630386604284452E-3</v>
      </c>
      <c r="N591">
        <f t="shared" si="89"/>
        <v>3.3243043585323845E-2</v>
      </c>
      <c r="O591">
        <f t="shared" si="89"/>
        <v>3.1026840679635508E-2</v>
      </c>
      <c r="P591">
        <f t="shared" si="90"/>
        <v>1.7519904685476352E-2</v>
      </c>
      <c r="Q591" t="str">
        <f t="shared" si="91"/>
        <v/>
      </c>
      <c r="R591" s="3">
        <f t="shared" si="86"/>
        <v>0</v>
      </c>
      <c r="S591" s="1">
        <f t="shared" si="93"/>
        <v>1412895.8214109032</v>
      </c>
      <c r="T591" s="1">
        <f t="shared" si="94"/>
        <v>16872.412484008877</v>
      </c>
      <c r="U591" s="1">
        <f t="shared" si="92"/>
        <v>0</v>
      </c>
    </row>
    <row r="592" spans="1:21" x14ac:dyDescent="0.25">
      <c r="A592" t="s">
        <v>597</v>
      </c>
      <c r="B592">
        <v>80.61</v>
      </c>
      <c r="C592">
        <v>84.64</v>
      </c>
      <c r="D592">
        <v>81.7</v>
      </c>
      <c r="E592">
        <v>79.89</v>
      </c>
      <c r="F592">
        <v>83.94</v>
      </c>
      <c r="G592">
        <v>80.14</v>
      </c>
      <c r="H592" s="1">
        <f t="shared" si="87"/>
        <v>581989.83297022514</v>
      </c>
      <c r="J592">
        <f t="shared" si="88"/>
        <v>-3.2176731900588389E-2</v>
      </c>
      <c r="K592">
        <f t="shared" si="88"/>
        <v>1.6208428382758964E-2</v>
      </c>
      <c r="L592">
        <f t="shared" si="88"/>
        <v>-1.9089926761916235E-2</v>
      </c>
      <c r="M592">
        <f t="shared" si="89"/>
        <v>-4.5975638882254533E-2</v>
      </c>
      <c r="N592">
        <f t="shared" si="89"/>
        <v>2.3883448770002729E-3</v>
      </c>
      <c r="O592">
        <f t="shared" si="89"/>
        <v>-4.2990207786004236E-2</v>
      </c>
      <c r="P592">
        <f t="shared" si="90"/>
        <v>-2.3900281024088001E-2</v>
      </c>
      <c r="Q592" t="str">
        <f t="shared" si="91"/>
        <v/>
      </c>
      <c r="R592" s="3">
        <f t="shared" si="86"/>
        <v>0</v>
      </c>
      <c r="S592" s="1">
        <f t="shared" si="93"/>
        <v>1352155.1364684713</v>
      </c>
      <c r="T592" s="1">
        <f t="shared" si="94"/>
        <v>16872.412484008873</v>
      </c>
      <c r="U592" s="1">
        <f t="shared" si="92"/>
        <v>0</v>
      </c>
    </row>
    <row r="593" spans="1:21" x14ac:dyDescent="0.25">
      <c r="A593" t="s">
        <v>598</v>
      </c>
      <c r="B593">
        <v>76.95</v>
      </c>
      <c r="C593">
        <v>80.27</v>
      </c>
      <c r="D593">
        <v>79.83</v>
      </c>
      <c r="E593">
        <v>74.92</v>
      </c>
      <c r="F593">
        <v>78.78</v>
      </c>
      <c r="G593">
        <v>77.75</v>
      </c>
      <c r="H593" s="1">
        <f t="shared" si="87"/>
        <v>564633.26071169216</v>
      </c>
      <c r="J593">
        <f t="shared" si="88"/>
        <v>-5.8139534883720929E-2</v>
      </c>
      <c r="K593">
        <f t="shared" si="88"/>
        <v>-1.7503059975520277E-2</v>
      </c>
      <c r="L593">
        <f t="shared" si="88"/>
        <v>-2.2888616891064927E-2</v>
      </c>
      <c r="M593">
        <f t="shared" si="89"/>
        <v>-6.5136011979036665E-2</v>
      </c>
      <c r="N593">
        <f t="shared" si="89"/>
        <v>-1.6970301971549782E-2</v>
      </c>
      <c r="O593">
        <f t="shared" si="89"/>
        <v>-2.9822810082355884E-2</v>
      </c>
      <c r="P593">
        <f t="shared" si="90"/>
        <v>-6.934193191290957E-3</v>
      </c>
      <c r="Q593" t="str">
        <f t="shared" si="91"/>
        <v/>
      </c>
      <c r="R593" s="3">
        <f t="shared" si="86"/>
        <v>0</v>
      </c>
      <c r="S593" s="1">
        <f t="shared" si="93"/>
        <v>1311830.0706316901</v>
      </c>
      <c r="T593" s="1">
        <f t="shared" si="94"/>
        <v>16872.412484008877</v>
      </c>
      <c r="U593" s="1">
        <f t="shared" si="92"/>
        <v>0</v>
      </c>
    </row>
    <row r="594" spans="1:21" x14ac:dyDescent="0.25">
      <c r="A594" t="s">
        <v>599</v>
      </c>
      <c r="B594">
        <v>75.53</v>
      </c>
      <c r="C594">
        <v>82.03</v>
      </c>
      <c r="D594">
        <v>80.650000000000006</v>
      </c>
      <c r="E594">
        <v>75.010000000000005</v>
      </c>
      <c r="F594">
        <v>83.14</v>
      </c>
      <c r="G594">
        <v>82.89</v>
      </c>
      <c r="H594" s="1">
        <f t="shared" si="87"/>
        <v>601960.78431372554</v>
      </c>
      <c r="J594">
        <f t="shared" si="88"/>
        <v>-5.3864461981711104E-2</v>
      </c>
      <c r="K594">
        <f t="shared" si="88"/>
        <v>2.7558561944131314E-2</v>
      </c>
      <c r="L594">
        <f t="shared" si="88"/>
        <v>1.0271827633721751E-2</v>
      </c>
      <c r="M594">
        <f t="shared" si="89"/>
        <v>-3.5241157556270032E-2</v>
      </c>
      <c r="N594">
        <f t="shared" si="89"/>
        <v>6.932475884244374E-2</v>
      </c>
      <c r="O594">
        <f t="shared" si="89"/>
        <v>6.6109324758842444E-2</v>
      </c>
      <c r="P594">
        <f t="shared" si="90"/>
        <v>5.5837497125120691E-2</v>
      </c>
      <c r="Q594" t="str">
        <f t="shared" si="91"/>
        <v/>
      </c>
      <c r="R594" s="3">
        <f t="shared" si="86"/>
        <v>0</v>
      </c>
      <c r="S594" s="1">
        <f t="shared" si="93"/>
        <v>1398554.2707994957</v>
      </c>
      <c r="T594" s="1">
        <f t="shared" si="94"/>
        <v>16872.412484008877</v>
      </c>
      <c r="U594" s="1">
        <f t="shared" si="92"/>
        <v>0</v>
      </c>
    </row>
    <row r="595" spans="1:21" x14ac:dyDescent="0.25">
      <c r="A595" t="s">
        <v>600</v>
      </c>
      <c r="B595">
        <v>76.290000000000006</v>
      </c>
      <c r="C595">
        <v>83.62</v>
      </c>
      <c r="D595">
        <v>78.28</v>
      </c>
      <c r="E595">
        <v>75.47</v>
      </c>
      <c r="F595">
        <v>83.81</v>
      </c>
      <c r="G595">
        <v>76.569999999999993</v>
      </c>
      <c r="H595" s="1">
        <f t="shared" si="87"/>
        <v>556063.90704429918</v>
      </c>
      <c r="J595">
        <f t="shared" si="88"/>
        <v>-5.4060756354618711E-2</v>
      </c>
      <c r="K595">
        <f t="shared" si="88"/>
        <v>3.6825790452572831E-2</v>
      </c>
      <c r="L595">
        <f t="shared" si="88"/>
        <v>-2.9386236825790508E-2</v>
      </c>
      <c r="M595">
        <f t="shared" si="89"/>
        <v>-8.9516226324043935E-2</v>
      </c>
      <c r="N595">
        <f t="shared" si="89"/>
        <v>1.1099046929665842E-2</v>
      </c>
      <c r="O595">
        <f t="shared" si="89"/>
        <v>-7.6245626734226177E-2</v>
      </c>
      <c r="P595">
        <f t="shared" si="90"/>
        <v>-4.6859389908435668E-2</v>
      </c>
      <c r="Q595" t="str">
        <f t="shared" si="91"/>
        <v/>
      </c>
      <c r="R595" s="3">
        <f t="shared" si="86"/>
        <v>0</v>
      </c>
      <c r="S595" s="1">
        <f t="shared" si="93"/>
        <v>1291920.6239005595</v>
      </c>
      <c r="T595" s="1">
        <f t="shared" si="94"/>
        <v>16872.412484008877</v>
      </c>
      <c r="U595" s="1">
        <f t="shared" si="92"/>
        <v>0</v>
      </c>
    </row>
    <row r="596" spans="1:21" x14ac:dyDescent="0.25">
      <c r="A596" t="s">
        <v>601</v>
      </c>
      <c r="B596">
        <v>73.66</v>
      </c>
      <c r="C596">
        <v>78.209999999999994</v>
      </c>
      <c r="D596">
        <v>76.22</v>
      </c>
      <c r="E596">
        <v>73.5</v>
      </c>
      <c r="F596">
        <v>77.89</v>
      </c>
      <c r="G596">
        <v>75.400000000000006</v>
      </c>
      <c r="H596" s="1">
        <f t="shared" si="87"/>
        <v>547567.17501815548</v>
      </c>
      <c r="J596">
        <f t="shared" si="88"/>
        <v>-5.901890648952484E-2</v>
      </c>
      <c r="K596">
        <f t="shared" si="88"/>
        <v>-8.9422585590198504E-4</v>
      </c>
      <c r="L596">
        <f t="shared" si="88"/>
        <v>-2.631578947368424E-2</v>
      </c>
      <c r="M596">
        <f t="shared" si="89"/>
        <v>-4.0094031605067172E-2</v>
      </c>
      <c r="N596">
        <f t="shared" si="89"/>
        <v>1.7239127595664195E-2</v>
      </c>
      <c r="O596">
        <f t="shared" si="89"/>
        <v>-1.528013582342938E-2</v>
      </c>
      <c r="P596">
        <f t="shared" si="90"/>
        <v>1.103565365025486E-2</v>
      </c>
      <c r="Q596" t="str">
        <f t="shared" si="91"/>
        <v/>
      </c>
      <c r="R596" s="3">
        <f t="shared" si="86"/>
        <v>0</v>
      </c>
      <c r="S596" s="1">
        <f t="shared" si="93"/>
        <v>1272179.9012942694</v>
      </c>
      <c r="T596" s="1">
        <f t="shared" si="94"/>
        <v>16872.412484008877</v>
      </c>
      <c r="U596" s="1">
        <f t="shared" si="92"/>
        <v>0</v>
      </c>
    </row>
    <row r="597" spans="1:21" x14ac:dyDescent="0.25">
      <c r="A597" t="s">
        <v>602</v>
      </c>
      <c r="B597">
        <v>73.08</v>
      </c>
      <c r="C597">
        <v>75.48</v>
      </c>
      <c r="D597">
        <v>74.83</v>
      </c>
      <c r="E597">
        <v>71.25</v>
      </c>
      <c r="F597">
        <v>73.62</v>
      </c>
      <c r="G597">
        <v>73.14</v>
      </c>
      <c r="H597" s="1">
        <f t="shared" si="87"/>
        <v>531154.68409586058</v>
      </c>
      <c r="J597">
        <f t="shared" si="88"/>
        <v>-4.1196536342167418E-2</v>
      </c>
      <c r="K597">
        <f t="shared" si="88"/>
        <v>-9.7087378640776031E-3</v>
      </c>
      <c r="L597">
        <f t="shared" si="88"/>
        <v>-1.8236683285226981E-2</v>
      </c>
      <c r="M597">
        <f t="shared" si="89"/>
        <v>-5.5039787798408561E-2</v>
      </c>
      <c r="N597">
        <f t="shared" si="89"/>
        <v>-2.3607427055702932E-2</v>
      </c>
      <c r="O597">
        <f t="shared" si="89"/>
        <v>-2.9973474801061075E-2</v>
      </c>
      <c r="P597">
        <f t="shared" si="90"/>
        <v>-1.1736791515834094E-2</v>
      </c>
      <c r="Q597" t="str">
        <f t="shared" si="91"/>
        <v/>
      </c>
      <c r="R597" s="3">
        <f t="shared" si="86"/>
        <v>0</v>
      </c>
      <c r="S597" s="1">
        <f t="shared" si="93"/>
        <v>1234048.2490804093</v>
      </c>
      <c r="T597" s="1">
        <f t="shared" si="94"/>
        <v>16872.412484008877</v>
      </c>
      <c r="U597" s="1">
        <f t="shared" si="92"/>
        <v>0</v>
      </c>
    </row>
    <row r="598" spans="1:21" x14ac:dyDescent="0.25">
      <c r="A598" t="s">
        <v>603</v>
      </c>
      <c r="B598">
        <v>72.06</v>
      </c>
      <c r="C598">
        <v>76.3</v>
      </c>
      <c r="D598">
        <v>75.239999999999995</v>
      </c>
      <c r="E598">
        <v>72.86</v>
      </c>
      <c r="F598">
        <v>78.22</v>
      </c>
      <c r="G598">
        <v>78.040000000000006</v>
      </c>
      <c r="H598" s="1">
        <f t="shared" si="87"/>
        <v>566739.28830791591</v>
      </c>
      <c r="J598">
        <f t="shared" si="88"/>
        <v>-3.701723907523715E-2</v>
      </c>
      <c r="K598">
        <f t="shared" si="88"/>
        <v>1.964452759588399E-2</v>
      </c>
      <c r="L598">
        <f t="shared" si="88"/>
        <v>5.4790859281036563E-3</v>
      </c>
      <c r="M598">
        <f t="shared" si="89"/>
        <v>-3.8282745419743113E-3</v>
      </c>
      <c r="N598">
        <f t="shared" si="89"/>
        <v>6.9455838118676491E-2</v>
      </c>
      <c r="O598">
        <f t="shared" si="89"/>
        <v>6.6994804484550252E-2</v>
      </c>
      <c r="P598">
        <f t="shared" si="90"/>
        <v>6.1515718556446594E-2</v>
      </c>
      <c r="Q598" t="str">
        <f t="shared" si="91"/>
        <v/>
      </c>
      <c r="R598" s="3">
        <f t="shared" si="86"/>
        <v>0</v>
      </c>
      <c r="S598" s="1">
        <f t="shared" si="93"/>
        <v>1316723.070252053</v>
      </c>
      <c r="T598" s="1">
        <f t="shared" si="94"/>
        <v>16872.412484008877</v>
      </c>
      <c r="U598" s="1">
        <f t="shared" si="92"/>
        <v>0</v>
      </c>
    </row>
    <row r="599" spans="1:21" x14ac:dyDescent="0.25">
      <c r="A599" t="s">
        <v>604</v>
      </c>
      <c r="B599">
        <v>76.64</v>
      </c>
      <c r="C599">
        <v>81.290000000000006</v>
      </c>
      <c r="D599">
        <v>80.03</v>
      </c>
      <c r="E599">
        <v>77.41</v>
      </c>
      <c r="F599">
        <v>81</v>
      </c>
      <c r="G599">
        <v>80.819999999999993</v>
      </c>
      <c r="H599" s="1">
        <f t="shared" si="87"/>
        <v>586928.10457516345</v>
      </c>
      <c r="J599">
        <f t="shared" si="88"/>
        <v>1.8607123870281843E-2</v>
      </c>
      <c r="K599">
        <f t="shared" si="88"/>
        <v>8.0409356725146361E-2</v>
      </c>
      <c r="L599">
        <f t="shared" si="88"/>
        <v>6.3662945241892699E-2</v>
      </c>
      <c r="M599">
        <f t="shared" si="89"/>
        <v>-8.0727831881087855E-3</v>
      </c>
      <c r="N599">
        <f t="shared" si="89"/>
        <v>3.7929267042542202E-2</v>
      </c>
      <c r="O599">
        <f t="shared" si="89"/>
        <v>3.5622757560225357E-2</v>
      </c>
      <c r="P599">
        <f t="shared" si="90"/>
        <v>-2.8040187681667342E-2</v>
      </c>
      <c r="Q599" t="str">
        <f t="shared" si="91"/>
        <v>Buy</v>
      </c>
      <c r="R599" s="3">
        <f t="shared" ref="R599:R662" si="95">IF(Q599="Buy",U598,IF(Q599="Sell",-(S598*(1+N599)),0))</f>
        <v>0</v>
      </c>
      <c r="S599" s="1">
        <f t="shared" si="93"/>
        <v>1363628.3769575972</v>
      </c>
      <c r="T599" s="1">
        <f t="shared" si="94"/>
        <v>16872.412484008877</v>
      </c>
      <c r="U599" s="1">
        <f t="shared" si="92"/>
        <v>0</v>
      </c>
    </row>
    <row r="600" spans="1:21" x14ac:dyDescent="0.25">
      <c r="A600" t="s">
        <v>605</v>
      </c>
      <c r="B600">
        <v>80.08</v>
      </c>
      <c r="C600">
        <v>83.03</v>
      </c>
      <c r="D600">
        <v>81.53</v>
      </c>
      <c r="E600">
        <v>80.989999999999995</v>
      </c>
      <c r="F600">
        <v>83.64</v>
      </c>
      <c r="G600">
        <v>82.74</v>
      </c>
      <c r="H600" s="1">
        <f t="shared" si="87"/>
        <v>600871.45969498914</v>
      </c>
      <c r="J600">
        <f t="shared" si="88"/>
        <v>6.2476571285764281E-4</v>
      </c>
      <c r="K600">
        <f t="shared" si="88"/>
        <v>3.7485942771460702E-2</v>
      </c>
      <c r="L600">
        <f t="shared" si="88"/>
        <v>1.8742971385730351E-2</v>
      </c>
      <c r="M600">
        <f t="shared" si="89"/>
        <v>2.1034397426379823E-3</v>
      </c>
      <c r="N600">
        <f t="shared" si="89"/>
        <v>3.4892353377876856E-2</v>
      </c>
      <c r="O600">
        <f t="shared" si="89"/>
        <v>2.3756495916852288E-2</v>
      </c>
      <c r="P600">
        <f t="shared" si="90"/>
        <v>5.0135245311219365E-3</v>
      </c>
      <c r="Q600" t="str">
        <f t="shared" si="91"/>
        <v/>
      </c>
      <c r="R600" s="3">
        <f t="shared" si="95"/>
        <v>0</v>
      </c>
      <c r="S600" s="1">
        <f t="shared" si="93"/>
        <v>1396023.4089268944</v>
      </c>
      <c r="T600" s="1">
        <f t="shared" si="94"/>
        <v>16872.412484008877</v>
      </c>
      <c r="U600" s="1">
        <f t="shared" si="92"/>
        <v>0</v>
      </c>
    </row>
    <row r="601" spans="1:21" x14ac:dyDescent="0.25">
      <c r="A601" t="s">
        <v>606</v>
      </c>
      <c r="B601">
        <v>82.39</v>
      </c>
      <c r="C601">
        <v>85.33</v>
      </c>
      <c r="D601">
        <v>83.79</v>
      </c>
      <c r="E601">
        <v>83.97</v>
      </c>
      <c r="F601">
        <v>86.5</v>
      </c>
      <c r="G601">
        <v>85.54</v>
      </c>
      <c r="H601" s="1">
        <f t="shared" si="87"/>
        <v>621205.51924473501</v>
      </c>
      <c r="J601">
        <f t="shared" si="88"/>
        <v>1.0548264442536483E-2</v>
      </c>
      <c r="K601">
        <f t="shared" si="88"/>
        <v>4.6608610327486782E-2</v>
      </c>
      <c r="L601">
        <f t="shared" si="88"/>
        <v>2.7719857721084325E-2</v>
      </c>
      <c r="M601">
        <f t="shared" si="89"/>
        <v>1.4865844815083443E-2</v>
      </c>
      <c r="N601">
        <f t="shared" si="89"/>
        <v>4.5443558133913528E-2</v>
      </c>
      <c r="O601">
        <f t="shared" si="89"/>
        <v>3.3840947546531441E-2</v>
      </c>
      <c r="P601">
        <f t="shared" si="90"/>
        <v>6.1210898254471166E-3</v>
      </c>
      <c r="Q601" t="str">
        <f t="shared" si="91"/>
        <v/>
      </c>
      <c r="R601" s="3">
        <f t="shared" si="95"/>
        <v>0</v>
      </c>
      <c r="S601" s="1">
        <f t="shared" si="93"/>
        <v>1443266.1638821196</v>
      </c>
      <c r="T601" s="1">
        <f t="shared" si="94"/>
        <v>16872.412484008877</v>
      </c>
      <c r="U601" s="1">
        <f t="shared" si="92"/>
        <v>0</v>
      </c>
    </row>
    <row r="602" spans="1:21" x14ac:dyDescent="0.25">
      <c r="A602" t="s">
        <v>607</v>
      </c>
      <c r="B602">
        <v>84.29</v>
      </c>
      <c r="C602">
        <v>86.52</v>
      </c>
      <c r="D602">
        <v>84.68</v>
      </c>
      <c r="E602">
        <v>84.39</v>
      </c>
      <c r="F602">
        <v>86.83</v>
      </c>
      <c r="G602">
        <v>84.74</v>
      </c>
      <c r="H602" s="1">
        <f t="shared" si="87"/>
        <v>615395.78794480755</v>
      </c>
      <c r="J602">
        <f t="shared" si="88"/>
        <v>5.9672992003819069E-3</v>
      </c>
      <c r="K602">
        <f t="shared" si="88"/>
        <v>3.2581453634085086E-2</v>
      </c>
      <c r="L602">
        <f t="shared" si="88"/>
        <v>1.0621792576679801E-2</v>
      </c>
      <c r="M602">
        <f t="shared" si="89"/>
        <v>-1.3444002805704999E-2</v>
      </c>
      <c r="N602">
        <f t="shared" si="89"/>
        <v>1.5080664016834135E-2</v>
      </c>
      <c r="O602">
        <f t="shared" si="89"/>
        <v>-9.3523497778818243E-3</v>
      </c>
      <c r="P602">
        <f t="shared" si="90"/>
        <v>-1.9974142354561623E-2</v>
      </c>
      <c r="Q602" t="str">
        <f t="shared" si="91"/>
        <v/>
      </c>
      <c r="R602" s="3">
        <f t="shared" si="95"/>
        <v>0</v>
      </c>
      <c r="S602" s="1">
        <f t="shared" si="93"/>
        <v>1429768.2338949123</v>
      </c>
      <c r="T602" s="1">
        <f t="shared" si="94"/>
        <v>16872.412484008877</v>
      </c>
      <c r="U602" s="1">
        <f t="shared" si="92"/>
        <v>0</v>
      </c>
    </row>
    <row r="603" spans="1:21" x14ac:dyDescent="0.25">
      <c r="A603" t="s">
        <v>608</v>
      </c>
      <c r="B603">
        <v>80.59</v>
      </c>
      <c r="C603">
        <v>86.04</v>
      </c>
      <c r="D603">
        <v>82.82</v>
      </c>
      <c r="E603">
        <v>80.19</v>
      </c>
      <c r="F603">
        <v>85.94</v>
      </c>
      <c r="G603">
        <v>82.24</v>
      </c>
      <c r="H603" s="1">
        <f t="shared" si="87"/>
        <v>597240.37763253448</v>
      </c>
      <c r="J603">
        <f t="shared" si="88"/>
        <v>-4.8299480396787942E-2</v>
      </c>
      <c r="K603">
        <f t="shared" si="88"/>
        <v>1.6060462919225311E-2</v>
      </c>
      <c r="L603">
        <f t="shared" si="88"/>
        <v>-2.1965044874823023E-2</v>
      </c>
      <c r="M603">
        <f t="shared" si="89"/>
        <v>-5.3693651168279413E-2</v>
      </c>
      <c r="N603">
        <f t="shared" si="89"/>
        <v>1.4160962945480327E-2</v>
      </c>
      <c r="O603">
        <f t="shared" si="89"/>
        <v>-2.9502006136417278E-2</v>
      </c>
      <c r="P603">
        <f t="shared" si="90"/>
        <v>-7.5369612615942549E-3</v>
      </c>
      <c r="Q603" t="str">
        <f t="shared" si="91"/>
        <v/>
      </c>
      <c r="R603" s="3">
        <f t="shared" si="95"/>
        <v>0</v>
      </c>
      <c r="S603" s="1">
        <f t="shared" si="93"/>
        <v>1387587.20268489</v>
      </c>
      <c r="T603" s="1">
        <f t="shared" si="94"/>
        <v>16872.412484008877</v>
      </c>
      <c r="U603" s="1">
        <f t="shared" si="92"/>
        <v>0</v>
      </c>
    </row>
    <row r="604" spans="1:21" x14ac:dyDescent="0.25">
      <c r="A604" t="s">
        <v>609</v>
      </c>
      <c r="B604">
        <v>76.2</v>
      </c>
      <c r="C604">
        <v>82.92</v>
      </c>
      <c r="D604">
        <v>77.040000000000006</v>
      </c>
      <c r="E604">
        <v>74.5</v>
      </c>
      <c r="F604">
        <v>81.86</v>
      </c>
      <c r="G604">
        <v>74.680000000000007</v>
      </c>
      <c r="H604" s="1">
        <f t="shared" si="87"/>
        <v>542338.41684822086</v>
      </c>
      <c r="J604">
        <f t="shared" si="88"/>
        <v>-7.9932383482250555E-2</v>
      </c>
      <c r="K604">
        <f t="shared" si="88"/>
        <v>1.2074378169525299E-3</v>
      </c>
      <c r="L604">
        <f t="shared" si="88"/>
        <v>-6.9789905819850132E-2</v>
      </c>
      <c r="M604">
        <f t="shared" si="89"/>
        <v>-9.4114785992217842E-2</v>
      </c>
      <c r="N604">
        <f t="shared" si="89"/>
        <v>-4.6206225680933306E-3</v>
      </c>
      <c r="O604">
        <f t="shared" si="89"/>
        <v>-9.192607003891036E-2</v>
      </c>
      <c r="P604">
        <f t="shared" si="90"/>
        <v>-2.2136164219060228E-2</v>
      </c>
      <c r="Q604" t="str">
        <f t="shared" si="91"/>
        <v>Sell</v>
      </c>
      <c r="R604" s="3">
        <f t="shared" si="95"/>
        <v>-1381175.6859409667</v>
      </c>
      <c r="S604" s="1">
        <f t="shared" si="93"/>
        <v>0</v>
      </c>
      <c r="T604" s="1">
        <f t="shared" si="94"/>
        <v>0</v>
      </c>
      <c r="U604" s="1">
        <f t="shared" si="92"/>
        <v>1381175.6859409667</v>
      </c>
    </row>
    <row r="605" spans="1:21" x14ac:dyDescent="0.25">
      <c r="A605" t="s">
        <v>610</v>
      </c>
      <c r="B605">
        <v>71.87</v>
      </c>
      <c r="C605">
        <v>76.930000000000007</v>
      </c>
      <c r="D605">
        <v>74.59</v>
      </c>
      <c r="E605">
        <v>72.209999999999994</v>
      </c>
      <c r="F605">
        <v>76.400000000000006</v>
      </c>
      <c r="G605">
        <v>74.47</v>
      </c>
      <c r="H605" s="1">
        <f t="shared" si="87"/>
        <v>540813.36238198983</v>
      </c>
      <c r="J605">
        <f t="shared" si="88"/>
        <v>-6.710799584631362E-2</v>
      </c>
      <c r="K605">
        <f t="shared" si="88"/>
        <v>-1.4278296988577287E-3</v>
      </c>
      <c r="L605">
        <f t="shared" si="88"/>
        <v>-3.1801661474558707E-2</v>
      </c>
      <c r="M605">
        <f t="shared" si="89"/>
        <v>-3.3074450990894656E-2</v>
      </c>
      <c r="N605">
        <f t="shared" si="89"/>
        <v>2.3031601499732175E-2</v>
      </c>
      <c r="O605">
        <f t="shared" si="89"/>
        <v>-2.8119978575255481E-3</v>
      </c>
      <c r="P605">
        <f t="shared" si="90"/>
        <v>2.898966361703316E-2</v>
      </c>
      <c r="Q605" t="str">
        <f t="shared" si="91"/>
        <v/>
      </c>
      <c r="R605" s="3">
        <f t="shared" si="95"/>
        <v>0</v>
      </c>
      <c r="S605" s="1">
        <f t="shared" si="93"/>
        <v>0</v>
      </c>
      <c r="T605" s="1">
        <f t="shared" si="94"/>
        <v>0</v>
      </c>
      <c r="U605" s="1">
        <f t="shared" si="92"/>
        <v>1381175.6859409667</v>
      </c>
    </row>
    <row r="606" spans="1:21" x14ac:dyDescent="0.25">
      <c r="A606" t="s">
        <v>611</v>
      </c>
      <c r="B606">
        <v>71.81</v>
      </c>
      <c r="C606">
        <v>75.97</v>
      </c>
      <c r="D606">
        <v>74.37</v>
      </c>
      <c r="E606">
        <v>71</v>
      </c>
      <c r="F606">
        <v>75.47</v>
      </c>
      <c r="G606">
        <v>72.040000000000006</v>
      </c>
      <c r="H606" s="1">
        <f t="shared" si="87"/>
        <v>523166.30355846049</v>
      </c>
      <c r="J606">
        <f t="shared" si="88"/>
        <v>-3.7270411583322172E-2</v>
      </c>
      <c r="K606">
        <f t="shared" si="88"/>
        <v>1.8501139562944031E-2</v>
      </c>
      <c r="L606">
        <f t="shared" si="88"/>
        <v>-2.9494570317736809E-3</v>
      </c>
      <c r="M606">
        <f t="shared" si="89"/>
        <v>-4.6595944675708323E-2</v>
      </c>
      <c r="N606">
        <f t="shared" si="89"/>
        <v>1.3428226131328052E-2</v>
      </c>
      <c r="O606">
        <f t="shared" si="89"/>
        <v>-3.2630589499127068E-2</v>
      </c>
      <c r="P606">
        <f t="shared" si="90"/>
        <v>-2.9681132467353388E-2</v>
      </c>
      <c r="Q606" t="str">
        <f t="shared" si="91"/>
        <v/>
      </c>
      <c r="R606" s="3">
        <f t="shared" si="95"/>
        <v>0</v>
      </c>
      <c r="S606" s="1">
        <f t="shared" si="93"/>
        <v>0</v>
      </c>
      <c r="T606" s="1">
        <f t="shared" si="94"/>
        <v>0</v>
      </c>
      <c r="U606" s="1">
        <f t="shared" si="92"/>
        <v>1381175.6859409667</v>
      </c>
    </row>
    <row r="607" spans="1:21" x14ac:dyDescent="0.25">
      <c r="A607" t="s">
        <v>612</v>
      </c>
      <c r="B607">
        <v>70.14</v>
      </c>
      <c r="C607">
        <v>74.53</v>
      </c>
      <c r="D607">
        <v>73.58</v>
      </c>
      <c r="E607">
        <v>70.52</v>
      </c>
      <c r="F607">
        <v>75.510000000000005</v>
      </c>
      <c r="G607">
        <v>75.48</v>
      </c>
      <c r="H607" s="1">
        <f t="shared" si="87"/>
        <v>548148.1481481482</v>
      </c>
      <c r="J607">
        <f t="shared" si="88"/>
        <v>-5.6877773295683796E-2</v>
      </c>
      <c r="K607">
        <f t="shared" si="88"/>
        <v>2.1514051364797172E-3</v>
      </c>
      <c r="L607">
        <f t="shared" si="88"/>
        <v>-1.0622562861368916E-2</v>
      </c>
      <c r="M607">
        <f t="shared" si="89"/>
        <v>-2.1099389228206693E-2</v>
      </c>
      <c r="N607">
        <f t="shared" si="89"/>
        <v>4.8167684619655725E-2</v>
      </c>
      <c r="O607">
        <f t="shared" si="89"/>
        <v>4.7751249305941108E-2</v>
      </c>
      <c r="P607">
        <f t="shared" si="90"/>
        <v>5.8373812167310024E-2</v>
      </c>
      <c r="Q607" t="str">
        <f t="shared" si="91"/>
        <v/>
      </c>
      <c r="R607" s="3">
        <f t="shared" si="95"/>
        <v>0</v>
      </c>
      <c r="S607" s="1">
        <f t="shared" si="93"/>
        <v>0</v>
      </c>
      <c r="T607" s="1">
        <f t="shared" si="94"/>
        <v>0</v>
      </c>
      <c r="U607" s="1">
        <f t="shared" si="92"/>
        <v>1381175.6859409667</v>
      </c>
    </row>
    <row r="608" spans="1:21" x14ac:dyDescent="0.25">
      <c r="A608" t="s">
        <v>613</v>
      </c>
      <c r="B608">
        <v>72.52</v>
      </c>
      <c r="C608">
        <v>76.760000000000005</v>
      </c>
      <c r="D608">
        <v>73.61</v>
      </c>
      <c r="E608">
        <v>74.94</v>
      </c>
      <c r="F608">
        <v>77.959999999999994</v>
      </c>
      <c r="G608">
        <v>76.34</v>
      </c>
      <c r="H608" s="1">
        <f t="shared" si="87"/>
        <v>554393.60929557018</v>
      </c>
      <c r="J608">
        <f t="shared" si="88"/>
        <v>-1.4406088611035638E-2</v>
      </c>
      <c r="K608">
        <f t="shared" si="88"/>
        <v>4.3218265833106916E-2</v>
      </c>
      <c r="L608">
        <f t="shared" si="88"/>
        <v>4.0771948899158926E-4</v>
      </c>
      <c r="M608">
        <f t="shared" si="89"/>
        <v>-7.1542130365660605E-3</v>
      </c>
      <c r="N608">
        <f t="shared" si="89"/>
        <v>3.2856385797562129E-2</v>
      </c>
      <c r="O608">
        <f t="shared" si="89"/>
        <v>1.1393746687864326E-2</v>
      </c>
      <c r="P608">
        <f t="shared" si="90"/>
        <v>1.0986027198872737E-2</v>
      </c>
      <c r="Q608" t="str">
        <f t="shared" si="91"/>
        <v/>
      </c>
      <c r="R608" s="3">
        <f t="shared" si="95"/>
        <v>0</v>
      </c>
      <c r="S608" s="1">
        <f t="shared" si="93"/>
        <v>0</v>
      </c>
      <c r="T608" s="1">
        <f t="shared" si="94"/>
        <v>0</v>
      </c>
      <c r="U608" s="1">
        <f t="shared" si="92"/>
        <v>1381175.6859409667</v>
      </c>
    </row>
    <row r="609" spans="1:21" x14ac:dyDescent="0.25">
      <c r="A609" t="s">
        <v>614</v>
      </c>
      <c r="B609">
        <v>72.25</v>
      </c>
      <c r="C609">
        <v>77.69</v>
      </c>
      <c r="D609">
        <v>73.16</v>
      </c>
      <c r="E609">
        <v>70.02</v>
      </c>
      <c r="F609">
        <v>77.55</v>
      </c>
      <c r="G609">
        <v>70.8</v>
      </c>
      <c r="H609" s="1">
        <f t="shared" si="87"/>
        <v>514161.220043573</v>
      </c>
      <c r="J609">
        <f t="shared" si="88"/>
        <v>-1.8475750577367198E-2</v>
      </c>
      <c r="K609">
        <f t="shared" si="88"/>
        <v>5.5427251732101591E-2</v>
      </c>
      <c r="L609">
        <f t="shared" si="88"/>
        <v>-6.113299823393599E-3</v>
      </c>
      <c r="M609">
        <f t="shared" si="89"/>
        <v>-8.2787529473408533E-2</v>
      </c>
      <c r="N609">
        <f t="shared" si="89"/>
        <v>1.5850144092218937E-2</v>
      </c>
      <c r="O609">
        <f t="shared" si="89"/>
        <v>-7.2570081215614438E-2</v>
      </c>
      <c r="P609">
        <f t="shared" si="90"/>
        <v>-6.6456781392220832E-2</v>
      </c>
      <c r="Q609" t="str">
        <f t="shared" si="91"/>
        <v/>
      </c>
      <c r="R609" s="3">
        <f t="shared" si="95"/>
        <v>0</v>
      </c>
      <c r="S609" s="1">
        <f t="shared" si="93"/>
        <v>0</v>
      </c>
      <c r="T609" s="1">
        <f t="shared" si="94"/>
        <v>0</v>
      </c>
      <c r="U609" s="1">
        <f t="shared" si="92"/>
        <v>1381175.6859409667</v>
      </c>
    </row>
    <row r="610" spans="1:21" x14ac:dyDescent="0.25">
      <c r="A610" t="s">
        <v>615</v>
      </c>
      <c r="B610">
        <v>68.8</v>
      </c>
      <c r="C610">
        <v>73.16</v>
      </c>
      <c r="D610">
        <v>70.81</v>
      </c>
      <c r="E610">
        <v>69</v>
      </c>
      <c r="F610">
        <v>72.069999999999993</v>
      </c>
      <c r="G610">
        <v>71.87</v>
      </c>
      <c r="H610" s="1">
        <f t="shared" si="87"/>
        <v>521931.73565722595</v>
      </c>
      <c r="J610">
        <f t="shared" si="88"/>
        <v>-5.9595407326407869E-2</v>
      </c>
      <c r="K610">
        <f t="shared" si="88"/>
        <v>0</v>
      </c>
      <c r="L610">
        <f t="shared" si="88"/>
        <v>-3.2121377802077564E-2</v>
      </c>
      <c r="M610">
        <f t="shared" si="89"/>
        <v>-2.5423728813559282E-2</v>
      </c>
      <c r="N610">
        <f t="shared" si="89"/>
        <v>1.7937853107344578E-2</v>
      </c>
      <c r="O610">
        <f t="shared" si="89"/>
        <v>1.5112994350282591E-2</v>
      </c>
      <c r="P610">
        <f t="shared" si="90"/>
        <v>4.7234372152360156E-2</v>
      </c>
      <c r="Q610" t="str">
        <f t="shared" si="91"/>
        <v/>
      </c>
      <c r="R610" s="3">
        <f t="shared" si="95"/>
        <v>0</v>
      </c>
      <c r="S610" s="1">
        <f t="shared" si="93"/>
        <v>0</v>
      </c>
      <c r="T610" s="1">
        <f t="shared" si="94"/>
        <v>0</v>
      </c>
      <c r="U610" s="1">
        <f t="shared" si="92"/>
        <v>1381175.6859409667</v>
      </c>
    </row>
    <row r="611" spans="1:21" x14ac:dyDescent="0.25">
      <c r="A611" t="s">
        <v>616</v>
      </c>
      <c r="B611">
        <v>67.33</v>
      </c>
      <c r="C611">
        <v>71.209999999999994</v>
      </c>
      <c r="D611">
        <v>68.16</v>
      </c>
      <c r="E611">
        <v>66.06</v>
      </c>
      <c r="F611">
        <v>69.72</v>
      </c>
      <c r="G611">
        <v>66.69</v>
      </c>
      <c r="H611" s="1">
        <f t="shared" si="87"/>
        <v>484313.72549019608</v>
      </c>
      <c r="J611">
        <f t="shared" si="88"/>
        <v>-4.9145600903827198E-2</v>
      </c>
      <c r="K611">
        <f t="shared" si="88"/>
        <v>5.6489196441179418E-3</v>
      </c>
      <c r="L611">
        <f t="shared" si="88"/>
        <v>-3.742409264228224E-2</v>
      </c>
      <c r="M611">
        <f t="shared" si="89"/>
        <v>-8.0840406289133179E-2</v>
      </c>
      <c r="N611">
        <f t="shared" si="89"/>
        <v>-2.9915124530402192E-2</v>
      </c>
      <c r="O611">
        <f t="shared" si="89"/>
        <v>-7.2074579101154959E-2</v>
      </c>
      <c r="P611">
        <f t="shared" si="90"/>
        <v>-3.4650486458872719E-2</v>
      </c>
      <c r="Q611" t="str">
        <f t="shared" si="91"/>
        <v/>
      </c>
      <c r="R611" s="3">
        <f t="shared" si="95"/>
        <v>0</v>
      </c>
      <c r="S611" s="1">
        <f t="shared" si="93"/>
        <v>0</v>
      </c>
      <c r="T611" s="1">
        <f t="shared" si="94"/>
        <v>0</v>
      </c>
      <c r="U611" s="1">
        <f t="shared" si="92"/>
        <v>1381175.6859409667</v>
      </c>
    </row>
    <row r="612" spans="1:21" x14ac:dyDescent="0.25">
      <c r="A612" t="s">
        <v>617</v>
      </c>
      <c r="B612">
        <v>64.31</v>
      </c>
      <c r="C612">
        <v>68.48</v>
      </c>
      <c r="D612">
        <v>65.069999999999993</v>
      </c>
      <c r="E612">
        <v>64.16</v>
      </c>
      <c r="F612">
        <v>68.709999999999994</v>
      </c>
      <c r="G612">
        <v>64.37</v>
      </c>
      <c r="H612" s="1">
        <f t="shared" si="87"/>
        <v>467465.50472040678</v>
      </c>
      <c r="J612">
        <f t="shared" si="88"/>
        <v>-5.6484741784037479E-2</v>
      </c>
      <c r="K612">
        <f t="shared" si="88"/>
        <v>4.6948356807512822E-3</v>
      </c>
      <c r="L612">
        <f t="shared" si="88"/>
        <v>-4.5334507042253572E-2</v>
      </c>
      <c r="M612">
        <f t="shared" si="89"/>
        <v>-3.7936722147248483E-2</v>
      </c>
      <c r="N612">
        <f t="shared" si="89"/>
        <v>3.0289398710451283E-2</v>
      </c>
      <c r="O612">
        <f t="shared" si="89"/>
        <v>-3.4787824261508372E-2</v>
      </c>
      <c r="P612">
        <f t="shared" si="90"/>
        <v>1.0546682780745199E-2</v>
      </c>
      <c r="Q612" t="str">
        <f t="shared" si="91"/>
        <v>Sell</v>
      </c>
      <c r="R612" s="3">
        <f t="shared" si="95"/>
        <v>0</v>
      </c>
      <c r="S612" s="1">
        <f t="shared" si="93"/>
        <v>0</v>
      </c>
      <c r="T612" s="1">
        <f t="shared" si="94"/>
        <v>0</v>
      </c>
      <c r="U612" s="1">
        <f t="shared" si="92"/>
        <v>1381175.6859409667</v>
      </c>
    </row>
    <row r="613" spans="1:21" x14ac:dyDescent="0.25">
      <c r="A613" t="s">
        <v>618</v>
      </c>
      <c r="B613">
        <v>61.73</v>
      </c>
      <c r="C613">
        <v>66.58</v>
      </c>
      <c r="D613">
        <v>62.86</v>
      </c>
      <c r="E613">
        <v>61.5</v>
      </c>
      <c r="F613">
        <v>68.180000000000007</v>
      </c>
      <c r="G613">
        <v>61.88</v>
      </c>
      <c r="H613" s="1">
        <f t="shared" si="87"/>
        <v>449382.71604938275</v>
      </c>
      <c r="J613">
        <f t="shared" si="88"/>
        <v>-5.1329337636391525E-2</v>
      </c>
      <c r="K613">
        <f t="shared" si="88"/>
        <v>2.3205778392500466E-2</v>
      </c>
      <c r="L613">
        <f t="shared" si="88"/>
        <v>-3.396342400491769E-2</v>
      </c>
      <c r="M613">
        <f t="shared" si="89"/>
        <v>-4.4585987261146563E-2</v>
      </c>
      <c r="N613">
        <f t="shared" si="89"/>
        <v>5.9189063228211929E-2</v>
      </c>
      <c r="O613">
        <f t="shared" si="89"/>
        <v>-3.8682616125524344E-2</v>
      </c>
      <c r="P613">
        <f t="shared" si="90"/>
        <v>-4.7191921206066537E-3</v>
      </c>
      <c r="Q613" t="str">
        <f t="shared" si="91"/>
        <v/>
      </c>
      <c r="R613" s="3">
        <f t="shared" si="95"/>
        <v>0</v>
      </c>
      <c r="S613" s="1">
        <f t="shared" si="93"/>
        <v>0</v>
      </c>
      <c r="T613" s="1">
        <f t="shared" si="94"/>
        <v>0</v>
      </c>
      <c r="U613" s="1">
        <f t="shared" si="92"/>
        <v>1381175.6859409667</v>
      </c>
    </row>
    <row r="614" spans="1:21" x14ac:dyDescent="0.25">
      <c r="A614" t="s">
        <v>619</v>
      </c>
      <c r="B614">
        <v>58.26</v>
      </c>
      <c r="C614">
        <v>63.29</v>
      </c>
      <c r="D614">
        <v>59.27</v>
      </c>
      <c r="E614">
        <v>56.5</v>
      </c>
      <c r="F614">
        <v>62.03</v>
      </c>
      <c r="G614">
        <v>56.67</v>
      </c>
      <c r="H614" s="1">
        <f t="shared" si="87"/>
        <v>411546.8409586057</v>
      </c>
      <c r="J614">
        <f t="shared" si="88"/>
        <v>-7.317849188673245E-2</v>
      </c>
      <c r="K614">
        <f t="shared" si="88"/>
        <v>6.8405981546293309E-3</v>
      </c>
      <c r="L614">
        <f t="shared" si="88"/>
        <v>-5.7111040407254156E-2</v>
      </c>
      <c r="M614">
        <f t="shared" si="89"/>
        <v>-8.694246929541051E-2</v>
      </c>
      <c r="N614">
        <f t="shared" si="89"/>
        <v>2.4240465416935776E-3</v>
      </c>
      <c r="O614">
        <f t="shared" si="89"/>
        <v>-8.4195216548157731E-2</v>
      </c>
      <c r="P614">
        <f t="shared" si="90"/>
        <v>-2.7084176140903575E-2</v>
      </c>
      <c r="Q614" t="str">
        <f t="shared" si="91"/>
        <v>Sell</v>
      </c>
      <c r="R614" s="3">
        <f t="shared" si="95"/>
        <v>0</v>
      </c>
      <c r="S614" s="1">
        <f t="shared" si="93"/>
        <v>0</v>
      </c>
      <c r="T614" s="1">
        <f t="shared" si="94"/>
        <v>0</v>
      </c>
      <c r="U614" s="1">
        <f t="shared" si="92"/>
        <v>1381175.6859409667</v>
      </c>
    </row>
    <row r="615" spans="1:21" x14ac:dyDescent="0.25">
      <c r="A615" t="s">
        <v>620</v>
      </c>
      <c r="B615">
        <v>50.94</v>
      </c>
      <c r="C615">
        <v>58.59</v>
      </c>
      <c r="D615">
        <v>57.74</v>
      </c>
      <c r="E615">
        <v>48.17</v>
      </c>
      <c r="F615">
        <v>57.75</v>
      </c>
      <c r="G615">
        <v>57.49</v>
      </c>
      <c r="H615" s="1">
        <f t="shared" si="87"/>
        <v>417501.8155410313</v>
      </c>
      <c r="J615">
        <f t="shared" si="88"/>
        <v>-0.14054327653112883</v>
      </c>
      <c r="K615">
        <f t="shared" si="88"/>
        <v>-1.1472920533153361E-2</v>
      </c>
      <c r="L615">
        <f t="shared" si="88"/>
        <v>-2.5814071199595091E-2</v>
      </c>
      <c r="M615">
        <f t="shared" si="89"/>
        <v>-0.14999117698958883</v>
      </c>
      <c r="N615">
        <f t="shared" si="89"/>
        <v>1.9057702488088905E-2</v>
      </c>
      <c r="O615">
        <f t="shared" si="89"/>
        <v>1.4469737074289753E-2</v>
      </c>
      <c r="P615">
        <f t="shared" si="90"/>
        <v>4.0283808273884843E-2</v>
      </c>
      <c r="Q615" t="str">
        <f t="shared" si="91"/>
        <v/>
      </c>
      <c r="R615" s="3">
        <f t="shared" si="95"/>
        <v>0</v>
      </c>
      <c r="S615" s="1">
        <f t="shared" si="93"/>
        <v>0</v>
      </c>
      <c r="T615" s="1">
        <f t="shared" si="94"/>
        <v>0</v>
      </c>
      <c r="U615" s="1">
        <f t="shared" si="92"/>
        <v>1381175.6859409667</v>
      </c>
    </row>
    <row r="616" spans="1:21" x14ac:dyDescent="0.25">
      <c r="A616" t="s">
        <v>621</v>
      </c>
      <c r="B616">
        <v>52.8</v>
      </c>
      <c r="C616">
        <v>57.51</v>
      </c>
      <c r="D616">
        <v>55.31</v>
      </c>
      <c r="E616">
        <v>51.75</v>
      </c>
      <c r="F616">
        <v>56.31</v>
      </c>
      <c r="G616">
        <v>53.25</v>
      </c>
      <c r="H616" s="1">
        <f t="shared" si="87"/>
        <v>386710.23965141614</v>
      </c>
      <c r="J616">
        <f t="shared" si="88"/>
        <v>-8.5555940422584076E-2</v>
      </c>
      <c r="K616">
        <f t="shared" si="88"/>
        <v>-3.9833737443713884E-3</v>
      </c>
      <c r="L616">
        <f t="shared" si="88"/>
        <v>-4.2085209560096981E-2</v>
      </c>
      <c r="M616">
        <f t="shared" si="89"/>
        <v>-9.984345103496263E-2</v>
      </c>
      <c r="N616">
        <f t="shared" si="89"/>
        <v>-2.0525308749347708E-2</v>
      </c>
      <c r="O616">
        <f t="shared" si="89"/>
        <v>-7.3751956862062998E-2</v>
      </c>
      <c r="P616">
        <f t="shared" si="90"/>
        <v>-3.1666747301966017E-2</v>
      </c>
      <c r="Q616" t="str">
        <f t="shared" si="91"/>
        <v>Sell</v>
      </c>
      <c r="R616" s="3">
        <f t="shared" si="95"/>
        <v>0</v>
      </c>
      <c r="S616" s="1">
        <f t="shared" si="93"/>
        <v>0</v>
      </c>
      <c r="T616" s="1">
        <f t="shared" si="94"/>
        <v>0</v>
      </c>
      <c r="U616" s="1">
        <f t="shared" si="92"/>
        <v>1381175.6859409667</v>
      </c>
    </row>
    <row r="617" spans="1:21" x14ac:dyDescent="0.25">
      <c r="A617" t="s">
        <v>622</v>
      </c>
      <c r="B617">
        <v>52.48</v>
      </c>
      <c r="C617">
        <v>56.94</v>
      </c>
      <c r="D617">
        <v>54.16</v>
      </c>
      <c r="E617">
        <v>51.37</v>
      </c>
      <c r="F617">
        <v>58.85</v>
      </c>
      <c r="G617">
        <v>53.15</v>
      </c>
      <c r="H617" s="1">
        <f t="shared" si="87"/>
        <v>385984.02323892521</v>
      </c>
      <c r="J617">
        <f t="shared" si="88"/>
        <v>-5.116615440245896E-2</v>
      </c>
      <c r="K617">
        <f t="shared" si="88"/>
        <v>2.947025854275891E-2</v>
      </c>
      <c r="L617">
        <f t="shared" si="88"/>
        <v>-2.0791900198879148E-2</v>
      </c>
      <c r="M617">
        <f t="shared" si="89"/>
        <v>-3.5305164319248877E-2</v>
      </c>
      <c r="N617">
        <f t="shared" si="89"/>
        <v>0.10516431924882631</v>
      </c>
      <c r="O617">
        <f t="shared" si="89"/>
        <v>-1.8779342723004961E-3</v>
      </c>
      <c r="P617">
        <f t="shared" si="90"/>
        <v>1.8913965926578652E-2</v>
      </c>
      <c r="Q617" t="str">
        <f t="shared" si="91"/>
        <v/>
      </c>
      <c r="R617" s="3">
        <f t="shared" si="95"/>
        <v>0</v>
      </c>
      <c r="S617" s="1">
        <f t="shared" si="93"/>
        <v>0</v>
      </c>
      <c r="T617" s="1">
        <f t="shared" si="94"/>
        <v>0</v>
      </c>
      <c r="U617" s="1">
        <f t="shared" si="92"/>
        <v>1381175.6859409667</v>
      </c>
    </row>
    <row r="618" spans="1:21" x14ac:dyDescent="0.25">
      <c r="A618" t="s">
        <v>623</v>
      </c>
      <c r="B618">
        <v>51.95</v>
      </c>
      <c r="C618">
        <v>57.15</v>
      </c>
      <c r="D618">
        <v>53.47</v>
      </c>
      <c r="E618">
        <v>51.04</v>
      </c>
      <c r="F618">
        <v>56.24</v>
      </c>
      <c r="G618">
        <v>51.56</v>
      </c>
      <c r="H618" s="1">
        <f t="shared" si="87"/>
        <v>374437.18228031957</v>
      </c>
      <c r="J618">
        <f t="shared" si="88"/>
        <v>-4.0805022156573001E-2</v>
      </c>
      <c r="K618">
        <f t="shared" si="88"/>
        <v>5.520679468242249E-2</v>
      </c>
      <c r="L618">
        <f t="shared" si="88"/>
        <v>-1.2740029542097448E-2</v>
      </c>
      <c r="M618">
        <f t="shared" si="89"/>
        <v>-3.9698965192850412E-2</v>
      </c>
      <c r="N618">
        <f t="shared" si="89"/>
        <v>5.813734713076206E-2</v>
      </c>
      <c r="O618">
        <f t="shared" si="89"/>
        <v>-2.9915333960489114E-2</v>
      </c>
      <c r="P618">
        <f t="shared" si="90"/>
        <v>-1.7175304418391664E-2</v>
      </c>
      <c r="Q618" t="str">
        <f t="shared" si="91"/>
        <v/>
      </c>
      <c r="R618" s="3">
        <f t="shared" si="95"/>
        <v>0</v>
      </c>
      <c r="S618" s="1">
        <f t="shared" si="93"/>
        <v>0</v>
      </c>
      <c r="T618" s="1">
        <f t="shared" si="94"/>
        <v>0</v>
      </c>
      <c r="U618" s="1">
        <f t="shared" si="92"/>
        <v>1381175.6859409667</v>
      </c>
    </row>
    <row r="619" spans="1:21" x14ac:dyDescent="0.25">
      <c r="A619" t="s">
        <v>624</v>
      </c>
      <c r="B619">
        <v>50.51</v>
      </c>
      <c r="C619">
        <v>54.82</v>
      </c>
      <c r="D619">
        <v>52.86</v>
      </c>
      <c r="E619">
        <v>50.1</v>
      </c>
      <c r="F619">
        <v>56.46</v>
      </c>
      <c r="G619">
        <v>56.37</v>
      </c>
      <c r="H619" s="1">
        <f t="shared" si="87"/>
        <v>409368.1917211329</v>
      </c>
      <c r="J619">
        <f t="shared" si="88"/>
        <v>-5.5358144754067716E-2</v>
      </c>
      <c r="K619">
        <f t="shared" si="88"/>
        <v>2.5247802506078203E-2</v>
      </c>
      <c r="L619">
        <f t="shared" si="88"/>
        <v>-1.140826631756124E-2</v>
      </c>
      <c r="M619">
        <f t="shared" si="89"/>
        <v>-2.8316524437548504E-2</v>
      </c>
      <c r="N619">
        <f t="shared" si="89"/>
        <v>9.5034910783553112E-2</v>
      </c>
      <c r="O619">
        <f t="shared" si="89"/>
        <v>9.328937160589594E-2</v>
      </c>
      <c r="P619">
        <f t="shared" si="90"/>
        <v>0.10469763792345718</v>
      </c>
      <c r="Q619" t="str">
        <f t="shared" si="91"/>
        <v/>
      </c>
      <c r="R619" s="3">
        <f t="shared" si="95"/>
        <v>0</v>
      </c>
      <c r="S619" s="1">
        <f t="shared" si="93"/>
        <v>0</v>
      </c>
      <c r="T619" s="1">
        <f t="shared" si="94"/>
        <v>0</v>
      </c>
      <c r="U619" s="1">
        <f t="shared" si="92"/>
        <v>1381175.6859409667</v>
      </c>
    </row>
    <row r="620" spans="1:21" x14ac:dyDescent="0.25">
      <c r="A620" t="s">
        <v>625</v>
      </c>
      <c r="B620">
        <v>54.15</v>
      </c>
      <c r="C620">
        <v>57.78</v>
      </c>
      <c r="D620">
        <v>55.68</v>
      </c>
      <c r="E620">
        <v>56.72</v>
      </c>
      <c r="F620">
        <v>60.27</v>
      </c>
      <c r="G620">
        <v>57.37</v>
      </c>
      <c r="H620" s="1">
        <f t="shared" si="87"/>
        <v>416630.35584604216</v>
      </c>
      <c r="J620">
        <f t="shared" si="88"/>
        <v>2.440408626560725E-2</v>
      </c>
      <c r="K620">
        <f t="shared" si="88"/>
        <v>9.307604994324635E-2</v>
      </c>
      <c r="L620">
        <f t="shared" si="88"/>
        <v>5.3348467650397281E-2</v>
      </c>
      <c r="M620">
        <f t="shared" si="89"/>
        <v>6.2089764058896827E-3</v>
      </c>
      <c r="N620">
        <f t="shared" si="89"/>
        <v>6.9185737094199146E-2</v>
      </c>
      <c r="O620">
        <f t="shared" si="89"/>
        <v>1.7739932588256166E-2</v>
      </c>
      <c r="P620">
        <f t="shared" si="90"/>
        <v>-3.5608535062141115E-2</v>
      </c>
      <c r="Q620" t="str">
        <f t="shared" si="91"/>
        <v>Buy</v>
      </c>
      <c r="R620" s="3">
        <f t="shared" si="95"/>
        <v>1381175.6859409667</v>
      </c>
      <c r="S620" s="1">
        <f t="shared" si="93"/>
        <v>1381175.6859409667</v>
      </c>
      <c r="T620" s="1">
        <f t="shared" si="94"/>
        <v>24074.876868414969</v>
      </c>
      <c r="U620" s="1">
        <f t="shared" si="92"/>
        <v>0</v>
      </c>
    </row>
    <row r="621" spans="1:21" x14ac:dyDescent="0.25">
      <c r="A621" t="s">
        <v>626</v>
      </c>
      <c r="B621">
        <v>55.02</v>
      </c>
      <c r="C621">
        <v>58.79</v>
      </c>
      <c r="D621">
        <v>57.75</v>
      </c>
      <c r="E621">
        <v>56.23</v>
      </c>
      <c r="F621">
        <v>59.83</v>
      </c>
      <c r="G621">
        <v>59.32</v>
      </c>
      <c r="H621" s="1">
        <f t="shared" si="87"/>
        <v>430791.57588961517</v>
      </c>
      <c r="J621">
        <f t="shared" si="88"/>
        <v>-1.1853448275862008E-2</v>
      </c>
      <c r="K621">
        <f t="shared" si="88"/>
        <v>5.5854885057471257E-2</v>
      </c>
      <c r="L621">
        <f t="shared" si="88"/>
        <v>3.7176724137931043E-2</v>
      </c>
      <c r="M621">
        <f t="shared" si="89"/>
        <v>-1.9871012724420441E-2</v>
      </c>
      <c r="N621">
        <f t="shared" si="89"/>
        <v>4.2879553773749364E-2</v>
      </c>
      <c r="O621">
        <f t="shared" si="89"/>
        <v>3.3989890186508678E-2</v>
      </c>
      <c r="P621">
        <f t="shared" si="90"/>
        <v>-3.1868339514223645E-3</v>
      </c>
      <c r="Q621" t="str">
        <f t="shared" si="91"/>
        <v>Buy</v>
      </c>
      <c r="R621" s="3">
        <f t="shared" si="95"/>
        <v>0</v>
      </c>
      <c r="S621" s="1">
        <f t="shared" si="93"/>
        <v>1428121.6958343762</v>
      </c>
      <c r="T621" s="1">
        <f t="shared" si="94"/>
        <v>24074.876868414973</v>
      </c>
      <c r="U621" s="1">
        <f t="shared" si="92"/>
        <v>0</v>
      </c>
    </row>
    <row r="622" spans="1:21" x14ac:dyDescent="0.25">
      <c r="A622" t="s">
        <v>627</v>
      </c>
      <c r="B622">
        <v>58.83</v>
      </c>
      <c r="C622">
        <v>61.52</v>
      </c>
      <c r="D622">
        <v>60.49</v>
      </c>
      <c r="E622">
        <v>60.76</v>
      </c>
      <c r="F622">
        <v>63.08</v>
      </c>
      <c r="G622">
        <v>63</v>
      </c>
      <c r="H622" s="1">
        <f t="shared" si="87"/>
        <v>457516.3398692811</v>
      </c>
      <c r="J622">
        <f t="shared" si="88"/>
        <v>1.870129870129867E-2</v>
      </c>
      <c r="K622">
        <f t="shared" si="88"/>
        <v>6.5281385281385329E-2</v>
      </c>
      <c r="L622">
        <f t="shared" si="88"/>
        <v>4.7445887445887479E-2</v>
      </c>
      <c r="M622">
        <f t="shared" si="89"/>
        <v>2.4275118004045814E-2</v>
      </c>
      <c r="N622">
        <f t="shared" si="89"/>
        <v>6.3385030343897475E-2</v>
      </c>
      <c r="O622">
        <f t="shared" si="89"/>
        <v>6.2036412677006061E-2</v>
      </c>
      <c r="P622">
        <f t="shared" si="90"/>
        <v>1.4590525231118583E-2</v>
      </c>
      <c r="Q622" t="str">
        <f t="shared" si="91"/>
        <v>Buy</v>
      </c>
      <c r="R622" s="3">
        <f t="shared" si="95"/>
        <v>0</v>
      </c>
      <c r="S622" s="1">
        <f t="shared" si="93"/>
        <v>1516717.2427101433</v>
      </c>
      <c r="T622" s="1">
        <f t="shared" si="94"/>
        <v>24074.876868414973</v>
      </c>
      <c r="U622" s="1">
        <f t="shared" si="92"/>
        <v>0</v>
      </c>
    </row>
    <row r="623" spans="1:21" x14ac:dyDescent="0.25">
      <c r="A623" t="s">
        <v>628</v>
      </c>
      <c r="B623">
        <v>60.12</v>
      </c>
      <c r="C623">
        <v>63.88</v>
      </c>
      <c r="D623">
        <v>60.75</v>
      </c>
      <c r="E623">
        <v>57.8</v>
      </c>
      <c r="F623">
        <v>62.91</v>
      </c>
      <c r="G623">
        <v>58.82</v>
      </c>
      <c r="H623" s="1">
        <f t="shared" si="87"/>
        <v>427160.49382716051</v>
      </c>
      <c r="J623">
        <f t="shared" si="88"/>
        <v>-6.1167135063647637E-3</v>
      </c>
      <c r="K623">
        <f t="shared" si="88"/>
        <v>5.6042321044800801E-2</v>
      </c>
      <c r="L623">
        <f t="shared" si="88"/>
        <v>4.298231112580559E-3</v>
      </c>
      <c r="M623">
        <f t="shared" si="89"/>
        <v>-8.253968253968258E-2</v>
      </c>
      <c r="N623">
        <f t="shared" si="89"/>
        <v>-1.4285714285714828E-3</v>
      </c>
      <c r="O623">
        <f t="shared" si="89"/>
        <v>-6.6349206349206338E-2</v>
      </c>
      <c r="P623">
        <f t="shared" si="90"/>
        <v>-7.0647437461786894E-2</v>
      </c>
      <c r="Q623" t="str">
        <f t="shared" si="91"/>
        <v/>
      </c>
      <c r="R623" s="3">
        <f t="shared" si="95"/>
        <v>0</v>
      </c>
      <c r="S623" s="1">
        <f t="shared" si="93"/>
        <v>1416084.2574001688</v>
      </c>
      <c r="T623" s="1">
        <f t="shared" si="94"/>
        <v>24074.876868414973</v>
      </c>
      <c r="U623" s="1">
        <f t="shared" si="92"/>
        <v>0</v>
      </c>
    </row>
    <row r="624" spans="1:21" x14ac:dyDescent="0.25">
      <c r="A624" t="s">
        <v>629</v>
      </c>
      <c r="B624">
        <v>54.19</v>
      </c>
      <c r="C624">
        <v>57.62</v>
      </c>
      <c r="D624">
        <v>56.09</v>
      </c>
      <c r="E624">
        <v>51.7</v>
      </c>
      <c r="F624">
        <v>54.97</v>
      </c>
      <c r="G624">
        <v>53.43</v>
      </c>
      <c r="H624" s="1">
        <f t="shared" si="87"/>
        <v>388017.42919389979</v>
      </c>
      <c r="J624">
        <f t="shared" si="88"/>
        <v>-0.10798353909465025</v>
      </c>
      <c r="K624">
        <f t="shared" si="88"/>
        <v>-5.1522633744856008E-2</v>
      </c>
      <c r="L624">
        <f t="shared" si="88"/>
        <v>-7.6707818930041097E-2</v>
      </c>
      <c r="M624">
        <f t="shared" si="89"/>
        <v>-0.12104726283577011</v>
      </c>
      <c r="N624">
        <f t="shared" si="89"/>
        <v>-6.545392723563416E-2</v>
      </c>
      <c r="O624">
        <f t="shared" si="89"/>
        <v>-9.1635498129887805E-2</v>
      </c>
      <c r="P624">
        <f t="shared" si="90"/>
        <v>-1.4927679199846708E-2</v>
      </c>
      <c r="Q624" t="str">
        <f t="shared" si="91"/>
        <v>Sell</v>
      </c>
      <c r="R624" s="3">
        <f t="shared" si="95"/>
        <v>-1323395.981456771</v>
      </c>
      <c r="S624" s="1">
        <f t="shared" si="93"/>
        <v>0</v>
      </c>
      <c r="T624" s="1">
        <f t="shared" si="94"/>
        <v>0</v>
      </c>
      <c r="U624" s="1">
        <f t="shared" si="92"/>
        <v>1323395.981456771</v>
      </c>
    </row>
    <row r="625" spans="1:21" x14ac:dyDescent="0.25">
      <c r="A625" t="s">
        <v>630</v>
      </c>
      <c r="B625">
        <v>52.76</v>
      </c>
      <c r="C625">
        <v>55.37</v>
      </c>
      <c r="D625">
        <v>54.72</v>
      </c>
      <c r="E625">
        <v>55.35</v>
      </c>
      <c r="F625">
        <v>57.44</v>
      </c>
      <c r="G625">
        <v>57.3</v>
      </c>
      <c r="H625" s="1">
        <f t="shared" si="87"/>
        <v>416122.00435729849</v>
      </c>
      <c r="J625">
        <f t="shared" si="88"/>
        <v>-5.9368871456587723E-2</v>
      </c>
      <c r="K625">
        <f t="shared" si="88"/>
        <v>-1.2836512747370403E-2</v>
      </c>
      <c r="L625">
        <f t="shared" si="88"/>
        <v>-2.4425031199857453E-2</v>
      </c>
      <c r="M625">
        <f t="shared" si="89"/>
        <v>3.5934868051656403E-2</v>
      </c>
      <c r="N625">
        <f t="shared" si="89"/>
        <v>7.5051469212053121E-2</v>
      </c>
      <c r="O625">
        <f t="shared" si="89"/>
        <v>7.2431218416619828E-2</v>
      </c>
      <c r="P625">
        <f t="shared" si="90"/>
        <v>9.6856249616477277E-2</v>
      </c>
      <c r="Q625" t="str">
        <f t="shared" si="91"/>
        <v/>
      </c>
      <c r="R625" s="3">
        <f t="shared" si="95"/>
        <v>0</v>
      </c>
      <c r="S625" s="1">
        <f t="shared" si="93"/>
        <v>0</v>
      </c>
      <c r="T625" s="1">
        <f t="shared" si="94"/>
        <v>0</v>
      </c>
      <c r="U625" s="1">
        <f t="shared" si="92"/>
        <v>1323395.981456771</v>
      </c>
    </row>
    <row r="626" spans="1:21" x14ac:dyDescent="0.25">
      <c r="A626" t="s">
        <v>631</v>
      </c>
      <c r="B626">
        <v>54.31</v>
      </c>
      <c r="C626">
        <v>57.64</v>
      </c>
      <c r="D626">
        <v>56.33</v>
      </c>
      <c r="E626">
        <v>54.7</v>
      </c>
      <c r="F626">
        <v>57.8</v>
      </c>
      <c r="G626">
        <v>57.29</v>
      </c>
      <c r="H626" s="1">
        <f t="shared" si="87"/>
        <v>416049.38271604944</v>
      </c>
      <c r="J626">
        <f t="shared" si="88"/>
        <v>-7.4926900584794702E-3</v>
      </c>
      <c r="K626">
        <f t="shared" si="88"/>
        <v>5.3362573099415236E-2</v>
      </c>
      <c r="L626">
        <f t="shared" si="88"/>
        <v>2.9422514619883031E-2</v>
      </c>
      <c r="M626">
        <f t="shared" si="89"/>
        <v>-4.537521815008716E-2</v>
      </c>
      <c r="N626">
        <f t="shared" si="89"/>
        <v>8.7260034904013961E-3</v>
      </c>
      <c r="O626">
        <f t="shared" si="89"/>
        <v>-1.7452006980799321E-4</v>
      </c>
      <c r="P626">
        <f t="shared" si="90"/>
        <v>-2.9597034689691024E-2</v>
      </c>
      <c r="Q626" t="str">
        <f t="shared" si="91"/>
        <v/>
      </c>
      <c r="R626" s="3">
        <f t="shared" si="95"/>
        <v>0</v>
      </c>
      <c r="S626" s="1">
        <f t="shared" si="93"/>
        <v>0</v>
      </c>
      <c r="T626" s="1">
        <f t="shared" si="94"/>
        <v>0</v>
      </c>
      <c r="U626" s="1">
        <f t="shared" si="92"/>
        <v>1323395.981456771</v>
      </c>
    </row>
    <row r="627" spans="1:21" x14ac:dyDescent="0.25">
      <c r="A627" t="s">
        <v>632</v>
      </c>
      <c r="B627">
        <v>53.6</v>
      </c>
      <c r="C627">
        <v>57.79</v>
      </c>
      <c r="D627">
        <v>54.65</v>
      </c>
      <c r="E627">
        <v>51.97</v>
      </c>
      <c r="F627">
        <v>56.05</v>
      </c>
      <c r="G627">
        <v>52.21</v>
      </c>
      <c r="H627" s="1">
        <f t="shared" si="87"/>
        <v>379157.58896151057</v>
      </c>
      <c r="J627">
        <f t="shared" si="88"/>
        <v>-4.8464406177880295E-2</v>
      </c>
      <c r="K627">
        <f t="shared" si="88"/>
        <v>2.5918693413811485E-2</v>
      </c>
      <c r="L627">
        <f t="shared" si="88"/>
        <v>-2.9824249955618672E-2</v>
      </c>
      <c r="M627">
        <f t="shared" si="89"/>
        <v>-9.2860883225693844E-2</v>
      </c>
      <c r="N627">
        <f t="shared" si="89"/>
        <v>-2.164426601501138E-2</v>
      </c>
      <c r="O627">
        <f t="shared" si="89"/>
        <v>-8.8671670448594836E-2</v>
      </c>
      <c r="P627">
        <f t="shared" si="90"/>
        <v>-5.8847420492976164E-2</v>
      </c>
      <c r="Q627" t="str">
        <f t="shared" si="91"/>
        <v/>
      </c>
      <c r="R627" s="3">
        <f t="shared" si="95"/>
        <v>0</v>
      </c>
      <c r="S627" s="1">
        <f t="shared" si="93"/>
        <v>0</v>
      </c>
      <c r="T627" s="1">
        <f t="shared" si="94"/>
        <v>0</v>
      </c>
      <c r="U627" s="1">
        <f t="shared" si="92"/>
        <v>1323395.981456771</v>
      </c>
    </row>
    <row r="628" spans="1:21" x14ac:dyDescent="0.25">
      <c r="A628" t="s">
        <v>633</v>
      </c>
      <c r="B628">
        <v>49.35</v>
      </c>
      <c r="C628">
        <v>54.07</v>
      </c>
      <c r="D628">
        <v>51.3</v>
      </c>
      <c r="E628">
        <v>49.31</v>
      </c>
      <c r="F628">
        <v>52.79</v>
      </c>
      <c r="G628">
        <v>50.44</v>
      </c>
      <c r="H628" s="1">
        <f t="shared" si="87"/>
        <v>366303.55846042122</v>
      </c>
      <c r="J628">
        <f t="shared" si="88"/>
        <v>-9.6980786825251547E-2</v>
      </c>
      <c r="K628">
        <f t="shared" si="88"/>
        <v>-1.0612991765782219E-2</v>
      </c>
      <c r="L628">
        <f t="shared" si="88"/>
        <v>-6.1299176578225097E-2</v>
      </c>
      <c r="M628">
        <f t="shared" si="89"/>
        <v>-5.554491476728593E-2</v>
      </c>
      <c r="N628">
        <f t="shared" si="89"/>
        <v>1.1108982953457159E-2</v>
      </c>
      <c r="O628">
        <f t="shared" si="89"/>
        <v>-3.3901551426929764E-2</v>
      </c>
      <c r="P628">
        <f t="shared" si="90"/>
        <v>2.7397625151295332E-2</v>
      </c>
      <c r="Q628" t="str">
        <f t="shared" si="91"/>
        <v>Sell</v>
      </c>
      <c r="R628" s="3">
        <f t="shared" si="95"/>
        <v>0</v>
      </c>
      <c r="S628" s="1">
        <f t="shared" si="93"/>
        <v>0</v>
      </c>
      <c r="T628" s="1">
        <f t="shared" si="94"/>
        <v>0</v>
      </c>
      <c r="U628" s="1">
        <f t="shared" si="92"/>
        <v>1323395.981456771</v>
      </c>
    </row>
    <row r="629" spans="1:21" x14ac:dyDescent="0.25">
      <c r="A629" t="s">
        <v>634</v>
      </c>
      <c r="B629">
        <v>48.3</v>
      </c>
      <c r="C629">
        <v>52.06</v>
      </c>
      <c r="D629">
        <v>50.2</v>
      </c>
      <c r="E629">
        <v>47.21</v>
      </c>
      <c r="F629">
        <v>51.5</v>
      </c>
      <c r="G629">
        <v>48.88</v>
      </c>
      <c r="H629" s="1">
        <f t="shared" si="87"/>
        <v>354974.58242556284</v>
      </c>
      <c r="J629">
        <f t="shared" si="88"/>
        <v>-5.8479532163742694E-2</v>
      </c>
      <c r="K629">
        <f t="shared" si="88"/>
        <v>1.4814814814814916E-2</v>
      </c>
      <c r="L629">
        <f t="shared" si="88"/>
        <v>-2.1442495126705544E-2</v>
      </c>
      <c r="M629">
        <f t="shared" si="89"/>
        <v>-6.4036478984932532E-2</v>
      </c>
      <c r="N629">
        <f t="shared" si="89"/>
        <v>2.1015067406820031E-2</v>
      </c>
      <c r="O629">
        <f t="shared" si="89"/>
        <v>-3.0927835051546296E-2</v>
      </c>
      <c r="P629">
        <f t="shared" si="90"/>
        <v>-9.4853399248407515E-3</v>
      </c>
      <c r="Q629" t="str">
        <f t="shared" si="91"/>
        <v/>
      </c>
      <c r="R629" s="3">
        <f t="shared" si="95"/>
        <v>0</v>
      </c>
      <c r="S629" s="1">
        <f t="shared" si="93"/>
        <v>0</v>
      </c>
      <c r="T629" s="1">
        <f t="shared" si="94"/>
        <v>0</v>
      </c>
      <c r="U629" s="1">
        <f t="shared" si="92"/>
        <v>1323395.981456771</v>
      </c>
    </row>
    <row r="630" spans="1:21" x14ac:dyDescent="0.25">
      <c r="A630" t="s">
        <v>635</v>
      </c>
      <c r="B630">
        <v>43.81</v>
      </c>
      <c r="C630">
        <v>50.6</v>
      </c>
      <c r="D630">
        <v>49.22</v>
      </c>
      <c r="E630">
        <v>40.61</v>
      </c>
      <c r="F630">
        <v>49.85</v>
      </c>
      <c r="G630">
        <v>49.56</v>
      </c>
      <c r="H630" s="1">
        <f t="shared" si="87"/>
        <v>359912.85403050116</v>
      </c>
      <c r="J630">
        <f t="shared" si="88"/>
        <v>-0.12729083665338645</v>
      </c>
      <c r="K630">
        <f t="shared" si="88"/>
        <v>7.9681274900398127E-3</v>
      </c>
      <c r="L630">
        <f t="shared" si="88"/>
        <v>-1.9521912350597689E-2</v>
      </c>
      <c r="M630">
        <f t="shared" si="89"/>
        <v>-0.16918985270049106</v>
      </c>
      <c r="N630">
        <f t="shared" si="89"/>
        <v>1.9844517184942692E-2</v>
      </c>
      <c r="O630">
        <f t="shared" si="89"/>
        <v>1.3911620294599011E-2</v>
      </c>
      <c r="P630">
        <f t="shared" si="90"/>
        <v>3.3433532645196704E-2</v>
      </c>
      <c r="Q630" t="str">
        <f t="shared" si="91"/>
        <v/>
      </c>
      <c r="R630" s="3">
        <f t="shared" si="95"/>
        <v>0</v>
      </c>
      <c r="S630" s="1">
        <f t="shared" si="93"/>
        <v>0</v>
      </c>
      <c r="T630" s="1">
        <f t="shared" si="94"/>
        <v>0</v>
      </c>
      <c r="U630" s="1">
        <f t="shared" si="92"/>
        <v>1323395.981456771</v>
      </c>
    </row>
    <row r="631" spans="1:21" x14ac:dyDescent="0.25">
      <c r="A631" t="s">
        <v>636</v>
      </c>
      <c r="B631">
        <v>46.61</v>
      </c>
      <c r="C631">
        <v>50.92</v>
      </c>
      <c r="D631">
        <v>50.32</v>
      </c>
      <c r="E631">
        <v>48.25</v>
      </c>
      <c r="F631">
        <v>52.01</v>
      </c>
      <c r="G631">
        <v>51.91</v>
      </c>
      <c r="H631" s="1">
        <f t="shared" si="87"/>
        <v>376978.93972403777</v>
      </c>
      <c r="J631">
        <f t="shared" si="88"/>
        <v>-5.3027224705404295E-2</v>
      </c>
      <c r="K631">
        <f t="shared" si="88"/>
        <v>3.4538805363673361E-2</v>
      </c>
      <c r="L631">
        <f t="shared" si="88"/>
        <v>2.2348638764729815E-2</v>
      </c>
      <c r="M631">
        <f t="shared" si="89"/>
        <v>-2.6432606941081561E-2</v>
      </c>
      <c r="N631">
        <f t="shared" si="89"/>
        <v>4.9435028248587483E-2</v>
      </c>
      <c r="O631">
        <f t="shared" si="89"/>
        <v>4.7417271993543064E-2</v>
      </c>
      <c r="P631">
        <f t="shared" si="90"/>
        <v>2.5068633228813249E-2</v>
      </c>
      <c r="Q631" t="str">
        <f t="shared" si="91"/>
        <v/>
      </c>
      <c r="R631" s="3">
        <f t="shared" si="95"/>
        <v>0</v>
      </c>
      <c r="S631" s="1">
        <f t="shared" si="93"/>
        <v>0</v>
      </c>
      <c r="T631" s="1">
        <f t="shared" si="94"/>
        <v>0</v>
      </c>
      <c r="U631" s="1">
        <f t="shared" si="92"/>
        <v>1323395.981456771</v>
      </c>
    </row>
    <row r="632" spans="1:21" x14ac:dyDescent="0.25">
      <c r="A632" t="s">
        <v>637</v>
      </c>
      <c r="B632">
        <v>49.09</v>
      </c>
      <c r="C632">
        <v>52.78</v>
      </c>
      <c r="D632">
        <v>51.83</v>
      </c>
      <c r="E632">
        <v>49.92</v>
      </c>
      <c r="F632">
        <v>53.19</v>
      </c>
      <c r="G632">
        <v>52.46</v>
      </c>
      <c r="H632" s="1">
        <f t="shared" si="87"/>
        <v>380973.1299927379</v>
      </c>
      <c r="J632">
        <f t="shared" si="88"/>
        <v>-2.4443561208267028E-2</v>
      </c>
      <c r="K632">
        <f t="shared" si="88"/>
        <v>4.8887122416534201E-2</v>
      </c>
      <c r="L632">
        <f t="shared" si="88"/>
        <v>3.0007949125596144E-2</v>
      </c>
      <c r="M632">
        <f t="shared" si="89"/>
        <v>-3.8335580812945386E-2</v>
      </c>
      <c r="N632">
        <f t="shared" si="89"/>
        <v>2.4658062030437317E-2</v>
      </c>
      <c r="O632">
        <f t="shared" si="89"/>
        <v>1.0595261028703609E-2</v>
      </c>
      <c r="P632">
        <f t="shared" si="90"/>
        <v>-1.9412688096892533E-2</v>
      </c>
      <c r="Q632" t="str">
        <f t="shared" si="91"/>
        <v>Buy</v>
      </c>
      <c r="R632" s="3">
        <f t="shared" si="95"/>
        <v>1323395.981456771</v>
      </c>
      <c r="S632" s="1">
        <f t="shared" si="93"/>
        <v>1323395.981456771</v>
      </c>
      <c r="T632" s="1">
        <f t="shared" si="94"/>
        <v>25226.762894715423</v>
      </c>
      <c r="U632" s="1">
        <f t="shared" si="92"/>
        <v>0</v>
      </c>
    </row>
    <row r="633" spans="1:21" x14ac:dyDescent="0.25">
      <c r="A633" t="s">
        <v>638</v>
      </c>
      <c r="B633">
        <v>49.02</v>
      </c>
      <c r="C633">
        <v>53.23</v>
      </c>
      <c r="D633">
        <v>50.43</v>
      </c>
      <c r="E633">
        <v>48.85</v>
      </c>
      <c r="F633">
        <v>52.97</v>
      </c>
      <c r="G633">
        <v>50.04</v>
      </c>
      <c r="H633" s="1">
        <f t="shared" si="87"/>
        <v>363398.69281045755</v>
      </c>
      <c r="J633">
        <f t="shared" si="88"/>
        <v>-5.4215705190044282E-2</v>
      </c>
      <c r="K633">
        <f t="shared" si="88"/>
        <v>2.7011383368705358E-2</v>
      </c>
      <c r="L633">
        <f t="shared" si="88"/>
        <v>-2.7011383368705358E-2</v>
      </c>
      <c r="M633">
        <f t="shared" si="89"/>
        <v>-6.8814334731223781E-2</v>
      </c>
      <c r="N633">
        <f t="shared" si="89"/>
        <v>9.7216927182614942E-3</v>
      </c>
      <c r="O633">
        <f t="shared" si="89"/>
        <v>-4.6130385055280249E-2</v>
      </c>
      <c r="P633">
        <f t="shared" si="90"/>
        <v>-1.9119001686574891E-2</v>
      </c>
      <c r="Q633" t="str">
        <f t="shared" si="91"/>
        <v/>
      </c>
      <c r="R633" s="3">
        <f t="shared" si="95"/>
        <v>0</v>
      </c>
      <c r="S633" s="1">
        <f t="shared" si="93"/>
        <v>1262347.2152515596</v>
      </c>
      <c r="T633" s="1">
        <f t="shared" si="94"/>
        <v>25226.762894715419</v>
      </c>
      <c r="U633" s="1">
        <f t="shared" si="92"/>
        <v>0</v>
      </c>
    </row>
    <row r="634" spans="1:21" x14ac:dyDescent="0.25">
      <c r="A634" t="s">
        <v>639</v>
      </c>
      <c r="B634">
        <v>48.81</v>
      </c>
      <c r="C634">
        <v>52.09</v>
      </c>
      <c r="D634">
        <v>51.4</v>
      </c>
      <c r="E634">
        <v>49.42</v>
      </c>
      <c r="F634">
        <v>53.05</v>
      </c>
      <c r="G634">
        <v>52.43</v>
      </c>
      <c r="H634" s="1">
        <f t="shared" si="87"/>
        <v>380755.26506899059</v>
      </c>
      <c r="J634">
        <f t="shared" si="88"/>
        <v>-3.2123735871505008E-2</v>
      </c>
      <c r="K634">
        <f t="shared" si="88"/>
        <v>3.2916914534999085E-2</v>
      </c>
      <c r="L634">
        <f t="shared" si="88"/>
        <v>1.9234582589728315E-2</v>
      </c>
      <c r="M634">
        <f t="shared" si="89"/>
        <v>-1.2390087929656225E-2</v>
      </c>
      <c r="N634">
        <f t="shared" si="89"/>
        <v>6.0151878497202202E-2</v>
      </c>
      <c r="O634">
        <f t="shared" si="89"/>
        <v>4.7761790567545974E-2</v>
      </c>
      <c r="P634">
        <f t="shared" si="90"/>
        <v>2.8527207977817659E-2</v>
      </c>
      <c r="Q634" t="str">
        <f t="shared" si="91"/>
        <v/>
      </c>
      <c r="R634" s="3">
        <f t="shared" si="95"/>
        <v>0</v>
      </c>
      <c r="S634" s="1">
        <f t="shared" si="93"/>
        <v>1322639.1785699297</v>
      </c>
      <c r="T634" s="1">
        <f t="shared" si="94"/>
        <v>25226.762894715423</v>
      </c>
      <c r="U634" s="1">
        <f t="shared" si="92"/>
        <v>0</v>
      </c>
    </row>
    <row r="635" spans="1:21" x14ac:dyDescent="0.25">
      <c r="A635" t="s">
        <v>640</v>
      </c>
      <c r="B635">
        <v>49.39</v>
      </c>
      <c r="C635">
        <v>53.47</v>
      </c>
      <c r="D635">
        <v>50.92</v>
      </c>
      <c r="E635">
        <v>49.37</v>
      </c>
      <c r="F635">
        <v>53.78</v>
      </c>
      <c r="G635">
        <v>50.24</v>
      </c>
      <c r="H635" s="1">
        <f t="shared" si="87"/>
        <v>364851.12563543941</v>
      </c>
      <c r="J635">
        <f t="shared" si="88"/>
        <v>-3.910505836575872E-2</v>
      </c>
      <c r="K635">
        <f t="shared" si="88"/>
        <v>4.0272373540856041E-2</v>
      </c>
      <c r="L635">
        <f t="shared" si="88"/>
        <v>-9.3385214007781492E-3</v>
      </c>
      <c r="M635">
        <f t="shared" si="89"/>
        <v>-5.8363532328819419E-2</v>
      </c>
      <c r="N635">
        <f t="shared" si="89"/>
        <v>2.574861720389093E-2</v>
      </c>
      <c r="O635">
        <f t="shared" si="89"/>
        <v>-4.1769979019645201E-2</v>
      </c>
      <c r="P635">
        <f t="shared" si="90"/>
        <v>-3.2431457618867052E-2</v>
      </c>
      <c r="Q635" t="str">
        <f t="shared" si="91"/>
        <v/>
      </c>
      <c r="R635" s="3">
        <f t="shared" si="95"/>
        <v>0</v>
      </c>
      <c r="S635" s="1">
        <f t="shared" si="93"/>
        <v>1267392.567830503</v>
      </c>
      <c r="T635" s="1">
        <f t="shared" si="94"/>
        <v>25226.762894715426</v>
      </c>
      <c r="U635" s="1">
        <f t="shared" si="92"/>
        <v>0</v>
      </c>
    </row>
    <row r="636" spans="1:21" x14ac:dyDescent="0.25">
      <c r="A636" t="s">
        <v>641</v>
      </c>
      <c r="B636">
        <v>46.38</v>
      </c>
      <c r="C636">
        <v>50.59</v>
      </c>
      <c r="D636">
        <v>48.29</v>
      </c>
      <c r="E636">
        <v>47</v>
      </c>
      <c r="F636">
        <v>49.8</v>
      </c>
      <c r="G636">
        <v>48.09</v>
      </c>
      <c r="H636" s="1">
        <f t="shared" si="87"/>
        <v>349237.4727668846</v>
      </c>
      <c r="J636">
        <f t="shared" si="88"/>
        <v>-8.9159465828750964E-2</v>
      </c>
      <c r="K636">
        <f t="shared" si="88"/>
        <v>-6.4807541241162269E-3</v>
      </c>
      <c r="L636">
        <f t="shared" si="88"/>
        <v>-5.1649646504320551E-2</v>
      </c>
      <c r="M636">
        <f t="shared" si="89"/>
        <v>-6.4490445859872653E-2</v>
      </c>
      <c r="N636">
        <f t="shared" si="89"/>
        <v>-8.7579617834395856E-3</v>
      </c>
      <c r="O636">
        <f t="shared" si="89"/>
        <v>-4.2794585987261116E-2</v>
      </c>
      <c r="P636">
        <f t="shared" si="90"/>
        <v>8.8550605170594349E-3</v>
      </c>
      <c r="Q636" t="str">
        <f t="shared" si="91"/>
        <v>Sell</v>
      </c>
      <c r="R636" s="3">
        <f t="shared" si="95"/>
        <v>-1256292.7921568281</v>
      </c>
      <c r="S636" s="1">
        <f t="shared" si="93"/>
        <v>0</v>
      </c>
      <c r="T636" s="1">
        <f t="shared" si="94"/>
        <v>0</v>
      </c>
      <c r="U636" s="1">
        <f t="shared" si="92"/>
        <v>1256292.7921568281</v>
      </c>
    </row>
    <row r="637" spans="1:21" x14ac:dyDescent="0.25">
      <c r="A637" t="s">
        <v>642</v>
      </c>
      <c r="B637">
        <v>43.86</v>
      </c>
      <c r="C637">
        <v>49.07</v>
      </c>
      <c r="D637">
        <v>44.3</v>
      </c>
      <c r="E637">
        <v>42.63</v>
      </c>
      <c r="F637">
        <v>48.54</v>
      </c>
      <c r="G637">
        <v>42.72</v>
      </c>
      <c r="H637" s="1">
        <f t="shared" si="87"/>
        <v>310239.65141612204</v>
      </c>
      <c r="J637">
        <f t="shared" si="88"/>
        <v>-9.1737419755642979E-2</v>
      </c>
      <c r="K637">
        <f t="shared" si="88"/>
        <v>1.6152412507765605E-2</v>
      </c>
      <c r="L637">
        <f t="shared" si="88"/>
        <v>-8.2625802443570137E-2</v>
      </c>
      <c r="M637">
        <f t="shared" si="89"/>
        <v>-0.11353711790393015</v>
      </c>
      <c r="N637">
        <f t="shared" si="89"/>
        <v>9.3574547723018452E-3</v>
      </c>
      <c r="O637">
        <f t="shared" si="89"/>
        <v>-0.11166562694946983</v>
      </c>
      <c r="P637">
        <f t="shared" si="90"/>
        <v>-2.9039824505899689E-2</v>
      </c>
      <c r="Q637" t="str">
        <f t="shared" si="91"/>
        <v>Sell</v>
      </c>
      <c r="R637" s="3">
        <f t="shared" si="95"/>
        <v>0</v>
      </c>
      <c r="S637" s="1">
        <f t="shared" si="93"/>
        <v>0</v>
      </c>
      <c r="T637" s="1">
        <f t="shared" si="94"/>
        <v>0</v>
      </c>
      <c r="U637" s="1">
        <f t="shared" si="92"/>
        <v>1256292.7921568281</v>
      </c>
    </row>
    <row r="638" spans="1:21" x14ac:dyDescent="0.25">
      <c r="A638" t="s">
        <v>643</v>
      </c>
      <c r="B638">
        <v>41.21</v>
      </c>
      <c r="C638">
        <v>45.8</v>
      </c>
      <c r="D638">
        <v>42.57</v>
      </c>
      <c r="E638">
        <v>40.770000000000003</v>
      </c>
      <c r="F638">
        <v>46</v>
      </c>
      <c r="G638">
        <v>42.13</v>
      </c>
      <c r="H638" s="1">
        <f t="shared" si="87"/>
        <v>305954.97458242561</v>
      </c>
      <c r="J638">
        <f t="shared" si="88"/>
        <v>-6.9751693002257253E-2</v>
      </c>
      <c r="K638">
        <f t="shared" si="88"/>
        <v>3.3860045146726865E-2</v>
      </c>
      <c r="L638">
        <f t="shared" si="88"/>
        <v>-3.9051918735891582E-2</v>
      </c>
      <c r="M638">
        <f t="shared" si="89"/>
        <v>-4.564606741573024E-2</v>
      </c>
      <c r="N638">
        <f t="shared" si="89"/>
        <v>7.6779026217228499E-2</v>
      </c>
      <c r="O638">
        <f t="shared" si="89"/>
        <v>-1.3810861423220888E-2</v>
      </c>
      <c r="P638">
        <f t="shared" si="90"/>
        <v>2.5241057312670692E-2</v>
      </c>
      <c r="Q638" t="str">
        <f t="shared" si="91"/>
        <v/>
      </c>
      <c r="R638" s="3">
        <f t="shared" si="95"/>
        <v>0</v>
      </c>
      <c r="S638" s="1">
        <f t="shared" si="93"/>
        <v>0</v>
      </c>
      <c r="T638" s="1">
        <f t="shared" si="94"/>
        <v>0</v>
      </c>
      <c r="U638" s="1">
        <f t="shared" si="92"/>
        <v>1256292.7921568281</v>
      </c>
    </row>
    <row r="639" spans="1:21" x14ac:dyDescent="0.25">
      <c r="A639" t="s">
        <v>644</v>
      </c>
      <c r="B639">
        <v>42.32</v>
      </c>
      <c r="C639">
        <v>45.29</v>
      </c>
      <c r="D639">
        <v>43.57</v>
      </c>
      <c r="E639">
        <v>44.35</v>
      </c>
      <c r="F639">
        <v>47.2</v>
      </c>
      <c r="G639">
        <v>46.64</v>
      </c>
      <c r="H639" s="1">
        <f t="shared" si="87"/>
        <v>338707.3347857662</v>
      </c>
      <c r="J639">
        <f t="shared" si="88"/>
        <v>-5.8726802912849423E-3</v>
      </c>
      <c r="K639">
        <f t="shared" si="88"/>
        <v>6.3894761569180142E-2</v>
      </c>
      <c r="L639">
        <f t="shared" si="88"/>
        <v>2.3490721165139769E-2</v>
      </c>
      <c r="M639">
        <f t="shared" si="89"/>
        <v>5.2694042250177993E-2</v>
      </c>
      <c r="N639">
        <f t="shared" si="89"/>
        <v>0.12034179919297412</v>
      </c>
      <c r="O639">
        <f t="shared" si="89"/>
        <v>0.10704960835509134</v>
      </c>
      <c r="P639">
        <f t="shared" si="90"/>
        <v>8.3558887189951567E-2</v>
      </c>
      <c r="Q639" t="str">
        <f t="shared" si="91"/>
        <v/>
      </c>
      <c r="R639" s="3">
        <f t="shared" si="95"/>
        <v>0</v>
      </c>
      <c r="S639" s="1">
        <f t="shared" si="93"/>
        <v>0</v>
      </c>
      <c r="T639" s="1">
        <f t="shared" si="94"/>
        <v>0</v>
      </c>
      <c r="U639" s="1">
        <f t="shared" si="92"/>
        <v>1256292.7921568281</v>
      </c>
    </row>
    <row r="640" spans="1:21" x14ac:dyDescent="0.25">
      <c r="A640" t="s">
        <v>645</v>
      </c>
      <c r="B640">
        <v>44.1</v>
      </c>
      <c r="C640">
        <v>46.81</v>
      </c>
      <c r="D640">
        <v>46.14</v>
      </c>
      <c r="E640">
        <v>43.19</v>
      </c>
      <c r="F640">
        <v>45.62</v>
      </c>
      <c r="G640">
        <v>45.14</v>
      </c>
      <c r="H640" s="1">
        <f t="shared" si="87"/>
        <v>327814.08859840233</v>
      </c>
      <c r="J640">
        <f t="shared" si="88"/>
        <v>1.2164333256828119E-2</v>
      </c>
      <c r="K640">
        <f t="shared" si="88"/>
        <v>7.4363093871930269E-2</v>
      </c>
      <c r="L640">
        <f t="shared" si="88"/>
        <v>5.8985540509524911E-2</v>
      </c>
      <c r="M640">
        <f t="shared" si="89"/>
        <v>-7.3970840480274497E-2</v>
      </c>
      <c r="N640">
        <f t="shared" si="89"/>
        <v>-2.1869639794168162E-2</v>
      </c>
      <c r="O640">
        <f t="shared" si="89"/>
        <v>-3.2161234991423669E-2</v>
      </c>
      <c r="P640">
        <f t="shared" si="90"/>
        <v>-9.1146775500948574E-2</v>
      </c>
      <c r="Q640" t="str">
        <f t="shared" si="91"/>
        <v>Buy</v>
      </c>
      <c r="R640" s="3">
        <f t="shared" si="95"/>
        <v>1256292.7921568281</v>
      </c>
      <c r="S640" s="1">
        <f t="shared" si="93"/>
        <v>1256292.7921568281</v>
      </c>
      <c r="T640" s="1">
        <f t="shared" si="94"/>
        <v>27831.032170067083</v>
      </c>
      <c r="U640" s="1">
        <f t="shared" si="92"/>
        <v>0</v>
      </c>
    </row>
    <row r="641" spans="1:21" x14ac:dyDescent="0.25">
      <c r="A641" t="s">
        <v>646</v>
      </c>
      <c r="B641">
        <v>42.52</v>
      </c>
      <c r="C641">
        <v>45.23</v>
      </c>
      <c r="D641">
        <v>44.07</v>
      </c>
      <c r="E641">
        <v>42.09</v>
      </c>
      <c r="F641">
        <v>46.47</v>
      </c>
      <c r="G641">
        <v>42.34</v>
      </c>
      <c r="H641" s="1">
        <f t="shared" si="87"/>
        <v>307480.02904865658</v>
      </c>
      <c r="J641">
        <f t="shared" si="88"/>
        <v>-7.8456870394451608E-2</v>
      </c>
      <c r="K641">
        <f t="shared" si="88"/>
        <v>-1.9722583441699255E-2</v>
      </c>
      <c r="L641">
        <f t="shared" si="88"/>
        <v>-4.4863459037711322E-2</v>
      </c>
      <c r="M641">
        <f t="shared" si="89"/>
        <v>-6.7567567567567502E-2</v>
      </c>
      <c r="N641">
        <f t="shared" si="89"/>
        <v>2.9463890119627786E-2</v>
      </c>
      <c r="O641">
        <f t="shared" si="89"/>
        <v>-6.2029242357111145E-2</v>
      </c>
      <c r="P641">
        <f t="shared" si="90"/>
        <v>-1.7165783319399823E-2</v>
      </c>
      <c r="Q641" t="str">
        <f t="shared" si="91"/>
        <v>Sell</v>
      </c>
      <c r="R641" s="3">
        <f t="shared" si="95"/>
        <v>-1293308.0649430172</v>
      </c>
      <c r="S641" s="1">
        <f t="shared" si="93"/>
        <v>0</v>
      </c>
      <c r="T641" s="1">
        <f t="shared" si="94"/>
        <v>0</v>
      </c>
      <c r="U641" s="1">
        <f t="shared" si="92"/>
        <v>1293308.0649430172</v>
      </c>
    </row>
    <row r="642" spans="1:21" x14ac:dyDescent="0.25">
      <c r="A642" t="s">
        <v>647</v>
      </c>
      <c r="B642">
        <v>40.630000000000003</v>
      </c>
      <c r="C642">
        <v>44.73</v>
      </c>
      <c r="D642">
        <v>41.82</v>
      </c>
      <c r="E642">
        <v>39.56</v>
      </c>
      <c r="F642">
        <v>43.13</v>
      </c>
      <c r="G642">
        <v>39.86</v>
      </c>
      <c r="H642" s="1">
        <f t="shared" si="87"/>
        <v>289469.86201888166</v>
      </c>
      <c r="J642">
        <f t="shared" si="88"/>
        <v>-7.8057635579759421E-2</v>
      </c>
      <c r="K642">
        <f t="shared" si="88"/>
        <v>1.4976174268209588E-2</v>
      </c>
      <c r="L642">
        <f t="shared" si="88"/>
        <v>-5.1055139550714772E-2</v>
      </c>
      <c r="M642">
        <f t="shared" si="89"/>
        <v>-6.5658951346244707E-2</v>
      </c>
      <c r="N642">
        <f t="shared" si="89"/>
        <v>1.8658478979688215E-2</v>
      </c>
      <c r="O642">
        <f t="shared" si="89"/>
        <v>-5.8573452999527723E-2</v>
      </c>
      <c r="P642">
        <f t="shared" si="90"/>
        <v>-7.5183134488129508E-3</v>
      </c>
      <c r="Q642" t="str">
        <f t="shared" si="91"/>
        <v>Sell</v>
      </c>
      <c r="R642" s="3">
        <f t="shared" si="95"/>
        <v>0</v>
      </c>
      <c r="S642" s="1">
        <f t="shared" si="93"/>
        <v>0</v>
      </c>
      <c r="T642" s="1">
        <f t="shared" si="94"/>
        <v>0</v>
      </c>
      <c r="U642" s="1">
        <f t="shared" si="92"/>
        <v>1293308.0649430172</v>
      </c>
    </row>
    <row r="643" spans="1:21" x14ac:dyDescent="0.25">
      <c r="A643" t="s">
        <v>648</v>
      </c>
      <c r="B643">
        <v>38.85</v>
      </c>
      <c r="C643">
        <v>42.59</v>
      </c>
      <c r="D643">
        <v>41.08</v>
      </c>
      <c r="E643">
        <v>40.24</v>
      </c>
      <c r="F643">
        <v>43.89</v>
      </c>
      <c r="G643">
        <v>43.55</v>
      </c>
      <c r="H643" s="1">
        <f t="shared" si="87"/>
        <v>316267.24763979664</v>
      </c>
      <c r="J643">
        <f t="shared" si="88"/>
        <v>-7.1018651362984186E-2</v>
      </c>
      <c r="K643">
        <f t="shared" si="88"/>
        <v>1.8412242945958945E-2</v>
      </c>
      <c r="L643">
        <f t="shared" si="88"/>
        <v>-1.7694882831181299E-2</v>
      </c>
      <c r="M643">
        <f t="shared" si="89"/>
        <v>9.5333667837431656E-3</v>
      </c>
      <c r="N643">
        <f t="shared" si="89"/>
        <v>0.10110386352232818</v>
      </c>
      <c r="O643">
        <f t="shared" si="89"/>
        <v>9.2574009031610588E-2</v>
      </c>
      <c r="P643">
        <f t="shared" si="90"/>
        <v>0.11026889186279189</v>
      </c>
      <c r="Q643" t="str">
        <f t="shared" si="91"/>
        <v/>
      </c>
      <c r="R643" s="3">
        <f t="shared" si="95"/>
        <v>0</v>
      </c>
      <c r="S643" s="1">
        <f t="shared" si="93"/>
        <v>0</v>
      </c>
      <c r="T643" s="1">
        <f t="shared" si="94"/>
        <v>0</v>
      </c>
      <c r="U643" s="1">
        <f t="shared" si="92"/>
        <v>1293308.0649430172</v>
      </c>
    </row>
    <row r="644" spans="1:21" x14ac:dyDescent="0.25">
      <c r="A644" t="s">
        <v>649</v>
      </c>
      <c r="B644">
        <v>41.74</v>
      </c>
      <c r="C644">
        <v>45.73</v>
      </c>
      <c r="D644">
        <v>45.3</v>
      </c>
      <c r="E644">
        <v>43.69</v>
      </c>
      <c r="F644">
        <v>48.48</v>
      </c>
      <c r="G644">
        <v>48.44</v>
      </c>
      <c r="H644" s="1">
        <f t="shared" ref="H644:H707" si="96">$I$2*G644</f>
        <v>351779.23021060275</v>
      </c>
      <c r="J644">
        <f t="shared" ref="J644:L707" si="97">(B644-$D643)/$D643</f>
        <v>1.6066212268744006E-2</v>
      </c>
      <c r="K644">
        <f t="shared" si="97"/>
        <v>0.11319376825705936</v>
      </c>
      <c r="L644">
        <f t="shared" si="97"/>
        <v>0.1027263875365141</v>
      </c>
      <c r="M644">
        <f t="shared" ref="M644:O707" si="98">(E644-$G643)/$G643</f>
        <v>3.214695752009198E-3</v>
      </c>
      <c r="N644">
        <f t="shared" si="98"/>
        <v>0.11320321469575201</v>
      </c>
      <c r="O644">
        <f t="shared" si="98"/>
        <v>0.11228473019517797</v>
      </c>
      <c r="P644">
        <f t="shared" ref="P644:P707" si="99">O644-L644</f>
        <v>9.5583426586638709E-3</v>
      </c>
      <c r="Q644" t="str">
        <f t="shared" ref="Q644:Q707" si="100">IF(L644&gt;$Q$1,"Buy",IF(L644&lt;$Q$2,"Sell",""))</f>
        <v>Buy</v>
      </c>
      <c r="R644" s="3">
        <f t="shared" si="95"/>
        <v>1293308.0649430172</v>
      </c>
      <c r="S644" s="1">
        <f t="shared" si="93"/>
        <v>1293308.0649430172</v>
      </c>
      <c r="T644" s="1">
        <f t="shared" si="94"/>
        <v>26699.175576858324</v>
      </c>
      <c r="U644" s="1">
        <f t="shared" si="92"/>
        <v>0</v>
      </c>
    </row>
    <row r="645" spans="1:21" x14ac:dyDescent="0.25">
      <c r="A645" t="s">
        <v>650</v>
      </c>
      <c r="B645">
        <v>45.86</v>
      </c>
      <c r="C645">
        <v>49.8</v>
      </c>
      <c r="D645">
        <v>49.06</v>
      </c>
      <c r="E645">
        <v>47.04</v>
      </c>
      <c r="F645">
        <v>50.19</v>
      </c>
      <c r="G645">
        <v>50.06</v>
      </c>
      <c r="H645" s="1">
        <f t="shared" si="96"/>
        <v>363543.93609295576</v>
      </c>
      <c r="J645">
        <f t="shared" si="97"/>
        <v>1.2362030905077313E-2</v>
      </c>
      <c r="K645">
        <f t="shared" si="97"/>
        <v>9.9337748344370869E-2</v>
      </c>
      <c r="L645">
        <f t="shared" si="97"/>
        <v>8.3002207505518885E-2</v>
      </c>
      <c r="M645">
        <f t="shared" si="98"/>
        <v>-2.8901734104046214E-2</v>
      </c>
      <c r="N645">
        <f t="shared" si="98"/>
        <v>3.6127167630057806E-2</v>
      </c>
      <c r="O645">
        <f t="shared" si="98"/>
        <v>3.3443435177539317E-2</v>
      </c>
      <c r="P645">
        <f t="shared" si="99"/>
        <v>-4.9558772327979568E-2</v>
      </c>
      <c r="Q645" t="str">
        <f t="shared" si="100"/>
        <v>Buy</v>
      </c>
      <c r="R645" s="3">
        <f t="shared" si="95"/>
        <v>0</v>
      </c>
      <c r="S645" s="1">
        <f t="shared" si="93"/>
        <v>1336560.7293775277</v>
      </c>
      <c r="T645" s="1">
        <f t="shared" si="94"/>
        <v>26699.175576858324</v>
      </c>
      <c r="U645" s="1">
        <f t="shared" si="92"/>
        <v>0</v>
      </c>
    </row>
    <row r="646" spans="1:21" x14ac:dyDescent="0.25">
      <c r="A646" t="s">
        <v>651</v>
      </c>
      <c r="B646">
        <v>47.56</v>
      </c>
      <c r="C646">
        <v>52.28</v>
      </c>
      <c r="D646">
        <v>51.49</v>
      </c>
      <c r="E646">
        <v>48.93</v>
      </c>
      <c r="F646">
        <v>53.41</v>
      </c>
      <c r="G646">
        <v>53.17</v>
      </c>
      <c r="H646" s="1">
        <f t="shared" si="96"/>
        <v>386129.26652142341</v>
      </c>
      <c r="J646">
        <f t="shared" si="97"/>
        <v>-3.0574806359559722E-2</v>
      </c>
      <c r="K646">
        <f t="shared" si="97"/>
        <v>6.5633917651854848E-2</v>
      </c>
      <c r="L646">
        <f t="shared" si="97"/>
        <v>4.9531186302486742E-2</v>
      </c>
      <c r="M646">
        <f t="shared" si="98"/>
        <v>-2.2572912504994058E-2</v>
      </c>
      <c r="N646">
        <f t="shared" si="98"/>
        <v>6.6919696364362652E-2</v>
      </c>
      <c r="O646">
        <f t="shared" si="98"/>
        <v>6.2125449460647207E-2</v>
      </c>
      <c r="P646">
        <f t="shared" si="99"/>
        <v>1.2594263158160465E-2</v>
      </c>
      <c r="Q646" t="str">
        <f t="shared" si="100"/>
        <v>Buy</v>
      </c>
      <c r="R646" s="3">
        <f t="shared" si="95"/>
        <v>0</v>
      </c>
      <c r="S646" s="1">
        <f t="shared" si="93"/>
        <v>1419595.1654215569</v>
      </c>
      <c r="T646" s="1">
        <f t="shared" si="94"/>
        <v>26699.175576858321</v>
      </c>
      <c r="U646" s="1">
        <f t="shared" si="92"/>
        <v>0</v>
      </c>
    </row>
    <row r="647" spans="1:21" x14ac:dyDescent="0.25">
      <c r="A647" t="s">
        <v>652</v>
      </c>
      <c r="B647">
        <v>51.26</v>
      </c>
      <c r="C647">
        <v>54.66</v>
      </c>
      <c r="D647">
        <v>53.66</v>
      </c>
      <c r="E647">
        <v>52.87</v>
      </c>
      <c r="F647">
        <v>56.34</v>
      </c>
      <c r="G647">
        <v>55.91</v>
      </c>
      <c r="H647" s="1">
        <f t="shared" si="96"/>
        <v>406027.59622367466</v>
      </c>
      <c r="J647">
        <f t="shared" si="97"/>
        <v>-4.4668867741309761E-3</v>
      </c>
      <c r="K647">
        <f t="shared" si="97"/>
        <v>6.156535249563011E-2</v>
      </c>
      <c r="L647">
        <f t="shared" si="97"/>
        <v>4.2144105651582726E-2</v>
      </c>
      <c r="M647">
        <f t="shared" si="98"/>
        <v>-5.642279480910368E-3</v>
      </c>
      <c r="N647">
        <f t="shared" si="98"/>
        <v>5.962008651495207E-2</v>
      </c>
      <c r="O647">
        <f t="shared" si="98"/>
        <v>5.1532819258980532E-2</v>
      </c>
      <c r="P647">
        <f t="shared" si="99"/>
        <v>9.3887136073978056E-3</v>
      </c>
      <c r="Q647" t="str">
        <f t="shared" si="100"/>
        <v>Buy</v>
      </c>
      <c r="R647" s="3">
        <f t="shared" si="95"/>
        <v>0</v>
      </c>
      <c r="S647" s="1">
        <f t="shared" si="93"/>
        <v>1492750.9065021486</v>
      </c>
      <c r="T647" s="1">
        <f t="shared" si="94"/>
        <v>26699.175576858321</v>
      </c>
      <c r="U647" s="1">
        <f t="shared" ref="U647:U710" si="101">U646-R647</f>
        <v>0</v>
      </c>
    </row>
    <row r="648" spans="1:21" x14ac:dyDescent="0.25">
      <c r="A648" t="s">
        <v>653</v>
      </c>
      <c r="B648">
        <v>53.58</v>
      </c>
      <c r="C648">
        <v>56.55</v>
      </c>
      <c r="D648">
        <v>54.22</v>
      </c>
      <c r="E648">
        <v>53.5</v>
      </c>
      <c r="F648">
        <v>56.27</v>
      </c>
      <c r="G648">
        <v>53.55</v>
      </c>
      <c r="H648" s="1">
        <f t="shared" si="96"/>
        <v>388888.88888888888</v>
      </c>
      <c r="J648">
        <f t="shared" si="97"/>
        <v>-1.4908684308609448E-3</v>
      </c>
      <c r="K648">
        <f t="shared" si="97"/>
        <v>5.3857622064852791E-2</v>
      </c>
      <c r="L648">
        <f t="shared" si="97"/>
        <v>1.0436079016026879E-2</v>
      </c>
      <c r="M648">
        <f t="shared" si="98"/>
        <v>-4.3104990162761522E-2</v>
      </c>
      <c r="N648">
        <f t="shared" si="98"/>
        <v>6.4389196923628428E-3</v>
      </c>
      <c r="O648">
        <f t="shared" si="98"/>
        <v>-4.2210695761044525E-2</v>
      </c>
      <c r="P648">
        <f t="shared" si="99"/>
        <v>-5.2646774777071401E-2</v>
      </c>
      <c r="Q648" t="str">
        <f t="shared" si="100"/>
        <v/>
      </c>
      <c r="R648" s="3">
        <f t="shared" si="95"/>
        <v>0</v>
      </c>
      <c r="S648" s="1">
        <f t="shared" ref="S648:S711" si="102">IF(R648=0,(S647+R648)*(1+O648),IF(R648&lt;0,0,R648))</f>
        <v>1429740.8521407631</v>
      </c>
      <c r="T648" s="1">
        <f t="shared" ref="T648:T711" si="103">S648/G648</f>
        <v>26699.175576858321</v>
      </c>
      <c r="U648" s="1">
        <f t="shared" si="101"/>
        <v>0</v>
      </c>
    </row>
    <row r="649" spans="1:21" x14ac:dyDescent="0.25">
      <c r="A649" t="s">
        <v>654</v>
      </c>
      <c r="B649">
        <v>52.22</v>
      </c>
      <c r="C649">
        <v>56.49</v>
      </c>
      <c r="D649">
        <v>54.72</v>
      </c>
      <c r="E649">
        <v>53.41</v>
      </c>
      <c r="F649">
        <v>57.09</v>
      </c>
      <c r="G649">
        <v>57.02</v>
      </c>
      <c r="H649" s="1">
        <f t="shared" si="96"/>
        <v>414088.59840232396</v>
      </c>
      <c r="J649">
        <f t="shared" si="97"/>
        <v>-3.6886757654002213E-2</v>
      </c>
      <c r="K649">
        <f t="shared" si="97"/>
        <v>4.1866469937292573E-2</v>
      </c>
      <c r="L649">
        <f t="shared" si="97"/>
        <v>9.2216894135005532E-3</v>
      </c>
      <c r="M649">
        <f t="shared" si="98"/>
        <v>-2.6143790849673309E-3</v>
      </c>
      <c r="N649">
        <f t="shared" si="98"/>
        <v>6.6106442577030938E-2</v>
      </c>
      <c r="O649">
        <f t="shared" si="98"/>
        <v>6.4799253034547269E-2</v>
      </c>
      <c r="P649">
        <f t="shared" si="99"/>
        <v>5.5577563621046717E-2</v>
      </c>
      <c r="Q649" t="str">
        <f t="shared" si="100"/>
        <v/>
      </c>
      <c r="R649" s="3">
        <f t="shared" si="95"/>
        <v>0</v>
      </c>
      <c r="S649" s="1">
        <f t="shared" si="102"/>
        <v>1522386.9913924618</v>
      </c>
      <c r="T649" s="1">
        <f t="shared" si="103"/>
        <v>26699.175576858324</v>
      </c>
      <c r="U649" s="1">
        <f t="shared" si="101"/>
        <v>0</v>
      </c>
    </row>
    <row r="650" spans="1:21" x14ac:dyDescent="0.25">
      <c r="A650" t="s">
        <v>655</v>
      </c>
      <c r="B650">
        <v>54.1</v>
      </c>
      <c r="C650">
        <v>57.2</v>
      </c>
      <c r="D650">
        <v>56.18</v>
      </c>
      <c r="E650">
        <v>54.85</v>
      </c>
      <c r="F650">
        <v>57.56</v>
      </c>
      <c r="G650">
        <v>56.93</v>
      </c>
      <c r="H650" s="1">
        <f t="shared" si="96"/>
        <v>413435.00363108207</v>
      </c>
      <c r="J650">
        <f t="shared" si="97"/>
        <v>-1.13304093567251E-2</v>
      </c>
      <c r="K650">
        <f t="shared" si="97"/>
        <v>4.5321637426900659E-2</v>
      </c>
      <c r="L650">
        <f t="shared" si="97"/>
        <v>2.6681286549707618E-2</v>
      </c>
      <c r="M650">
        <f t="shared" si="98"/>
        <v>-3.8056822167660501E-2</v>
      </c>
      <c r="N650">
        <f t="shared" si="98"/>
        <v>9.4703612767449864E-3</v>
      </c>
      <c r="O650">
        <f t="shared" si="98"/>
        <v>-1.5783935461242268E-3</v>
      </c>
      <c r="P650">
        <f t="shared" si="99"/>
        <v>-2.8259680095831845E-2</v>
      </c>
      <c r="Q650" t="str">
        <f t="shared" si="100"/>
        <v/>
      </c>
      <c r="R650" s="3">
        <f t="shared" si="95"/>
        <v>0</v>
      </c>
      <c r="S650" s="1">
        <f t="shared" si="102"/>
        <v>1519984.0655905446</v>
      </c>
      <c r="T650" s="1">
        <f t="shared" si="103"/>
        <v>26699.175576858328</v>
      </c>
      <c r="U650" s="1">
        <f t="shared" si="101"/>
        <v>0</v>
      </c>
    </row>
    <row r="651" spans="1:21" x14ac:dyDescent="0.25">
      <c r="A651" t="s">
        <v>656</v>
      </c>
      <c r="B651">
        <v>54.12</v>
      </c>
      <c r="C651">
        <v>57.72</v>
      </c>
      <c r="D651">
        <v>56.6</v>
      </c>
      <c r="E651">
        <v>56.33</v>
      </c>
      <c r="F651">
        <v>59.61</v>
      </c>
      <c r="G651">
        <v>59.52</v>
      </c>
      <c r="H651" s="1">
        <f t="shared" si="96"/>
        <v>432244.00871459703</v>
      </c>
      <c r="J651">
        <f t="shared" si="97"/>
        <v>-3.6667853328586728E-2</v>
      </c>
      <c r="K651">
        <f t="shared" si="97"/>
        <v>2.7411890352438576E-2</v>
      </c>
      <c r="L651">
        <f t="shared" si="97"/>
        <v>7.4759700961196463E-3</v>
      </c>
      <c r="M651">
        <f t="shared" si="98"/>
        <v>-1.0539258738802062E-2</v>
      </c>
      <c r="N651">
        <f t="shared" si="98"/>
        <v>4.7075355699982432E-2</v>
      </c>
      <c r="O651">
        <f t="shared" si="98"/>
        <v>4.5494466889162186E-2</v>
      </c>
      <c r="P651">
        <f t="shared" si="99"/>
        <v>3.801849679304254E-2</v>
      </c>
      <c r="Q651" t="str">
        <f t="shared" si="100"/>
        <v/>
      </c>
      <c r="R651" s="3">
        <f t="shared" si="95"/>
        <v>0</v>
      </c>
      <c r="S651" s="1">
        <f t="shared" si="102"/>
        <v>1589134.9303346076</v>
      </c>
      <c r="T651" s="1">
        <f t="shared" si="103"/>
        <v>26699.175576858324</v>
      </c>
      <c r="U651" s="1">
        <f t="shared" si="101"/>
        <v>0</v>
      </c>
    </row>
    <row r="652" spans="1:21" x14ac:dyDescent="0.25">
      <c r="A652" t="s">
        <v>657</v>
      </c>
      <c r="B652">
        <v>57.6</v>
      </c>
      <c r="C652">
        <v>61</v>
      </c>
      <c r="D652">
        <v>60.18</v>
      </c>
      <c r="E652">
        <v>60.14</v>
      </c>
      <c r="F652">
        <v>62.96</v>
      </c>
      <c r="G652">
        <v>62.57</v>
      </c>
      <c r="H652" s="1">
        <f t="shared" si="96"/>
        <v>454393.60929557012</v>
      </c>
      <c r="J652">
        <f t="shared" si="97"/>
        <v>1.7667844522968199E-2</v>
      </c>
      <c r="K652">
        <f t="shared" si="97"/>
        <v>7.773851590106004E-2</v>
      </c>
      <c r="L652">
        <f t="shared" si="97"/>
        <v>6.325088339222612E-2</v>
      </c>
      <c r="M652">
        <f t="shared" si="98"/>
        <v>1.0416666666666623E-2</v>
      </c>
      <c r="N652">
        <f t="shared" si="98"/>
        <v>5.7795698924731138E-2</v>
      </c>
      <c r="O652">
        <f t="shared" si="98"/>
        <v>5.1243279569892421E-2</v>
      </c>
      <c r="P652">
        <f t="shared" si="99"/>
        <v>-1.20076038223337E-2</v>
      </c>
      <c r="Q652" t="str">
        <f t="shared" si="100"/>
        <v>Buy</v>
      </c>
      <c r="R652" s="3">
        <f t="shared" si="95"/>
        <v>0</v>
      </c>
      <c r="S652" s="1">
        <f t="shared" si="102"/>
        <v>1670567.4158440256</v>
      </c>
      <c r="T652" s="1">
        <f t="shared" si="103"/>
        <v>26699.175576858328</v>
      </c>
      <c r="U652" s="1">
        <f t="shared" si="101"/>
        <v>0</v>
      </c>
    </row>
    <row r="653" spans="1:21" x14ac:dyDescent="0.25">
      <c r="A653" t="s">
        <v>658</v>
      </c>
      <c r="B653">
        <v>59.12</v>
      </c>
      <c r="C653">
        <v>62.61</v>
      </c>
      <c r="D653">
        <v>60.79</v>
      </c>
      <c r="E653">
        <v>59.8</v>
      </c>
      <c r="F653">
        <v>62.54</v>
      </c>
      <c r="G653">
        <v>60.69</v>
      </c>
      <c r="H653" s="1">
        <f t="shared" si="96"/>
        <v>440740.74074074079</v>
      </c>
      <c r="J653">
        <f t="shared" si="97"/>
        <v>-1.7613825191093425E-2</v>
      </c>
      <c r="K653">
        <f t="shared" si="97"/>
        <v>4.0378863409770684E-2</v>
      </c>
      <c r="L653">
        <f t="shared" si="97"/>
        <v>1.0136257892987693E-2</v>
      </c>
      <c r="M653">
        <f t="shared" si="98"/>
        <v>-4.4270417132811303E-2</v>
      </c>
      <c r="N653">
        <f t="shared" si="98"/>
        <v>-4.7946300143840719E-4</v>
      </c>
      <c r="O653">
        <f t="shared" si="98"/>
        <v>-3.0046348090139084E-2</v>
      </c>
      <c r="P653">
        <f t="shared" si="99"/>
        <v>-4.0182605983126778E-2</v>
      </c>
      <c r="Q653" t="str">
        <f t="shared" si="100"/>
        <v/>
      </c>
      <c r="R653" s="3">
        <f t="shared" si="95"/>
        <v>0</v>
      </c>
      <c r="S653" s="1">
        <f t="shared" si="102"/>
        <v>1620372.9657595318</v>
      </c>
      <c r="T653" s="1">
        <f t="shared" si="103"/>
        <v>26699.175576858328</v>
      </c>
      <c r="U653" s="1">
        <f t="shared" si="101"/>
        <v>0</v>
      </c>
    </row>
    <row r="654" spans="1:21" x14ac:dyDescent="0.25">
      <c r="A654" t="s">
        <v>659</v>
      </c>
      <c r="B654">
        <v>58.27</v>
      </c>
      <c r="C654">
        <v>60.96</v>
      </c>
      <c r="D654">
        <v>59.9</v>
      </c>
      <c r="E654">
        <v>57.9</v>
      </c>
      <c r="F654">
        <v>60.83</v>
      </c>
      <c r="G654">
        <v>58.18</v>
      </c>
      <c r="H654" s="1">
        <f t="shared" si="96"/>
        <v>422512.70878721861</v>
      </c>
      <c r="J654">
        <f t="shared" si="97"/>
        <v>-4.145418654383938E-2</v>
      </c>
      <c r="K654">
        <f t="shared" si="97"/>
        <v>2.7965125843066574E-3</v>
      </c>
      <c r="L654">
        <f t="shared" si="97"/>
        <v>-1.4640565882546482E-2</v>
      </c>
      <c r="M654">
        <f t="shared" si="98"/>
        <v>-4.5971329708353915E-2</v>
      </c>
      <c r="N654">
        <f t="shared" si="98"/>
        <v>2.3068050749711745E-3</v>
      </c>
      <c r="O654">
        <f t="shared" si="98"/>
        <v>-4.1357719558411568E-2</v>
      </c>
      <c r="P654">
        <f t="shared" si="99"/>
        <v>-2.6717153675865087E-2</v>
      </c>
      <c r="Q654" t="str">
        <f t="shared" si="100"/>
        <v/>
      </c>
      <c r="R654" s="3">
        <f t="shared" si="95"/>
        <v>0</v>
      </c>
      <c r="S654" s="1">
        <f t="shared" si="102"/>
        <v>1553358.0350616174</v>
      </c>
      <c r="T654" s="1">
        <f t="shared" si="103"/>
        <v>26699.175576858324</v>
      </c>
      <c r="U654" s="1">
        <f t="shared" si="101"/>
        <v>0</v>
      </c>
    </row>
    <row r="655" spans="1:21" x14ac:dyDescent="0.25">
      <c r="A655" t="s">
        <v>660</v>
      </c>
      <c r="B655">
        <v>55.38</v>
      </c>
      <c r="C655">
        <v>58.63</v>
      </c>
      <c r="D655">
        <v>56.99</v>
      </c>
      <c r="E655">
        <v>56.4</v>
      </c>
      <c r="F655">
        <v>58.82</v>
      </c>
      <c r="G655">
        <v>57.93</v>
      </c>
      <c r="H655" s="1">
        <f t="shared" si="96"/>
        <v>420697.16775599134</v>
      </c>
      <c r="J655">
        <f t="shared" si="97"/>
        <v>-7.5459098497495755E-2</v>
      </c>
      <c r="K655">
        <f t="shared" si="97"/>
        <v>-2.1202003338898098E-2</v>
      </c>
      <c r="L655">
        <f t="shared" si="97"/>
        <v>-4.8580968280467388E-2</v>
      </c>
      <c r="M655">
        <f t="shared" si="98"/>
        <v>-3.0594706084565163E-2</v>
      </c>
      <c r="N655">
        <f t="shared" si="98"/>
        <v>1.1000343760742532E-2</v>
      </c>
      <c r="O655">
        <f t="shared" si="98"/>
        <v>-4.2970092815400483E-3</v>
      </c>
      <c r="P655">
        <f t="shared" si="99"/>
        <v>4.4283958998927342E-2</v>
      </c>
      <c r="Q655" t="str">
        <f t="shared" si="100"/>
        <v>Sell</v>
      </c>
      <c r="R655" s="3">
        <f t="shared" si="95"/>
        <v>-1570445.5074308065</v>
      </c>
      <c r="S655" s="1">
        <f t="shared" si="102"/>
        <v>0</v>
      </c>
      <c r="T655" s="1">
        <f t="shared" si="103"/>
        <v>0</v>
      </c>
      <c r="U655" s="1">
        <f t="shared" si="101"/>
        <v>1570445.5074308065</v>
      </c>
    </row>
    <row r="656" spans="1:21" x14ac:dyDescent="0.25">
      <c r="A656" t="s">
        <v>661</v>
      </c>
      <c r="B656">
        <v>53.86</v>
      </c>
      <c r="C656">
        <v>57.54</v>
      </c>
      <c r="D656">
        <v>56.07</v>
      </c>
      <c r="E656">
        <v>52.4</v>
      </c>
      <c r="F656">
        <v>55.37</v>
      </c>
      <c r="G656">
        <v>53.7</v>
      </c>
      <c r="H656" s="1">
        <f t="shared" si="96"/>
        <v>389978.21350762533</v>
      </c>
      <c r="J656">
        <f t="shared" si="97"/>
        <v>-5.4921916125636121E-2</v>
      </c>
      <c r="K656">
        <f t="shared" si="97"/>
        <v>9.6508159326197072E-3</v>
      </c>
      <c r="L656">
        <f t="shared" si="97"/>
        <v>-1.6143183014563987E-2</v>
      </c>
      <c r="M656">
        <f t="shared" si="98"/>
        <v>-9.5460037976868653E-2</v>
      </c>
      <c r="N656">
        <f t="shared" si="98"/>
        <v>-4.4191265320214092E-2</v>
      </c>
      <c r="O656">
        <f t="shared" si="98"/>
        <v>-7.3019161056447388E-2</v>
      </c>
      <c r="P656">
        <f t="shared" si="99"/>
        <v>-5.68759780418834E-2</v>
      </c>
      <c r="Q656" t="str">
        <f t="shared" si="100"/>
        <v/>
      </c>
      <c r="R656" s="3">
        <f t="shared" si="95"/>
        <v>0</v>
      </c>
      <c r="S656" s="1">
        <f t="shared" si="102"/>
        <v>0</v>
      </c>
      <c r="T656" s="1">
        <f t="shared" si="103"/>
        <v>0</v>
      </c>
      <c r="U656" s="1">
        <f t="shared" si="101"/>
        <v>1570445.5074308065</v>
      </c>
    </row>
    <row r="657" spans="1:21" x14ac:dyDescent="0.25">
      <c r="A657" t="s">
        <v>662</v>
      </c>
      <c r="B657">
        <v>51.45</v>
      </c>
      <c r="C657">
        <v>54.6</v>
      </c>
      <c r="D657">
        <v>53.6</v>
      </c>
      <c r="E657">
        <v>51.58</v>
      </c>
      <c r="F657">
        <v>55.09</v>
      </c>
      <c r="G657">
        <v>54.05</v>
      </c>
      <c r="H657" s="1">
        <f t="shared" si="96"/>
        <v>392519.97095134354</v>
      </c>
      <c r="J657">
        <f t="shared" si="97"/>
        <v>-8.2397003745318304E-2</v>
      </c>
      <c r="K657">
        <f t="shared" si="97"/>
        <v>-2.6217228464419456E-2</v>
      </c>
      <c r="L657">
        <f t="shared" si="97"/>
        <v>-4.4052077759942909E-2</v>
      </c>
      <c r="M657">
        <f t="shared" si="98"/>
        <v>-3.9478584729981461E-2</v>
      </c>
      <c r="N657">
        <f t="shared" si="98"/>
        <v>2.5884543761638745E-2</v>
      </c>
      <c r="O657">
        <f t="shared" si="98"/>
        <v>6.5176908752326681E-3</v>
      </c>
      <c r="P657">
        <f t="shared" si="99"/>
        <v>5.056976863517558E-2</v>
      </c>
      <c r="Q657" t="str">
        <f t="shared" si="100"/>
        <v>Sell</v>
      </c>
      <c r="R657" s="3">
        <f t="shared" si="95"/>
        <v>0</v>
      </c>
      <c r="S657" s="1">
        <f t="shared" si="102"/>
        <v>0</v>
      </c>
      <c r="T657" s="1">
        <f t="shared" si="103"/>
        <v>0</v>
      </c>
      <c r="U657" s="1">
        <f t="shared" si="101"/>
        <v>1570445.5074308065</v>
      </c>
    </row>
    <row r="658" spans="1:21" x14ac:dyDescent="0.25">
      <c r="A658" t="s">
        <v>663</v>
      </c>
      <c r="B658">
        <v>51.61</v>
      </c>
      <c r="C658">
        <v>54.41</v>
      </c>
      <c r="D658">
        <v>53.24</v>
      </c>
      <c r="E658">
        <v>51.5</v>
      </c>
      <c r="F658">
        <v>53.59</v>
      </c>
      <c r="G658">
        <v>51.84</v>
      </c>
      <c r="H658" s="1">
        <f t="shared" si="96"/>
        <v>376470.58823529416</v>
      </c>
      <c r="J658">
        <f t="shared" si="97"/>
        <v>-3.7126865671641827E-2</v>
      </c>
      <c r="K658">
        <f t="shared" si="97"/>
        <v>1.5111940298507372E-2</v>
      </c>
      <c r="L658">
        <f t="shared" si="97"/>
        <v>-6.7164179104477507E-3</v>
      </c>
      <c r="M658">
        <f t="shared" si="98"/>
        <v>-4.7178538390379228E-2</v>
      </c>
      <c r="N658">
        <f t="shared" si="98"/>
        <v>-8.5106382978722243E-3</v>
      </c>
      <c r="O658">
        <f t="shared" si="98"/>
        <v>-4.0888066604995263E-2</v>
      </c>
      <c r="P658">
        <f t="shared" si="99"/>
        <v>-3.4171648694547516E-2</v>
      </c>
      <c r="Q658" t="str">
        <f t="shared" si="100"/>
        <v/>
      </c>
      <c r="R658" s="3">
        <f t="shared" si="95"/>
        <v>0</v>
      </c>
      <c r="S658" s="1">
        <f t="shared" si="102"/>
        <v>0</v>
      </c>
      <c r="T658" s="1">
        <f t="shared" si="103"/>
        <v>0</v>
      </c>
      <c r="U658" s="1">
        <f t="shared" si="101"/>
        <v>1570445.5074308065</v>
      </c>
    </row>
    <row r="659" spans="1:21" x14ac:dyDescent="0.25">
      <c r="A659" t="s">
        <v>664</v>
      </c>
      <c r="B659">
        <v>49.09</v>
      </c>
      <c r="C659">
        <v>51.62</v>
      </c>
      <c r="D659">
        <v>50.06</v>
      </c>
      <c r="E659">
        <v>47.95</v>
      </c>
      <c r="F659">
        <v>50.27</v>
      </c>
      <c r="G659">
        <v>48.16</v>
      </c>
      <c r="H659" s="1">
        <f t="shared" si="96"/>
        <v>349745.82425562816</v>
      </c>
      <c r="J659">
        <f t="shared" si="97"/>
        <v>-7.7948910593538659E-2</v>
      </c>
      <c r="K659">
        <f t="shared" si="97"/>
        <v>-3.0428249436513982E-2</v>
      </c>
      <c r="L659">
        <f t="shared" si="97"/>
        <v>-5.9729526671675422E-2</v>
      </c>
      <c r="M659">
        <f t="shared" si="98"/>
        <v>-7.503858024691358E-2</v>
      </c>
      <c r="N659">
        <f t="shared" si="98"/>
        <v>-3.0285493827160496E-2</v>
      </c>
      <c r="O659">
        <f t="shared" si="98"/>
        <v>-7.0987654320987775E-2</v>
      </c>
      <c r="P659">
        <f t="shared" si="99"/>
        <v>-1.1258127649312354E-2</v>
      </c>
      <c r="Q659" t="str">
        <f t="shared" si="100"/>
        <v>Sell</v>
      </c>
      <c r="R659" s="3">
        <f t="shared" si="95"/>
        <v>0</v>
      </c>
      <c r="S659" s="1">
        <f t="shared" si="102"/>
        <v>0</v>
      </c>
      <c r="T659" s="1">
        <f t="shared" si="103"/>
        <v>0</v>
      </c>
      <c r="U659" s="1">
        <f t="shared" si="101"/>
        <v>1570445.5074308065</v>
      </c>
    </row>
    <row r="660" spans="1:21" x14ac:dyDescent="0.25">
      <c r="A660" t="s">
        <v>665</v>
      </c>
      <c r="B660">
        <v>46.17</v>
      </c>
      <c r="C660">
        <v>50.43</v>
      </c>
      <c r="D660">
        <v>48.32</v>
      </c>
      <c r="E660">
        <v>46.89</v>
      </c>
      <c r="F660">
        <v>50.98</v>
      </c>
      <c r="G660">
        <v>47.54</v>
      </c>
      <c r="H660" s="1">
        <f t="shared" si="96"/>
        <v>345243.28249818448</v>
      </c>
      <c r="J660">
        <f t="shared" si="97"/>
        <v>-7.7706751897722734E-2</v>
      </c>
      <c r="K660">
        <f t="shared" si="97"/>
        <v>7.3911306432280751E-3</v>
      </c>
      <c r="L660">
        <f t="shared" si="97"/>
        <v>-3.4758290051937715E-2</v>
      </c>
      <c r="M660">
        <f t="shared" si="98"/>
        <v>-2.6370431893687627E-2</v>
      </c>
      <c r="N660">
        <f t="shared" si="98"/>
        <v>5.8554817275747517E-2</v>
      </c>
      <c r="O660">
        <f t="shared" si="98"/>
        <v>-1.2873754152823868E-2</v>
      </c>
      <c r="P660">
        <f t="shared" si="99"/>
        <v>2.1884535899113849E-2</v>
      </c>
      <c r="Q660" t="str">
        <f t="shared" si="100"/>
        <v/>
      </c>
      <c r="R660" s="3">
        <f t="shared" si="95"/>
        <v>0</v>
      </c>
      <c r="S660" s="1">
        <f t="shared" si="102"/>
        <v>0</v>
      </c>
      <c r="T660" s="1">
        <f t="shared" si="103"/>
        <v>0</v>
      </c>
      <c r="U660" s="1">
        <f t="shared" si="101"/>
        <v>1570445.5074308065</v>
      </c>
    </row>
    <row r="661" spans="1:21" x14ac:dyDescent="0.25">
      <c r="A661" t="s">
        <v>666</v>
      </c>
      <c r="B661">
        <v>45.44</v>
      </c>
      <c r="C661">
        <v>49.72</v>
      </c>
      <c r="D661">
        <v>47.35</v>
      </c>
      <c r="E661">
        <v>47.33</v>
      </c>
      <c r="F661">
        <v>50.84</v>
      </c>
      <c r="G661">
        <v>50.39</v>
      </c>
      <c r="H661" s="1">
        <f t="shared" si="96"/>
        <v>365940.45025417575</v>
      </c>
      <c r="J661">
        <f t="shared" si="97"/>
        <v>-5.9602649006622571E-2</v>
      </c>
      <c r="K661">
        <f t="shared" si="97"/>
        <v>2.8973509933774805E-2</v>
      </c>
      <c r="L661">
        <f t="shared" si="97"/>
        <v>-2.0074503311258256E-2</v>
      </c>
      <c r="M661">
        <f t="shared" si="98"/>
        <v>-4.4173327724022059E-3</v>
      </c>
      <c r="N661">
        <f t="shared" si="98"/>
        <v>6.9415229280605895E-2</v>
      </c>
      <c r="O661">
        <f t="shared" si="98"/>
        <v>5.9949516196886862E-2</v>
      </c>
      <c r="P661">
        <f t="shared" si="99"/>
        <v>8.0024019508145111E-2</v>
      </c>
      <c r="Q661" t="str">
        <f t="shared" si="100"/>
        <v/>
      </c>
      <c r="R661" s="3">
        <f t="shared" si="95"/>
        <v>0</v>
      </c>
      <c r="S661" s="1">
        <f t="shared" si="102"/>
        <v>0</v>
      </c>
      <c r="T661" s="1">
        <f t="shared" si="103"/>
        <v>0</v>
      </c>
      <c r="U661" s="1">
        <f t="shared" si="101"/>
        <v>1570445.5074308065</v>
      </c>
    </row>
    <row r="662" spans="1:21" x14ac:dyDescent="0.25">
      <c r="A662" t="s">
        <v>667</v>
      </c>
      <c r="B662">
        <v>47.33</v>
      </c>
      <c r="C662">
        <v>51.41</v>
      </c>
      <c r="D662">
        <v>50</v>
      </c>
      <c r="E662">
        <v>46.83</v>
      </c>
      <c r="F662">
        <v>50.65</v>
      </c>
      <c r="G662">
        <v>47</v>
      </c>
      <c r="H662" s="1">
        <f t="shared" si="96"/>
        <v>341321.71387073351</v>
      </c>
      <c r="J662">
        <f t="shared" si="97"/>
        <v>-4.2238648363258978E-4</v>
      </c>
      <c r="K662">
        <f t="shared" si="97"/>
        <v>8.5744456177402215E-2</v>
      </c>
      <c r="L662">
        <f t="shared" si="97"/>
        <v>5.5966209081309365E-2</v>
      </c>
      <c r="M662">
        <f t="shared" si="98"/>
        <v>-7.0648938281405088E-2</v>
      </c>
      <c r="N662">
        <f t="shared" si="98"/>
        <v>5.1597539194284184E-3</v>
      </c>
      <c r="O662">
        <f t="shared" si="98"/>
        <v>-6.727525302639413E-2</v>
      </c>
      <c r="P662">
        <f t="shared" si="99"/>
        <v>-0.12324146210770349</v>
      </c>
      <c r="Q662" t="str">
        <f t="shared" si="100"/>
        <v>Buy</v>
      </c>
      <c r="R662" s="3">
        <f t="shared" si="95"/>
        <v>1570445.5074308065</v>
      </c>
      <c r="S662" s="1">
        <f t="shared" si="102"/>
        <v>1570445.5074308065</v>
      </c>
      <c r="T662" s="1">
        <f t="shared" si="103"/>
        <v>33413.734200655461</v>
      </c>
      <c r="U662" s="1">
        <f t="shared" si="101"/>
        <v>0</v>
      </c>
    </row>
    <row r="663" spans="1:21" x14ac:dyDescent="0.25">
      <c r="A663" t="s">
        <v>668</v>
      </c>
      <c r="B663">
        <v>45.07</v>
      </c>
      <c r="C663">
        <v>49.15</v>
      </c>
      <c r="D663">
        <v>47.26</v>
      </c>
      <c r="E663">
        <v>46.31</v>
      </c>
      <c r="F663">
        <v>50.42</v>
      </c>
      <c r="G663">
        <v>50.16</v>
      </c>
      <c r="H663" s="1">
        <f t="shared" si="96"/>
        <v>364270.15250544663</v>
      </c>
      <c r="J663">
        <f t="shared" si="97"/>
        <v>-9.8599999999999993E-2</v>
      </c>
      <c r="K663">
        <f t="shared" si="97"/>
        <v>-1.7000000000000029E-2</v>
      </c>
      <c r="L663">
        <f t="shared" si="97"/>
        <v>-5.4800000000000043E-2</v>
      </c>
      <c r="M663">
        <f t="shared" si="98"/>
        <v>-1.4680851063829738E-2</v>
      </c>
      <c r="N663">
        <f t="shared" si="98"/>
        <v>7.2765957446808541E-2</v>
      </c>
      <c r="O663">
        <f t="shared" si="98"/>
        <v>6.7234042553191417E-2</v>
      </c>
      <c r="P663">
        <f t="shared" si="99"/>
        <v>0.12203404255319146</v>
      </c>
      <c r="Q663" t="str">
        <f t="shared" si="100"/>
        <v>Sell</v>
      </c>
      <c r="R663" s="3">
        <f t="shared" ref="R663:R726" si="104">IF(Q663="Buy",U662,IF(Q663="Sell",-(S662*(1+N663)),0))</f>
        <v>-1684720.4783970481</v>
      </c>
      <c r="S663" s="1">
        <f t="shared" si="102"/>
        <v>0</v>
      </c>
      <c r="T663" s="1">
        <f t="shared" si="103"/>
        <v>0</v>
      </c>
      <c r="U663" s="1">
        <f t="shared" si="101"/>
        <v>1684720.4783970481</v>
      </c>
    </row>
    <row r="664" spans="1:21" x14ac:dyDescent="0.25">
      <c r="A664" t="s">
        <v>669</v>
      </c>
      <c r="B664">
        <v>47.3</v>
      </c>
      <c r="C664">
        <v>50.69</v>
      </c>
      <c r="D664">
        <v>48.47</v>
      </c>
      <c r="E664">
        <v>47.44</v>
      </c>
      <c r="F664">
        <v>50.74</v>
      </c>
      <c r="G664">
        <v>47.9</v>
      </c>
      <c r="H664" s="1">
        <f t="shared" si="96"/>
        <v>347857.66158315178</v>
      </c>
      <c r="J664">
        <f t="shared" si="97"/>
        <v>8.4638171815486988E-4</v>
      </c>
      <c r="K664">
        <f t="shared" si="97"/>
        <v>7.2577232331781635E-2</v>
      </c>
      <c r="L664">
        <f t="shared" si="97"/>
        <v>2.5603046974185376E-2</v>
      </c>
      <c r="M664">
        <f t="shared" si="98"/>
        <v>-5.4226475279106838E-2</v>
      </c>
      <c r="N664">
        <f t="shared" si="98"/>
        <v>1.1562998405103777E-2</v>
      </c>
      <c r="O664">
        <f t="shared" si="98"/>
        <v>-4.5055821371610807E-2</v>
      </c>
      <c r="P664">
        <f t="shared" si="99"/>
        <v>-7.0658868345796183E-2</v>
      </c>
      <c r="Q664" t="str">
        <f t="shared" si="100"/>
        <v/>
      </c>
      <c r="R664" s="3">
        <f t="shared" si="104"/>
        <v>0</v>
      </c>
      <c r="S664" s="1">
        <f t="shared" si="102"/>
        <v>0</v>
      </c>
      <c r="T664" s="1">
        <f t="shared" si="103"/>
        <v>0</v>
      </c>
      <c r="U664" s="1">
        <f t="shared" si="101"/>
        <v>1684720.4783970481</v>
      </c>
    </row>
    <row r="665" spans="1:21" x14ac:dyDescent="0.25">
      <c r="A665" t="s">
        <v>670</v>
      </c>
      <c r="B665">
        <v>45.05</v>
      </c>
      <c r="C665">
        <v>49.65</v>
      </c>
      <c r="D665">
        <v>46.88</v>
      </c>
      <c r="E665">
        <v>44.59</v>
      </c>
      <c r="F665">
        <v>50.77</v>
      </c>
      <c r="G665">
        <v>45.09</v>
      </c>
      <c r="H665" s="1">
        <f t="shared" si="96"/>
        <v>327450.98039215693</v>
      </c>
      <c r="J665">
        <f t="shared" si="97"/>
        <v>-7.0559108727047695E-2</v>
      </c>
      <c r="K665">
        <f t="shared" si="97"/>
        <v>2.4344955642665561E-2</v>
      </c>
      <c r="L665">
        <f t="shared" si="97"/>
        <v>-3.2803796162574714E-2</v>
      </c>
      <c r="M665">
        <f t="shared" si="98"/>
        <v>-6.9102296450939363E-2</v>
      </c>
      <c r="N665">
        <f t="shared" si="98"/>
        <v>5.9916492693110744E-2</v>
      </c>
      <c r="O665">
        <f t="shared" si="98"/>
        <v>-5.8663883089770254E-2</v>
      </c>
      <c r="P665">
        <f t="shared" si="99"/>
        <v>-2.586008692719554E-2</v>
      </c>
      <c r="Q665" t="str">
        <f t="shared" si="100"/>
        <v/>
      </c>
      <c r="R665" s="3">
        <f t="shared" si="104"/>
        <v>0</v>
      </c>
      <c r="S665" s="1">
        <f t="shared" si="102"/>
        <v>0</v>
      </c>
      <c r="T665" s="1">
        <f t="shared" si="103"/>
        <v>0</v>
      </c>
      <c r="U665" s="1">
        <f t="shared" si="101"/>
        <v>1684720.4783970481</v>
      </c>
    </row>
    <row r="666" spans="1:21" x14ac:dyDescent="0.25">
      <c r="A666" t="s">
        <v>671</v>
      </c>
      <c r="B666">
        <v>43.14</v>
      </c>
      <c r="C666">
        <v>46.73</v>
      </c>
      <c r="D666">
        <v>43.26</v>
      </c>
      <c r="E666">
        <v>41.28</v>
      </c>
      <c r="F666">
        <v>45.57</v>
      </c>
      <c r="G666">
        <v>41.51</v>
      </c>
      <c r="H666" s="1">
        <f t="shared" si="96"/>
        <v>301452.43282498186</v>
      </c>
      <c r="J666">
        <f t="shared" si="97"/>
        <v>-7.9778156996587066E-2</v>
      </c>
      <c r="K666">
        <f t="shared" si="97"/>
        <v>-3.1996587030717932E-3</v>
      </c>
      <c r="L666">
        <f t="shared" si="97"/>
        <v>-7.7218430034129787E-2</v>
      </c>
      <c r="M666">
        <f t="shared" si="98"/>
        <v>-8.4497671324018669E-2</v>
      </c>
      <c r="N666">
        <f t="shared" si="98"/>
        <v>1.0645375914836922E-2</v>
      </c>
      <c r="O666">
        <f t="shared" si="98"/>
        <v>-7.9396762031492679E-2</v>
      </c>
      <c r="P666">
        <f t="shared" si="99"/>
        <v>-2.1783319973628923E-3</v>
      </c>
      <c r="Q666" t="str">
        <f t="shared" si="100"/>
        <v>Sell</v>
      </c>
      <c r="R666" s="3">
        <f t="shared" si="104"/>
        <v>0</v>
      </c>
      <c r="S666" s="1">
        <f t="shared" si="102"/>
        <v>0</v>
      </c>
      <c r="T666" s="1">
        <f t="shared" si="103"/>
        <v>0</v>
      </c>
      <c r="U666" s="1">
        <f t="shared" si="101"/>
        <v>1684720.4783970481</v>
      </c>
    </row>
    <row r="667" spans="1:21" x14ac:dyDescent="0.25">
      <c r="A667" t="s">
        <v>672</v>
      </c>
      <c r="B667">
        <v>40.51</v>
      </c>
      <c r="C667">
        <v>43</v>
      </c>
      <c r="D667">
        <v>42.3</v>
      </c>
      <c r="E667">
        <v>40.31</v>
      </c>
      <c r="F667">
        <v>43.16</v>
      </c>
      <c r="G667">
        <v>43.05</v>
      </c>
      <c r="H667" s="1">
        <f t="shared" si="96"/>
        <v>312636.16557734204</v>
      </c>
      <c r="J667">
        <f t="shared" si="97"/>
        <v>-6.3569116967175224E-2</v>
      </c>
      <c r="K667">
        <f t="shared" si="97"/>
        <v>-6.0101710587147023E-3</v>
      </c>
      <c r="L667">
        <f t="shared" si="97"/>
        <v>-2.2191400832177553E-2</v>
      </c>
      <c r="M667">
        <f t="shared" si="98"/>
        <v>-2.8908696699590359E-2</v>
      </c>
      <c r="N667">
        <f t="shared" si="98"/>
        <v>3.9749457961936852E-2</v>
      </c>
      <c r="O667">
        <f t="shared" si="98"/>
        <v>3.7099494097807738E-2</v>
      </c>
      <c r="P667">
        <f t="shared" si="99"/>
        <v>5.9290894929985294E-2</v>
      </c>
      <c r="Q667" t="str">
        <f t="shared" si="100"/>
        <v/>
      </c>
      <c r="R667" s="3">
        <f t="shared" si="104"/>
        <v>0</v>
      </c>
      <c r="S667" s="1">
        <f t="shared" si="102"/>
        <v>0</v>
      </c>
      <c r="T667" s="1">
        <f t="shared" si="103"/>
        <v>0</v>
      </c>
      <c r="U667" s="1">
        <f t="shared" si="101"/>
        <v>1684720.4783970481</v>
      </c>
    </row>
    <row r="668" spans="1:21" x14ac:dyDescent="0.25">
      <c r="A668" t="s">
        <v>673</v>
      </c>
      <c r="B668">
        <v>39.479999999999997</v>
      </c>
      <c r="C668">
        <v>42.91</v>
      </c>
      <c r="D668">
        <v>40.54</v>
      </c>
      <c r="E668">
        <v>38.1</v>
      </c>
      <c r="F668">
        <v>42.29</v>
      </c>
      <c r="G668">
        <v>38.21</v>
      </c>
      <c r="H668" s="1">
        <f t="shared" si="96"/>
        <v>277487.29121278145</v>
      </c>
      <c r="J668">
        <f t="shared" si="97"/>
        <v>-6.666666666666668E-2</v>
      </c>
      <c r="K668">
        <f t="shared" si="97"/>
        <v>1.4420803782505898E-2</v>
      </c>
      <c r="L668">
        <f t="shared" si="97"/>
        <v>-4.1607565011820287E-2</v>
      </c>
      <c r="M668">
        <f t="shared" si="98"/>
        <v>-0.11498257839721245</v>
      </c>
      <c r="N668">
        <f t="shared" si="98"/>
        <v>-1.7653890824622487E-2</v>
      </c>
      <c r="O668">
        <f t="shared" si="98"/>
        <v>-0.11242740998838552</v>
      </c>
      <c r="P668">
        <f t="shared" si="99"/>
        <v>-7.0819844976565238E-2</v>
      </c>
      <c r="Q668" t="str">
        <f t="shared" si="100"/>
        <v>Sell</v>
      </c>
      <c r="R668" s="3">
        <f t="shared" si="104"/>
        <v>0</v>
      </c>
      <c r="S668" s="1">
        <f t="shared" si="102"/>
        <v>0</v>
      </c>
      <c r="T668" s="1">
        <f t="shared" si="103"/>
        <v>0</v>
      </c>
      <c r="U668" s="1">
        <f t="shared" si="101"/>
        <v>1684720.4783970481</v>
      </c>
    </row>
    <row r="669" spans="1:21" x14ac:dyDescent="0.25">
      <c r="A669" t="s">
        <v>674</v>
      </c>
      <c r="B669">
        <v>37.51</v>
      </c>
      <c r="C669">
        <v>40.47</v>
      </c>
      <c r="D669">
        <v>38.68</v>
      </c>
      <c r="E669">
        <v>37.369999999999997</v>
      </c>
      <c r="F669">
        <v>40.22</v>
      </c>
      <c r="G669">
        <v>38.04</v>
      </c>
      <c r="H669" s="1">
        <f t="shared" si="96"/>
        <v>276252.72331154684</v>
      </c>
      <c r="J669">
        <f t="shared" si="97"/>
        <v>-7.4740996546620656E-2</v>
      </c>
      <c r="K669">
        <f t="shared" si="97"/>
        <v>-1.7266896891958629E-3</v>
      </c>
      <c r="L669">
        <f t="shared" si="97"/>
        <v>-4.5880611741489871E-2</v>
      </c>
      <c r="M669">
        <f t="shared" si="98"/>
        <v>-2.1983773881183024E-2</v>
      </c>
      <c r="N669">
        <f t="shared" si="98"/>
        <v>5.2604030358544829E-2</v>
      </c>
      <c r="O669">
        <f t="shared" si="98"/>
        <v>-4.4490970950013531E-3</v>
      </c>
      <c r="P669">
        <f t="shared" si="99"/>
        <v>4.1431514646488518E-2</v>
      </c>
      <c r="Q669" t="str">
        <f t="shared" si="100"/>
        <v>Sell</v>
      </c>
      <c r="R669" s="3">
        <f t="shared" si="104"/>
        <v>0</v>
      </c>
      <c r="S669" s="1">
        <f t="shared" si="102"/>
        <v>0</v>
      </c>
      <c r="T669" s="1">
        <f t="shared" si="103"/>
        <v>0</v>
      </c>
      <c r="U669" s="1">
        <f t="shared" si="101"/>
        <v>1684720.4783970481</v>
      </c>
    </row>
    <row r="670" spans="1:21" x14ac:dyDescent="0.25">
      <c r="A670" t="s">
        <v>675</v>
      </c>
      <c r="B670">
        <v>37.57</v>
      </c>
      <c r="C670">
        <v>40.24</v>
      </c>
      <c r="D670">
        <v>39.36</v>
      </c>
      <c r="E670">
        <v>38.28</v>
      </c>
      <c r="F670">
        <v>42.73</v>
      </c>
      <c r="G670">
        <v>42.06</v>
      </c>
      <c r="H670" s="1">
        <f t="shared" si="96"/>
        <v>305446.62309368193</v>
      </c>
      <c r="J670">
        <f t="shared" si="97"/>
        <v>-2.869700103412615E-2</v>
      </c>
      <c r="K670">
        <f t="shared" si="97"/>
        <v>4.0330920372285479E-2</v>
      </c>
      <c r="L670">
        <f t="shared" si="97"/>
        <v>1.7580144777662867E-2</v>
      </c>
      <c r="M670">
        <f t="shared" si="98"/>
        <v>6.3091482649842798E-3</v>
      </c>
      <c r="N670">
        <f t="shared" si="98"/>
        <v>0.12329127234490005</v>
      </c>
      <c r="O670">
        <f t="shared" si="98"/>
        <v>0.10567823343848588</v>
      </c>
      <c r="P670">
        <f t="shared" si="99"/>
        <v>8.8098088660823012E-2</v>
      </c>
      <c r="Q670" t="str">
        <f t="shared" si="100"/>
        <v/>
      </c>
      <c r="R670" s="3">
        <f t="shared" si="104"/>
        <v>0</v>
      </c>
      <c r="S670" s="1">
        <f t="shared" si="102"/>
        <v>0</v>
      </c>
      <c r="T670" s="1">
        <f t="shared" si="103"/>
        <v>0</v>
      </c>
      <c r="U670" s="1">
        <f t="shared" si="101"/>
        <v>1684720.4783970481</v>
      </c>
    </row>
    <row r="671" spans="1:21" x14ac:dyDescent="0.25">
      <c r="A671" t="s">
        <v>676</v>
      </c>
      <c r="B671">
        <v>36.700000000000003</v>
      </c>
      <c r="C671">
        <v>40.43</v>
      </c>
      <c r="D671">
        <v>38.06</v>
      </c>
      <c r="E671">
        <v>33.1</v>
      </c>
      <c r="F671">
        <v>36.53</v>
      </c>
      <c r="G671">
        <v>34.61</v>
      </c>
      <c r="H671" s="1">
        <f t="shared" si="96"/>
        <v>251343.50036310824</v>
      </c>
      <c r="J671">
        <f t="shared" si="97"/>
        <v>-6.7581300813008047E-2</v>
      </c>
      <c r="K671">
        <f t="shared" si="97"/>
        <v>2.7184959349593505E-2</v>
      </c>
      <c r="L671">
        <f t="shared" si="97"/>
        <v>-3.3028455284552775E-2</v>
      </c>
      <c r="M671">
        <f t="shared" si="98"/>
        <v>-0.21302900618164528</v>
      </c>
      <c r="N671">
        <f t="shared" si="98"/>
        <v>-0.13147883975273422</v>
      </c>
      <c r="O671">
        <f t="shared" si="98"/>
        <v>-0.17712791250594395</v>
      </c>
      <c r="P671">
        <f t="shared" si="99"/>
        <v>-0.14409945722139117</v>
      </c>
      <c r="Q671" t="str">
        <f t="shared" si="100"/>
        <v/>
      </c>
      <c r="R671" s="3">
        <f t="shared" si="104"/>
        <v>0</v>
      </c>
      <c r="S671" s="1">
        <f t="shared" si="102"/>
        <v>0</v>
      </c>
      <c r="T671" s="1">
        <f t="shared" si="103"/>
        <v>0</v>
      </c>
      <c r="U671" s="1">
        <f t="shared" si="101"/>
        <v>1684720.4783970481</v>
      </c>
    </row>
    <row r="672" spans="1:21" x14ac:dyDescent="0.25">
      <c r="A672" t="s">
        <v>677</v>
      </c>
      <c r="B672">
        <v>32.729999999999997</v>
      </c>
      <c r="C672">
        <v>34.340000000000003</v>
      </c>
      <c r="D672">
        <v>33.07</v>
      </c>
      <c r="E672">
        <v>30.01</v>
      </c>
      <c r="F672">
        <v>33.42</v>
      </c>
      <c r="G672">
        <v>30.52</v>
      </c>
      <c r="H672" s="1">
        <f t="shared" si="96"/>
        <v>221641.2490922295</v>
      </c>
      <c r="J672">
        <f t="shared" si="97"/>
        <v>-0.14004203888596967</v>
      </c>
      <c r="K672">
        <f t="shared" si="97"/>
        <v>-9.7740409879138165E-2</v>
      </c>
      <c r="L672">
        <f t="shared" si="97"/>
        <v>-0.13110877561744619</v>
      </c>
      <c r="M672">
        <f t="shared" si="98"/>
        <v>-0.13290956370991036</v>
      </c>
      <c r="N672">
        <f t="shared" si="98"/>
        <v>-3.4383126264085462E-2</v>
      </c>
      <c r="O672">
        <f t="shared" si="98"/>
        <v>-0.11817393816815949</v>
      </c>
      <c r="P672">
        <f t="shared" si="99"/>
        <v>1.2934837449286696E-2</v>
      </c>
      <c r="Q672" t="str">
        <f t="shared" si="100"/>
        <v>Sell</v>
      </c>
      <c r="R672" s="3">
        <f t="shared" si="104"/>
        <v>0</v>
      </c>
      <c r="S672" s="1">
        <f t="shared" si="102"/>
        <v>0</v>
      </c>
      <c r="T672" s="1">
        <f t="shared" si="103"/>
        <v>0</v>
      </c>
      <c r="U672" s="1">
        <f t="shared" si="101"/>
        <v>1684720.4783970481</v>
      </c>
    </row>
    <row r="673" spans="1:21" x14ac:dyDescent="0.25">
      <c r="A673" t="s">
        <v>678</v>
      </c>
      <c r="B673">
        <v>30.06</v>
      </c>
      <c r="C673">
        <v>31.98</v>
      </c>
      <c r="D673">
        <v>30.96</v>
      </c>
      <c r="E673">
        <v>30.28</v>
      </c>
      <c r="F673">
        <v>33.08</v>
      </c>
      <c r="G673">
        <v>31.57</v>
      </c>
      <c r="H673" s="1">
        <f t="shared" si="96"/>
        <v>229266.5214233842</v>
      </c>
      <c r="J673">
        <f t="shared" si="97"/>
        <v>-9.1019050498941684E-2</v>
      </c>
      <c r="K673">
        <f t="shared" si="97"/>
        <v>-3.2960387057756273E-2</v>
      </c>
      <c r="L673">
        <f t="shared" si="97"/>
        <v>-6.3804052010885987E-2</v>
      </c>
      <c r="M673">
        <f t="shared" si="98"/>
        <v>-7.8636959370903814E-3</v>
      </c>
      <c r="N673">
        <f t="shared" si="98"/>
        <v>8.3879423328964572E-2</v>
      </c>
      <c r="O673">
        <f t="shared" si="98"/>
        <v>3.4403669724770665E-2</v>
      </c>
      <c r="P673">
        <f t="shared" si="99"/>
        <v>9.8207721735656645E-2</v>
      </c>
      <c r="Q673" t="str">
        <f t="shared" si="100"/>
        <v>Sell</v>
      </c>
      <c r="R673" s="3">
        <f t="shared" si="104"/>
        <v>0</v>
      </c>
      <c r="S673" s="1">
        <f t="shared" si="102"/>
        <v>0</v>
      </c>
      <c r="T673" s="1">
        <f t="shared" si="103"/>
        <v>0</v>
      </c>
      <c r="U673" s="1">
        <f t="shared" si="101"/>
        <v>1684720.4783970481</v>
      </c>
    </row>
    <row r="674" spans="1:21" x14ac:dyDescent="0.25">
      <c r="A674" t="s">
        <v>679</v>
      </c>
      <c r="B674">
        <v>30.06</v>
      </c>
      <c r="C674">
        <v>32.1</v>
      </c>
      <c r="D674">
        <v>31.01</v>
      </c>
      <c r="E674">
        <v>28.47</v>
      </c>
      <c r="F674">
        <v>32.6</v>
      </c>
      <c r="G674">
        <v>28.76</v>
      </c>
      <c r="H674" s="1">
        <f t="shared" si="96"/>
        <v>208859.84023238928</v>
      </c>
      <c r="J674">
        <f t="shared" si="97"/>
        <v>-2.9069767441860534E-2</v>
      </c>
      <c r="K674">
        <f t="shared" si="97"/>
        <v>3.6821705426356606E-2</v>
      </c>
      <c r="L674">
        <f t="shared" si="97"/>
        <v>1.6149870801033821E-3</v>
      </c>
      <c r="M674">
        <f t="shared" si="98"/>
        <v>-9.8194488438390917E-2</v>
      </c>
      <c r="N674">
        <f t="shared" si="98"/>
        <v>3.26259106746912E-2</v>
      </c>
      <c r="O674">
        <f t="shared" si="98"/>
        <v>-8.9008552423186532E-2</v>
      </c>
      <c r="P674">
        <f t="shared" si="99"/>
        <v>-9.0623539503289913E-2</v>
      </c>
      <c r="Q674" t="str">
        <f t="shared" si="100"/>
        <v/>
      </c>
      <c r="R674" s="3">
        <f t="shared" si="104"/>
        <v>0</v>
      </c>
      <c r="S674" s="1">
        <f t="shared" si="102"/>
        <v>0</v>
      </c>
      <c r="T674" s="1">
        <f t="shared" si="103"/>
        <v>0</v>
      </c>
      <c r="U674" s="1">
        <f t="shared" si="101"/>
        <v>1684720.4783970481</v>
      </c>
    </row>
    <row r="675" spans="1:21" x14ac:dyDescent="0.25">
      <c r="A675" t="s">
        <v>680</v>
      </c>
      <c r="B675">
        <v>27.86</v>
      </c>
      <c r="C675">
        <v>30.19</v>
      </c>
      <c r="D675">
        <v>29.03</v>
      </c>
      <c r="E675">
        <v>26.69</v>
      </c>
      <c r="F675">
        <v>29.89</v>
      </c>
      <c r="G675">
        <v>28.53</v>
      </c>
      <c r="H675" s="1">
        <f t="shared" si="96"/>
        <v>207189.54248366016</v>
      </c>
      <c r="J675">
        <f t="shared" si="97"/>
        <v>-0.10158013544018064</v>
      </c>
      <c r="K675">
        <f t="shared" si="97"/>
        <v>-2.6443082876491462E-2</v>
      </c>
      <c r="L675">
        <f t="shared" si="97"/>
        <v>-6.3850370848113527E-2</v>
      </c>
      <c r="M675">
        <f t="shared" si="98"/>
        <v>-7.1974965229485405E-2</v>
      </c>
      <c r="N675">
        <f t="shared" si="98"/>
        <v>3.9290681502086193E-2</v>
      </c>
      <c r="O675">
        <f t="shared" si="98"/>
        <v>-7.9972183588317251E-3</v>
      </c>
      <c r="P675">
        <f t="shared" si="99"/>
        <v>5.5853152489281799E-2</v>
      </c>
      <c r="Q675" t="str">
        <f t="shared" si="100"/>
        <v>Sell</v>
      </c>
      <c r="R675" s="3">
        <f t="shared" si="104"/>
        <v>0</v>
      </c>
      <c r="S675" s="1">
        <f t="shared" si="102"/>
        <v>0</v>
      </c>
      <c r="T675" s="1">
        <f t="shared" si="103"/>
        <v>0</v>
      </c>
      <c r="U675" s="1">
        <f t="shared" si="101"/>
        <v>1684720.4783970481</v>
      </c>
    </row>
    <row r="676" spans="1:21" x14ac:dyDescent="0.25">
      <c r="A676" t="s">
        <v>681</v>
      </c>
      <c r="B676">
        <v>27.81</v>
      </c>
      <c r="C676">
        <v>30.26</v>
      </c>
      <c r="D676">
        <v>29.56</v>
      </c>
      <c r="E676">
        <v>29.38</v>
      </c>
      <c r="F676">
        <v>32</v>
      </c>
      <c r="G676">
        <v>31.63</v>
      </c>
      <c r="H676" s="1">
        <f t="shared" si="96"/>
        <v>229702.25127087874</v>
      </c>
      <c r="J676">
        <f t="shared" si="97"/>
        <v>-4.2025490871512312E-2</v>
      </c>
      <c r="K676">
        <f t="shared" si="97"/>
        <v>4.2369962108163982E-2</v>
      </c>
      <c r="L676">
        <f t="shared" si="97"/>
        <v>1.8256975542542114E-2</v>
      </c>
      <c r="M676">
        <f t="shared" si="98"/>
        <v>2.9793200140203219E-2</v>
      </c>
      <c r="N676">
        <f t="shared" si="98"/>
        <v>0.12162635821941811</v>
      </c>
      <c r="O676">
        <f t="shared" si="98"/>
        <v>0.10865755345250605</v>
      </c>
      <c r="P676">
        <f t="shared" si="99"/>
        <v>9.0400577909963933E-2</v>
      </c>
      <c r="Q676" t="str">
        <f t="shared" si="100"/>
        <v/>
      </c>
      <c r="R676" s="3">
        <f t="shared" si="104"/>
        <v>0</v>
      </c>
      <c r="S676" s="1">
        <f t="shared" si="102"/>
        <v>0</v>
      </c>
      <c r="T676" s="1">
        <f t="shared" si="103"/>
        <v>0</v>
      </c>
      <c r="U676" s="1">
        <f t="shared" si="101"/>
        <v>1684720.4783970481</v>
      </c>
    </row>
    <row r="677" spans="1:21" x14ac:dyDescent="0.25">
      <c r="A677" t="s">
        <v>682</v>
      </c>
      <c r="B677">
        <v>30.23</v>
      </c>
      <c r="C677">
        <v>32.049999999999997</v>
      </c>
      <c r="D677">
        <v>31.1</v>
      </c>
      <c r="E677">
        <v>30.18</v>
      </c>
      <c r="F677">
        <v>31.78</v>
      </c>
      <c r="G677">
        <v>30.65</v>
      </c>
      <c r="H677" s="1">
        <f t="shared" si="96"/>
        <v>222585.33042846769</v>
      </c>
      <c r="J677">
        <f t="shared" si="97"/>
        <v>2.2665764546684768E-2</v>
      </c>
      <c r="K677">
        <f t="shared" si="97"/>
        <v>8.4235453315290879E-2</v>
      </c>
      <c r="L677">
        <f t="shared" si="97"/>
        <v>5.2097428958051514E-2</v>
      </c>
      <c r="M677">
        <f t="shared" si="98"/>
        <v>-4.58425545368321E-2</v>
      </c>
      <c r="N677">
        <f t="shared" si="98"/>
        <v>4.7423332279482181E-3</v>
      </c>
      <c r="O677">
        <f t="shared" si="98"/>
        <v>-3.0983243755927932E-2</v>
      </c>
      <c r="P677">
        <f t="shared" si="99"/>
        <v>-8.3080672713979453E-2</v>
      </c>
      <c r="Q677" t="str">
        <f t="shared" si="100"/>
        <v>Buy</v>
      </c>
      <c r="R677" s="3">
        <f t="shared" si="104"/>
        <v>1684720.4783970481</v>
      </c>
      <c r="S677" s="1">
        <f t="shared" si="102"/>
        <v>1684720.4783970481</v>
      </c>
      <c r="T677" s="1">
        <f t="shared" si="103"/>
        <v>54966.410388158176</v>
      </c>
      <c r="U677" s="1">
        <f t="shared" si="101"/>
        <v>0</v>
      </c>
    </row>
    <row r="678" spans="1:21" x14ac:dyDescent="0.25">
      <c r="A678" t="s">
        <v>683</v>
      </c>
      <c r="B678">
        <v>30.34</v>
      </c>
      <c r="C678">
        <v>32.56</v>
      </c>
      <c r="D678">
        <v>31.67</v>
      </c>
      <c r="E678">
        <v>31.24</v>
      </c>
      <c r="F678">
        <v>33.08</v>
      </c>
      <c r="G678">
        <v>32.96</v>
      </c>
      <c r="H678" s="1">
        <f t="shared" si="96"/>
        <v>239360.92955700803</v>
      </c>
      <c r="J678">
        <f t="shared" si="97"/>
        <v>-2.4437299035369824E-2</v>
      </c>
      <c r="K678">
        <f t="shared" si="97"/>
        <v>4.69453376205788E-2</v>
      </c>
      <c r="L678">
        <f t="shared" si="97"/>
        <v>1.832797427652734E-2</v>
      </c>
      <c r="M678">
        <f t="shared" si="98"/>
        <v>1.9249592169657419E-2</v>
      </c>
      <c r="N678">
        <f t="shared" si="98"/>
        <v>7.9282218597063622E-2</v>
      </c>
      <c r="O678">
        <f t="shared" si="98"/>
        <v>7.5367047308319821E-2</v>
      </c>
      <c r="P678">
        <f t="shared" si="99"/>
        <v>5.7039073031792481E-2</v>
      </c>
      <c r="Q678" t="str">
        <f t="shared" si="100"/>
        <v/>
      </c>
      <c r="R678" s="3">
        <f t="shared" si="104"/>
        <v>0</v>
      </c>
      <c r="S678" s="1">
        <f t="shared" si="102"/>
        <v>1811692.8863936937</v>
      </c>
      <c r="T678" s="1">
        <f t="shared" si="103"/>
        <v>54966.410388158183</v>
      </c>
      <c r="U678" s="1">
        <f t="shared" si="101"/>
        <v>0</v>
      </c>
    </row>
    <row r="679" spans="1:21" x14ac:dyDescent="0.25">
      <c r="A679" t="s">
        <v>684</v>
      </c>
      <c r="B679">
        <v>30.09</v>
      </c>
      <c r="C679">
        <v>33</v>
      </c>
      <c r="D679">
        <v>31.02</v>
      </c>
      <c r="E679">
        <v>27.69</v>
      </c>
      <c r="F679">
        <v>31.69</v>
      </c>
      <c r="G679">
        <v>28.15</v>
      </c>
      <c r="H679" s="1">
        <f t="shared" si="96"/>
        <v>204429.92011619464</v>
      </c>
      <c r="J679">
        <f t="shared" si="97"/>
        <v>-4.9889485317335072E-2</v>
      </c>
      <c r="K679">
        <f t="shared" si="97"/>
        <v>4.1995579412693343E-2</v>
      </c>
      <c r="L679">
        <f t="shared" si="97"/>
        <v>-2.0524155352068269E-2</v>
      </c>
      <c r="M679">
        <f t="shared" si="98"/>
        <v>-0.1598907766990291</v>
      </c>
      <c r="N679">
        <f t="shared" si="98"/>
        <v>-3.8531553398058235E-2</v>
      </c>
      <c r="O679">
        <f t="shared" si="98"/>
        <v>-0.14593446601941754</v>
      </c>
      <c r="P679">
        <f t="shared" si="99"/>
        <v>-0.12541031066734926</v>
      </c>
      <c r="Q679" t="str">
        <f t="shared" si="100"/>
        <v/>
      </c>
      <c r="R679" s="3">
        <f t="shared" si="104"/>
        <v>0</v>
      </c>
      <c r="S679" s="1">
        <f t="shared" si="102"/>
        <v>1547304.4524266529</v>
      </c>
      <c r="T679" s="1">
        <f t="shared" si="103"/>
        <v>54966.41038815819</v>
      </c>
      <c r="U679" s="1">
        <f t="shared" si="101"/>
        <v>0</v>
      </c>
    </row>
    <row r="680" spans="1:21" x14ac:dyDescent="0.25">
      <c r="A680" t="s">
        <v>685</v>
      </c>
      <c r="B680">
        <v>27.44</v>
      </c>
      <c r="C680">
        <v>29.78</v>
      </c>
      <c r="D680">
        <v>28.91</v>
      </c>
      <c r="E680">
        <v>27.04</v>
      </c>
      <c r="F680">
        <v>29.02</v>
      </c>
      <c r="G680">
        <v>27.58</v>
      </c>
      <c r="H680" s="1">
        <f t="shared" si="96"/>
        <v>200290.48656499636</v>
      </c>
      <c r="J680">
        <f t="shared" si="97"/>
        <v>-0.11540941328175365</v>
      </c>
      <c r="K680">
        <f t="shared" si="97"/>
        <v>-3.9974210186976097E-2</v>
      </c>
      <c r="L680">
        <f t="shared" si="97"/>
        <v>-6.8020631850419067E-2</v>
      </c>
      <c r="M680">
        <f t="shared" si="98"/>
        <v>-3.9431616341030179E-2</v>
      </c>
      <c r="N680">
        <f t="shared" si="98"/>
        <v>3.0905861456483164E-2</v>
      </c>
      <c r="O680">
        <f t="shared" si="98"/>
        <v>-2.0248667850799301E-2</v>
      </c>
      <c r="P680">
        <f t="shared" si="99"/>
        <v>4.7771963999619763E-2</v>
      </c>
      <c r="Q680" t="str">
        <f t="shared" si="100"/>
        <v>Sell</v>
      </c>
      <c r="R680" s="3">
        <f t="shared" si="104"/>
        <v>-1595125.2294643507</v>
      </c>
      <c r="S680" s="1">
        <f t="shared" si="102"/>
        <v>0</v>
      </c>
      <c r="T680" s="1">
        <f t="shared" si="103"/>
        <v>0</v>
      </c>
      <c r="U680" s="1">
        <f t="shared" si="101"/>
        <v>1595125.2294643507</v>
      </c>
    </row>
    <row r="681" spans="1:21" x14ac:dyDescent="0.25">
      <c r="A681" t="s">
        <v>686</v>
      </c>
      <c r="B681">
        <v>26.42</v>
      </c>
      <c r="C681">
        <v>28.56</v>
      </c>
      <c r="D681">
        <v>27.76</v>
      </c>
      <c r="E681">
        <v>24.93</v>
      </c>
      <c r="F681">
        <v>28.84</v>
      </c>
      <c r="G681">
        <v>27.34</v>
      </c>
      <c r="H681" s="1">
        <f t="shared" si="96"/>
        <v>198547.56717501816</v>
      </c>
      <c r="J681">
        <f t="shared" si="97"/>
        <v>-8.6129367001037654E-2</v>
      </c>
      <c r="K681">
        <f t="shared" si="97"/>
        <v>-1.2106537530266392E-2</v>
      </c>
      <c r="L681">
        <f t="shared" si="97"/>
        <v>-3.977862331373222E-2</v>
      </c>
      <c r="M681">
        <f t="shared" si="98"/>
        <v>-9.6084118926758472E-2</v>
      </c>
      <c r="N681">
        <f t="shared" si="98"/>
        <v>4.568527918781732E-2</v>
      </c>
      <c r="O681">
        <f t="shared" si="98"/>
        <v>-8.701957940536565E-3</v>
      </c>
      <c r="P681">
        <f t="shared" si="99"/>
        <v>3.1076665373195655E-2</v>
      </c>
      <c r="Q681" t="str">
        <f t="shared" si="100"/>
        <v/>
      </c>
      <c r="R681" s="3">
        <f t="shared" si="104"/>
        <v>0</v>
      </c>
      <c r="S681" s="1">
        <f t="shared" si="102"/>
        <v>0</v>
      </c>
      <c r="T681" s="1">
        <f t="shared" si="103"/>
        <v>0</v>
      </c>
      <c r="U681" s="1">
        <f t="shared" si="101"/>
        <v>1595125.2294643507</v>
      </c>
    </row>
    <row r="682" spans="1:21" x14ac:dyDescent="0.25">
      <c r="A682" t="s">
        <v>687</v>
      </c>
      <c r="B682">
        <v>26.15</v>
      </c>
      <c r="C682">
        <v>27.87</v>
      </c>
      <c r="D682">
        <v>27.24</v>
      </c>
      <c r="E682">
        <v>26.96</v>
      </c>
      <c r="F682">
        <v>28.83</v>
      </c>
      <c r="G682">
        <v>28.69</v>
      </c>
      <c r="H682" s="1">
        <f t="shared" si="96"/>
        <v>208351.48874364563</v>
      </c>
      <c r="J682">
        <f t="shared" si="97"/>
        <v>-5.7997118155619698E-2</v>
      </c>
      <c r="K682">
        <f t="shared" si="97"/>
        <v>3.9625360230547343E-3</v>
      </c>
      <c r="L682">
        <f t="shared" si="97"/>
        <v>-1.8731988472622588E-2</v>
      </c>
      <c r="M682">
        <f t="shared" si="98"/>
        <v>-1.3899049012435955E-2</v>
      </c>
      <c r="N682">
        <f t="shared" si="98"/>
        <v>5.4498902706656853E-2</v>
      </c>
      <c r="O682">
        <f t="shared" si="98"/>
        <v>4.9378200438917393E-2</v>
      </c>
      <c r="P682">
        <f t="shared" si="99"/>
        <v>6.8110188911539984E-2</v>
      </c>
      <c r="Q682" t="str">
        <f t="shared" si="100"/>
        <v/>
      </c>
      <c r="R682" s="3">
        <f t="shared" si="104"/>
        <v>0</v>
      </c>
      <c r="S682" s="1">
        <f t="shared" si="102"/>
        <v>0</v>
      </c>
      <c r="T682" s="1">
        <f t="shared" si="103"/>
        <v>0</v>
      </c>
      <c r="U682" s="1">
        <f t="shared" si="101"/>
        <v>1595125.2294643507</v>
      </c>
    </row>
    <row r="683" spans="1:21" x14ac:dyDescent="0.25">
      <c r="A683" t="s">
        <v>688</v>
      </c>
      <c r="B683">
        <v>27.52</v>
      </c>
      <c r="C683">
        <v>29.04</v>
      </c>
      <c r="D683">
        <v>28.16</v>
      </c>
      <c r="E683">
        <v>25.43</v>
      </c>
      <c r="F683">
        <v>27.36</v>
      </c>
      <c r="G683">
        <v>26.9</v>
      </c>
      <c r="H683" s="1">
        <f t="shared" si="96"/>
        <v>195352.2149600581</v>
      </c>
      <c r="J683">
        <f t="shared" si="97"/>
        <v>1.0279001468428823E-2</v>
      </c>
      <c r="K683">
        <f t="shared" si="97"/>
        <v>6.607929515418505E-2</v>
      </c>
      <c r="L683">
        <f t="shared" si="97"/>
        <v>3.3773861967694628E-2</v>
      </c>
      <c r="M683">
        <f t="shared" si="98"/>
        <v>-0.11362844196584181</v>
      </c>
      <c r="N683">
        <f t="shared" si="98"/>
        <v>-4.6357615894039798E-2</v>
      </c>
      <c r="O683">
        <f t="shared" si="98"/>
        <v>-6.2391077030324246E-2</v>
      </c>
      <c r="P683">
        <f t="shared" si="99"/>
        <v>-9.6164938998018867E-2</v>
      </c>
      <c r="Q683" t="str">
        <f t="shared" si="100"/>
        <v>Buy</v>
      </c>
      <c r="R683" s="3">
        <f t="shared" si="104"/>
        <v>1595125.2294643507</v>
      </c>
      <c r="S683" s="1">
        <f t="shared" si="102"/>
        <v>1595125.2294643507</v>
      </c>
      <c r="T683" s="1">
        <f t="shared" si="103"/>
        <v>59298.335667819731</v>
      </c>
      <c r="U683" s="1">
        <f t="shared" si="101"/>
        <v>0</v>
      </c>
    </row>
    <row r="684" spans="1:21" x14ac:dyDescent="0.25">
      <c r="A684" t="s">
        <v>689</v>
      </c>
      <c r="B684">
        <v>25.77</v>
      </c>
      <c r="C684">
        <v>27.6</v>
      </c>
      <c r="D684">
        <v>26.78</v>
      </c>
      <c r="E684">
        <v>26.39</v>
      </c>
      <c r="F684">
        <v>28.6</v>
      </c>
      <c r="G684">
        <v>27.98</v>
      </c>
      <c r="H684" s="1">
        <f t="shared" si="96"/>
        <v>203195.35221496009</v>
      </c>
      <c r="J684">
        <f t="shared" si="97"/>
        <v>-8.4872159090909116E-2</v>
      </c>
      <c r="K684">
        <f t="shared" si="97"/>
        <v>-1.9886363636363591E-2</v>
      </c>
      <c r="L684">
        <f t="shared" si="97"/>
        <v>-4.9005681818181782E-2</v>
      </c>
      <c r="M684">
        <f t="shared" si="98"/>
        <v>-1.8959107806691376E-2</v>
      </c>
      <c r="N684">
        <f t="shared" si="98"/>
        <v>6.3197026022304939E-2</v>
      </c>
      <c r="O684">
        <f t="shared" si="98"/>
        <v>4.0148698884758437E-2</v>
      </c>
      <c r="P684">
        <f t="shared" si="99"/>
        <v>8.9154380702940211E-2</v>
      </c>
      <c r="Q684" t="str">
        <f t="shared" si="100"/>
        <v>Sell</v>
      </c>
      <c r="R684" s="3">
        <f t="shared" si="104"/>
        <v>-1695932.4000996444</v>
      </c>
      <c r="S684" s="1">
        <f t="shared" si="102"/>
        <v>0</v>
      </c>
      <c r="T684" s="1">
        <f t="shared" si="103"/>
        <v>0</v>
      </c>
      <c r="U684" s="1">
        <f t="shared" si="101"/>
        <v>1695932.4000996444</v>
      </c>
    </row>
    <row r="685" spans="1:21" x14ac:dyDescent="0.25">
      <c r="A685" t="s">
        <v>690</v>
      </c>
      <c r="B685">
        <v>27.31</v>
      </c>
      <c r="C685">
        <v>29.26</v>
      </c>
      <c r="D685">
        <v>28.98</v>
      </c>
      <c r="E685">
        <v>27.68</v>
      </c>
      <c r="F685">
        <v>30.78</v>
      </c>
      <c r="G685">
        <v>30.32</v>
      </c>
      <c r="H685" s="1">
        <f t="shared" si="96"/>
        <v>220188.81626724766</v>
      </c>
      <c r="J685">
        <f t="shared" si="97"/>
        <v>1.9790888722927467E-2</v>
      </c>
      <c r="K685">
        <f t="shared" si="97"/>
        <v>9.2606422703510091E-2</v>
      </c>
      <c r="L685">
        <f t="shared" si="97"/>
        <v>8.2150858849887945E-2</v>
      </c>
      <c r="M685">
        <f t="shared" si="98"/>
        <v>-1.0721944245889946E-2</v>
      </c>
      <c r="N685">
        <f t="shared" si="98"/>
        <v>0.10007147962830595</v>
      </c>
      <c r="O685">
        <f t="shared" si="98"/>
        <v>8.3631165117941386E-2</v>
      </c>
      <c r="P685">
        <f t="shared" si="99"/>
        <v>1.4803062680534412E-3</v>
      </c>
      <c r="Q685" t="str">
        <f t="shared" si="100"/>
        <v>Buy</v>
      </c>
      <c r="R685" s="3">
        <f t="shared" si="104"/>
        <v>1695932.4000996444</v>
      </c>
      <c r="S685" s="1">
        <f t="shared" si="102"/>
        <v>1695932.4000996444</v>
      </c>
      <c r="T685" s="1">
        <f t="shared" si="103"/>
        <v>55934.445913576666</v>
      </c>
      <c r="U685" s="1">
        <f t="shared" si="101"/>
        <v>0</v>
      </c>
    </row>
    <row r="686" spans="1:21" x14ac:dyDescent="0.25">
      <c r="A686" t="s">
        <v>691</v>
      </c>
      <c r="B686">
        <v>30.37</v>
      </c>
      <c r="C686">
        <v>32.83</v>
      </c>
      <c r="D686">
        <v>32.1</v>
      </c>
      <c r="E686">
        <v>31.27</v>
      </c>
      <c r="F686">
        <v>33.340000000000003</v>
      </c>
      <c r="G686">
        <v>33.29</v>
      </c>
      <c r="H686" s="1">
        <f t="shared" si="96"/>
        <v>241757.44371822805</v>
      </c>
      <c r="J686">
        <f t="shared" si="97"/>
        <v>4.7964113181504502E-2</v>
      </c>
      <c r="K686">
        <f t="shared" si="97"/>
        <v>0.13285024154589364</v>
      </c>
      <c r="L686">
        <f t="shared" si="97"/>
        <v>0.10766045548654248</v>
      </c>
      <c r="M686">
        <f t="shared" si="98"/>
        <v>3.1332453825857497E-2</v>
      </c>
      <c r="N686">
        <f t="shared" si="98"/>
        <v>9.9604221635884005E-2</v>
      </c>
      <c r="O686">
        <f t="shared" si="98"/>
        <v>9.7955145118733475E-2</v>
      </c>
      <c r="P686">
        <f t="shared" si="99"/>
        <v>-9.7053103678090002E-3</v>
      </c>
      <c r="Q686" t="str">
        <f t="shared" si="100"/>
        <v>Buy</v>
      </c>
      <c r="R686" s="3">
        <f t="shared" si="104"/>
        <v>0</v>
      </c>
      <c r="S686" s="1">
        <f t="shared" si="102"/>
        <v>1862057.7044629671</v>
      </c>
      <c r="T686" s="1">
        <f t="shared" si="103"/>
        <v>55934.445913576666</v>
      </c>
      <c r="U686" s="1">
        <f t="shared" si="101"/>
        <v>0</v>
      </c>
    </row>
    <row r="687" spans="1:21" x14ac:dyDescent="0.25">
      <c r="A687" t="s">
        <v>692</v>
      </c>
      <c r="B687">
        <v>31.67</v>
      </c>
      <c r="C687">
        <v>34.24</v>
      </c>
      <c r="D687">
        <v>32.76</v>
      </c>
      <c r="E687">
        <v>31.73</v>
      </c>
      <c r="F687">
        <v>34</v>
      </c>
      <c r="G687">
        <v>33.049999999999997</v>
      </c>
      <c r="H687" s="1">
        <f t="shared" si="96"/>
        <v>240014.52432824983</v>
      </c>
      <c r="J687">
        <f t="shared" si="97"/>
        <v>-1.3395638629283479E-2</v>
      </c>
      <c r="K687">
        <f t="shared" si="97"/>
        <v>6.666666666666668E-2</v>
      </c>
      <c r="L687">
        <f t="shared" si="97"/>
        <v>2.0560747663551295E-2</v>
      </c>
      <c r="M687">
        <f t="shared" si="98"/>
        <v>-4.6860919194953402E-2</v>
      </c>
      <c r="N687">
        <f t="shared" si="98"/>
        <v>2.1327726043857041E-2</v>
      </c>
      <c r="O687">
        <f t="shared" si="98"/>
        <v>-7.2093721838390502E-3</v>
      </c>
      <c r="P687">
        <f t="shared" si="99"/>
        <v>-2.7770119847390345E-2</v>
      </c>
      <c r="Q687" t="str">
        <f t="shared" si="100"/>
        <v/>
      </c>
      <c r="R687" s="3">
        <f t="shared" si="104"/>
        <v>0</v>
      </c>
      <c r="S687" s="1">
        <f t="shared" si="102"/>
        <v>1848633.4374437085</v>
      </c>
      <c r="T687" s="1">
        <f t="shared" si="103"/>
        <v>55934.445913576659</v>
      </c>
      <c r="U687" s="1">
        <f t="shared" si="101"/>
        <v>0</v>
      </c>
    </row>
    <row r="688" spans="1:21" x14ac:dyDescent="0.25">
      <c r="A688" t="s">
        <v>693</v>
      </c>
      <c r="B688">
        <v>32.01</v>
      </c>
      <c r="C688">
        <v>34.590000000000003</v>
      </c>
      <c r="D688">
        <v>33.06</v>
      </c>
      <c r="E688">
        <v>31.55</v>
      </c>
      <c r="F688">
        <v>34.43</v>
      </c>
      <c r="G688">
        <v>32.28</v>
      </c>
      <c r="H688" s="1">
        <f t="shared" si="96"/>
        <v>234422.65795206974</v>
      </c>
      <c r="J688">
        <f t="shared" si="97"/>
        <v>-2.2893772893772896E-2</v>
      </c>
      <c r="K688">
        <f t="shared" si="97"/>
        <v>5.586080586080603E-2</v>
      </c>
      <c r="L688">
        <f t="shared" si="97"/>
        <v>9.157509157509288E-3</v>
      </c>
      <c r="M688">
        <f t="shared" si="98"/>
        <v>-4.5385779122541499E-2</v>
      </c>
      <c r="N688">
        <f t="shared" si="98"/>
        <v>4.1754916792738357E-2</v>
      </c>
      <c r="O688">
        <f t="shared" si="98"/>
        <v>-2.3298033282904571E-2</v>
      </c>
      <c r="P688">
        <f t="shared" si="99"/>
        <v>-3.2455542440413862E-2</v>
      </c>
      <c r="Q688" t="str">
        <f t="shared" si="100"/>
        <v/>
      </c>
      <c r="R688" s="3">
        <f t="shared" si="104"/>
        <v>0</v>
      </c>
      <c r="S688" s="1">
        <f t="shared" si="102"/>
        <v>1805563.9140902548</v>
      </c>
      <c r="T688" s="1">
        <f t="shared" si="103"/>
        <v>55934.445913576666</v>
      </c>
      <c r="U688" s="1">
        <f t="shared" si="101"/>
        <v>0</v>
      </c>
    </row>
    <row r="689" spans="1:21" x14ac:dyDescent="0.25">
      <c r="A689" t="s">
        <v>694</v>
      </c>
      <c r="B689">
        <v>31.53</v>
      </c>
      <c r="C689">
        <v>33.549999999999997</v>
      </c>
      <c r="D689">
        <v>32.35</v>
      </c>
      <c r="E689">
        <v>32</v>
      </c>
      <c r="F689">
        <v>34.130000000000003</v>
      </c>
      <c r="G689">
        <v>32.54</v>
      </c>
      <c r="H689" s="1">
        <f t="shared" si="96"/>
        <v>236310.82062454612</v>
      </c>
      <c r="J689">
        <f t="shared" si="97"/>
        <v>-4.6279491833030886E-2</v>
      </c>
      <c r="K689">
        <f t="shared" si="97"/>
        <v>1.4821536600120836E-2</v>
      </c>
      <c r="L689">
        <f t="shared" si="97"/>
        <v>-2.1476104053236564E-2</v>
      </c>
      <c r="M689">
        <f t="shared" si="98"/>
        <v>-8.6741016109046203E-3</v>
      </c>
      <c r="N689">
        <f t="shared" si="98"/>
        <v>5.7311028500619622E-2</v>
      </c>
      <c r="O689">
        <f t="shared" si="98"/>
        <v>8.0545229244113389E-3</v>
      </c>
      <c r="P689">
        <f t="shared" si="99"/>
        <v>2.9530626977647904E-2</v>
      </c>
      <c r="Q689" t="str">
        <f t="shared" si="100"/>
        <v/>
      </c>
      <c r="R689" s="3">
        <f t="shared" si="104"/>
        <v>0</v>
      </c>
      <c r="S689" s="1">
        <f t="shared" si="102"/>
        <v>1820106.8700277847</v>
      </c>
      <c r="T689" s="1">
        <f t="shared" si="103"/>
        <v>55934.445913576666</v>
      </c>
      <c r="U689" s="1">
        <f t="shared" si="101"/>
        <v>0</v>
      </c>
    </row>
    <row r="690" spans="1:21" x14ac:dyDescent="0.25">
      <c r="A690" t="s">
        <v>695</v>
      </c>
      <c r="B690">
        <v>31.98</v>
      </c>
      <c r="C690">
        <v>33.880000000000003</v>
      </c>
      <c r="D690">
        <v>33.159999999999997</v>
      </c>
      <c r="E690">
        <v>31.05</v>
      </c>
      <c r="F690">
        <v>33.6</v>
      </c>
      <c r="G690">
        <v>33.33</v>
      </c>
      <c r="H690" s="1">
        <f t="shared" si="96"/>
        <v>242047.93028322441</v>
      </c>
      <c r="J690">
        <f t="shared" si="97"/>
        <v>-1.1437403400309149E-2</v>
      </c>
      <c r="K690">
        <f t="shared" si="97"/>
        <v>4.7295208655332335E-2</v>
      </c>
      <c r="L690">
        <f t="shared" si="97"/>
        <v>2.5038639876352246E-2</v>
      </c>
      <c r="M690">
        <f t="shared" si="98"/>
        <v>-4.5789797172710464E-2</v>
      </c>
      <c r="N690">
        <f t="shared" si="98"/>
        <v>3.2575291948371304E-2</v>
      </c>
      <c r="O690">
        <f t="shared" si="98"/>
        <v>2.4277811923786082E-2</v>
      </c>
      <c r="P690">
        <f t="shared" si="99"/>
        <v>-7.6082795256616348E-4</v>
      </c>
      <c r="Q690" t="str">
        <f t="shared" si="100"/>
        <v/>
      </c>
      <c r="R690" s="3">
        <f t="shared" si="104"/>
        <v>0</v>
      </c>
      <c r="S690" s="1">
        <f t="shared" si="102"/>
        <v>1864295.0822995102</v>
      </c>
      <c r="T690" s="1">
        <f t="shared" si="103"/>
        <v>55934.445913576666</v>
      </c>
      <c r="U690" s="1">
        <f t="shared" si="101"/>
        <v>0</v>
      </c>
    </row>
    <row r="691" spans="1:21" x14ac:dyDescent="0.25">
      <c r="A691" t="s">
        <v>696</v>
      </c>
      <c r="B691">
        <v>30.82</v>
      </c>
      <c r="C691">
        <v>33.75</v>
      </c>
      <c r="D691">
        <v>31.63</v>
      </c>
      <c r="E691">
        <v>32.33</v>
      </c>
      <c r="F691">
        <v>33.94</v>
      </c>
      <c r="G691">
        <v>32.65</v>
      </c>
      <c r="H691" s="1">
        <f t="shared" si="96"/>
        <v>237109.65867828613</v>
      </c>
      <c r="J691">
        <f t="shared" si="97"/>
        <v>-7.0566948130277335E-2</v>
      </c>
      <c r="K691">
        <f t="shared" si="97"/>
        <v>1.7792521109770913E-2</v>
      </c>
      <c r="L691">
        <f t="shared" si="97"/>
        <v>-4.6139927623642878E-2</v>
      </c>
      <c r="M691">
        <f t="shared" si="98"/>
        <v>-3.0003000300030006E-2</v>
      </c>
      <c r="N691">
        <f t="shared" si="98"/>
        <v>1.8301830183018286E-2</v>
      </c>
      <c r="O691">
        <f t="shared" si="98"/>
        <v>-2.0402040204020394E-2</v>
      </c>
      <c r="P691">
        <f t="shared" si="99"/>
        <v>2.5737887419622484E-2</v>
      </c>
      <c r="Q691" t="str">
        <f t="shared" si="100"/>
        <v>Sell</v>
      </c>
      <c r="R691" s="3">
        <f t="shared" si="104"/>
        <v>-1898415.0943067919</v>
      </c>
      <c r="S691" s="1">
        <f t="shared" si="102"/>
        <v>0</v>
      </c>
      <c r="T691" s="1">
        <f t="shared" si="103"/>
        <v>0</v>
      </c>
      <c r="U691" s="1">
        <f t="shared" si="101"/>
        <v>1898415.0943067919</v>
      </c>
    </row>
    <row r="692" spans="1:21" x14ac:dyDescent="0.25">
      <c r="A692" t="s">
        <v>697</v>
      </c>
      <c r="B692">
        <v>31.93</v>
      </c>
      <c r="C692">
        <v>33.54</v>
      </c>
      <c r="D692">
        <v>32.28</v>
      </c>
      <c r="E692">
        <v>29.93</v>
      </c>
      <c r="F692">
        <v>33.06</v>
      </c>
      <c r="G692">
        <v>29.99</v>
      </c>
      <c r="H692" s="1">
        <f t="shared" si="96"/>
        <v>217792.30210602761</v>
      </c>
      <c r="J692">
        <f t="shared" si="97"/>
        <v>9.4846664558963234E-3</v>
      </c>
      <c r="K692">
        <f t="shared" si="97"/>
        <v>6.0385709769206458E-2</v>
      </c>
      <c r="L692">
        <f t="shared" si="97"/>
        <v>2.0550110654442053E-2</v>
      </c>
      <c r="M692">
        <f t="shared" si="98"/>
        <v>-8.3307810107197525E-2</v>
      </c>
      <c r="N692">
        <f t="shared" si="98"/>
        <v>1.2557427258805627E-2</v>
      </c>
      <c r="O692">
        <f t="shared" si="98"/>
        <v>-8.1470137825421146E-2</v>
      </c>
      <c r="P692">
        <f t="shared" si="99"/>
        <v>-0.1020202484798632</v>
      </c>
      <c r="Q692" t="str">
        <f t="shared" si="100"/>
        <v/>
      </c>
      <c r="R692" s="3">
        <f t="shared" si="104"/>
        <v>0</v>
      </c>
      <c r="S692" s="1">
        <f t="shared" si="102"/>
        <v>0</v>
      </c>
      <c r="T692" s="1">
        <f t="shared" si="103"/>
        <v>0</v>
      </c>
      <c r="U692" s="1">
        <f t="shared" si="101"/>
        <v>1898415.0943067919</v>
      </c>
    </row>
    <row r="693" spans="1:21" x14ac:dyDescent="0.25">
      <c r="A693" t="s">
        <v>698</v>
      </c>
      <c r="B693">
        <v>28.52</v>
      </c>
      <c r="C693">
        <v>30.42</v>
      </c>
      <c r="D693">
        <v>28.93</v>
      </c>
      <c r="E693">
        <v>26.67</v>
      </c>
      <c r="F693">
        <v>28.62</v>
      </c>
      <c r="G693">
        <v>26.79</v>
      </c>
      <c r="H693" s="1">
        <f t="shared" si="96"/>
        <v>194553.3769063181</v>
      </c>
      <c r="J693">
        <f t="shared" si="97"/>
        <v>-0.11648079306071876</v>
      </c>
      <c r="K693">
        <f t="shared" si="97"/>
        <v>-5.7620817843866148E-2</v>
      </c>
      <c r="L693">
        <f t="shared" si="97"/>
        <v>-0.10377942998760846</v>
      </c>
      <c r="M693">
        <f t="shared" si="98"/>
        <v>-0.11070356785595188</v>
      </c>
      <c r="N693">
        <f t="shared" si="98"/>
        <v>-4.5681893964654802E-2</v>
      </c>
      <c r="O693">
        <f t="shared" si="98"/>
        <v>-0.106702234078026</v>
      </c>
      <c r="P693">
        <f t="shared" si="99"/>
        <v>-2.9228040904175356E-3</v>
      </c>
      <c r="Q693" t="str">
        <f t="shared" si="100"/>
        <v>Sell</v>
      </c>
      <c r="R693" s="3">
        <f t="shared" si="104"/>
        <v>0</v>
      </c>
      <c r="S693" s="1">
        <f t="shared" si="102"/>
        <v>0</v>
      </c>
      <c r="T693" s="1">
        <f t="shared" si="103"/>
        <v>0</v>
      </c>
      <c r="U693" s="1">
        <f t="shared" si="101"/>
        <v>1898415.0943067919</v>
      </c>
    </row>
    <row r="694" spans="1:21" x14ac:dyDescent="0.25">
      <c r="A694" t="s">
        <v>699</v>
      </c>
      <c r="B694">
        <v>25.62</v>
      </c>
      <c r="C694">
        <v>26.97</v>
      </c>
      <c r="D694">
        <v>26.13</v>
      </c>
      <c r="E694">
        <v>22.82</v>
      </c>
      <c r="F694">
        <v>24.98</v>
      </c>
      <c r="G694">
        <v>23.08</v>
      </c>
      <c r="H694" s="1">
        <f t="shared" si="96"/>
        <v>167610.74800290487</v>
      </c>
      <c r="J694">
        <f t="shared" si="97"/>
        <v>-0.11441410300725886</v>
      </c>
      <c r="K694">
        <f t="shared" si="97"/>
        <v>-6.7749740753543064E-2</v>
      </c>
      <c r="L694">
        <f t="shared" si="97"/>
        <v>-9.6785343933632931E-2</v>
      </c>
      <c r="M694">
        <f t="shared" si="98"/>
        <v>-0.14818962299365432</v>
      </c>
      <c r="N694">
        <f t="shared" si="98"/>
        <v>-6.7562523329600555E-2</v>
      </c>
      <c r="O694">
        <f t="shared" si="98"/>
        <v>-0.13848450914520347</v>
      </c>
      <c r="P694">
        <f t="shared" si="99"/>
        <v>-4.1699165211570535E-2</v>
      </c>
      <c r="Q694" t="str">
        <f t="shared" si="100"/>
        <v>Sell</v>
      </c>
      <c r="R694" s="3">
        <f t="shared" si="104"/>
        <v>0</v>
      </c>
      <c r="S694" s="1">
        <f t="shared" si="102"/>
        <v>0</v>
      </c>
      <c r="T694" s="1">
        <f t="shared" si="103"/>
        <v>0</v>
      </c>
      <c r="U694" s="1">
        <f t="shared" si="101"/>
        <v>1898415.0943067919</v>
      </c>
    </row>
    <row r="695" spans="1:21" x14ac:dyDescent="0.25">
      <c r="A695" t="s">
        <v>700</v>
      </c>
      <c r="B695">
        <v>22.85</v>
      </c>
      <c r="C695">
        <v>24.33</v>
      </c>
      <c r="D695">
        <v>23.5</v>
      </c>
      <c r="E695">
        <v>22.52</v>
      </c>
      <c r="F695">
        <v>23.87</v>
      </c>
      <c r="G695">
        <v>23.23</v>
      </c>
      <c r="H695" s="1">
        <f t="shared" si="96"/>
        <v>168700.07262164127</v>
      </c>
      <c r="J695">
        <f t="shared" si="97"/>
        <v>-0.1255262150784538</v>
      </c>
      <c r="K695">
        <f t="shared" si="97"/>
        <v>-6.8886337543053996E-2</v>
      </c>
      <c r="L695">
        <f t="shared" si="97"/>
        <v>-0.10065059318790659</v>
      </c>
      <c r="M695">
        <f t="shared" si="98"/>
        <v>-2.4263431542460953E-2</v>
      </c>
      <c r="N695">
        <f t="shared" si="98"/>
        <v>3.4228769497400467E-2</v>
      </c>
      <c r="O695">
        <f t="shared" si="98"/>
        <v>6.4991334488735761E-3</v>
      </c>
      <c r="P695">
        <f t="shared" si="99"/>
        <v>0.10714972663678017</v>
      </c>
      <c r="Q695" t="str">
        <f t="shared" si="100"/>
        <v>Sell</v>
      </c>
      <c r="R695" s="3">
        <f t="shared" si="104"/>
        <v>0</v>
      </c>
      <c r="S695" s="1">
        <f t="shared" si="102"/>
        <v>0</v>
      </c>
      <c r="T695" s="1">
        <f t="shared" si="103"/>
        <v>0</v>
      </c>
      <c r="U695" s="1">
        <f t="shared" si="101"/>
        <v>1898415.0943067919</v>
      </c>
    </row>
    <row r="696" spans="1:21" x14ac:dyDescent="0.25">
      <c r="A696" t="s">
        <v>701</v>
      </c>
      <c r="B696">
        <v>22.9</v>
      </c>
      <c r="C696">
        <v>24.21</v>
      </c>
      <c r="D696">
        <v>23.81</v>
      </c>
      <c r="E696">
        <v>23.34</v>
      </c>
      <c r="F696">
        <v>25.92</v>
      </c>
      <c r="G696">
        <v>24.9</v>
      </c>
      <c r="H696" s="1">
        <f t="shared" si="96"/>
        <v>180827.88671023966</v>
      </c>
      <c r="J696">
        <f t="shared" si="97"/>
        <v>-2.5531914893617082E-2</v>
      </c>
      <c r="K696">
        <f t="shared" si="97"/>
        <v>3.0212765957446843E-2</v>
      </c>
      <c r="L696">
        <f t="shared" si="97"/>
        <v>1.3191489361702073E-2</v>
      </c>
      <c r="M696">
        <f t="shared" si="98"/>
        <v>4.7352561343090589E-3</v>
      </c>
      <c r="N696">
        <f t="shared" si="98"/>
        <v>0.11579853637537672</v>
      </c>
      <c r="O696">
        <f t="shared" si="98"/>
        <v>7.1889797675419628E-2</v>
      </c>
      <c r="P696">
        <f t="shared" si="99"/>
        <v>5.8698308313717557E-2</v>
      </c>
      <c r="Q696" t="str">
        <f t="shared" si="100"/>
        <v/>
      </c>
      <c r="R696" s="3">
        <f t="shared" si="104"/>
        <v>0</v>
      </c>
      <c r="S696" s="1">
        <f t="shared" si="102"/>
        <v>0</v>
      </c>
      <c r="T696" s="1">
        <f t="shared" si="103"/>
        <v>0</v>
      </c>
      <c r="U696" s="1">
        <f t="shared" si="101"/>
        <v>1898415.0943067919</v>
      </c>
    </row>
    <row r="697" spans="1:21" x14ac:dyDescent="0.25">
      <c r="A697" t="s">
        <v>702</v>
      </c>
      <c r="B697">
        <v>23.14</v>
      </c>
      <c r="C697">
        <v>25.62</v>
      </c>
      <c r="D697">
        <v>23.95</v>
      </c>
      <c r="E697">
        <v>21.32</v>
      </c>
      <c r="F697">
        <v>23.12</v>
      </c>
      <c r="G697">
        <v>21.86</v>
      </c>
      <c r="H697" s="1">
        <f t="shared" si="96"/>
        <v>158750.90777051562</v>
      </c>
      <c r="J697">
        <f t="shared" si="97"/>
        <v>-2.81394372112557E-2</v>
      </c>
      <c r="K697">
        <f t="shared" si="97"/>
        <v>7.601847963040749E-2</v>
      </c>
      <c r="L697">
        <f t="shared" si="97"/>
        <v>5.8798824023519767E-3</v>
      </c>
      <c r="M697">
        <f t="shared" si="98"/>
        <v>-0.14377510040160638</v>
      </c>
      <c r="N697">
        <f t="shared" si="98"/>
        <v>-7.1485943775100314E-2</v>
      </c>
      <c r="O697">
        <f t="shared" si="98"/>
        <v>-0.12208835341365459</v>
      </c>
      <c r="P697">
        <f t="shared" si="99"/>
        <v>-0.12796823581600658</v>
      </c>
      <c r="Q697" t="str">
        <f t="shared" si="100"/>
        <v/>
      </c>
      <c r="R697" s="3">
        <f t="shared" si="104"/>
        <v>0</v>
      </c>
      <c r="S697" s="1">
        <f t="shared" si="102"/>
        <v>0</v>
      </c>
      <c r="T697" s="1">
        <f t="shared" si="103"/>
        <v>0</v>
      </c>
      <c r="U697" s="1">
        <f t="shared" si="101"/>
        <v>1898415.0943067919</v>
      </c>
    </row>
    <row r="698" spans="1:21" x14ac:dyDescent="0.25">
      <c r="A698" t="s">
        <v>703</v>
      </c>
      <c r="B698">
        <v>21.19</v>
      </c>
      <c r="C698">
        <v>23.01</v>
      </c>
      <c r="D698">
        <v>21.7</v>
      </c>
      <c r="E698">
        <v>21.65</v>
      </c>
      <c r="F698">
        <v>23.28</v>
      </c>
      <c r="G698">
        <v>22.67</v>
      </c>
      <c r="H698" s="1">
        <f t="shared" si="96"/>
        <v>164633.2607116921</v>
      </c>
      <c r="J698">
        <f t="shared" si="97"/>
        <v>-0.11524008350730681</v>
      </c>
      <c r="K698">
        <f t="shared" si="97"/>
        <v>-3.9248434237995733E-2</v>
      </c>
      <c r="L698">
        <f t="shared" si="97"/>
        <v>-9.3945720250521919E-2</v>
      </c>
      <c r="M698">
        <f t="shared" si="98"/>
        <v>-9.6065873741994906E-3</v>
      </c>
      <c r="N698">
        <f t="shared" si="98"/>
        <v>6.4958828911253513E-2</v>
      </c>
      <c r="O698">
        <f t="shared" si="98"/>
        <v>3.7053979871912272E-2</v>
      </c>
      <c r="P698">
        <f t="shared" si="99"/>
        <v>0.1309997001224342</v>
      </c>
      <c r="Q698" t="str">
        <f t="shared" si="100"/>
        <v>Sell</v>
      </c>
      <c r="R698" s="3">
        <f t="shared" si="104"/>
        <v>0</v>
      </c>
      <c r="S698" s="1">
        <f t="shared" si="102"/>
        <v>0</v>
      </c>
      <c r="T698" s="1">
        <f t="shared" si="103"/>
        <v>0</v>
      </c>
      <c r="U698" s="1">
        <f t="shared" si="101"/>
        <v>1898415.0943067919</v>
      </c>
    </row>
    <row r="699" spans="1:21" x14ac:dyDescent="0.25">
      <c r="A699" t="s">
        <v>704</v>
      </c>
      <c r="B699">
        <v>22.44</v>
      </c>
      <c r="C699">
        <v>23.57</v>
      </c>
      <c r="D699">
        <v>23.22</v>
      </c>
      <c r="E699">
        <v>23.78</v>
      </c>
      <c r="F699">
        <v>24.98</v>
      </c>
      <c r="G699">
        <v>24.38</v>
      </c>
      <c r="H699" s="1">
        <f t="shared" si="96"/>
        <v>177051.56136528688</v>
      </c>
      <c r="J699">
        <f t="shared" si="97"/>
        <v>3.4101382488479354E-2</v>
      </c>
      <c r="K699">
        <f t="shared" si="97"/>
        <v>8.6175115207373323E-2</v>
      </c>
      <c r="L699">
        <f t="shared" si="97"/>
        <v>7.0046082949308738E-2</v>
      </c>
      <c r="M699">
        <f t="shared" si="98"/>
        <v>4.8963387737097457E-2</v>
      </c>
      <c r="N699">
        <f t="shared" si="98"/>
        <v>0.10189677988531091</v>
      </c>
      <c r="O699">
        <f t="shared" si="98"/>
        <v>7.5430083811204113E-2</v>
      </c>
      <c r="P699">
        <f t="shared" si="99"/>
        <v>5.3840008618953744E-3</v>
      </c>
      <c r="Q699" t="str">
        <f t="shared" si="100"/>
        <v>Buy</v>
      </c>
      <c r="R699" s="3">
        <f t="shared" si="104"/>
        <v>1898415.0943067919</v>
      </c>
      <c r="S699" s="1">
        <f t="shared" si="102"/>
        <v>1898415.0943067919</v>
      </c>
      <c r="T699" s="1">
        <f t="shared" si="103"/>
        <v>77867.72331036882</v>
      </c>
      <c r="U699" s="1">
        <f t="shared" si="101"/>
        <v>0</v>
      </c>
    </row>
    <row r="700" spans="1:21" x14ac:dyDescent="0.25">
      <c r="A700" t="s">
        <v>705</v>
      </c>
      <c r="B700">
        <v>23.61</v>
      </c>
      <c r="C700">
        <v>25.59</v>
      </c>
      <c r="D700">
        <v>24.34</v>
      </c>
      <c r="E700">
        <v>23.55</v>
      </c>
      <c r="F700">
        <v>25.45</v>
      </c>
      <c r="G700">
        <v>24.29</v>
      </c>
      <c r="H700" s="1">
        <f t="shared" si="96"/>
        <v>176397.96659404502</v>
      </c>
      <c r="J700">
        <f t="shared" si="97"/>
        <v>1.6795865633074961E-2</v>
      </c>
      <c r="K700">
        <f t="shared" si="97"/>
        <v>0.10206718346253235</v>
      </c>
      <c r="L700">
        <f t="shared" si="97"/>
        <v>4.823428079242037E-2</v>
      </c>
      <c r="M700">
        <f t="shared" si="98"/>
        <v>-3.4044298605414205E-2</v>
      </c>
      <c r="N700">
        <f t="shared" si="98"/>
        <v>4.3888433141919619E-2</v>
      </c>
      <c r="O700">
        <f t="shared" si="98"/>
        <v>-3.6915504511894938E-3</v>
      </c>
      <c r="P700">
        <f t="shared" si="99"/>
        <v>-5.192583124360986E-2</v>
      </c>
      <c r="Q700" t="str">
        <f t="shared" si="100"/>
        <v>Buy</v>
      </c>
      <c r="R700" s="3">
        <f t="shared" si="104"/>
        <v>0</v>
      </c>
      <c r="S700" s="1">
        <f t="shared" si="102"/>
        <v>1891406.9992088587</v>
      </c>
      <c r="T700" s="1">
        <f t="shared" si="103"/>
        <v>77867.72331036882</v>
      </c>
      <c r="U700" s="1">
        <f t="shared" si="101"/>
        <v>0</v>
      </c>
    </row>
    <row r="701" spans="1:21" x14ac:dyDescent="0.25">
      <c r="A701" t="s">
        <v>706</v>
      </c>
      <c r="B701">
        <v>23.29</v>
      </c>
      <c r="C701">
        <v>25.01</v>
      </c>
      <c r="D701">
        <v>24.07</v>
      </c>
      <c r="E701">
        <v>24.17</v>
      </c>
      <c r="F701">
        <v>25.57</v>
      </c>
      <c r="G701">
        <v>25.33</v>
      </c>
      <c r="H701" s="1">
        <f t="shared" si="96"/>
        <v>183950.61728395062</v>
      </c>
      <c r="J701">
        <f t="shared" si="97"/>
        <v>-4.3138866064092056E-2</v>
      </c>
      <c r="K701">
        <f t="shared" si="97"/>
        <v>2.7526705012325462E-2</v>
      </c>
      <c r="L701">
        <f t="shared" si="97"/>
        <v>-1.1092851273623647E-2</v>
      </c>
      <c r="M701">
        <f t="shared" si="98"/>
        <v>-4.9403046521201092E-3</v>
      </c>
      <c r="N701">
        <f t="shared" si="98"/>
        <v>5.2696582955948999E-2</v>
      </c>
      <c r="O701">
        <f t="shared" si="98"/>
        <v>4.2815973651708486E-2</v>
      </c>
      <c r="P701">
        <f t="shared" si="99"/>
        <v>5.3908824925332131E-2</v>
      </c>
      <c r="Q701" t="str">
        <f t="shared" si="100"/>
        <v/>
      </c>
      <c r="R701" s="3">
        <f t="shared" si="104"/>
        <v>0</v>
      </c>
      <c r="S701" s="1">
        <f t="shared" si="102"/>
        <v>1972389.4314516422</v>
      </c>
      <c r="T701" s="1">
        <f t="shared" si="103"/>
        <v>77867.72331036882</v>
      </c>
      <c r="U701" s="1">
        <f t="shared" si="101"/>
        <v>0</v>
      </c>
    </row>
    <row r="702" spans="1:21" x14ac:dyDescent="0.25">
      <c r="A702" t="s">
        <v>707</v>
      </c>
      <c r="B702">
        <v>25.13</v>
      </c>
      <c r="C702">
        <v>26.17</v>
      </c>
      <c r="D702">
        <v>25.87</v>
      </c>
      <c r="E702">
        <v>26.05</v>
      </c>
      <c r="F702">
        <v>28.04</v>
      </c>
      <c r="G702">
        <v>27.98</v>
      </c>
      <c r="H702" s="1">
        <f t="shared" si="96"/>
        <v>203195.35221496009</v>
      </c>
      <c r="J702">
        <f t="shared" si="97"/>
        <v>4.4038221852928904E-2</v>
      </c>
      <c r="K702">
        <f t="shared" si="97"/>
        <v>8.7245533859576299E-2</v>
      </c>
      <c r="L702">
        <f t="shared" si="97"/>
        <v>7.4781886165351086E-2</v>
      </c>
      <c r="M702">
        <f t="shared" si="98"/>
        <v>2.8424792735886398E-2</v>
      </c>
      <c r="N702">
        <f t="shared" si="98"/>
        <v>0.10698776154757209</v>
      </c>
      <c r="O702">
        <f t="shared" si="98"/>
        <v>0.10461902881958161</v>
      </c>
      <c r="P702">
        <f t="shared" si="99"/>
        <v>2.9837142654230528E-2</v>
      </c>
      <c r="Q702" t="str">
        <f t="shared" si="100"/>
        <v>Buy</v>
      </c>
      <c r="R702" s="3">
        <f t="shared" si="104"/>
        <v>0</v>
      </c>
      <c r="S702" s="1">
        <f t="shared" si="102"/>
        <v>2178738.8982241196</v>
      </c>
      <c r="T702" s="1">
        <f t="shared" si="103"/>
        <v>77867.72331036882</v>
      </c>
      <c r="U702" s="1">
        <f t="shared" si="101"/>
        <v>0</v>
      </c>
    </row>
    <row r="703" spans="1:21" x14ac:dyDescent="0.25">
      <c r="A703" t="s">
        <v>708</v>
      </c>
      <c r="B703">
        <v>26.86</v>
      </c>
      <c r="C703">
        <v>28.84</v>
      </c>
      <c r="D703">
        <v>27.69</v>
      </c>
      <c r="E703">
        <v>27</v>
      </c>
      <c r="F703">
        <v>28.5</v>
      </c>
      <c r="G703">
        <v>27.32</v>
      </c>
      <c r="H703" s="1">
        <f t="shared" si="96"/>
        <v>198402.32389251998</v>
      </c>
      <c r="J703">
        <f t="shared" si="97"/>
        <v>3.8268264398917604E-2</v>
      </c>
      <c r="K703">
        <f t="shared" si="97"/>
        <v>0.11480479319675295</v>
      </c>
      <c r="L703">
        <f t="shared" si="97"/>
        <v>7.0351758793969862E-2</v>
      </c>
      <c r="M703">
        <f t="shared" si="98"/>
        <v>-3.5025017869907089E-2</v>
      </c>
      <c r="N703">
        <f t="shared" si="98"/>
        <v>1.8584703359542515E-2</v>
      </c>
      <c r="O703">
        <f t="shared" si="98"/>
        <v>-2.3588277340957833E-2</v>
      </c>
      <c r="P703">
        <f t="shared" si="99"/>
        <v>-9.3940036134927699E-2</v>
      </c>
      <c r="Q703" t="str">
        <f t="shared" si="100"/>
        <v>Buy</v>
      </c>
      <c r="R703" s="3">
        <f t="shared" si="104"/>
        <v>0</v>
      </c>
      <c r="S703" s="1">
        <f t="shared" si="102"/>
        <v>2127346.200839276</v>
      </c>
      <c r="T703" s="1">
        <f t="shared" si="103"/>
        <v>77867.723310368805</v>
      </c>
      <c r="U703" s="1">
        <f t="shared" si="101"/>
        <v>0</v>
      </c>
    </row>
    <row r="704" spans="1:21" x14ac:dyDescent="0.25">
      <c r="A704" t="s">
        <v>709</v>
      </c>
      <c r="B704">
        <v>26.15</v>
      </c>
      <c r="C704">
        <v>28.28</v>
      </c>
      <c r="D704">
        <v>26.46</v>
      </c>
      <c r="E704">
        <v>24.76</v>
      </c>
      <c r="F704">
        <v>28.21</v>
      </c>
      <c r="G704">
        <v>24.83</v>
      </c>
      <c r="H704" s="1">
        <f t="shared" si="96"/>
        <v>180319.53522149601</v>
      </c>
      <c r="J704">
        <f t="shared" si="97"/>
        <v>-5.5615745756590923E-2</v>
      </c>
      <c r="K704">
        <f t="shared" si="97"/>
        <v>2.1307331166486091E-2</v>
      </c>
      <c r="L704">
        <f t="shared" si="97"/>
        <v>-4.4420368364030349E-2</v>
      </c>
      <c r="M704">
        <f t="shared" si="98"/>
        <v>-9.3704245973645628E-2</v>
      </c>
      <c r="N704">
        <f t="shared" si="98"/>
        <v>3.2576866764275278E-2</v>
      </c>
      <c r="O704">
        <f t="shared" si="98"/>
        <v>-9.1142020497803872E-2</v>
      </c>
      <c r="P704">
        <f t="shared" si="99"/>
        <v>-4.6721652133773522E-2</v>
      </c>
      <c r="Q704" t="str">
        <f t="shared" si="100"/>
        <v>Sell</v>
      </c>
      <c r="R704" s="3">
        <f t="shared" si="104"/>
        <v>-2196648.4745855043</v>
      </c>
      <c r="S704" s="1">
        <f t="shared" si="102"/>
        <v>0</v>
      </c>
      <c r="T704" s="1">
        <f t="shared" si="103"/>
        <v>0</v>
      </c>
      <c r="U704" s="1">
        <f t="shared" si="101"/>
        <v>2196648.4745855043</v>
      </c>
    </row>
    <row r="705" spans="1:21" x14ac:dyDescent="0.25">
      <c r="A705" t="s">
        <v>710</v>
      </c>
      <c r="B705">
        <v>24.16</v>
      </c>
      <c r="C705">
        <v>25.62</v>
      </c>
      <c r="D705">
        <v>24.99</v>
      </c>
      <c r="E705">
        <v>24.1</v>
      </c>
      <c r="F705">
        <v>25.29</v>
      </c>
      <c r="G705">
        <v>24.88</v>
      </c>
      <c r="H705" s="1">
        <f t="shared" si="96"/>
        <v>180682.64342774148</v>
      </c>
      <c r="J705">
        <f t="shared" si="97"/>
        <v>-8.6923658352229802E-2</v>
      </c>
      <c r="K705">
        <f t="shared" si="97"/>
        <v>-3.1746031746031737E-2</v>
      </c>
      <c r="L705">
        <f t="shared" si="97"/>
        <v>-5.5555555555555643E-2</v>
      </c>
      <c r="M705">
        <f t="shared" si="98"/>
        <v>-2.9399919452275349E-2</v>
      </c>
      <c r="N705">
        <f t="shared" si="98"/>
        <v>1.8525976641159923E-2</v>
      </c>
      <c r="O705">
        <f t="shared" si="98"/>
        <v>2.0136931131695818E-3</v>
      </c>
      <c r="P705">
        <f t="shared" si="99"/>
        <v>5.7569248668725224E-2</v>
      </c>
      <c r="Q705" t="str">
        <f t="shared" si="100"/>
        <v>Sell</v>
      </c>
      <c r="R705" s="3">
        <f t="shared" si="104"/>
        <v>0</v>
      </c>
      <c r="S705" s="1">
        <f t="shared" si="102"/>
        <v>0</v>
      </c>
      <c r="T705" s="1">
        <f t="shared" si="103"/>
        <v>0</v>
      </c>
      <c r="U705" s="1">
        <f t="shared" si="101"/>
        <v>2196648.4745855043</v>
      </c>
    </row>
    <row r="706" spans="1:21" x14ac:dyDescent="0.25">
      <c r="A706" t="s">
        <v>711</v>
      </c>
      <c r="B706">
        <v>24</v>
      </c>
      <c r="C706">
        <v>25.62</v>
      </c>
      <c r="D706">
        <v>25.03</v>
      </c>
      <c r="E706">
        <v>22.75</v>
      </c>
      <c r="F706">
        <v>24.89</v>
      </c>
      <c r="G706">
        <v>24</v>
      </c>
      <c r="H706" s="1">
        <f t="shared" si="96"/>
        <v>174291.93899782136</v>
      </c>
      <c r="J706">
        <f t="shared" si="97"/>
        <v>-3.9615846338535356E-2</v>
      </c>
      <c r="K706">
        <f t="shared" si="97"/>
        <v>2.521008403361355E-2</v>
      </c>
      <c r="L706">
        <f t="shared" si="97"/>
        <v>1.6006402561025491E-3</v>
      </c>
      <c r="M706">
        <f t="shared" si="98"/>
        <v>-8.5610932475884208E-2</v>
      </c>
      <c r="N706">
        <f t="shared" si="98"/>
        <v>4.019292604502236E-4</v>
      </c>
      <c r="O706">
        <f t="shared" si="98"/>
        <v>-3.5369774919614107E-2</v>
      </c>
      <c r="P706">
        <f t="shared" si="99"/>
        <v>-3.6970415175716656E-2</v>
      </c>
      <c r="Q706" t="str">
        <f t="shared" si="100"/>
        <v/>
      </c>
      <c r="R706" s="3">
        <f t="shared" si="104"/>
        <v>0</v>
      </c>
      <c r="S706" s="1">
        <f t="shared" si="102"/>
        <v>0</v>
      </c>
      <c r="T706" s="1">
        <f t="shared" si="103"/>
        <v>0</v>
      </c>
      <c r="U706" s="1">
        <f t="shared" si="101"/>
        <v>2196648.4745855043</v>
      </c>
    </row>
    <row r="707" spans="1:21" x14ac:dyDescent="0.25">
      <c r="A707" t="s">
        <v>712</v>
      </c>
      <c r="B707">
        <v>23.02</v>
      </c>
      <c r="C707">
        <v>24.47</v>
      </c>
      <c r="D707">
        <v>24.07</v>
      </c>
      <c r="E707">
        <v>23.1</v>
      </c>
      <c r="F707">
        <v>24.5</v>
      </c>
      <c r="G707">
        <v>24.39</v>
      </c>
      <c r="H707" s="1">
        <f t="shared" si="96"/>
        <v>177124.18300653595</v>
      </c>
      <c r="J707">
        <f t="shared" si="97"/>
        <v>-8.0303635637235374E-2</v>
      </c>
      <c r="K707">
        <f t="shared" si="97"/>
        <v>-2.2373152217339282E-2</v>
      </c>
      <c r="L707">
        <f t="shared" si="97"/>
        <v>-3.8353975229724363E-2</v>
      </c>
      <c r="M707">
        <f t="shared" si="98"/>
        <v>-3.7499999999999943E-2</v>
      </c>
      <c r="N707">
        <f t="shared" si="98"/>
        <v>2.0833333333333332E-2</v>
      </c>
      <c r="O707">
        <f t="shared" si="98"/>
        <v>1.6250000000000025E-2</v>
      </c>
      <c r="P707">
        <f t="shared" si="99"/>
        <v>5.4603975229724391E-2</v>
      </c>
      <c r="Q707" t="str">
        <f t="shared" si="100"/>
        <v/>
      </c>
      <c r="R707" s="3">
        <f t="shared" si="104"/>
        <v>0</v>
      </c>
      <c r="S707" s="1">
        <f t="shared" si="102"/>
        <v>0</v>
      </c>
      <c r="T707" s="1">
        <f t="shared" si="103"/>
        <v>0</v>
      </c>
      <c r="U707" s="1">
        <f t="shared" si="101"/>
        <v>2196648.4745855043</v>
      </c>
    </row>
    <row r="708" spans="1:21" x14ac:dyDescent="0.25">
      <c r="A708" t="s">
        <v>713</v>
      </c>
      <c r="B708">
        <v>23.64</v>
      </c>
      <c r="C708">
        <v>25.62</v>
      </c>
      <c r="D708">
        <v>25.03</v>
      </c>
      <c r="E708">
        <v>23</v>
      </c>
      <c r="F708">
        <v>25.68</v>
      </c>
      <c r="G708">
        <v>25.65</v>
      </c>
      <c r="H708" s="1">
        <f t="shared" ref="H708:H771" si="105">$I$2*G708</f>
        <v>186274.50980392157</v>
      </c>
      <c r="J708">
        <f t="shared" ref="J708:L771" si="106">(B708-$D707)/$D707</f>
        <v>-1.7864561695056073E-2</v>
      </c>
      <c r="K708">
        <f t="shared" si="106"/>
        <v>6.4395513086830114E-2</v>
      </c>
      <c r="L708">
        <f t="shared" si="106"/>
        <v>3.9883672621520601E-2</v>
      </c>
      <c r="M708">
        <f t="shared" ref="M708:O771" si="107">(E708-$G707)/$G707</f>
        <v>-5.6990569905699076E-2</v>
      </c>
      <c r="N708">
        <f t="shared" si="107"/>
        <v>5.2890528905289017E-2</v>
      </c>
      <c r="O708">
        <f t="shared" si="107"/>
        <v>5.1660516605165969E-2</v>
      </c>
      <c r="P708">
        <f t="shared" ref="P708:P771" si="108">O708-L708</f>
        <v>1.1776843983645369E-2</v>
      </c>
      <c r="Q708" t="str">
        <f t="shared" ref="Q708:Q771" si="109">IF(L708&gt;$Q$1,"Buy",IF(L708&lt;$Q$2,"Sell",""))</f>
        <v>Buy</v>
      </c>
      <c r="R708" s="3">
        <f t="shared" si="104"/>
        <v>2196648.4745855043</v>
      </c>
      <c r="S708" s="1">
        <f t="shared" si="102"/>
        <v>2196648.4745855043</v>
      </c>
      <c r="T708" s="1">
        <f t="shared" si="103"/>
        <v>85639.316747972887</v>
      </c>
      <c r="U708" s="1">
        <f t="shared" si="101"/>
        <v>0</v>
      </c>
    </row>
    <row r="709" spans="1:21" x14ac:dyDescent="0.25">
      <c r="A709" t="s">
        <v>714</v>
      </c>
      <c r="B709">
        <v>24.58</v>
      </c>
      <c r="C709">
        <v>26.51</v>
      </c>
      <c r="D709">
        <v>25.87</v>
      </c>
      <c r="E709">
        <v>25.28</v>
      </c>
      <c r="F709">
        <v>26.72</v>
      </c>
      <c r="G709">
        <v>26.14</v>
      </c>
      <c r="H709" s="1">
        <f t="shared" si="105"/>
        <v>189832.97022512712</v>
      </c>
      <c r="J709">
        <f t="shared" si="106"/>
        <v>-1.7978425888933391E-2</v>
      </c>
      <c r="K709">
        <f t="shared" si="106"/>
        <v>5.9129045145825024E-2</v>
      </c>
      <c r="L709">
        <f t="shared" si="106"/>
        <v>3.3559728326008779E-2</v>
      </c>
      <c r="M709">
        <f t="shared" si="107"/>
        <v>-1.4424951267056431E-2</v>
      </c>
      <c r="N709">
        <f t="shared" si="107"/>
        <v>4.1715399610136462E-2</v>
      </c>
      <c r="O709">
        <f t="shared" si="107"/>
        <v>1.9103313840156025E-2</v>
      </c>
      <c r="P709">
        <f t="shared" si="108"/>
        <v>-1.4456414485852755E-2</v>
      </c>
      <c r="Q709" t="str">
        <f t="shared" si="109"/>
        <v>Buy</v>
      </c>
      <c r="R709" s="3">
        <f t="shared" si="104"/>
        <v>0</v>
      </c>
      <c r="S709" s="1">
        <f t="shared" si="102"/>
        <v>2238611.7397920112</v>
      </c>
      <c r="T709" s="1">
        <f t="shared" si="103"/>
        <v>85639.316747972887</v>
      </c>
      <c r="U709" s="1">
        <f t="shared" si="101"/>
        <v>0</v>
      </c>
    </row>
    <row r="710" spans="1:21" x14ac:dyDescent="0.25">
      <c r="A710" t="s">
        <v>715</v>
      </c>
      <c r="B710">
        <v>25.66</v>
      </c>
      <c r="C710">
        <v>27.19</v>
      </c>
      <c r="D710">
        <v>26.6</v>
      </c>
      <c r="E710">
        <v>26.37</v>
      </c>
      <c r="F710">
        <v>28</v>
      </c>
      <c r="G710">
        <v>27.76</v>
      </c>
      <c r="H710" s="1">
        <f t="shared" si="105"/>
        <v>201597.67610748005</v>
      </c>
      <c r="J710">
        <f t="shared" si="106"/>
        <v>-8.1175106300734774E-3</v>
      </c>
      <c r="K710">
        <f t="shared" si="106"/>
        <v>5.1024352531890228E-2</v>
      </c>
      <c r="L710">
        <f t="shared" si="106"/>
        <v>2.8218013142636274E-2</v>
      </c>
      <c r="M710">
        <f t="shared" si="107"/>
        <v>8.7987758224942775E-3</v>
      </c>
      <c r="N710">
        <f t="shared" si="107"/>
        <v>7.1155317521040526E-2</v>
      </c>
      <c r="O710">
        <f t="shared" si="107"/>
        <v>6.1973986228003097E-2</v>
      </c>
      <c r="P710">
        <f t="shared" si="108"/>
        <v>3.3755973085366819E-2</v>
      </c>
      <c r="Q710" t="str">
        <f t="shared" si="109"/>
        <v/>
      </c>
      <c r="R710" s="3">
        <f t="shared" si="104"/>
        <v>0</v>
      </c>
      <c r="S710" s="1">
        <f t="shared" si="102"/>
        <v>2377347.4329237272</v>
      </c>
      <c r="T710" s="1">
        <f t="shared" si="103"/>
        <v>85639.316747972873</v>
      </c>
      <c r="U710" s="1">
        <f t="shared" si="101"/>
        <v>0</v>
      </c>
    </row>
    <row r="711" spans="1:21" x14ac:dyDescent="0.25">
      <c r="A711" t="s">
        <v>716</v>
      </c>
      <c r="B711">
        <v>26.64</v>
      </c>
      <c r="C711">
        <v>28.28</v>
      </c>
      <c r="D711">
        <v>27.81</v>
      </c>
      <c r="E711">
        <v>26.71</v>
      </c>
      <c r="F711">
        <v>28.31</v>
      </c>
      <c r="G711">
        <v>27.89</v>
      </c>
      <c r="H711" s="1">
        <f t="shared" si="105"/>
        <v>202541.75744371826</v>
      </c>
      <c r="J711">
        <f t="shared" si="106"/>
        <v>1.5037593984962084E-3</v>
      </c>
      <c r="K711">
        <f t="shared" si="106"/>
        <v>6.3157894736842093E-2</v>
      </c>
      <c r="L711">
        <f t="shared" si="106"/>
        <v>4.5488721804511176E-2</v>
      </c>
      <c r="M711">
        <f t="shared" si="107"/>
        <v>-3.7824207492795414E-2</v>
      </c>
      <c r="N711">
        <f t="shared" si="107"/>
        <v>1.9812680115273672E-2</v>
      </c>
      <c r="O711">
        <f t="shared" si="107"/>
        <v>4.6829971181555838E-3</v>
      </c>
      <c r="P711">
        <f t="shared" si="108"/>
        <v>-4.0805724686355592E-2</v>
      </c>
      <c r="Q711" t="str">
        <f t="shared" si="109"/>
        <v>Buy</v>
      </c>
      <c r="R711" s="3">
        <f t="shared" si="104"/>
        <v>0</v>
      </c>
      <c r="S711" s="1">
        <f t="shared" si="102"/>
        <v>2388480.544100964</v>
      </c>
      <c r="T711" s="1">
        <f t="shared" si="103"/>
        <v>85639.316747972887</v>
      </c>
      <c r="U711" s="1">
        <f t="shared" ref="U711:U774" si="110">U710-R711</f>
        <v>0</v>
      </c>
    </row>
    <row r="712" spans="1:21" x14ac:dyDescent="0.25">
      <c r="A712" t="s">
        <v>717</v>
      </c>
      <c r="B712">
        <v>26.7</v>
      </c>
      <c r="C712">
        <v>28.52</v>
      </c>
      <c r="D712">
        <v>27.81</v>
      </c>
      <c r="E712">
        <v>25.86</v>
      </c>
      <c r="F712">
        <v>27.27</v>
      </c>
      <c r="G712">
        <v>26.11</v>
      </c>
      <c r="H712" s="1">
        <f t="shared" si="105"/>
        <v>189615.10530137984</v>
      </c>
      <c r="J712">
        <f t="shared" si="106"/>
        <v>-3.9913700107874844E-2</v>
      </c>
      <c r="K712">
        <f t="shared" si="106"/>
        <v>2.5530384753685756E-2</v>
      </c>
      <c r="L712">
        <f t="shared" si="106"/>
        <v>0</v>
      </c>
      <c r="M712">
        <f t="shared" si="107"/>
        <v>-7.2785944783076414E-2</v>
      </c>
      <c r="N712">
        <f t="shared" si="107"/>
        <v>-2.2230190032269666E-2</v>
      </c>
      <c r="O712">
        <f t="shared" si="107"/>
        <v>-6.3822158479741889E-2</v>
      </c>
      <c r="P712">
        <f t="shared" si="108"/>
        <v>-6.3822158479741889E-2</v>
      </c>
      <c r="Q712" t="str">
        <f t="shared" si="109"/>
        <v/>
      </c>
      <c r="R712" s="3">
        <f t="shared" si="104"/>
        <v>0</v>
      </c>
      <c r="S712" s="1">
        <f t="shared" ref="S712:S775" si="111">IF(R712=0,(S711+R712)*(1+O712),IF(R712&lt;0,0,R712))</f>
        <v>2236042.560289572</v>
      </c>
      <c r="T712" s="1">
        <f t="shared" ref="T712:T775" si="112">S712/G712</f>
        <v>85639.316747972887</v>
      </c>
      <c r="U712" s="1">
        <f t="shared" si="110"/>
        <v>0</v>
      </c>
    </row>
    <row r="713" spans="1:21" x14ac:dyDescent="0.25">
      <c r="A713" t="s">
        <v>718</v>
      </c>
      <c r="B713">
        <v>25.68</v>
      </c>
      <c r="C713">
        <v>27.19</v>
      </c>
      <c r="D713">
        <v>26.6</v>
      </c>
      <c r="E713">
        <v>24.91</v>
      </c>
      <c r="F713">
        <v>26.98</v>
      </c>
      <c r="G713">
        <v>25.35</v>
      </c>
      <c r="H713" s="1">
        <f t="shared" si="105"/>
        <v>184095.86056644883</v>
      </c>
      <c r="J713">
        <f t="shared" si="106"/>
        <v>-7.6591154261057143E-2</v>
      </c>
      <c r="K713">
        <f t="shared" si="106"/>
        <v>-2.2294138798993078E-2</v>
      </c>
      <c r="L713">
        <f t="shared" si="106"/>
        <v>-4.3509528946422057E-2</v>
      </c>
      <c r="M713">
        <f t="shared" si="107"/>
        <v>-4.5959402527767111E-2</v>
      </c>
      <c r="N713">
        <f t="shared" si="107"/>
        <v>3.3320566832631217E-2</v>
      </c>
      <c r="O713">
        <f t="shared" si="107"/>
        <v>-2.9107621600919113E-2</v>
      </c>
      <c r="P713">
        <f t="shared" si="108"/>
        <v>1.4401907345502944E-2</v>
      </c>
      <c r="Q713" t="str">
        <f t="shared" si="109"/>
        <v>Sell</v>
      </c>
      <c r="R713" s="3">
        <f t="shared" si="104"/>
        <v>-2310548.7658603089</v>
      </c>
      <c r="S713" s="1">
        <f t="shared" si="111"/>
        <v>0</v>
      </c>
      <c r="T713" s="1">
        <f t="shared" si="112"/>
        <v>0</v>
      </c>
      <c r="U713" s="1">
        <f t="shared" si="110"/>
        <v>2310548.7658603089</v>
      </c>
    </row>
    <row r="714" spans="1:21" x14ac:dyDescent="0.25">
      <c r="A714" t="s">
        <v>719</v>
      </c>
      <c r="B714">
        <v>24.63</v>
      </c>
      <c r="C714">
        <v>26.17</v>
      </c>
      <c r="D714">
        <v>25.87</v>
      </c>
      <c r="E714">
        <v>23.69</v>
      </c>
      <c r="F714">
        <v>25.83</v>
      </c>
      <c r="G714">
        <v>25.19</v>
      </c>
      <c r="H714" s="1">
        <f t="shared" si="105"/>
        <v>182933.91430646335</v>
      </c>
      <c r="J714">
        <f t="shared" si="106"/>
        <v>-7.4060150375939937E-2</v>
      </c>
      <c r="K714">
        <f t="shared" si="106"/>
        <v>-1.6165413533834574E-2</v>
      </c>
      <c r="L714">
        <f t="shared" si="106"/>
        <v>-2.7443609022556405E-2</v>
      </c>
      <c r="M714">
        <f t="shared" si="107"/>
        <v>-6.5483234714003941E-2</v>
      </c>
      <c r="N714">
        <f t="shared" si="107"/>
        <v>1.8934911242603426E-2</v>
      </c>
      <c r="O714">
        <f t="shared" si="107"/>
        <v>-6.3116370808678551E-3</v>
      </c>
      <c r="P714">
        <f t="shared" si="108"/>
        <v>2.1131971941688549E-2</v>
      </c>
      <c r="Q714" t="str">
        <f t="shared" si="109"/>
        <v/>
      </c>
      <c r="R714" s="3">
        <f t="shared" si="104"/>
        <v>0</v>
      </c>
      <c r="S714" s="1">
        <f t="shared" si="111"/>
        <v>0</v>
      </c>
      <c r="T714" s="1">
        <f t="shared" si="112"/>
        <v>0</v>
      </c>
      <c r="U714" s="1">
        <f t="shared" si="110"/>
        <v>2310548.7658603089</v>
      </c>
    </row>
    <row r="715" spans="1:21" x14ac:dyDescent="0.25">
      <c r="A715" t="s">
        <v>720</v>
      </c>
      <c r="B715">
        <v>24.07</v>
      </c>
      <c r="C715">
        <v>25.68</v>
      </c>
      <c r="D715">
        <v>25.66</v>
      </c>
      <c r="E715">
        <v>23.62</v>
      </c>
      <c r="F715">
        <v>25.68</v>
      </c>
      <c r="G715">
        <v>25.45</v>
      </c>
      <c r="H715" s="1">
        <f t="shared" si="105"/>
        <v>184822.07697893973</v>
      </c>
      <c r="J715">
        <f t="shared" si="106"/>
        <v>-6.9578662543486686E-2</v>
      </c>
      <c r="K715">
        <f t="shared" si="106"/>
        <v>-7.3444143795903085E-3</v>
      </c>
      <c r="L715">
        <f t="shared" si="106"/>
        <v>-8.1175106300734774E-3</v>
      </c>
      <c r="M715">
        <f t="shared" si="107"/>
        <v>-6.2326319968241374E-2</v>
      </c>
      <c r="N715">
        <f t="shared" si="107"/>
        <v>1.9452163556966988E-2</v>
      </c>
      <c r="O715">
        <f t="shared" si="107"/>
        <v>1.0321556173084478E-2</v>
      </c>
      <c r="P715">
        <f t="shared" si="108"/>
        <v>1.8439066803157954E-2</v>
      </c>
      <c r="Q715" t="str">
        <f t="shared" si="109"/>
        <v/>
      </c>
      <c r="R715" s="3">
        <f t="shared" si="104"/>
        <v>0</v>
      </c>
      <c r="S715" s="1">
        <f t="shared" si="111"/>
        <v>0</v>
      </c>
      <c r="T715" s="1">
        <f t="shared" si="112"/>
        <v>0</v>
      </c>
      <c r="U715" s="1">
        <f t="shared" si="110"/>
        <v>2310548.7658603089</v>
      </c>
    </row>
    <row r="716" spans="1:21" x14ac:dyDescent="0.25">
      <c r="A716" t="s">
        <v>721</v>
      </c>
      <c r="B716">
        <v>25.15</v>
      </c>
      <c r="C716">
        <v>26.2</v>
      </c>
      <c r="D716">
        <v>25.7</v>
      </c>
      <c r="E716">
        <v>25.81</v>
      </c>
      <c r="F716">
        <v>26.85</v>
      </c>
      <c r="G716">
        <v>26.79</v>
      </c>
      <c r="H716" s="1">
        <f t="shared" si="105"/>
        <v>194553.3769063181</v>
      </c>
      <c r="J716">
        <f t="shared" si="106"/>
        <v>-1.9875292283710114E-2</v>
      </c>
      <c r="K716">
        <f t="shared" si="106"/>
        <v>2.1044427123928261E-2</v>
      </c>
      <c r="L716">
        <f t="shared" si="106"/>
        <v>1.5588464536242849E-3</v>
      </c>
      <c r="M716">
        <f t="shared" si="107"/>
        <v>1.4145383104125714E-2</v>
      </c>
      <c r="N716">
        <f t="shared" si="107"/>
        <v>5.5009823182711283E-2</v>
      </c>
      <c r="O716">
        <f t="shared" si="107"/>
        <v>5.2652259332023568E-2</v>
      </c>
      <c r="P716">
        <f t="shared" si="108"/>
        <v>5.1093412878399282E-2</v>
      </c>
      <c r="Q716" t="str">
        <f t="shared" si="109"/>
        <v/>
      </c>
      <c r="R716" s="3">
        <f t="shared" si="104"/>
        <v>0</v>
      </c>
      <c r="S716" s="1">
        <f t="shared" si="111"/>
        <v>0</v>
      </c>
      <c r="T716" s="1">
        <f t="shared" si="112"/>
        <v>0</v>
      </c>
      <c r="U716" s="1">
        <f t="shared" si="110"/>
        <v>2310548.7658603089</v>
      </c>
    </row>
    <row r="717" spans="1:21" x14ac:dyDescent="0.25">
      <c r="A717" t="s">
        <v>722</v>
      </c>
      <c r="B717">
        <v>25.76</v>
      </c>
      <c r="C717">
        <v>27.19</v>
      </c>
      <c r="D717">
        <v>26.82</v>
      </c>
      <c r="E717">
        <v>26.69</v>
      </c>
      <c r="F717">
        <v>28.62</v>
      </c>
      <c r="G717">
        <v>28.46</v>
      </c>
      <c r="H717" s="1">
        <f t="shared" si="105"/>
        <v>206681.19099491651</v>
      </c>
      <c r="J717">
        <f t="shared" si="106"/>
        <v>2.3346303501946409E-3</v>
      </c>
      <c r="K717">
        <f t="shared" si="106"/>
        <v>5.7976653696498133E-2</v>
      </c>
      <c r="L717">
        <f t="shared" si="106"/>
        <v>4.357976653696502E-2</v>
      </c>
      <c r="M717">
        <f t="shared" si="107"/>
        <v>-3.7327360955579647E-3</v>
      </c>
      <c r="N717">
        <f t="shared" si="107"/>
        <v>6.8309070548712283E-2</v>
      </c>
      <c r="O717">
        <f t="shared" si="107"/>
        <v>6.2336692795819403E-2</v>
      </c>
      <c r="P717">
        <f t="shared" si="108"/>
        <v>1.8756926258854383E-2</v>
      </c>
      <c r="Q717" t="str">
        <f t="shared" si="109"/>
        <v>Buy</v>
      </c>
      <c r="R717" s="3">
        <f t="shared" si="104"/>
        <v>2310548.7658603089</v>
      </c>
      <c r="S717" s="1">
        <f t="shared" si="111"/>
        <v>2310548.7658603089</v>
      </c>
      <c r="T717" s="1">
        <f t="shared" si="112"/>
        <v>81185.831548148592</v>
      </c>
      <c r="U717" s="1">
        <f t="shared" si="110"/>
        <v>0</v>
      </c>
    </row>
    <row r="718" spans="1:21" x14ac:dyDescent="0.25">
      <c r="A718" t="s">
        <v>723</v>
      </c>
      <c r="B718">
        <v>27.78</v>
      </c>
      <c r="C718">
        <v>29.31</v>
      </c>
      <c r="D718">
        <v>28.85</v>
      </c>
      <c r="E718">
        <v>28.44</v>
      </c>
      <c r="F718">
        <v>30.25</v>
      </c>
      <c r="G718">
        <v>29.89</v>
      </c>
      <c r="H718" s="1">
        <f t="shared" si="105"/>
        <v>217066.0856935367</v>
      </c>
      <c r="J718">
        <f t="shared" si="106"/>
        <v>3.5794183445190191E-2</v>
      </c>
      <c r="K718">
        <f t="shared" si="106"/>
        <v>9.2841163310961913E-2</v>
      </c>
      <c r="L718">
        <f t="shared" si="106"/>
        <v>7.5689783743475056E-2</v>
      </c>
      <c r="M718">
        <f t="shared" si="107"/>
        <v>-7.0274068868585995E-4</v>
      </c>
      <c r="N718">
        <f t="shared" si="107"/>
        <v>6.2895291637385775E-2</v>
      </c>
      <c r="O718">
        <f t="shared" si="107"/>
        <v>5.0245959241040042E-2</v>
      </c>
      <c r="P718">
        <f t="shared" si="108"/>
        <v>-2.5443824502435014E-2</v>
      </c>
      <c r="Q718" t="str">
        <f t="shared" si="109"/>
        <v>Buy</v>
      </c>
      <c r="R718" s="3">
        <f t="shared" si="104"/>
        <v>0</v>
      </c>
      <c r="S718" s="1">
        <f t="shared" si="111"/>
        <v>2426644.5049741613</v>
      </c>
      <c r="T718" s="1">
        <f t="shared" si="112"/>
        <v>81185.831548148592</v>
      </c>
      <c r="U718" s="1">
        <f t="shared" si="110"/>
        <v>0</v>
      </c>
    </row>
    <row r="719" spans="1:21" x14ac:dyDescent="0.25">
      <c r="A719" t="s">
        <v>724</v>
      </c>
      <c r="B719">
        <v>28.75</v>
      </c>
      <c r="C719">
        <v>30.75</v>
      </c>
      <c r="D719">
        <v>29.89</v>
      </c>
      <c r="E719">
        <v>29.22</v>
      </c>
      <c r="F719">
        <v>31.18</v>
      </c>
      <c r="G719">
        <v>31.16</v>
      </c>
      <c r="H719" s="1">
        <f t="shared" si="105"/>
        <v>226289.03413217139</v>
      </c>
      <c r="J719">
        <f t="shared" si="106"/>
        <v>-3.4662045060659071E-3</v>
      </c>
      <c r="K719">
        <f t="shared" si="106"/>
        <v>6.5857885615251244E-2</v>
      </c>
      <c r="L719">
        <f t="shared" si="106"/>
        <v>3.6048526863084893E-2</v>
      </c>
      <c r="M719">
        <f t="shared" si="107"/>
        <v>-2.241552358648383E-2</v>
      </c>
      <c r="N719">
        <f t="shared" si="107"/>
        <v>4.3158246905319476E-2</v>
      </c>
      <c r="O719">
        <f t="shared" si="107"/>
        <v>4.2489126798260272E-2</v>
      </c>
      <c r="P719">
        <f t="shared" si="108"/>
        <v>6.4405999351753798E-3</v>
      </c>
      <c r="Q719" t="str">
        <f t="shared" si="109"/>
        <v>Buy</v>
      </c>
      <c r="R719" s="3">
        <f t="shared" si="104"/>
        <v>0</v>
      </c>
      <c r="S719" s="1">
        <f t="shared" si="111"/>
        <v>2529750.5110403099</v>
      </c>
      <c r="T719" s="1">
        <f t="shared" si="112"/>
        <v>81185.831548148592</v>
      </c>
      <c r="U719" s="1">
        <f t="shared" si="110"/>
        <v>0</v>
      </c>
    </row>
    <row r="720" spans="1:21" x14ac:dyDescent="0.25">
      <c r="A720" t="s">
        <v>725</v>
      </c>
      <c r="B720">
        <v>30.13</v>
      </c>
      <c r="C720">
        <v>32.17</v>
      </c>
      <c r="D720">
        <v>31.02</v>
      </c>
      <c r="E720">
        <v>28.95</v>
      </c>
      <c r="F720">
        <v>31.53</v>
      </c>
      <c r="G720">
        <v>29.53</v>
      </c>
      <c r="H720" s="1">
        <f t="shared" si="105"/>
        <v>214451.70660856937</v>
      </c>
      <c r="J720">
        <f t="shared" si="106"/>
        <v>8.0294412847105538E-3</v>
      </c>
      <c r="K720">
        <f t="shared" si="106"/>
        <v>7.6279692204750796E-2</v>
      </c>
      <c r="L720">
        <f t="shared" si="106"/>
        <v>3.7805286048845733E-2</v>
      </c>
      <c r="M720">
        <f t="shared" si="107"/>
        <v>-7.0924261874197717E-2</v>
      </c>
      <c r="N720">
        <f t="shared" si="107"/>
        <v>1.1874197689345346E-2</v>
      </c>
      <c r="O720">
        <f t="shared" si="107"/>
        <v>-5.2310654685494194E-2</v>
      </c>
      <c r="P720">
        <f t="shared" si="108"/>
        <v>-9.0115940734339928E-2</v>
      </c>
      <c r="Q720" t="str">
        <f t="shared" si="109"/>
        <v>Buy</v>
      </c>
      <c r="R720" s="3">
        <f t="shared" si="104"/>
        <v>0</v>
      </c>
      <c r="S720" s="1">
        <f t="shared" si="111"/>
        <v>2397417.6056168275</v>
      </c>
      <c r="T720" s="1">
        <f t="shared" si="112"/>
        <v>81185.831548148577</v>
      </c>
      <c r="U720" s="1">
        <f t="shared" si="110"/>
        <v>0</v>
      </c>
    </row>
    <row r="721" spans="1:21" x14ac:dyDescent="0.25">
      <c r="A721" t="s">
        <v>726</v>
      </c>
      <c r="B721">
        <v>28.46</v>
      </c>
      <c r="C721">
        <v>30.54</v>
      </c>
      <c r="D721">
        <v>29.12</v>
      </c>
      <c r="E721">
        <v>28.41</v>
      </c>
      <c r="F721">
        <v>29.67</v>
      </c>
      <c r="G721">
        <v>29.09</v>
      </c>
      <c r="H721" s="1">
        <f t="shared" si="105"/>
        <v>211256.3543936093</v>
      </c>
      <c r="J721">
        <f t="shared" si="106"/>
        <v>-8.2527401676337805E-2</v>
      </c>
      <c r="K721">
        <f t="shared" si="106"/>
        <v>-1.547388781431336E-2</v>
      </c>
      <c r="L721">
        <f t="shared" si="106"/>
        <v>-6.1250805931656951E-2</v>
      </c>
      <c r="M721">
        <f t="shared" si="107"/>
        <v>-3.7927531324077245E-2</v>
      </c>
      <c r="N721">
        <f t="shared" si="107"/>
        <v>4.7409414155096703E-3</v>
      </c>
      <c r="O721">
        <f t="shared" si="107"/>
        <v>-1.4900101591601803E-2</v>
      </c>
      <c r="P721">
        <f t="shared" si="108"/>
        <v>4.635070434005515E-2</v>
      </c>
      <c r="Q721" t="str">
        <f t="shared" si="109"/>
        <v>Sell</v>
      </c>
      <c r="R721" s="3">
        <f t="shared" si="104"/>
        <v>-2408783.6220335686</v>
      </c>
      <c r="S721" s="1">
        <f t="shared" si="111"/>
        <v>0</v>
      </c>
      <c r="T721" s="1">
        <f t="shared" si="112"/>
        <v>0</v>
      </c>
      <c r="U721" s="1">
        <f t="shared" si="110"/>
        <v>2408783.6220335686</v>
      </c>
    </row>
    <row r="722" spans="1:21" x14ac:dyDescent="0.25">
      <c r="A722" t="s">
        <v>727</v>
      </c>
      <c r="B722">
        <v>27.85</v>
      </c>
      <c r="C722">
        <v>29.89</v>
      </c>
      <c r="D722">
        <v>28.72</v>
      </c>
      <c r="E722">
        <v>27.05</v>
      </c>
      <c r="F722">
        <v>28.57</v>
      </c>
      <c r="G722">
        <v>27.33</v>
      </c>
      <c r="H722" s="1">
        <f t="shared" si="105"/>
        <v>198474.94553376906</v>
      </c>
      <c r="J722">
        <f t="shared" si="106"/>
        <v>-4.3612637362637346E-2</v>
      </c>
      <c r="K722">
        <f t="shared" si="106"/>
        <v>2.6442307692307678E-2</v>
      </c>
      <c r="L722">
        <f t="shared" si="106"/>
        <v>-1.3736263736263809E-2</v>
      </c>
      <c r="M722">
        <f t="shared" si="107"/>
        <v>-7.012719147473355E-2</v>
      </c>
      <c r="N722">
        <f t="shared" si="107"/>
        <v>-1.7875558611206585E-2</v>
      </c>
      <c r="O722">
        <f t="shared" si="107"/>
        <v>-6.0501890684083931E-2</v>
      </c>
      <c r="P722">
        <f t="shared" si="108"/>
        <v>-4.6765626947820119E-2</v>
      </c>
      <c r="Q722" t="str">
        <f t="shared" si="109"/>
        <v/>
      </c>
      <c r="R722" s="3">
        <f t="shared" si="104"/>
        <v>0</v>
      </c>
      <c r="S722" s="1">
        <f t="shared" si="111"/>
        <v>0</v>
      </c>
      <c r="T722" s="1">
        <f t="shared" si="112"/>
        <v>0</v>
      </c>
      <c r="U722" s="1">
        <f t="shared" si="110"/>
        <v>2408783.6220335686</v>
      </c>
    </row>
    <row r="723" spans="1:21" x14ac:dyDescent="0.25">
      <c r="A723" t="s">
        <v>728</v>
      </c>
      <c r="B723">
        <v>26.7</v>
      </c>
      <c r="C723">
        <v>28.28</v>
      </c>
      <c r="D723">
        <v>27.92</v>
      </c>
      <c r="E723">
        <v>28.43</v>
      </c>
      <c r="F723">
        <v>31.25</v>
      </c>
      <c r="G723">
        <v>30.74</v>
      </c>
      <c r="H723" s="1">
        <f t="shared" si="105"/>
        <v>223238.92519970951</v>
      </c>
      <c r="J723">
        <f t="shared" si="106"/>
        <v>-7.0334261838440104E-2</v>
      </c>
      <c r="K723">
        <f t="shared" si="106"/>
        <v>-1.5320334261838361E-2</v>
      </c>
      <c r="L723">
        <f t="shared" si="106"/>
        <v>-2.785515320334252E-2</v>
      </c>
      <c r="M723">
        <f t="shared" si="107"/>
        <v>4.0248810830589149E-2</v>
      </c>
      <c r="N723">
        <f t="shared" si="107"/>
        <v>0.1434321258690085</v>
      </c>
      <c r="O723">
        <f t="shared" si="107"/>
        <v>0.12477131357482621</v>
      </c>
      <c r="P723">
        <f t="shared" si="108"/>
        <v>0.15262646677816874</v>
      </c>
      <c r="Q723" t="str">
        <f t="shared" si="109"/>
        <v/>
      </c>
      <c r="R723" s="3">
        <f t="shared" si="104"/>
        <v>0</v>
      </c>
      <c r="S723" s="1">
        <f t="shared" si="111"/>
        <v>0</v>
      </c>
      <c r="T723" s="1">
        <f t="shared" si="112"/>
        <v>0</v>
      </c>
      <c r="U723" s="1">
        <f t="shared" si="110"/>
        <v>2408783.6220335686</v>
      </c>
    </row>
    <row r="724" spans="1:21" x14ac:dyDescent="0.25">
      <c r="A724" t="s">
        <v>729</v>
      </c>
      <c r="B724">
        <v>30.26</v>
      </c>
      <c r="C724">
        <v>32.17</v>
      </c>
      <c r="D724">
        <v>31.39</v>
      </c>
      <c r="E724">
        <v>29.52</v>
      </c>
      <c r="F724">
        <v>31.82</v>
      </c>
      <c r="G724">
        <v>31.62</v>
      </c>
      <c r="H724" s="1">
        <f t="shared" si="105"/>
        <v>229629.62962962966</v>
      </c>
      <c r="J724">
        <f t="shared" si="106"/>
        <v>8.3810888252148982E-2</v>
      </c>
      <c r="K724">
        <f t="shared" si="106"/>
        <v>0.15222063037249284</v>
      </c>
      <c r="L724">
        <f t="shared" si="106"/>
        <v>0.12428366762177645</v>
      </c>
      <c r="M724">
        <f t="shared" si="107"/>
        <v>-3.9687703318152211E-2</v>
      </c>
      <c r="N724">
        <f t="shared" si="107"/>
        <v>3.5133376707872539E-2</v>
      </c>
      <c r="O724">
        <f t="shared" si="107"/>
        <v>2.8627195836044325E-2</v>
      </c>
      <c r="P724">
        <f t="shared" si="108"/>
        <v>-9.5656471785732125E-2</v>
      </c>
      <c r="Q724" t="str">
        <f t="shared" si="109"/>
        <v>Buy</v>
      </c>
      <c r="R724" s="3">
        <f t="shared" si="104"/>
        <v>2408783.6220335686</v>
      </c>
      <c r="S724" s="1">
        <f t="shared" si="111"/>
        <v>2408783.6220335686</v>
      </c>
      <c r="T724" s="1">
        <f t="shared" si="112"/>
        <v>76179.115181327274</v>
      </c>
      <c r="U724" s="1">
        <f t="shared" si="110"/>
        <v>0</v>
      </c>
    </row>
    <row r="725" spans="1:21" x14ac:dyDescent="0.25">
      <c r="A725" t="s">
        <v>730</v>
      </c>
      <c r="B725">
        <v>30.29</v>
      </c>
      <c r="C725">
        <v>32.17</v>
      </c>
      <c r="D725">
        <v>31.21</v>
      </c>
      <c r="E725">
        <v>31.67</v>
      </c>
      <c r="F725">
        <v>33.65</v>
      </c>
      <c r="G725">
        <v>33.36</v>
      </c>
      <c r="H725" s="1">
        <f t="shared" si="105"/>
        <v>242265.7952069717</v>
      </c>
      <c r="J725">
        <f t="shared" si="106"/>
        <v>-3.5043007327174303E-2</v>
      </c>
      <c r="K725">
        <f t="shared" si="106"/>
        <v>2.4848677922905418E-2</v>
      </c>
      <c r="L725">
        <f t="shared" si="106"/>
        <v>-5.7343102899012335E-3</v>
      </c>
      <c r="M725">
        <f t="shared" si="107"/>
        <v>1.5812776723592888E-3</v>
      </c>
      <c r="N725">
        <f t="shared" si="107"/>
        <v>6.4199873497786136E-2</v>
      </c>
      <c r="O725">
        <f t="shared" si="107"/>
        <v>5.5028462998102413E-2</v>
      </c>
      <c r="P725">
        <f t="shared" si="108"/>
        <v>6.0762773288003648E-2</v>
      </c>
      <c r="Q725" t="str">
        <f t="shared" si="109"/>
        <v/>
      </c>
      <c r="R725" s="3">
        <f t="shared" si="104"/>
        <v>0</v>
      </c>
      <c r="S725" s="1">
        <f t="shared" si="111"/>
        <v>2541335.2824490778</v>
      </c>
      <c r="T725" s="1">
        <f t="shared" si="112"/>
        <v>76179.115181327274</v>
      </c>
      <c r="U725" s="1">
        <f t="shared" si="110"/>
        <v>0</v>
      </c>
    </row>
    <row r="726" spans="1:21" x14ac:dyDescent="0.25">
      <c r="A726" t="s">
        <v>731</v>
      </c>
      <c r="B726">
        <v>31.54</v>
      </c>
      <c r="C726">
        <v>33.880000000000003</v>
      </c>
      <c r="D726">
        <v>32.22</v>
      </c>
      <c r="E726">
        <v>32.44</v>
      </c>
      <c r="F726">
        <v>34.42</v>
      </c>
      <c r="G726">
        <v>33.31</v>
      </c>
      <c r="H726" s="1">
        <f t="shared" si="105"/>
        <v>241902.68700072626</v>
      </c>
      <c r="J726">
        <f t="shared" si="106"/>
        <v>1.0573534123678254E-2</v>
      </c>
      <c r="K726">
        <f t="shared" si="106"/>
        <v>8.5549503364306362E-2</v>
      </c>
      <c r="L726">
        <f t="shared" si="106"/>
        <v>3.2361422620954761E-2</v>
      </c>
      <c r="M726">
        <f t="shared" si="107"/>
        <v>-2.7577937649880147E-2</v>
      </c>
      <c r="N726">
        <f t="shared" si="107"/>
        <v>3.1774580335731481E-2</v>
      </c>
      <c r="O726">
        <f t="shared" si="107"/>
        <v>-1.4988009592325287E-3</v>
      </c>
      <c r="P726">
        <f t="shared" si="108"/>
        <v>-3.3860223580187289E-2</v>
      </c>
      <c r="Q726" t="str">
        <f t="shared" si="109"/>
        <v>Buy</v>
      </c>
      <c r="R726" s="3">
        <f t="shared" si="104"/>
        <v>0</v>
      </c>
      <c r="S726" s="1">
        <f t="shared" si="111"/>
        <v>2537526.3266900117</v>
      </c>
      <c r="T726" s="1">
        <f t="shared" si="112"/>
        <v>76179.115181327274</v>
      </c>
      <c r="U726" s="1">
        <f t="shared" si="110"/>
        <v>0</v>
      </c>
    </row>
    <row r="727" spans="1:21" x14ac:dyDescent="0.25">
      <c r="A727" t="s">
        <v>732</v>
      </c>
      <c r="B727">
        <v>31.89</v>
      </c>
      <c r="C727">
        <v>34.619999999999997</v>
      </c>
      <c r="D727">
        <v>33.01</v>
      </c>
      <c r="E727">
        <v>32.21</v>
      </c>
      <c r="F727">
        <v>34.35</v>
      </c>
      <c r="G727">
        <v>33</v>
      </c>
      <c r="H727" s="1">
        <f t="shared" si="105"/>
        <v>239651.41612200439</v>
      </c>
      <c r="J727">
        <f t="shared" si="106"/>
        <v>-1.0242085661080022E-2</v>
      </c>
      <c r="K727">
        <f t="shared" si="106"/>
        <v>7.4487895716945959E-2</v>
      </c>
      <c r="L727">
        <f t="shared" si="106"/>
        <v>2.4518932340161365E-2</v>
      </c>
      <c r="M727">
        <f t="shared" si="107"/>
        <v>-3.3023116181326972E-2</v>
      </c>
      <c r="N727">
        <f t="shared" si="107"/>
        <v>3.1221855298709068E-2</v>
      </c>
      <c r="O727">
        <f t="shared" si="107"/>
        <v>-9.3065145601922018E-3</v>
      </c>
      <c r="P727">
        <f t="shared" si="108"/>
        <v>-3.3825446900353565E-2</v>
      </c>
      <c r="Q727" t="str">
        <f t="shared" si="109"/>
        <v/>
      </c>
      <c r="R727" s="3">
        <f t="shared" ref="R727:R790" si="113">IF(Q727="Buy",U726,IF(Q727="Sell",-(S726*(1+N727)),0))</f>
        <v>0</v>
      </c>
      <c r="S727" s="1">
        <f t="shared" si="111"/>
        <v>2513910.8009838001</v>
      </c>
      <c r="T727" s="1">
        <f t="shared" si="112"/>
        <v>76179.115181327274</v>
      </c>
      <c r="U727" s="1">
        <f t="shared" si="110"/>
        <v>0</v>
      </c>
    </row>
    <row r="728" spans="1:21" x14ac:dyDescent="0.25">
      <c r="A728" t="s">
        <v>733</v>
      </c>
      <c r="B728">
        <v>31.97</v>
      </c>
      <c r="C728">
        <v>34.64</v>
      </c>
      <c r="D728">
        <v>33.1</v>
      </c>
      <c r="E728">
        <v>33.31</v>
      </c>
      <c r="F728">
        <v>35.950000000000003</v>
      </c>
      <c r="G728">
        <v>35.64</v>
      </c>
      <c r="H728" s="1">
        <f t="shared" si="105"/>
        <v>258823.52941176473</v>
      </c>
      <c r="J728">
        <f t="shared" si="106"/>
        <v>-3.1505604362314428E-2</v>
      </c>
      <c r="K728">
        <f t="shared" si="106"/>
        <v>4.9378976067858307E-2</v>
      </c>
      <c r="L728">
        <f t="shared" si="106"/>
        <v>2.7264465313542388E-3</v>
      </c>
      <c r="M728">
        <f t="shared" si="107"/>
        <v>9.3939393939394631E-3</v>
      </c>
      <c r="N728">
        <f t="shared" si="107"/>
        <v>8.9393939393939484E-2</v>
      </c>
      <c r="O728">
        <f t="shared" si="107"/>
        <v>8.0000000000000016E-2</v>
      </c>
      <c r="P728">
        <f t="shared" si="108"/>
        <v>7.7273553468645784E-2</v>
      </c>
      <c r="Q728" t="str">
        <f t="shared" si="109"/>
        <v/>
      </c>
      <c r="R728" s="3">
        <f t="shared" si="113"/>
        <v>0</v>
      </c>
      <c r="S728" s="1">
        <f t="shared" si="111"/>
        <v>2715023.6650625044</v>
      </c>
      <c r="T728" s="1">
        <f t="shared" si="112"/>
        <v>76179.115181327288</v>
      </c>
      <c r="U728" s="1">
        <f t="shared" si="110"/>
        <v>0</v>
      </c>
    </row>
    <row r="729" spans="1:21" x14ac:dyDescent="0.25">
      <c r="A729" t="s">
        <v>734</v>
      </c>
      <c r="B729">
        <v>34.74</v>
      </c>
      <c r="C729">
        <v>36.31</v>
      </c>
      <c r="D729">
        <v>35.39</v>
      </c>
      <c r="E729">
        <v>34.96</v>
      </c>
      <c r="F729">
        <v>36.270000000000003</v>
      </c>
      <c r="G729">
        <v>36.15</v>
      </c>
      <c r="H729" s="1">
        <f t="shared" si="105"/>
        <v>262527.23311546841</v>
      </c>
      <c r="J729">
        <f t="shared" si="106"/>
        <v>4.9546827794561946E-2</v>
      </c>
      <c r="K729">
        <f t="shared" si="106"/>
        <v>9.697885196374624E-2</v>
      </c>
      <c r="L729">
        <f t="shared" si="106"/>
        <v>6.9184290030211454E-2</v>
      </c>
      <c r="M729">
        <f t="shared" si="107"/>
        <v>-1.9079685746352406E-2</v>
      </c>
      <c r="N729">
        <f t="shared" si="107"/>
        <v>1.7676767676767749E-2</v>
      </c>
      <c r="O729">
        <f t="shared" si="107"/>
        <v>1.4309764309764253E-2</v>
      </c>
      <c r="P729">
        <f t="shared" si="108"/>
        <v>-5.4874525720447202E-2</v>
      </c>
      <c r="Q729" t="str">
        <f t="shared" si="109"/>
        <v>Buy</v>
      </c>
      <c r="R729" s="3">
        <f t="shared" si="113"/>
        <v>0</v>
      </c>
      <c r="S729" s="1">
        <f t="shared" si="111"/>
        <v>2753875.013804981</v>
      </c>
      <c r="T729" s="1">
        <f t="shared" si="112"/>
        <v>76179.115181327274</v>
      </c>
      <c r="U729" s="1">
        <f t="shared" si="110"/>
        <v>0</v>
      </c>
    </row>
    <row r="730" spans="1:21" x14ac:dyDescent="0.25">
      <c r="A730" t="s">
        <v>735</v>
      </c>
      <c r="B730">
        <v>34.93</v>
      </c>
      <c r="C730">
        <v>36.42</v>
      </c>
      <c r="D730">
        <v>35.67</v>
      </c>
      <c r="E730">
        <v>34.15</v>
      </c>
      <c r="F730">
        <v>35.979999999999997</v>
      </c>
      <c r="G730">
        <v>35.29</v>
      </c>
      <c r="H730" s="1">
        <f t="shared" si="105"/>
        <v>256281.77196804649</v>
      </c>
      <c r="J730">
        <f t="shared" si="106"/>
        <v>-1.2998022040124353E-2</v>
      </c>
      <c r="K730">
        <f t="shared" si="106"/>
        <v>2.9104266742017552E-2</v>
      </c>
      <c r="L730">
        <f t="shared" si="106"/>
        <v>7.9118395026844066E-3</v>
      </c>
      <c r="M730">
        <f t="shared" si="107"/>
        <v>-5.5325034578146616E-2</v>
      </c>
      <c r="N730">
        <f t="shared" si="107"/>
        <v>-4.7026279391425094E-3</v>
      </c>
      <c r="O730">
        <f t="shared" si="107"/>
        <v>-2.3789764868603028E-2</v>
      </c>
      <c r="P730">
        <f t="shared" si="108"/>
        <v>-3.1701604371287433E-2</v>
      </c>
      <c r="Q730" t="str">
        <f t="shared" si="109"/>
        <v/>
      </c>
      <c r="R730" s="3">
        <f t="shared" si="113"/>
        <v>0</v>
      </c>
      <c r="S730" s="1">
        <f t="shared" si="111"/>
        <v>2688360.9747490394</v>
      </c>
      <c r="T730" s="1">
        <f t="shared" si="112"/>
        <v>76179.115181327274</v>
      </c>
      <c r="U730" s="1">
        <f t="shared" si="110"/>
        <v>0</v>
      </c>
    </row>
    <row r="731" spans="1:21" x14ac:dyDescent="0.25">
      <c r="A731" t="s">
        <v>736</v>
      </c>
      <c r="B731">
        <v>34.630000000000003</v>
      </c>
      <c r="C731">
        <v>36.35</v>
      </c>
      <c r="D731">
        <v>35.229999999999997</v>
      </c>
      <c r="E731">
        <v>34.44</v>
      </c>
      <c r="F731">
        <v>36.83</v>
      </c>
      <c r="G731">
        <v>34.93</v>
      </c>
      <c r="H731" s="1">
        <f t="shared" si="105"/>
        <v>253667.39288307918</v>
      </c>
      <c r="J731">
        <f t="shared" si="106"/>
        <v>-2.9156153630501797E-2</v>
      </c>
      <c r="K731">
        <f t="shared" si="106"/>
        <v>1.9063638912251182E-2</v>
      </c>
      <c r="L731">
        <f t="shared" si="106"/>
        <v>-1.2335295766750905E-2</v>
      </c>
      <c r="M731">
        <f t="shared" si="107"/>
        <v>-2.4086143383394772E-2</v>
      </c>
      <c r="N731">
        <f t="shared" si="107"/>
        <v>4.3638424482856313E-2</v>
      </c>
      <c r="O731">
        <f t="shared" si="107"/>
        <v>-1.0201190138849516E-2</v>
      </c>
      <c r="P731">
        <f t="shared" si="108"/>
        <v>2.1341056279013896E-3</v>
      </c>
      <c r="Q731" t="str">
        <f t="shared" si="109"/>
        <v/>
      </c>
      <c r="R731" s="3">
        <f t="shared" si="113"/>
        <v>0</v>
      </c>
      <c r="S731" s="1">
        <f t="shared" si="111"/>
        <v>2660936.4932837617</v>
      </c>
      <c r="T731" s="1">
        <f t="shared" si="112"/>
        <v>76179.115181327274</v>
      </c>
      <c r="U731" s="1">
        <f t="shared" si="110"/>
        <v>0</v>
      </c>
    </row>
    <row r="732" spans="1:21" x14ac:dyDescent="0.25">
      <c r="A732" t="s">
        <v>737</v>
      </c>
      <c r="B732">
        <v>33.76</v>
      </c>
      <c r="C732">
        <v>35.299999999999997</v>
      </c>
      <c r="D732">
        <v>34.799999999999997</v>
      </c>
      <c r="E732">
        <v>33.19</v>
      </c>
      <c r="F732">
        <v>34.369999999999997</v>
      </c>
      <c r="G732">
        <v>33.729999999999997</v>
      </c>
      <c r="H732" s="1">
        <f t="shared" si="105"/>
        <v>244952.79593318808</v>
      </c>
      <c r="J732">
        <f t="shared" si="106"/>
        <v>-4.1725801873403322E-2</v>
      </c>
      <c r="K732">
        <f t="shared" si="106"/>
        <v>1.9869429463525486E-3</v>
      </c>
      <c r="L732">
        <f t="shared" si="106"/>
        <v>-1.2205506670451312E-2</v>
      </c>
      <c r="M732">
        <f t="shared" si="107"/>
        <v>-4.9813913541368507E-2</v>
      </c>
      <c r="N732">
        <f t="shared" si="107"/>
        <v>-1.6032064128256578E-2</v>
      </c>
      <c r="O732">
        <f t="shared" si="107"/>
        <v>-3.4354423131978326E-2</v>
      </c>
      <c r="P732">
        <f t="shared" si="108"/>
        <v>-2.2148916461527016E-2</v>
      </c>
      <c r="Q732" t="str">
        <f t="shared" si="109"/>
        <v/>
      </c>
      <c r="R732" s="3">
        <f t="shared" si="113"/>
        <v>0</v>
      </c>
      <c r="S732" s="1">
        <f t="shared" si="111"/>
        <v>2569521.5550661688</v>
      </c>
      <c r="T732" s="1">
        <f t="shared" si="112"/>
        <v>76179.115181327274</v>
      </c>
      <c r="U732" s="1">
        <f t="shared" si="110"/>
        <v>0</v>
      </c>
    </row>
    <row r="733" spans="1:21" x14ac:dyDescent="0.25">
      <c r="A733" t="s">
        <v>738</v>
      </c>
      <c r="B733">
        <v>33.6</v>
      </c>
      <c r="C733">
        <v>35.5</v>
      </c>
      <c r="D733">
        <v>34.69</v>
      </c>
      <c r="E733">
        <v>35.31</v>
      </c>
      <c r="F733">
        <v>36.64</v>
      </c>
      <c r="G733">
        <v>36.5</v>
      </c>
      <c r="H733" s="1">
        <f t="shared" si="105"/>
        <v>265068.99055918667</v>
      </c>
      <c r="J733">
        <f t="shared" si="106"/>
        <v>-3.4482758620689537E-2</v>
      </c>
      <c r="K733">
        <f t="shared" si="106"/>
        <v>2.0114942528735715E-2</v>
      </c>
      <c r="L733">
        <f t="shared" si="106"/>
        <v>-3.160919540229869E-3</v>
      </c>
      <c r="M733">
        <f t="shared" si="107"/>
        <v>4.6842573376816056E-2</v>
      </c>
      <c r="N733">
        <f t="shared" si="107"/>
        <v>8.6273347168692671E-2</v>
      </c>
      <c r="O733">
        <f t="shared" si="107"/>
        <v>8.2122739401126688E-2</v>
      </c>
      <c r="P733">
        <f t="shared" si="108"/>
        <v>8.528365894135656E-2</v>
      </c>
      <c r="Q733" t="str">
        <f t="shared" si="109"/>
        <v/>
      </c>
      <c r="R733" s="3">
        <f t="shared" si="113"/>
        <v>0</v>
      </c>
      <c r="S733" s="1">
        <f t="shared" si="111"/>
        <v>2780537.704118445</v>
      </c>
      <c r="T733" s="1">
        <f t="shared" si="112"/>
        <v>76179.115181327259</v>
      </c>
      <c r="U733" s="1">
        <f t="shared" si="110"/>
        <v>0</v>
      </c>
    </row>
    <row r="734" spans="1:21" x14ac:dyDescent="0.25">
      <c r="A734" t="s">
        <v>739</v>
      </c>
      <c r="B734">
        <v>35.64</v>
      </c>
      <c r="C734">
        <v>37.71</v>
      </c>
      <c r="D734">
        <v>36.909999999999997</v>
      </c>
      <c r="E734">
        <v>36.24</v>
      </c>
      <c r="F734">
        <v>38.049999999999997</v>
      </c>
      <c r="G734">
        <v>37.979999999999997</v>
      </c>
      <c r="H734" s="1">
        <f t="shared" si="105"/>
        <v>275816.99346405227</v>
      </c>
      <c r="J734">
        <f t="shared" si="106"/>
        <v>2.7385413663880163E-2</v>
      </c>
      <c r="K734">
        <f t="shared" si="106"/>
        <v>8.7056788699913609E-2</v>
      </c>
      <c r="L734">
        <f t="shared" si="106"/>
        <v>6.3995387719803953E-2</v>
      </c>
      <c r="M734">
        <f t="shared" si="107"/>
        <v>-7.1232876712328218E-3</v>
      </c>
      <c r="N734">
        <f t="shared" si="107"/>
        <v>4.2465753424657457E-2</v>
      </c>
      <c r="O734">
        <f t="shared" si="107"/>
        <v>4.0547945205479365E-2</v>
      </c>
      <c r="P734">
        <f t="shared" si="108"/>
        <v>-2.3447442514324589E-2</v>
      </c>
      <c r="Q734" t="str">
        <f t="shared" si="109"/>
        <v>Buy</v>
      </c>
      <c r="R734" s="3">
        <f t="shared" si="113"/>
        <v>0</v>
      </c>
      <c r="S734" s="1">
        <f t="shared" si="111"/>
        <v>2893282.7945868089</v>
      </c>
      <c r="T734" s="1">
        <f t="shared" si="112"/>
        <v>76179.115181327259</v>
      </c>
      <c r="U734" s="1">
        <f t="shared" si="110"/>
        <v>0</v>
      </c>
    </row>
    <row r="735" spans="1:21" x14ac:dyDescent="0.25">
      <c r="A735" t="s">
        <v>740</v>
      </c>
      <c r="B735">
        <v>37.19</v>
      </c>
      <c r="C735">
        <v>39.090000000000003</v>
      </c>
      <c r="D735">
        <v>38.4</v>
      </c>
      <c r="E735">
        <v>37.64</v>
      </c>
      <c r="F735">
        <v>39.08</v>
      </c>
      <c r="G735">
        <v>38.89</v>
      </c>
      <c r="H735" s="1">
        <f t="shared" si="105"/>
        <v>282425.56281771971</v>
      </c>
      <c r="J735">
        <f t="shared" si="106"/>
        <v>7.5860200487673033E-3</v>
      </c>
      <c r="K735">
        <f t="shared" si="106"/>
        <v>5.9062584665402519E-2</v>
      </c>
      <c r="L735">
        <f t="shared" si="106"/>
        <v>4.0368463830940185E-2</v>
      </c>
      <c r="M735">
        <f t="shared" si="107"/>
        <v>-8.9520800421273392E-3</v>
      </c>
      <c r="N735">
        <f t="shared" si="107"/>
        <v>2.8962611901000565E-2</v>
      </c>
      <c r="O735">
        <f t="shared" si="107"/>
        <v>2.3959978936282354E-2</v>
      </c>
      <c r="P735">
        <f t="shared" si="108"/>
        <v>-1.6408484894657831E-2</v>
      </c>
      <c r="Q735" t="str">
        <f t="shared" si="109"/>
        <v>Buy</v>
      </c>
      <c r="R735" s="3">
        <f t="shared" si="113"/>
        <v>0</v>
      </c>
      <c r="S735" s="1">
        <f t="shared" si="111"/>
        <v>2962605.7894018167</v>
      </c>
      <c r="T735" s="1">
        <f t="shared" si="112"/>
        <v>76179.115181327244</v>
      </c>
      <c r="U735" s="1">
        <f t="shared" si="110"/>
        <v>0</v>
      </c>
    </row>
    <row r="736" spans="1:21" x14ac:dyDescent="0.25">
      <c r="A736" t="s">
        <v>741</v>
      </c>
      <c r="B736">
        <v>37.69</v>
      </c>
      <c r="C736">
        <v>39.51</v>
      </c>
      <c r="D736">
        <v>38.75</v>
      </c>
      <c r="E736">
        <v>37.53</v>
      </c>
      <c r="F736">
        <v>39.380000000000003</v>
      </c>
      <c r="G736">
        <v>38.64</v>
      </c>
      <c r="H736" s="1">
        <f t="shared" si="105"/>
        <v>280610.02178649238</v>
      </c>
      <c r="J736">
        <f t="shared" si="106"/>
        <v>-1.8489583333333358E-2</v>
      </c>
      <c r="K736">
        <f t="shared" si="106"/>
        <v>2.8906249999999988E-2</v>
      </c>
      <c r="L736">
        <f t="shared" si="106"/>
        <v>9.1145833333333703E-3</v>
      </c>
      <c r="M736">
        <f t="shared" si="107"/>
        <v>-3.4970429416302379E-2</v>
      </c>
      <c r="N736">
        <f t="shared" si="107"/>
        <v>1.2599640010285471E-2</v>
      </c>
      <c r="O736">
        <f t="shared" si="107"/>
        <v>-6.428387760349704E-3</v>
      </c>
      <c r="P736">
        <f t="shared" si="108"/>
        <v>-1.5542971093683074E-2</v>
      </c>
      <c r="Q736" t="str">
        <f t="shared" si="109"/>
        <v/>
      </c>
      <c r="R736" s="3">
        <f t="shared" si="113"/>
        <v>0</v>
      </c>
      <c r="S736" s="1">
        <f t="shared" si="111"/>
        <v>2943561.010606485</v>
      </c>
      <c r="T736" s="1">
        <f t="shared" si="112"/>
        <v>76179.115181327244</v>
      </c>
      <c r="U736" s="1">
        <f t="shared" si="110"/>
        <v>0</v>
      </c>
    </row>
    <row r="737" spans="1:21" x14ac:dyDescent="0.25">
      <c r="A737" t="s">
        <v>742</v>
      </c>
      <c r="B737">
        <v>37.880000000000003</v>
      </c>
      <c r="C737">
        <v>39.229999999999997</v>
      </c>
      <c r="D737">
        <v>38.56</v>
      </c>
      <c r="E737">
        <v>36.549999999999997</v>
      </c>
      <c r="F737">
        <v>38.33</v>
      </c>
      <c r="G737">
        <v>37.299999999999997</v>
      </c>
      <c r="H737" s="1">
        <f t="shared" si="105"/>
        <v>270878.72185911401</v>
      </c>
      <c r="J737">
        <f t="shared" si="106"/>
        <v>-2.245161290322574E-2</v>
      </c>
      <c r="K737">
        <f t="shared" si="106"/>
        <v>1.2387096774193468E-2</v>
      </c>
      <c r="L737">
        <f t="shared" si="106"/>
        <v>-4.9032258064515546E-3</v>
      </c>
      <c r="M737">
        <f t="shared" si="107"/>
        <v>-5.4089026915113962E-2</v>
      </c>
      <c r="N737">
        <f t="shared" si="107"/>
        <v>-8.0227743271222111E-3</v>
      </c>
      <c r="O737">
        <f t="shared" si="107"/>
        <v>-3.4679089026915202E-2</v>
      </c>
      <c r="P737">
        <f t="shared" si="108"/>
        <v>-2.9775863220463647E-2</v>
      </c>
      <c r="Q737" t="str">
        <f t="shared" si="109"/>
        <v/>
      </c>
      <c r="R737" s="3">
        <f t="shared" si="113"/>
        <v>0</v>
      </c>
      <c r="S737" s="1">
        <f t="shared" si="111"/>
        <v>2841480.9962635064</v>
      </c>
      <c r="T737" s="1">
        <f t="shared" si="112"/>
        <v>76179.115181327259</v>
      </c>
      <c r="U737" s="1">
        <f t="shared" si="110"/>
        <v>0</v>
      </c>
    </row>
    <row r="738" spans="1:21" x14ac:dyDescent="0.25">
      <c r="A738" t="s">
        <v>743</v>
      </c>
      <c r="B738">
        <v>36.24</v>
      </c>
      <c r="C738">
        <v>37.76</v>
      </c>
      <c r="D738">
        <v>36.770000000000003</v>
      </c>
      <c r="E738">
        <v>36.69</v>
      </c>
      <c r="F738">
        <v>37.96</v>
      </c>
      <c r="G738">
        <v>37.549999999999997</v>
      </c>
      <c r="H738" s="1">
        <f t="shared" si="105"/>
        <v>272694.26289034134</v>
      </c>
      <c r="J738">
        <f t="shared" si="106"/>
        <v>-6.0165975103734441E-2</v>
      </c>
      <c r="K738">
        <f t="shared" si="106"/>
        <v>-2.0746887966805089E-2</v>
      </c>
      <c r="L738">
        <f t="shared" si="106"/>
        <v>-4.6421161825726115E-2</v>
      </c>
      <c r="M738">
        <f t="shared" si="107"/>
        <v>-1.6353887399463793E-2</v>
      </c>
      <c r="N738">
        <f t="shared" si="107"/>
        <v>1.769436997319045E-2</v>
      </c>
      <c r="O738">
        <f t="shared" si="107"/>
        <v>6.7024128686327079E-3</v>
      </c>
      <c r="P738">
        <f t="shared" si="108"/>
        <v>5.312357469435882E-2</v>
      </c>
      <c r="Q738" t="str">
        <f t="shared" si="109"/>
        <v>Sell</v>
      </c>
      <c r="R738" s="3">
        <f t="shared" si="113"/>
        <v>-2891759.2122831824</v>
      </c>
      <c r="S738" s="1">
        <f t="shared" si="111"/>
        <v>0</v>
      </c>
      <c r="T738" s="1">
        <f t="shared" si="112"/>
        <v>0</v>
      </c>
      <c r="U738" s="1">
        <f t="shared" si="110"/>
        <v>2891759.2122831824</v>
      </c>
    </row>
    <row r="739" spans="1:21" x14ac:dyDescent="0.25">
      <c r="A739" t="s">
        <v>744</v>
      </c>
      <c r="B739">
        <v>36</v>
      </c>
      <c r="C739">
        <v>37.68</v>
      </c>
      <c r="D739">
        <v>36.58</v>
      </c>
      <c r="E739">
        <v>35.07</v>
      </c>
      <c r="F739">
        <v>36.700000000000003</v>
      </c>
      <c r="G739">
        <v>35.35</v>
      </c>
      <c r="H739" s="1">
        <f t="shared" si="105"/>
        <v>256717.50181554107</v>
      </c>
      <c r="J739">
        <f t="shared" si="106"/>
        <v>-2.0940984498232337E-2</v>
      </c>
      <c r="K739">
        <f t="shared" si="106"/>
        <v>2.4748436225183478E-2</v>
      </c>
      <c r="L739">
        <f t="shared" si="106"/>
        <v>-5.1672559151483494E-3</v>
      </c>
      <c r="M739">
        <f t="shared" si="107"/>
        <v>-6.6045272969374083E-2</v>
      </c>
      <c r="N739">
        <f t="shared" si="107"/>
        <v>-2.2636484687083739E-2</v>
      </c>
      <c r="O739">
        <f t="shared" si="107"/>
        <v>-5.858854860186407E-2</v>
      </c>
      <c r="P739">
        <f t="shared" si="108"/>
        <v>-5.3421292686715721E-2</v>
      </c>
      <c r="Q739" t="str">
        <f t="shared" si="109"/>
        <v/>
      </c>
      <c r="R739" s="3">
        <f t="shared" si="113"/>
        <v>0</v>
      </c>
      <c r="S739" s="1">
        <f t="shared" si="111"/>
        <v>0</v>
      </c>
      <c r="T739" s="1">
        <f t="shared" si="112"/>
        <v>0</v>
      </c>
      <c r="U739" s="1">
        <f t="shared" si="110"/>
        <v>2891759.2122831824</v>
      </c>
    </row>
    <row r="740" spans="1:21" x14ac:dyDescent="0.25">
      <c r="A740" t="s">
        <v>745</v>
      </c>
      <c r="B740">
        <v>34.49</v>
      </c>
      <c r="C740">
        <v>35.869999999999997</v>
      </c>
      <c r="D740">
        <v>34.33</v>
      </c>
      <c r="E740">
        <v>32.26</v>
      </c>
      <c r="F740">
        <v>33.97</v>
      </c>
      <c r="G740">
        <v>32.57</v>
      </c>
      <c r="H740" s="1">
        <f t="shared" si="105"/>
        <v>236528.6855482934</v>
      </c>
      <c r="J740">
        <f t="shared" si="106"/>
        <v>-5.7135046473482679E-2</v>
      </c>
      <c r="K740">
        <f t="shared" si="106"/>
        <v>-1.9409513395298002E-2</v>
      </c>
      <c r="L740">
        <f t="shared" si="106"/>
        <v>-6.1509021323127397E-2</v>
      </c>
      <c r="M740">
        <f t="shared" si="107"/>
        <v>-8.7411598302687507E-2</v>
      </c>
      <c r="N740">
        <f t="shared" si="107"/>
        <v>-3.9038189533239107E-2</v>
      </c>
      <c r="O740">
        <f t="shared" si="107"/>
        <v>-7.8642149929278676E-2</v>
      </c>
      <c r="P740">
        <f t="shared" si="108"/>
        <v>-1.7133128606151279E-2</v>
      </c>
      <c r="Q740" t="str">
        <f t="shared" si="109"/>
        <v>Sell</v>
      </c>
      <c r="R740" s="3">
        <f t="shared" si="113"/>
        <v>0</v>
      </c>
      <c r="S740" s="1">
        <f t="shared" si="111"/>
        <v>0</v>
      </c>
      <c r="T740" s="1">
        <f t="shared" si="112"/>
        <v>0</v>
      </c>
      <c r="U740" s="1">
        <f t="shared" si="110"/>
        <v>2891759.2122831824</v>
      </c>
    </row>
    <row r="741" spans="1:21" x14ac:dyDescent="0.25">
      <c r="A741" t="s">
        <v>746</v>
      </c>
      <c r="B741">
        <v>31.92</v>
      </c>
      <c r="C741">
        <v>33.729999999999997</v>
      </c>
      <c r="D741">
        <v>32.950000000000003</v>
      </c>
      <c r="E741">
        <v>32.200000000000003</v>
      </c>
      <c r="F741">
        <v>33.35</v>
      </c>
      <c r="G741">
        <v>32.46</v>
      </c>
      <c r="H741" s="1">
        <f t="shared" si="105"/>
        <v>235729.8474945534</v>
      </c>
      <c r="J741">
        <f t="shared" si="106"/>
        <v>-7.0200990387416159E-2</v>
      </c>
      <c r="K741">
        <f t="shared" si="106"/>
        <v>-1.7477424992717781E-2</v>
      </c>
      <c r="L741">
        <f t="shared" si="106"/>
        <v>-4.0198077483250667E-2</v>
      </c>
      <c r="M741">
        <f t="shared" si="107"/>
        <v>-1.1360147374884784E-2</v>
      </c>
      <c r="N741">
        <f t="shared" si="107"/>
        <v>2.3948418790297854E-2</v>
      </c>
      <c r="O741">
        <f t="shared" si="107"/>
        <v>-3.3773411114522392E-3</v>
      </c>
      <c r="P741">
        <f t="shared" si="108"/>
        <v>3.6820736371798425E-2</v>
      </c>
      <c r="Q741" t="str">
        <f t="shared" si="109"/>
        <v>Sell</v>
      </c>
      <c r="R741" s="3">
        <f t="shared" si="113"/>
        <v>0</v>
      </c>
      <c r="S741" s="1">
        <f t="shared" si="111"/>
        <v>0</v>
      </c>
      <c r="T741" s="1">
        <f t="shared" si="112"/>
        <v>0</v>
      </c>
      <c r="U741" s="1">
        <f t="shared" si="110"/>
        <v>2891759.2122831824</v>
      </c>
    </row>
    <row r="742" spans="1:21" x14ac:dyDescent="0.25">
      <c r="A742" t="s">
        <v>747</v>
      </c>
      <c r="B742">
        <v>31.97</v>
      </c>
      <c r="C742">
        <v>33.57</v>
      </c>
      <c r="D742">
        <v>32.97</v>
      </c>
      <c r="E742">
        <v>32.1</v>
      </c>
      <c r="F742">
        <v>33.299999999999997</v>
      </c>
      <c r="G742">
        <v>32.71</v>
      </c>
      <c r="H742" s="1">
        <f t="shared" si="105"/>
        <v>237545.3885257807</v>
      </c>
      <c r="J742">
        <f t="shared" si="106"/>
        <v>-2.974203338391514E-2</v>
      </c>
      <c r="K742">
        <f t="shared" si="106"/>
        <v>1.8816388467374733E-2</v>
      </c>
      <c r="L742">
        <f t="shared" si="106"/>
        <v>6.0698027314100213E-4</v>
      </c>
      <c r="M742">
        <f t="shared" si="107"/>
        <v>-1.1090573012938984E-2</v>
      </c>
      <c r="N742">
        <f t="shared" si="107"/>
        <v>2.5878003696857558E-2</v>
      </c>
      <c r="O742">
        <f t="shared" si="107"/>
        <v>7.7017868145409733E-3</v>
      </c>
      <c r="P742">
        <f t="shared" si="108"/>
        <v>7.0948065413999712E-3</v>
      </c>
      <c r="Q742" t="str">
        <f t="shared" si="109"/>
        <v/>
      </c>
      <c r="R742" s="3">
        <f t="shared" si="113"/>
        <v>0</v>
      </c>
      <c r="S742" s="1">
        <f t="shared" si="111"/>
        <v>0</v>
      </c>
      <c r="T742" s="1">
        <f t="shared" si="112"/>
        <v>0</v>
      </c>
      <c r="U742" s="1">
        <f t="shared" si="110"/>
        <v>2891759.2122831824</v>
      </c>
    </row>
    <row r="743" spans="1:21" x14ac:dyDescent="0.25">
      <c r="A743" t="s">
        <v>748</v>
      </c>
      <c r="B743">
        <v>32.130000000000003</v>
      </c>
      <c r="C743">
        <v>33.89</v>
      </c>
      <c r="D743">
        <v>33.200000000000003</v>
      </c>
      <c r="E743">
        <v>32.94</v>
      </c>
      <c r="F743">
        <v>34.44</v>
      </c>
      <c r="G743">
        <v>34.43</v>
      </c>
      <c r="H743" s="1">
        <f t="shared" si="105"/>
        <v>250036.31082062455</v>
      </c>
      <c r="J743">
        <f t="shared" si="106"/>
        <v>-2.5477707006369317E-2</v>
      </c>
      <c r="K743">
        <f t="shared" si="106"/>
        <v>2.7904155292690379E-2</v>
      </c>
      <c r="L743">
        <f t="shared" si="106"/>
        <v>6.9760388231727023E-3</v>
      </c>
      <c r="M743">
        <f t="shared" si="107"/>
        <v>7.0314888413328296E-3</v>
      </c>
      <c r="N743">
        <f t="shared" si="107"/>
        <v>5.2889024763069302E-2</v>
      </c>
      <c r="O743">
        <f t="shared" si="107"/>
        <v>5.2583307856924451E-2</v>
      </c>
      <c r="P743">
        <f t="shared" si="108"/>
        <v>4.560726903375175E-2</v>
      </c>
      <c r="Q743" t="str">
        <f t="shared" si="109"/>
        <v/>
      </c>
      <c r="R743" s="3">
        <f t="shared" si="113"/>
        <v>0</v>
      </c>
      <c r="S743" s="1">
        <f t="shared" si="111"/>
        <v>0</v>
      </c>
      <c r="T743" s="1">
        <f t="shared" si="112"/>
        <v>0</v>
      </c>
      <c r="U743" s="1">
        <f t="shared" si="110"/>
        <v>2891759.2122831824</v>
      </c>
    </row>
    <row r="744" spans="1:21" x14ac:dyDescent="0.25">
      <c r="A744" t="s">
        <v>749</v>
      </c>
      <c r="B744">
        <v>31.85</v>
      </c>
      <c r="C744">
        <v>34.659999999999997</v>
      </c>
      <c r="D744">
        <v>31.68</v>
      </c>
      <c r="E744">
        <v>30.2</v>
      </c>
      <c r="F744">
        <v>34.74</v>
      </c>
      <c r="G744">
        <v>30.24</v>
      </c>
      <c r="H744" s="1">
        <f t="shared" si="105"/>
        <v>219607.84313725491</v>
      </c>
      <c r="J744">
        <f t="shared" si="106"/>
        <v>-4.0662650602409679E-2</v>
      </c>
      <c r="K744">
        <f t="shared" si="106"/>
        <v>4.3975903614457641E-2</v>
      </c>
      <c r="L744">
        <f t="shared" si="106"/>
        <v>-4.578313253012057E-2</v>
      </c>
      <c r="M744">
        <f t="shared" si="107"/>
        <v>-0.1228579726982283</v>
      </c>
      <c r="N744">
        <f t="shared" si="107"/>
        <v>9.0037757769387827E-3</v>
      </c>
      <c r="O744">
        <f t="shared" si="107"/>
        <v>-0.12169619517862333</v>
      </c>
      <c r="P744">
        <f t="shared" si="108"/>
        <v>-7.5913062648502755E-2</v>
      </c>
      <c r="Q744" t="str">
        <f t="shared" si="109"/>
        <v>Sell</v>
      </c>
      <c r="R744" s="3">
        <f t="shared" si="113"/>
        <v>0</v>
      </c>
      <c r="S744" s="1">
        <f t="shared" si="111"/>
        <v>0</v>
      </c>
      <c r="T744" s="1">
        <f t="shared" si="112"/>
        <v>0</v>
      </c>
      <c r="U744" s="1">
        <f t="shared" si="110"/>
        <v>2891759.2122831824</v>
      </c>
    </row>
    <row r="745" spans="1:21" x14ac:dyDescent="0.25">
      <c r="A745" t="s">
        <v>750</v>
      </c>
      <c r="B745">
        <v>28.38</v>
      </c>
      <c r="C745">
        <v>30.89</v>
      </c>
      <c r="D745">
        <v>29.42</v>
      </c>
      <c r="E745">
        <v>27.56</v>
      </c>
      <c r="F745">
        <v>29.95</v>
      </c>
      <c r="G745">
        <v>28.33</v>
      </c>
      <c r="H745" s="1">
        <f t="shared" si="105"/>
        <v>205737.1096586783</v>
      </c>
      <c r="J745">
        <f t="shared" si="106"/>
        <v>-0.10416666666666669</v>
      </c>
      <c r="K745">
        <f t="shared" si="106"/>
        <v>-2.493686868686866E-2</v>
      </c>
      <c r="L745">
        <f t="shared" si="106"/>
        <v>-7.133838383838377E-2</v>
      </c>
      <c r="M745">
        <f t="shared" si="107"/>
        <v>-8.8624338624338619E-2</v>
      </c>
      <c r="N745">
        <f t="shared" si="107"/>
        <v>-9.5899470899470617E-3</v>
      </c>
      <c r="O745">
        <f t="shared" si="107"/>
        <v>-6.3161375661375668E-2</v>
      </c>
      <c r="P745">
        <f t="shared" si="108"/>
        <v>8.1770081770081021E-3</v>
      </c>
      <c r="Q745" t="str">
        <f t="shared" si="109"/>
        <v>Sell</v>
      </c>
      <c r="R745" s="3">
        <f t="shared" si="113"/>
        <v>0</v>
      </c>
      <c r="S745" s="1">
        <f t="shared" si="111"/>
        <v>0</v>
      </c>
      <c r="T745" s="1">
        <f t="shared" si="112"/>
        <v>0</v>
      </c>
      <c r="U745" s="1">
        <f t="shared" si="110"/>
        <v>2891759.2122831824</v>
      </c>
    </row>
    <row r="746" spans="1:21" x14ac:dyDescent="0.25">
      <c r="A746" t="s">
        <v>751</v>
      </c>
      <c r="B746">
        <v>27.07</v>
      </c>
      <c r="C746">
        <v>29.37</v>
      </c>
      <c r="D746">
        <v>28.69</v>
      </c>
      <c r="E746">
        <v>27.77</v>
      </c>
      <c r="F746">
        <v>29.4</v>
      </c>
      <c r="G746">
        <v>27.81</v>
      </c>
      <c r="H746" s="1">
        <f t="shared" si="105"/>
        <v>201960.78431372551</v>
      </c>
      <c r="J746">
        <f t="shared" si="106"/>
        <v>-7.9877634262406572E-2</v>
      </c>
      <c r="K746">
        <f t="shared" si="106"/>
        <v>-1.6995241332427161E-3</v>
      </c>
      <c r="L746">
        <f t="shared" si="106"/>
        <v>-2.4813052345343319E-2</v>
      </c>
      <c r="M746">
        <f t="shared" si="107"/>
        <v>-1.9767031415460597E-2</v>
      </c>
      <c r="N746">
        <f t="shared" si="107"/>
        <v>3.7769149311683743E-2</v>
      </c>
      <c r="O746">
        <f t="shared" si="107"/>
        <v>-1.8355100600070583E-2</v>
      </c>
      <c r="P746">
        <f t="shared" si="108"/>
        <v>6.4579517452727359E-3</v>
      </c>
      <c r="Q746" t="str">
        <f t="shared" si="109"/>
        <v/>
      </c>
      <c r="R746" s="3">
        <f t="shared" si="113"/>
        <v>0</v>
      </c>
      <c r="S746" s="1">
        <f t="shared" si="111"/>
        <v>0</v>
      </c>
      <c r="T746" s="1">
        <f t="shared" si="112"/>
        <v>0</v>
      </c>
      <c r="U746" s="1">
        <f t="shared" si="110"/>
        <v>2891759.2122831824</v>
      </c>
    </row>
    <row r="747" spans="1:21" x14ac:dyDescent="0.25">
      <c r="A747" t="s">
        <v>752</v>
      </c>
      <c r="B747">
        <v>26.4</v>
      </c>
      <c r="C747">
        <v>28.1</v>
      </c>
      <c r="D747">
        <v>27.61</v>
      </c>
      <c r="E747">
        <v>26.02</v>
      </c>
      <c r="F747">
        <v>27.93</v>
      </c>
      <c r="G747">
        <v>27.84</v>
      </c>
      <c r="H747" s="1">
        <f t="shared" si="105"/>
        <v>202178.6492374728</v>
      </c>
      <c r="J747">
        <f t="shared" si="106"/>
        <v>-7.981875217845949E-2</v>
      </c>
      <c r="K747">
        <f t="shared" si="106"/>
        <v>-2.0564656674799574E-2</v>
      </c>
      <c r="L747">
        <f t="shared" si="106"/>
        <v>-3.7643778319972176E-2</v>
      </c>
      <c r="M747">
        <f t="shared" si="107"/>
        <v>-6.4365336209996377E-2</v>
      </c>
      <c r="N747">
        <f t="shared" si="107"/>
        <v>4.3149946062567782E-3</v>
      </c>
      <c r="O747">
        <f t="shared" si="107"/>
        <v>1.0787486515642264E-3</v>
      </c>
      <c r="P747">
        <f t="shared" si="108"/>
        <v>3.87225269715364E-2</v>
      </c>
      <c r="Q747" t="str">
        <f t="shared" si="109"/>
        <v/>
      </c>
      <c r="R747" s="3">
        <f t="shared" si="113"/>
        <v>0</v>
      </c>
      <c r="S747" s="1">
        <f t="shared" si="111"/>
        <v>0</v>
      </c>
      <c r="T747" s="1">
        <f t="shared" si="112"/>
        <v>0</v>
      </c>
      <c r="U747" s="1">
        <f t="shared" si="110"/>
        <v>2891759.2122831824</v>
      </c>
    </row>
    <row r="748" spans="1:21" x14ac:dyDescent="0.25">
      <c r="A748" t="s">
        <v>753</v>
      </c>
      <c r="B748">
        <v>26.47</v>
      </c>
      <c r="C748">
        <v>28.35</v>
      </c>
      <c r="D748">
        <v>27.5</v>
      </c>
      <c r="E748">
        <v>26.17</v>
      </c>
      <c r="F748">
        <v>29.04</v>
      </c>
      <c r="G748">
        <v>26.68</v>
      </c>
      <c r="H748" s="1">
        <f t="shared" si="105"/>
        <v>193754.53885257809</v>
      </c>
      <c r="J748">
        <f t="shared" si="106"/>
        <v>-4.1289387902933739E-2</v>
      </c>
      <c r="K748">
        <f t="shared" si="106"/>
        <v>2.6801883375588628E-2</v>
      </c>
      <c r="L748">
        <f t="shared" si="106"/>
        <v>-3.9840637450198994E-3</v>
      </c>
      <c r="M748">
        <f t="shared" si="107"/>
        <v>-5.9985632183907983E-2</v>
      </c>
      <c r="N748">
        <f t="shared" si="107"/>
        <v>4.3103448275862044E-2</v>
      </c>
      <c r="O748">
        <f t="shared" si="107"/>
        <v>-4.1666666666666671E-2</v>
      </c>
      <c r="P748">
        <f t="shared" si="108"/>
        <v>-3.7682602921646768E-2</v>
      </c>
      <c r="Q748" t="str">
        <f t="shared" si="109"/>
        <v/>
      </c>
      <c r="R748" s="3">
        <f t="shared" si="113"/>
        <v>0</v>
      </c>
      <c r="S748" s="1">
        <f t="shared" si="111"/>
        <v>0</v>
      </c>
      <c r="T748" s="1">
        <f t="shared" si="112"/>
        <v>0</v>
      </c>
      <c r="U748" s="1">
        <f t="shared" si="110"/>
        <v>2891759.2122831824</v>
      </c>
    </row>
    <row r="749" spans="1:21" x14ac:dyDescent="0.25">
      <c r="A749" t="s">
        <v>754</v>
      </c>
      <c r="B749">
        <v>25.49</v>
      </c>
      <c r="C749">
        <v>27.04</v>
      </c>
      <c r="D749">
        <v>26.33</v>
      </c>
      <c r="E749">
        <v>25.46</v>
      </c>
      <c r="F749">
        <v>27.02</v>
      </c>
      <c r="G749">
        <v>26.07</v>
      </c>
      <c r="H749" s="1">
        <f t="shared" si="105"/>
        <v>189324.61873638345</v>
      </c>
      <c r="J749">
        <f t="shared" si="106"/>
        <v>-7.3090909090909151E-2</v>
      </c>
      <c r="K749">
        <f t="shared" si="106"/>
        <v>-1.6727272727272757E-2</v>
      </c>
      <c r="L749">
        <f t="shared" si="106"/>
        <v>-4.2545454545454608E-2</v>
      </c>
      <c r="M749">
        <f t="shared" si="107"/>
        <v>-4.5727136431784068E-2</v>
      </c>
      <c r="N749">
        <f t="shared" si="107"/>
        <v>1.2743628185907041E-2</v>
      </c>
      <c r="O749">
        <f t="shared" si="107"/>
        <v>-2.2863568215892034E-2</v>
      </c>
      <c r="P749">
        <f t="shared" si="108"/>
        <v>1.9681886329562574E-2</v>
      </c>
      <c r="Q749" t="str">
        <f t="shared" si="109"/>
        <v>Sell</v>
      </c>
      <c r="R749" s="3">
        <f t="shared" si="113"/>
        <v>0</v>
      </c>
      <c r="S749" s="1">
        <f t="shared" si="111"/>
        <v>0</v>
      </c>
      <c r="T749" s="1">
        <f t="shared" si="112"/>
        <v>0</v>
      </c>
      <c r="U749" s="1">
        <f t="shared" si="110"/>
        <v>2891759.2122831824</v>
      </c>
    </row>
    <row r="750" spans="1:21" x14ac:dyDescent="0.25">
      <c r="A750" t="s">
        <v>755</v>
      </c>
      <c r="B750">
        <v>25.57</v>
      </c>
      <c r="C750">
        <v>27.04</v>
      </c>
      <c r="D750">
        <v>26.34</v>
      </c>
      <c r="E750">
        <v>26.11</v>
      </c>
      <c r="F750">
        <v>27.9</v>
      </c>
      <c r="G750">
        <v>27.61</v>
      </c>
      <c r="H750" s="1">
        <f t="shared" si="105"/>
        <v>200508.35148874365</v>
      </c>
      <c r="J750">
        <f t="shared" si="106"/>
        <v>-2.8864413216862821E-2</v>
      </c>
      <c r="K750">
        <f t="shared" si="106"/>
        <v>2.6965438663121948E-2</v>
      </c>
      <c r="L750">
        <f t="shared" si="106"/>
        <v>3.7979491074825538E-4</v>
      </c>
      <c r="M750">
        <f t="shared" si="107"/>
        <v>1.5343306482546661E-3</v>
      </c>
      <c r="N750">
        <f t="shared" si="107"/>
        <v>7.0195627157652402E-2</v>
      </c>
      <c r="O750">
        <f t="shared" si="107"/>
        <v>5.9071729957805873E-2</v>
      </c>
      <c r="P750">
        <f t="shared" si="108"/>
        <v>5.8691935047057615E-2</v>
      </c>
      <c r="Q750" t="str">
        <f t="shared" si="109"/>
        <v/>
      </c>
      <c r="R750" s="3">
        <f t="shared" si="113"/>
        <v>0</v>
      </c>
      <c r="S750" s="1">
        <f t="shared" si="111"/>
        <v>0</v>
      </c>
      <c r="T750" s="1">
        <f t="shared" si="112"/>
        <v>0</v>
      </c>
      <c r="U750" s="1">
        <f t="shared" si="110"/>
        <v>2891759.2122831824</v>
      </c>
    </row>
    <row r="751" spans="1:21" x14ac:dyDescent="0.25">
      <c r="A751" t="s">
        <v>756</v>
      </c>
      <c r="B751">
        <v>26.4</v>
      </c>
      <c r="C751">
        <v>28.14</v>
      </c>
      <c r="D751">
        <v>27.52</v>
      </c>
      <c r="E751">
        <v>26.64</v>
      </c>
      <c r="F751">
        <v>28.42</v>
      </c>
      <c r="G751">
        <v>28.06</v>
      </c>
      <c r="H751" s="1">
        <f t="shared" si="105"/>
        <v>203776.32534495281</v>
      </c>
      <c r="J751">
        <f t="shared" si="106"/>
        <v>2.2779043280181746E-3</v>
      </c>
      <c r="K751">
        <f t="shared" si="106"/>
        <v>6.8337129840546726E-2</v>
      </c>
      <c r="L751">
        <f t="shared" si="106"/>
        <v>4.4798785117691711E-2</v>
      </c>
      <c r="M751">
        <f t="shared" si="107"/>
        <v>-3.5132198478811986E-2</v>
      </c>
      <c r="N751">
        <f t="shared" si="107"/>
        <v>2.933719666787404E-2</v>
      </c>
      <c r="O751">
        <f t="shared" si="107"/>
        <v>1.6298442593263286E-2</v>
      </c>
      <c r="P751">
        <f t="shared" si="108"/>
        <v>-2.8500342524428426E-2</v>
      </c>
      <c r="Q751" t="str">
        <f t="shared" si="109"/>
        <v>Buy</v>
      </c>
      <c r="R751" s="3">
        <f t="shared" si="113"/>
        <v>2891759.2122831824</v>
      </c>
      <c r="S751" s="1">
        <f t="shared" si="111"/>
        <v>2891759.2122831824</v>
      </c>
      <c r="T751" s="1">
        <f t="shared" si="112"/>
        <v>103056.27983903003</v>
      </c>
      <c r="U751" s="1">
        <f t="shared" si="110"/>
        <v>0</v>
      </c>
    </row>
    <row r="752" spans="1:21" x14ac:dyDescent="0.25">
      <c r="A752" t="s">
        <v>757</v>
      </c>
      <c r="B752">
        <v>27.2</v>
      </c>
      <c r="C752">
        <v>28.69</v>
      </c>
      <c r="D752">
        <v>28.19</v>
      </c>
      <c r="E752">
        <v>28.66</v>
      </c>
      <c r="F752">
        <v>30.02</v>
      </c>
      <c r="G752">
        <v>29.84</v>
      </c>
      <c r="H752" s="1">
        <f t="shared" si="105"/>
        <v>216702.97748729124</v>
      </c>
      <c r="J752">
        <f t="shared" si="106"/>
        <v>-1.1627906976744196E-2</v>
      </c>
      <c r="K752">
        <f t="shared" si="106"/>
        <v>4.2514534883720992E-2</v>
      </c>
      <c r="L752">
        <f t="shared" si="106"/>
        <v>2.4345930232558204E-2</v>
      </c>
      <c r="M752">
        <f t="shared" si="107"/>
        <v>2.1382751247327209E-2</v>
      </c>
      <c r="N752">
        <f t="shared" si="107"/>
        <v>6.9850320741268748E-2</v>
      </c>
      <c r="O752">
        <f t="shared" si="107"/>
        <v>6.3435495367070605E-2</v>
      </c>
      <c r="P752">
        <f t="shared" si="108"/>
        <v>3.9089565134512401E-2</v>
      </c>
      <c r="Q752" t="str">
        <f t="shared" si="109"/>
        <v/>
      </c>
      <c r="R752" s="3">
        <f t="shared" si="113"/>
        <v>0</v>
      </c>
      <c r="S752" s="1">
        <f t="shared" si="111"/>
        <v>3075199.390396656</v>
      </c>
      <c r="T752" s="1">
        <f t="shared" si="112"/>
        <v>103056.27983903003</v>
      </c>
      <c r="U752" s="1">
        <f t="shared" si="110"/>
        <v>0</v>
      </c>
    </row>
    <row r="753" spans="1:21" x14ac:dyDescent="0.25">
      <c r="A753" t="s">
        <v>758</v>
      </c>
      <c r="B753">
        <v>27.21</v>
      </c>
      <c r="C753">
        <v>29.85</v>
      </c>
      <c r="D753">
        <v>28.13</v>
      </c>
      <c r="E753">
        <v>25.56</v>
      </c>
      <c r="F753">
        <v>28.61</v>
      </c>
      <c r="G753">
        <v>25.84</v>
      </c>
      <c r="H753" s="1">
        <f t="shared" si="105"/>
        <v>187654.32098765433</v>
      </c>
      <c r="J753">
        <f t="shared" si="106"/>
        <v>-3.4764100744945028E-2</v>
      </c>
      <c r="K753">
        <f t="shared" si="106"/>
        <v>5.8886129833274216E-2</v>
      </c>
      <c r="L753">
        <f t="shared" si="106"/>
        <v>-2.1284143313232448E-3</v>
      </c>
      <c r="M753">
        <f t="shared" si="107"/>
        <v>-0.14343163538873999</v>
      </c>
      <c r="N753">
        <f t="shared" si="107"/>
        <v>-4.1219839142091166E-2</v>
      </c>
      <c r="O753">
        <f t="shared" si="107"/>
        <v>-0.13404825737265416</v>
      </c>
      <c r="P753">
        <f t="shared" si="108"/>
        <v>-0.13191984304133092</v>
      </c>
      <c r="Q753" t="str">
        <f t="shared" si="109"/>
        <v/>
      </c>
      <c r="R753" s="3">
        <f t="shared" si="113"/>
        <v>0</v>
      </c>
      <c r="S753" s="1">
        <f t="shared" si="111"/>
        <v>2662974.271040536</v>
      </c>
      <c r="T753" s="1">
        <f t="shared" si="112"/>
        <v>103056.27983903003</v>
      </c>
      <c r="U753" s="1">
        <f t="shared" si="110"/>
        <v>0</v>
      </c>
    </row>
    <row r="754" spans="1:21" x14ac:dyDescent="0.25">
      <c r="A754" t="s">
        <v>759</v>
      </c>
      <c r="B754">
        <v>25.49</v>
      </c>
      <c r="C754">
        <v>27.04</v>
      </c>
      <c r="D754">
        <v>26.33</v>
      </c>
      <c r="E754">
        <v>25.64</v>
      </c>
      <c r="F754">
        <v>26.67</v>
      </c>
      <c r="G754">
        <v>26.42</v>
      </c>
      <c r="H754" s="1">
        <f t="shared" si="105"/>
        <v>191866.37618010171</v>
      </c>
      <c r="J754">
        <f t="shared" si="106"/>
        <v>-9.3849982225382184E-2</v>
      </c>
      <c r="K754">
        <f t="shared" si="106"/>
        <v>-3.874866690366157E-2</v>
      </c>
      <c r="L754">
        <f t="shared" si="106"/>
        <v>-6.3988624244578768E-2</v>
      </c>
      <c r="M754">
        <f t="shared" si="107"/>
        <v>-7.7399380804953283E-3</v>
      </c>
      <c r="N754">
        <f t="shared" si="107"/>
        <v>3.21207430340558E-2</v>
      </c>
      <c r="O754">
        <f t="shared" si="107"/>
        <v>2.2445820433436604E-2</v>
      </c>
      <c r="P754">
        <f t="shared" si="108"/>
        <v>8.6434444678015365E-2</v>
      </c>
      <c r="Q754" t="str">
        <f t="shared" si="109"/>
        <v>Sell</v>
      </c>
      <c r="R754" s="3">
        <f t="shared" si="113"/>
        <v>-2748510.9833069309</v>
      </c>
      <c r="S754" s="1">
        <f t="shared" si="111"/>
        <v>0</v>
      </c>
      <c r="T754" s="1">
        <f t="shared" si="112"/>
        <v>0</v>
      </c>
      <c r="U754" s="1">
        <f t="shared" si="110"/>
        <v>2748510.9833069309</v>
      </c>
    </row>
    <row r="755" spans="1:21" x14ac:dyDescent="0.25">
      <c r="A755" t="s">
        <v>760</v>
      </c>
      <c r="B755">
        <v>25.49</v>
      </c>
      <c r="C755">
        <v>27.01</v>
      </c>
      <c r="D755">
        <v>26.29</v>
      </c>
      <c r="E755">
        <v>24.65</v>
      </c>
      <c r="F755">
        <v>26.55</v>
      </c>
      <c r="G755">
        <v>25.09</v>
      </c>
      <c r="H755" s="1">
        <f t="shared" si="105"/>
        <v>182207.69789397242</v>
      </c>
      <c r="J755">
        <f t="shared" si="106"/>
        <v>-3.190277250284846E-2</v>
      </c>
      <c r="K755">
        <f t="shared" si="106"/>
        <v>2.5826053930877453E-2</v>
      </c>
      <c r="L755">
        <f t="shared" si="106"/>
        <v>-1.5191796429927515E-3</v>
      </c>
      <c r="M755">
        <f t="shared" si="107"/>
        <v>-6.6994700984103067E-2</v>
      </c>
      <c r="N755">
        <f t="shared" si="107"/>
        <v>4.9205147615442469E-3</v>
      </c>
      <c r="O755">
        <f t="shared" si="107"/>
        <v>-5.0340651021953134E-2</v>
      </c>
      <c r="P755">
        <f t="shared" si="108"/>
        <v>-4.8821471378960382E-2</v>
      </c>
      <c r="Q755" t="str">
        <f t="shared" si="109"/>
        <v/>
      </c>
      <c r="R755" s="3">
        <f t="shared" si="113"/>
        <v>0</v>
      </c>
      <c r="S755" s="1">
        <f t="shared" si="111"/>
        <v>0</v>
      </c>
      <c r="T755" s="1">
        <f t="shared" si="112"/>
        <v>0</v>
      </c>
      <c r="U755" s="1">
        <f t="shared" si="110"/>
        <v>2748510.9833069309</v>
      </c>
    </row>
    <row r="756" spans="1:21" x14ac:dyDescent="0.25">
      <c r="A756" t="s">
        <v>761</v>
      </c>
      <c r="B756">
        <v>23.96</v>
      </c>
      <c r="C756">
        <v>25.44</v>
      </c>
      <c r="D756">
        <v>24.68</v>
      </c>
      <c r="E756">
        <v>23.67</v>
      </c>
      <c r="F756">
        <v>24.73</v>
      </c>
      <c r="G756">
        <v>24.6</v>
      </c>
      <c r="H756" s="1">
        <f t="shared" si="105"/>
        <v>178649.23747276692</v>
      </c>
      <c r="J756">
        <f t="shared" si="106"/>
        <v>-8.862685431723083E-2</v>
      </c>
      <c r="K756">
        <f t="shared" si="106"/>
        <v>-3.2331685051350242E-2</v>
      </c>
      <c r="L756">
        <f t="shared" si="106"/>
        <v>-6.1240015214910591E-2</v>
      </c>
      <c r="M756">
        <f t="shared" si="107"/>
        <v>-5.6596253487445125E-2</v>
      </c>
      <c r="N756">
        <f t="shared" si="107"/>
        <v>-1.4348345954563548E-2</v>
      </c>
      <c r="O756">
        <f t="shared" si="107"/>
        <v>-1.9529693104822575E-2</v>
      </c>
      <c r="P756">
        <f t="shared" si="108"/>
        <v>4.1710322110088016E-2</v>
      </c>
      <c r="Q756" t="str">
        <f t="shared" si="109"/>
        <v>Sell</v>
      </c>
      <c r="R756" s="3">
        <f t="shared" si="113"/>
        <v>0</v>
      </c>
      <c r="S756" s="1">
        <f t="shared" si="111"/>
        <v>0</v>
      </c>
      <c r="T756" s="1">
        <f t="shared" si="112"/>
        <v>0</v>
      </c>
      <c r="U756" s="1">
        <f t="shared" si="110"/>
        <v>2748510.9833069309</v>
      </c>
    </row>
    <row r="757" spans="1:21" x14ac:dyDescent="0.25">
      <c r="A757" t="s">
        <v>762</v>
      </c>
      <c r="B757">
        <v>23.8</v>
      </c>
      <c r="C757">
        <v>25.48</v>
      </c>
      <c r="D757">
        <v>24.61</v>
      </c>
      <c r="E757">
        <v>23.98</v>
      </c>
      <c r="F757">
        <v>25.19</v>
      </c>
      <c r="G757">
        <v>24.59</v>
      </c>
      <c r="H757" s="1">
        <f t="shared" si="105"/>
        <v>178576.61583151782</v>
      </c>
      <c r="J757">
        <f t="shared" si="106"/>
        <v>-3.5656401944894611E-2</v>
      </c>
      <c r="K757">
        <f t="shared" si="106"/>
        <v>3.2414910858995165E-2</v>
      </c>
      <c r="L757">
        <f t="shared" si="106"/>
        <v>-2.8363047001620863E-3</v>
      </c>
      <c r="M757">
        <f t="shared" si="107"/>
        <v>-2.5203252032520364E-2</v>
      </c>
      <c r="N757">
        <f t="shared" si="107"/>
        <v>2.3983739837398366E-2</v>
      </c>
      <c r="O757">
        <f t="shared" si="107"/>
        <v>-4.0650406504071394E-4</v>
      </c>
      <c r="P757">
        <f t="shared" si="108"/>
        <v>2.4298006351213723E-3</v>
      </c>
      <c r="Q757" t="str">
        <f t="shared" si="109"/>
        <v/>
      </c>
      <c r="R757" s="3">
        <f t="shared" si="113"/>
        <v>0</v>
      </c>
      <c r="S757" s="1">
        <f t="shared" si="111"/>
        <v>0</v>
      </c>
      <c r="T757" s="1">
        <f t="shared" si="112"/>
        <v>0</v>
      </c>
      <c r="U757" s="1">
        <f t="shared" si="110"/>
        <v>2748510.9833069309</v>
      </c>
    </row>
    <row r="758" spans="1:21" x14ac:dyDescent="0.25">
      <c r="A758" t="s">
        <v>763</v>
      </c>
      <c r="B758">
        <v>23.83</v>
      </c>
      <c r="C758">
        <v>25.4</v>
      </c>
      <c r="D758">
        <v>24.61</v>
      </c>
      <c r="E758">
        <v>23.23</v>
      </c>
      <c r="F758">
        <v>25.92</v>
      </c>
      <c r="G758">
        <v>23.24</v>
      </c>
      <c r="H758" s="1">
        <f t="shared" si="105"/>
        <v>168772.69426289035</v>
      </c>
      <c r="J758">
        <f t="shared" si="106"/>
        <v>-3.1694433157253198E-2</v>
      </c>
      <c r="K758">
        <f t="shared" si="106"/>
        <v>3.2100772043884569E-2</v>
      </c>
      <c r="L758">
        <f t="shared" si="106"/>
        <v>0</v>
      </c>
      <c r="M758">
        <f t="shared" si="107"/>
        <v>-5.5307035380235847E-2</v>
      </c>
      <c r="N758">
        <f t="shared" si="107"/>
        <v>5.4087027246848385E-2</v>
      </c>
      <c r="O758">
        <f t="shared" si="107"/>
        <v>-5.4900366002440075E-2</v>
      </c>
      <c r="P758">
        <f t="shared" si="108"/>
        <v>-5.4900366002440075E-2</v>
      </c>
      <c r="Q758" t="str">
        <f t="shared" si="109"/>
        <v/>
      </c>
      <c r="R758" s="3">
        <f t="shared" si="113"/>
        <v>0</v>
      </c>
      <c r="S758" s="1">
        <f t="shared" si="111"/>
        <v>0</v>
      </c>
      <c r="T758" s="1">
        <f t="shared" si="112"/>
        <v>0</v>
      </c>
      <c r="U758" s="1">
        <f t="shared" si="110"/>
        <v>2748510.9833069309</v>
      </c>
    </row>
    <row r="759" spans="1:21" x14ac:dyDescent="0.25">
      <c r="A759" t="s">
        <v>764</v>
      </c>
      <c r="B759">
        <v>22.57</v>
      </c>
      <c r="C759">
        <v>23.99</v>
      </c>
      <c r="D759">
        <v>23.39</v>
      </c>
      <c r="E759">
        <v>22.07</v>
      </c>
      <c r="F759">
        <v>23.11</v>
      </c>
      <c r="G759">
        <v>22.38</v>
      </c>
      <c r="H759" s="1">
        <f t="shared" si="105"/>
        <v>162527.23311546841</v>
      </c>
      <c r="J759">
        <f t="shared" si="106"/>
        <v>-8.2893132872815897E-2</v>
      </c>
      <c r="K759">
        <f t="shared" si="106"/>
        <v>-2.5193010971149982E-2</v>
      </c>
      <c r="L759">
        <f t="shared" si="106"/>
        <v>-4.9573344169036929E-2</v>
      </c>
      <c r="M759">
        <f t="shared" si="107"/>
        <v>-5.0344234079173759E-2</v>
      </c>
      <c r="N759">
        <f t="shared" si="107"/>
        <v>-5.5938037865748283E-3</v>
      </c>
      <c r="O759">
        <f t="shared" si="107"/>
        <v>-3.7005163511187586E-2</v>
      </c>
      <c r="P759">
        <f t="shared" si="108"/>
        <v>1.2568180657849343E-2</v>
      </c>
      <c r="Q759" t="str">
        <f t="shared" si="109"/>
        <v>Sell</v>
      </c>
      <c r="R759" s="3">
        <f t="shared" si="113"/>
        <v>0</v>
      </c>
      <c r="S759" s="1">
        <f t="shared" si="111"/>
        <v>0</v>
      </c>
      <c r="T759" s="1">
        <f t="shared" si="112"/>
        <v>0</v>
      </c>
      <c r="U759" s="1">
        <f t="shared" si="110"/>
        <v>2748510.9833069309</v>
      </c>
    </row>
    <row r="760" spans="1:21" x14ac:dyDescent="0.25">
      <c r="A760" t="s">
        <v>765</v>
      </c>
      <c r="B760">
        <v>21.14</v>
      </c>
      <c r="C760">
        <v>22.66</v>
      </c>
      <c r="D760">
        <v>21.37</v>
      </c>
      <c r="E760">
        <v>20.83</v>
      </c>
      <c r="F760">
        <v>22.21</v>
      </c>
      <c r="G760">
        <v>21.02</v>
      </c>
      <c r="H760" s="1">
        <f t="shared" si="105"/>
        <v>152650.68990559186</v>
      </c>
      <c r="J760">
        <f t="shared" si="106"/>
        <v>-9.6194955109020944E-2</v>
      </c>
      <c r="K760">
        <f t="shared" si="106"/>
        <v>-3.1209918768704593E-2</v>
      </c>
      <c r="L760">
        <f t="shared" si="106"/>
        <v>-8.6361693031209899E-2</v>
      </c>
      <c r="M760">
        <f t="shared" si="107"/>
        <v>-6.9258266309204689E-2</v>
      </c>
      <c r="N760">
        <f t="shared" si="107"/>
        <v>-7.5960679177836535E-3</v>
      </c>
      <c r="O760">
        <f t="shared" si="107"/>
        <v>-6.076854334226986E-2</v>
      </c>
      <c r="P760">
        <f t="shared" si="108"/>
        <v>2.5593149688940039E-2</v>
      </c>
      <c r="Q760" t="str">
        <f t="shared" si="109"/>
        <v>Sell</v>
      </c>
      <c r="R760" s="3">
        <f t="shared" si="113"/>
        <v>0</v>
      </c>
      <c r="S760" s="1">
        <f t="shared" si="111"/>
        <v>0</v>
      </c>
      <c r="T760" s="1">
        <f t="shared" si="112"/>
        <v>0</v>
      </c>
      <c r="U760" s="1">
        <f t="shared" si="110"/>
        <v>2748510.9833069309</v>
      </c>
    </row>
    <row r="761" spans="1:21" x14ac:dyDescent="0.25">
      <c r="A761" t="s">
        <v>766</v>
      </c>
      <c r="B761">
        <v>20.16</v>
      </c>
      <c r="C761">
        <v>22</v>
      </c>
      <c r="D761">
        <v>20.77</v>
      </c>
      <c r="E761">
        <v>20.5</v>
      </c>
      <c r="F761">
        <v>22.35</v>
      </c>
      <c r="G761">
        <v>21.04</v>
      </c>
      <c r="H761" s="1">
        <f t="shared" si="105"/>
        <v>152795.93318809007</v>
      </c>
      <c r="J761">
        <f t="shared" si="106"/>
        <v>-5.6621431913898027E-2</v>
      </c>
      <c r="K761">
        <f t="shared" si="106"/>
        <v>2.9480580252690639E-2</v>
      </c>
      <c r="L761">
        <f t="shared" si="106"/>
        <v>-2.807674309780072E-2</v>
      </c>
      <c r="M761">
        <f t="shared" si="107"/>
        <v>-2.4738344433872482E-2</v>
      </c>
      <c r="N761">
        <f t="shared" si="107"/>
        <v>6.3273073263558605E-2</v>
      </c>
      <c r="O761">
        <f t="shared" si="107"/>
        <v>9.5147478591815294E-4</v>
      </c>
      <c r="P761">
        <f t="shared" si="108"/>
        <v>2.9028217883718874E-2</v>
      </c>
      <c r="Q761" t="str">
        <f t="shared" si="109"/>
        <v/>
      </c>
      <c r="R761" s="3">
        <f t="shared" si="113"/>
        <v>0</v>
      </c>
      <c r="S761" s="1">
        <f t="shared" si="111"/>
        <v>0</v>
      </c>
      <c r="T761" s="1">
        <f t="shared" si="112"/>
        <v>0</v>
      </c>
      <c r="U761" s="1">
        <f t="shared" si="110"/>
        <v>2748510.9833069309</v>
      </c>
    </row>
    <row r="762" spans="1:21" x14ac:dyDescent="0.25">
      <c r="A762" t="s">
        <v>767</v>
      </c>
      <c r="B762">
        <v>20.05</v>
      </c>
      <c r="C762">
        <v>22.07</v>
      </c>
      <c r="D762">
        <v>21.19</v>
      </c>
      <c r="E762">
        <v>20.68</v>
      </c>
      <c r="F762">
        <v>22.59</v>
      </c>
      <c r="G762">
        <v>22.27</v>
      </c>
      <c r="H762" s="1">
        <f t="shared" si="105"/>
        <v>161728.3950617284</v>
      </c>
      <c r="J762">
        <f t="shared" si="106"/>
        <v>-3.4665382763601295E-2</v>
      </c>
      <c r="K762">
        <f t="shared" si="106"/>
        <v>6.2590274434280252E-2</v>
      </c>
      <c r="L762">
        <f t="shared" si="106"/>
        <v>2.0221473278767537E-2</v>
      </c>
      <c r="M762">
        <f t="shared" si="107"/>
        <v>-1.711026615969579E-2</v>
      </c>
      <c r="N762">
        <f t="shared" si="107"/>
        <v>7.3669201520912581E-2</v>
      </c>
      <c r="O762">
        <f t="shared" si="107"/>
        <v>5.8460076045627397E-2</v>
      </c>
      <c r="P762">
        <f t="shared" si="108"/>
        <v>3.8238602766859864E-2</v>
      </c>
      <c r="Q762" t="str">
        <f t="shared" si="109"/>
        <v/>
      </c>
      <c r="R762" s="3">
        <f t="shared" si="113"/>
        <v>0</v>
      </c>
      <c r="S762" s="1">
        <f t="shared" si="111"/>
        <v>0</v>
      </c>
      <c r="T762" s="1">
        <f t="shared" si="112"/>
        <v>0</v>
      </c>
      <c r="U762" s="1">
        <f t="shared" si="110"/>
        <v>2748510.9833069309</v>
      </c>
    </row>
    <row r="763" spans="1:21" x14ac:dyDescent="0.25">
      <c r="A763" t="s">
        <v>768</v>
      </c>
      <c r="B763">
        <v>20.54</v>
      </c>
      <c r="C763">
        <v>22.32</v>
      </c>
      <c r="D763">
        <v>21.07</v>
      </c>
      <c r="E763">
        <v>19.62</v>
      </c>
      <c r="F763">
        <v>21.39</v>
      </c>
      <c r="G763">
        <v>20.39</v>
      </c>
      <c r="H763" s="1">
        <f t="shared" si="105"/>
        <v>148075.52650689907</v>
      </c>
      <c r="J763">
        <f t="shared" si="106"/>
        <v>-3.0674846625766972E-2</v>
      </c>
      <c r="K763">
        <f t="shared" si="106"/>
        <v>5.3327041057102356E-2</v>
      </c>
      <c r="L763">
        <f t="shared" si="106"/>
        <v>-5.6630486078339303E-3</v>
      </c>
      <c r="M763">
        <f t="shared" si="107"/>
        <v>-0.11899416255051633</v>
      </c>
      <c r="N763">
        <f t="shared" si="107"/>
        <v>-3.9515042658284642E-2</v>
      </c>
      <c r="O763">
        <f t="shared" si="107"/>
        <v>-8.4418500224517246E-2</v>
      </c>
      <c r="P763">
        <f t="shared" si="108"/>
        <v>-7.875545161668332E-2</v>
      </c>
      <c r="Q763" t="str">
        <f t="shared" si="109"/>
        <v/>
      </c>
      <c r="R763" s="3">
        <f t="shared" si="113"/>
        <v>0</v>
      </c>
      <c r="S763" s="1">
        <f t="shared" si="111"/>
        <v>0</v>
      </c>
      <c r="T763" s="1">
        <f t="shared" si="112"/>
        <v>0</v>
      </c>
      <c r="U763" s="1">
        <f t="shared" si="110"/>
        <v>2748510.9833069309</v>
      </c>
    </row>
    <row r="764" spans="1:21" x14ac:dyDescent="0.25">
      <c r="A764" t="s">
        <v>769</v>
      </c>
      <c r="B764">
        <v>19.93</v>
      </c>
      <c r="C764">
        <v>21.17</v>
      </c>
      <c r="D764">
        <v>20.09</v>
      </c>
      <c r="E764">
        <v>19.28</v>
      </c>
      <c r="F764">
        <v>21.09</v>
      </c>
      <c r="G764">
        <v>19.32</v>
      </c>
      <c r="H764" s="1">
        <f t="shared" si="105"/>
        <v>140305.01089324619</v>
      </c>
      <c r="J764">
        <f t="shared" si="106"/>
        <v>-5.4105363075462772E-2</v>
      </c>
      <c r="K764">
        <f t="shared" si="106"/>
        <v>4.7460844803038169E-3</v>
      </c>
      <c r="L764">
        <f t="shared" si="106"/>
        <v>-4.6511627906976764E-2</v>
      </c>
      <c r="M764">
        <f t="shared" si="107"/>
        <v>-5.4438450220696391E-2</v>
      </c>
      <c r="N764">
        <f t="shared" si="107"/>
        <v>3.4330554193231944E-2</v>
      </c>
      <c r="O764">
        <f t="shared" si="107"/>
        <v>-5.2476704266797465E-2</v>
      </c>
      <c r="P764">
        <f t="shared" si="108"/>
        <v>-5.9650763598207007E-3</v>
      </c>
      <c r="Q764" t="str">
        <f t="shared" si="109"/>
        <v>Sell</v>
      </c>
      <c r="R764" s="3">
        <f t="shared" si="113"/>
        <v>0</v>
      </c>
      <c r="S764" s="1">
        <f t="shared" si="111"/>
        <v>0</v>
      </c>
      <c r="T764" s="1">
        <f t="shared" si="112"/>
        <v>0</v>
      </c>
      <c r="U764" s="1">
        <f t="shared" si="110"/>
        <v>2748510.9833069309</v>
      </c>
    </row>
    <row r="765" spans="1:21" x14ac:dyDescent="0.25">
      <c r="A765" t="s">
        <v>770</v>
      </c>
      <c r="B765">
        <v>18.55</v>
      </c>
      <c r="C765">
        <v>19.82</v>
      </c>
      <c r="D765">
        <v>19.059999999999999</v>
      </c>
      <c r="E765">
        <v>17.739999999999998</v>
      </c>
      <c r="F765">
        <v>19.14</v>
      </c>
      <c r="G765">
        <v>18.14</v>
      </c>
      <c r="H765" s="1">
        <f t="shared" si="105"/>
        <v>131735.65722585333</v>
      </c>
      <c r="J765">
        <f t="shared" si="106"/>
        <v>-7.6655052264808315E-2</v>
      </c>
      <c r="K765">
        <f t="shared" si="106"/>
        <v>-1.3439522150323523E-2</v>
      </c>
      <c r="L765">
        <f t="shared" si="106"/>
        <v>-5.1269288203086169E-2</v>
      </c>
      <c r="M765">
        <f t="shared" si="107"/>
        <v>-8.1780538302277522E-2</v>
      </c>
      <c r="N765">
        <f t="shared" si="107"/>
        <v>-9.3167701863353884E-3</v>
      </c>
      <c r="O765">
        <f t="shared" si="107"/>
        <v>-6.107660455486541E-2</v>
      </c>
      <c r="P765">
        <f t="shared" si="108"/>
        <v>-9.8073163517792411E-3</v>
      </c>
      <c r="Q765" t="str">
        <f t="shared" si="109"/>
        <v>Sell</v>
      </c>
      <c r="R765" s="3">
        <f t="shared" si="113"/>
        <v>0</v>
      </c>
      <c r="S765" s="1">
        <f t="shared" si="111"/>
        <v>0</v>
      </c>
      <c r="T765" s="1">
        <f t="shared" si="112"/>
        <v>0</v>
      </c>
      <c r="U765" s="1">
        <f t="shared" si="110"/>
        <v>2748510.9833069309</v>
      </c>
    </row>
    <row r="766" spans="1:21" x14ac:dyDescent="0.25">
      <c r="A766" t="s">
        <v>771</v>
      </c>
      <c r="B766">
        <v>17.600000000000001</v>
      </c>
      <c r="C766">
        <v>19.14</v>
      </c>
      <c r="D766">
        <v>18.38</v>
      </c>
      <c r="E766">
        <v>17.93</v>
      </c>
      <c r="F766">
        <v>18.64</v>
      </c>
      <c r="G766">
        <v>18.100000000000001</v>
      </c>
      <c r="H766" s="1">
        <f t="shared" si="105"/>
        <v>131445.17066085697</v>
      </c>
      <c r="J766">
        <f t="shared" si="106"/>
        <v>-7.6600209863588536E-2</v>
      </c>
      <c r="K766">
        <f t="shared" si="106"/>
        <v>4.1972717733474215E-3</v>
      </c>
      <c r="L766">
        <f t="shared" si="106"/>
        <v>-3.5676810073452241E-2</v>
      </c>
      <c r="M766">
        <f t="shared" si="107"/>
        <v>-1.1576626240352859E-2</v>
      </c>
      <c r="N766">
        <f t="shared" si="107"/>
        <v>2.7563395810363836E-2</v>
      </c>
      <c r="O766">
        <f t="shared" si="107"/>
        <v>-2.2050716648290597E-3</v>
      </c>
      <c r="P766">
        <f t="shared" si="108"/>
        <v>3.3471738408623178E-2</v>
      </c>
      <c r="Q766" t="str">
        <f t="shared" si="109"/>
        <v/>
      </c>
      <c r="R766" s="3">
        <f t="shared" si="113"/>
        <v>0</v>
      </c>
      <c r="S766" s="1">
        <f t="shared" si="111"/>
        <v>0</v>
      </c>
      <c r="T766" s="1">
        <f t="shared" si="112"/>
        <v>0</v>
      </c>
      <c r="U766" s="1">
        <f t="shared" si="110"/>
        <v>2748510.9833069309</v>
      </c>
    </row>
    <row r="767" spans="1:21" x14ac:dyDescent="0.25">
      <c r="A767" t="s">
        <v>772</v>
      </c>
      <c r="B767">
        <v>17.86</v>
      </c>
      <c r="C767">
        <v>19.32</v>
      </c>
      <c r="D767">
        <v>18.600000000000001</v>
      </c>
      <c r="E767">
        <v>16.32</v>
      </c>
      <c r="F767">
        <v>19.62</v>
      </c>
      <c r="G767">
        <v>19.309999999999999</v>
      </c>
      <c r="H767" s="1">
        <f t="shared" si="105"/>
        <v>140232.38925199711</v>
      </c>
      <c r="J767">
        <f t="shared" si="106"/>
        <v>-2.8291621327529902E-2</v>
      </c>
      <c r="K767">
        <f t="shared" si="106"/>
        <v>5.1142546245919553E-2</v>
      </c>
      <c r="L767">
        <f t="shared" si="106"/>
        <v>1.1969532100108945E-2</v>
      </c>
      <c r="M767">
        <f t="shared" si="107"/>
        <v>-9.8342541436464148E-2</v>
      </c>
      <c r="N767">
        <f t="shared" si="107"/>
        <v>8.3977900552486162E-2</v>
      </c>
      <c r="O767">
        <f t="shared" si="107"/>
        <v>6.6850828729281608E-2</v>
      </c>
      <c r="P767">
        <f t="shared" si="108"/>
        <v>5.4881296629172661E-2</v>
      </c>
      <c r="Q767" t="str">
        <f t="shared" si="109"/>
        <v/>
      </c>
      <c r="R767" s="3">
        <f t="shared" si="113"/>
        <v>0</v>
      </c>
      <c r="S767" s="1">
        <f t="shared" si="111"/>
        <v>0</v>
      </c>
      <c r="T767" s="1">
        <f t="shared" si="112"/>
        <v>0</v>
      </c>
      <c r="U767" s="1">
        <f t="shared" si="110"/>
        <v>2748510.9833069309</v>
      </c>
    </row>
    <row r="768" spans="1:21" x14ac:dyDescent="0.25">
      <c r="A768" t="s">
        <v>773</v>
      </c>
      <c r="B768">
        <v>17.61</v>
      </c>
      <c r="C768">
        <v>19.760000000000002</v>
      </c>
      <c r="D768">
        <v>18.13</v>
      </c>
      <c r="E768">
        <v>17.46</v>
      </c>
      <c r="F768">
        <v>19.98</v>
      </c>
      <c r="G768">
        <v>17.57</v>
      </c>
      <c r="H768" s="1">
        <f t="shared" si="105"/>
        <v>127596.22367465506</v>
      </c>
      <c r="J768">
        <f t="shared" si="106"/>
        <v>-5.3225806451613004E-2</v>
      </c>
      <c r="K768">
        <f t="shared" si="106"/>
        <v>6.2365591397849467E-2</v>
      </c>
      <c r="L768">
        <f t="shared" si="106"/>
        <v>-2.5268817204301203E-2</v>
      </c>
      <c r="M768">
        <f t="shared" si="107"/>
        <v>-9.580528223718271E-2</v>
      </c>
      <c r="N768">
        <f t="shared" si="107"/>
        <v>3.4697048161574408E-2</v>
      </c>
      <c r="O768">
        <f t="shared" si="107"/>
        <v>-9.0108751941998882E-2</v>
      </c>
      <c r="P768">
        <f t="shared" si="108"/>
        <v>-6.4839934737697683E-2</v>
      </c>
      <c r="Q768" t="str">
        <f t="shared" si="109"/>
        <v/>
      </c>
      <c r="R768" s="3">
        <f t="shared" si="113"/>
        <v>0</v>
      </c>
      <c r="S768" s="1">
        <f t="shared" si="111"/>
        <v>0</v>
      </c>
      <c r="T768" s="1">
        <f t="shared" si="112"/>
        <v>0</v>
      </c>
      <c r="U768" s="1">
        <f t="shared" si="110"/>
        <v>2748510.9833069309</v>
      </c>
    </row>
    <row r="769" spans="1:21" x14ac:dyDescent="0.25">
      <c r="A769" t="s">
        <v>774</v>
      </c>
      <c r="B769">
        <v>17.86</v>
      </c>
      <c r="C769">
        <v>19.350000000000001</v>
      </c>
      <c r="D769">
        <v>18.579999999999998</v>
      </c>
      <c r="E769">
        <v>18.8</v>
      </c>
      <c r="F769">
        <v>19.5</v>
      </c>
      <c r="G769">
        <v>19.3</v>
      </c>
      <c r="H769" s="1">
        <f t="shared" si="105"/>
        <v>140159.76761074801</v>
      </c>
      <c r="J769">
        <f t="shared" si="106"/>
        <v>-1.4892443463872012E-2</v>
      </c>
      <c r="K769">
        <f t="shared" si="106"/>
        <v>6.7291781577496004E-2</v>
      </c>
      <c r="L769">
        <f t="shared" si="106"/>
        <v>2.4820739106453354E-2</v>
      </c>
      <c r="M769">
        <f t="shared" si="107"/>
        <v>7.000569151963576E-2</v>
      </c>
      <c r="N769">
        <f t="shared" si="107"/>
        <v>0.10984632896983493</v>
      </c>
      <c r="O769">
        <f t="shared" si="107"/>
        <v>9.8463289698349485E-2</v>
      </c>
      <c r="P769">
        <f t="shared" si="108"/>
        <v>7.364255059189613E-2</v>
      </c>
      <c r="Q769" t="str">
        <f t="shared" si="109"/>
        <v/>
      </c>
      <c r="R769" s="3">
        <f t="shared" si="113"/>
        <v>0</v>
      </c>
      <c r="S769" s="1">
        <f t="shared" si="111"/>
        <v>0</v>
      </c>
      <c r="T769" s="1">
        <f t="shared" si="112"/>
        <v>0</v>
      </c>
      <c r="U769" s="1">
        <f t="shared" si="110"/>
        <v>2748510.9833069309</v>
      </c>
    </row>
    <row r="770" spans="1:21" x14ac:dyDescent="0.25">
      <c r="A770" t="s">
        <v>775</v>
      </c>
      <c r="B770">
        <v>18.72</v>
      </c>
      <c r="C770">
        <v>20.12</v>
      </c>
      <c r="D770">
        <v>19.28</v>
      </c>
      <c r="E770">
        <v>19.170000000000002</v>
      </c>
      <c r="F770">
        <v>21</v>
      </c>
      <c r="G770">
        <v>19.78</v>
      </c>
      <c r="H770" s="1">
        <f t="shared" si="105"/>
        <v>143645.60639070446</v>
      </c>
      <c r="J770">
        <f t="shared" si="106"/>
        <v>7.5349838536060594E-3</v>
      </c>
      <c r="K770">
        <f t="shared" si="106"/>
        <v>8.2884822389666463E-2</v>
      </c>
      <c r="L770">
        <f t="shared" si="106"/>
        <v>3.7674919268030294E-2</v>
      </c>
      <c r="M770">
        <f t="shared" si="107"/>
        <v>-6.7357512953367359E-3</v>
      </c>
      <c r="N770">
        <f t="shared" si="107"/>
        <v>8.8082901554404111E-2</v>
      </c>
      <c r="O770">
        <f t="shared" si="107"/>
        <v>2.4870466321243543E-2</v>
      </c>
      <c r="P770">
        <f t="shared" si="108"/>
        <v>-1.2804452946786751E-2</v>
      </c>
      <c r="Q770" t="str">
        <f t="shared" si="109"/>
        <v>Buy</v>
      </c>
      <c r="R770" s="3">
        <f t="shared" si="113"/>
        <v>2748510.9833069309</v>
      </c>
      <c r="S770" s="1">
        <f t="shared" si="111"/>
        <v>2748510.9833069309</v>
      </c>
      <c r="T770" s="1">
        <f t="shared" si="112"/>
        <v>138954.04364544645</v>
      </c>
      <c r="U770" s="1">
        <f t="shared" si="110"/>
        <v>0</v>
      </c>
    </row>
    <row r="771" spans="1:21" x14ac:dyDescent="0.25">
      <c r="A771" t="s">
        <v>776</v>
      </c>
      <c r="B771">
        <v>18.8</v>
      </c>
      <c r="C771">
        <v>20.09</v>
      </c>
      <c r="D771">
        <v>20</v>
      </c>
      <c r="E771">
        <v>19.010000000000002</v>
      </c>
      <c r="F771">
        <v>20.239999999999998</v>
      </c>
      <c r="G771">
        <v>19.54</v>
      </c>
      <c r="H771" s="1">
        <f t="shared" si="105"/>
        <v>141902.68700072623</v>
      </c>
      <c r="J771">
        <f t="shared" si="106"/>
        <v>-2.4896265560165994E-2</v>
      </c>
      <c r="K771">
        <f t="shared" si="106"/>
        <v>4.2012448132780017E-2</v>
      </c>
      <c r="L771">
        <f t="shared" si="106"/>
        <v>3.7344398340248899E-2</v>
      </c>
      <c r="M771">
        <f t="shared" si="107"/>
        <v>-3.8928210313447904E-2</v>
      </c>
      <c r="N771">
        <f t="shared" si="107"/>
        <v>2.3255813953488233E-2</v>
      </c>
      <c r="O771">
        <f t="shared" si="107"/>
        <v>-1.2133468149646207E-2</v>
      </c>
      <c r="P771">
        <f t="shared" si="108"/>
        <v>-4.9477866489895106E-2</v>
      </c>
      <c r="Q771" t="str">
        <f t="shared" si="109"/>
        <v>Buy</v>
      </c>
      <c r="R771" s="3">
        <f t="shared" si="113"/>
        <v>0</v>
      </c>
      <c r="S771" s="1">
        <f t="shared" si="111"/>
        <v>2715162.0128320232</v>
      </c>
      <c r="T771" s="1">
        <f t="shared" si="112"/>
        <v>138954.04364544642</v>
      </c>
      <c r="U771" s="1">
        <f t="shared" si="110"/>
        <v>0</v>
      </c>
    </row>
    <row r="772" spans="1:21" x14ac:dyDescent="0.25">
      <c r="A772" t="s">
        <v>777</v>
      </c>
      <c r="B772">
        <v>18.8</v>
      </c>
      <c r="C772">
        <v>20.09</v>
      </c>
      <c r="D772">
        <v>19.28</v>
      </c>
      <c r="E772">
        <v>18.96</v>
      </c>
      <c r="F772">
        <v>20.47</v>
      </c>
      <c r="G772">
        <v>19.21</v>
      </c>
      <c r="H772" s="1">
        <f t="shared" ref="H772:H835" si="114">$I$2*G772</f>
        <v>139506.17283950618</v>
      </c>
      <c r="J772">
        <f t="shared" ref="J772:L835" si="115">(B772-$D771)/$D771</f>
        <v>-5.9999999999999963E-2</v>
      </c>
      <c r="K772">
        <f t="shared" si="115"/>
        <v>4.4999999999999927E-3</v>
      </c>
      <c r="L772">
        <f t="shared" si="115"/>
        <v>-3.5999999999999942E-2</v>
      </c>
      <c r="M772">
        <f t="shared" ref="M772:O835" si="116">(E772-$G771)/$G771</f>
        <v>-2.9682702149436965E-2</v>
      </c>
      <c r="N772">
        <f t="shared" si="116"/>
        <v>4.7594677584442156E-2</v>
      </c>
      <c r="O772">
        <f t="shared" si="116"/>
        <v>-1.6888433981576169E-2</v>
      </c>
      <c r="P772">
        <f t="shared" ref="P772:P835" si="117">O772-L772</f>
        <v>1.9111566018423773E-2</v>
      </c>
      <c r="Q772" t="str">
        <f t="shared" ref="Q772:Q835" si="118">IF(L772&gt;$Q$1,"Buy",IF(L772&lt;$Q$2,"Sell",""))</f>
        <v/>
      </c>
      <c r="R772" s="3">
        <f t="shared" si="113"/>
        <v>0</v>
      </c>
      <c r="S772" s="1">
        <f t="shared" si="111"/>
        <v>2669307.1784290262</v>
      </c>
      <c r="T772" s="1">
        <f t="shared" si="112"/>
        <v>138954.04364544645</v>
      </c>
      <c r="U772" s="1">
        <f t="shared" si="110"/>
        <v>0</v>
      </c>
    </row>
    <row r="773" spans="1:21" x14ac:dyDescent="0.25">
      <c r="A773" t="s">
        <v>778</v>
      </c>
      <c r="B773">
        <v>18.54</v>
      </c>
      <c r="C773">
        <v>19.61</v>
      </c>
      <c r="D773">
        <v>19.059999999999999</v>
      </c>
      <c r="E773">
        <v>18.73</v>
      </c>
      <c r="F773">
        <v>20.69</v>
      </c>
      <c r="G773">
        <v>20.57</v>
      </c>
      <c r="H773" s="1">
        <f t="shared" si="114"/>
        <v>149382.71604938273</v>
      </c>
      <c r="J773">
        <f t="shared" si="115"/>
        <v>-3.8381742738589311E-2</v>
      </c>
      <c r="K773">
        <f t="shared" si="115"/>
        <v>1.7116182572614019E-2</v>
      </c>
      <c r="L773">
        <f t="shared" si="115"/>
        <v>-1.1410788381742863E-2</v>
      </c>
      <c r="M773">
        <f t="shared" si="116"/>
        <v>-2.4986985944820427E-2</v>
      </c>
      <c r="N773">
        <f t="shared" si="116"/>
        <v>7.7043206663196265E-2</v>
      </c>
      <c r="O773">
        <f t="shared" si="116"/>
        <v>7.0796460176991122E-2</v>
      </c>
      <c r="P773">
        <f t="shared" si="117"/>
        <v>8.2207248558733986E-2</v>
      </c>
      <c r="Q773" t="str">
        <f t="shared" si="118"/>
        <v/>
      </c>
      <c r="R773" s="3">
        <f t="shared" si="113"/>
        <v>0</v>
      </c>
      <c r="S773" s="1">
        <f t="shared" si="111"/>
        <v>2858284.6777868331</v>
      </c>
      <c r="T773" s="1">
        <f t="shared" si="112"/>
        <v>138954.04364544642</v>
      </c>
      <c r="U773" s="1">
        <f t="shared" si="110"/>
        <v>0</v>
      </c>
    </row>
    <row r="774" spans="1:21" x14ac:dyDescent="0.25">
      <c r="A774" t="s">
        <v>779</v>
      </c>
      <c r="B774">
        <v>20.03</v>
      </c>
      <c r="C774">
        <v>21.33</v>
      </c>
      <c r="D774">
        <v>20.93</v>
      </c>
      <c r="E774">
        <v>19.8</v>
      </c>
      <c r="F774">
        <v>21.47</v>
      </c>
      <c r="G774">
        <v>21.27</v>
      </c>
      <c r="H774" s="1">
        <f t="shared" si="114"/>
        <v>154466.23093681919</v>
      </c>
      <c r="J774">
        <f t="shared" si="115"/>
        <v>5.0891920251836434E-2</v>
      </c>
      <c r="K774">
        <f t="shared" si="115"/>
        <v>0.1190975865687303</v>
      </c>
      <c r="L774">
        <f t="shared" si="115"/>
        <v>9.8111227701993764E-2</v>
      </c>
      <c r="M774">
        <f t="shared" si="116"/>
        <v>-3.743315508021388E-2</v>
      </c>
      <c r="N774">
        <f t="shared" si="116"/>
        <v>4.3753038405444755E-2</v>
      </c>
      <c r="O774">
        <f t="shared" si="116"/>
        <v>3.4030140982012604E-2</v>
      </c>
      <c r="P774">
        <f t="shared" si="117"/>
        <v>-6.4081086719981167E-2</v>
      </c>
      <c r="Q774" t="str">
        <f t="shared" si="118"/>
        <v>Buy</v>
      </c>
      <c r="R774" s="3">
        <f t="shared" si="113"/>
        <v>0</v>
      </c>
      <c r="S774" s="1">
        <f t="shared" si="111"/>
        <v>2955552.5083386451</v>
      </c>
      <c r="T774" s="1">
        <f t="shared" si="112"/>
        <v>138954.04364544642</v>
      </c>
      <c r="U774" s="1">
        <f t="shared" si="110"/>
        <v>0</v>
      </c>
    </row>
    <row r="775" spans="1:21" x14ac:dyDescent="0.25">
      <c r="A775" t="s">
        <v>780</v>
      </c>
      <c r="B775">
        <v>20.91</v>
      </c>
      <c r="C775">
        <v>22.04</v>
      </c>
      <c r="D775">
        <v>21.45</v>
      </c>
      <c r="E775">
        <v>21.47</v>
      </c>
      <c r="F775">
        <v>22.64</v>
      </c>
      <c r="G775">
        <v>22.55</v>
      </c>
      <c r="H775" s="1">
        <f t="shared" si="114"/>
        <v>163761.80101670299</v>
      </c>
      <c r="J775">
        <f t="shared" si="115"/>
        <v>-9.5556617295745698E-4</v>
      </c>
      <c r="K775">
        <f t="shared" si="115"/>
        <v>5.3033922599139964E-2</v>
      </c>
      <c r="L775">
        <f t="shared" si="115"/>
        <v>2.4844720496894391E-2</v>
      </c>
      <c r="M775">
        <f t="shared" si="116"/>
        <v>9.4029149036200885E-3</v>
      </c>
      <c r="N775">
        <f t="shared" si="116"/>
        <v>6.440996708979789E-2</v>
      </c>
      <c r="O775">
        <f t="shared" si="116"/>
        <v>6.0178655383168835E-2</v>
      </c>
      <c r="P775">
        <f t="shared" si="117"/>
        <v>3.533393488627444E-2</v>
      </c>
      <c r="Q775" t="str">
        <f t="shared" si="118"/>
        <v/>
      </c>
      <c r="R775" s="3">
        <f t="shared" si="113"/>
        <v>0</v>
      </c>
      <c r="S775" s="1">
        <f t="shared" si="111"/>
        <v>3133413.6842048168</v>
      </c>
      <c r="T775" s="1">
        <f t="shared" si="112"/>
        <v>138954.04364544642</v>
      </c>
      <c r="U775" s="1">
        <f t="shared" ref="U775:U838" si="119">U774-R775</f>
        <v>0</v>
      </c>
    </row>
    <row r="776" spans="1:21" x14ac:dyDescent="0.25">
      <c r="A776" t="s">
        <v>781</v>
      </c>
      <c r="B776">
        <v>21.91</v>
      </c>
      <c r="C776">
        <v>22.78</v>
      </c>
      <c r="D776">
        <v>22.25</v>
      </c>
      <c r="E776">
        <v>20.93</v>
      </c>
      <c r="F776">
        <v>22.5</v>
      </c>
      <c r="G776">
        <v>21.06</v>
      </c>
      <c r="H776" s="1">
        <f t="shared" si="114"/>
        <v>152941.17647058825</v>
      </c>
      <c r="J776">
        <f t="shared" si="115"/>
        <v>2.1445221445221485E-2</v>
      </c>
      <c r="K776">
        <f t="shared" si="115"/>
        <v>6.2004662004662092E-2</v>
      </c>
      <c r="L776">
        <f t="shared" si="115"/>
        <v>3.7296037296037331E-2</v>
      </c>
      <c r="M776">
        <f t="shared" si="116"/>
        <v>-7.1840354767184075E-2</v>
      </c>
      <c r="N776">
        <f t="shared" si="116"/>
        <v>-2.2172949002217607E-3</v>
      </c>
      <c r="O776">
        <f t="shared" si="116"/>
        <v>-6.6075388026607632E-2</v>
      </c>
      <c r="P776">
        <f t="shared" si="117"/>
        <v>-0.10337142532264496</v>
      </c>
      <c r="Q776" t="str">
        <f t="shared" si="118"/>
        <v>Buy</v>
      </c>
      <c r="R776" s="3">
        <f t="shared" si="113"/>
        <v>0</v>
      </c>
      <c r="S776" s="1">
        <f t="shared" ref="S776:S839" si="120">IF(R776=0,(S775+R776)*(1+O776),IF(R776&lt;0,0,R776))</f>
        <v>2926372.1591731012</v>
      </c>
      <c r="T776" s="1">
        <f t="shared" ref="T776:T839" si="121">S776/G776</f>
        <v>138954.04364544642</v>
      </c>
      <c r="U776" s="1">
        <f t="shared" si="119"/>
        <v>0</v>
      </c>
    </row>
    <row r="777" spans="1:21" x14ac:dyDescent="0.25">
      <c r="A777" t="s">
        <v>782</v>
      </c>
      <c r="B777">
        <v>20.350000000000001</v>
      </c>
      <c r="C777">
        <v>22.01</v>
      </c>
      <c r="D777">
        <v>21.12</v>
      </c>
      <c r="E777">
        <v>19.77</v>
      </c>
      <c r="F777">
        <v>21.12</v>
      </c>
      <c r="G777">
        <v>19.899999999999999</v>
      </c>
      <c r="H777" s="1">
        <f t="shared" si="114"/>
        <v>144517.06608569354</v>
      </c>
      <c r="J777">
        <f t="shared" si="115"/>
        <v>-8.5393258426966226E-2</v>
      </c>
      <c r="K777">
        <f t="shared" si="115"/>
        <v>-1.0786516853932514E-2</v>
      </c>
      <c r="L777">
        <f t="shared" si="115"/>
        <v>-5.078651685393254E-2</v>
      </c>
      <c r="M777">
        <f t="shared" si="116"/>
        <v>-6.1253561253561219E-2</v>
      </c>
      <c r="N777">
        <f t="shared" si="116"/>
        <v>2.8490028490029571E-3</v>
      </c>
      <c r="O777">
        <f t="shared" si="116"/>
        <v>-5.5080721747388421E-2</v>
      </c>
      <c r="P777">
        <f t="shared" si="117"/>
        <v>-4.2942048934558816E-3</v>
      </c>
      <c r="Q777" t="str">
        <f t="shared" si="118"/>
        <v>Sell</v>
      </c>
      <c r="R777" s="3">
        <f t="shared" si="113"/>
        <v>-2934709.4017918282</v>
      </c>
      <c r="S777" s="1">
        <f t="shared" si="120"/>
        <v>0</v>
      </c>
      <c r="T777" s="1">
        <f t="shared" si="121"/>
        <v>0</v>
      </c>
      <c r="U777" s="1">
        <f t="shared" si="119"/>
        <v>2934709.4017918282</v>
      </c>
    </row>
    <row r="778" spans="1:21" x14ac:dyDescent="0.25">
      <c r="A778" t="s">
        <v>783</v>
      </c>
      <c r="B778">
        <v>19.57</v>
      </c>
      <c r="C778">
        <v>20.75</v>
      </c>
      <c r="D778">
        <v>20.22</v>
      </c>
      <c r="E778">
        <v>19.71</v>
      </c>
      <c r="F778">
        <v>21.81</v>
      </c>
      <c r="G778">
        <v>21.7</v>
      </c>
      <c r="H778" s="1">
        <f t="shared" si="114"/>
        <v>157588.96151053015</v>
      </c>
      <c r="J778">
        <f t="shared" si="115"/>
        <v>-7.3390151515151547E-2</v>
      </c>
      <c r="K778">
        <f t="shared" si="115"/>
        <v>-1.7518939393939441E-2</v>
      </c>
      <c r="L778">
        <f t="shared" si="115"/>
        <v>-4.2613636363636465E-2</v>
      </c>
      <c r="M778">
        <f t="shared" si="116"/>
        <v>-9.5477386934672229E-3</v>
      </c>
      <c r="N778">
        <f t="shared" si="116"/>
        <v>9.5979899497487448E-2</v>
      </c>
      <c r="O778">
        <f t="shared" si="116"/>
        <v>9.0452261306532708E-2</v>
      </c>
      <c r="P778">
        <f t="shared" si="117"/>
        <v>0.13306589767016919</v>
      </c>
      <c r="Q778" t="str">
        <f t="shared" si="118"/>
        <v>Sell</v>
      </c>
      <c r="R778" s="3">
        <f t="shared" si="113"/>
        <v>0</v>
      </c>
      <c r="S778" s="1">
        <f t="shared" si="120"/>
        <v>0</v>
      </c>
      <c r="T778" s="1">
        <f t="shared" si="121"/>
        <v>0</v>
      </c>
      <c r="U778" s="1">
        <f t="shared" si="119"/>
        <v>2934709.4017918282</v>
      </c>
    </row>
    <row r="779" spans="1:21" x14ac:dyDescent="0.25">
      <c r="A779" t="s">
        <v>784</v>
      </c>
      <c r="B779">
        <v>20.83</v>
      </c>
      <c r="C779">
        <v>22.2</v>
      </c>
      <c r="D779">
        <v>21.49</v>
      </c>
      <c r="E779">
        <v>20.49</v>
      </c>
      <c r="F779">
        <v>21.37</v>
      </c>
      <c r="G779">
        <v>20.95</v>
      </c>
      <c r="H779" s="1">
        <f t="shared" si="114"/>
        <v>152142.33841684822</v>
      </c>
      <c r="J779">
        <f t="shared" si="115"/>
        <v>3.0168150346191861E-2</v>
      </c>
      <c r="K779">
        <f t="shared" si="115"/>
        <v>9.792284866468845E-2</v>
      </c>
      <c r="L779">
        <f t="shared" si="115"/>
        <v>6.2809099901088017E-2</v>
      </c>
      <c r="M779">
        <f t="shared" si="116"/>
        <v>-5.576036866359451E-2</v>
      </c>
      <c r="N779">
        <f t="shared" si="116"/>
        <v>-1.5207373271889323E-2</v>
      </c>
      <c r="O779">
        <f t="shared" si="116"/>
        <v>-3.4562211981566823E-2</v>
      </c>
      <c r="P779">
        <f t="shared" si="117"/>
        <v>-9.737131188265484E-2</v>
      </c>
      <c r="Q779" t="str">
        <f t="shared" si="118"/>
        <v>Buy</v>
      </c>
      <c r="R779" s="3">
        <f t="shared" si="113"/>
        <v>2934709.4017918282</v>
      </c>
      <c r="S779" s="1">
        <f t="shared" si="120"/>
        <v>2934709.4017918282</v>
      </c>
      <c r="T779" s="1">
        <f t="shared" si="121"/>
        <v>140081.59435760518</v>
      </c>
      <c r="U779" s="1">
        <f t="shared" si="119"/>
        <v>0</v>
      </c>
    </row>
    <row r="780" spans="1:21" x14ac:dyDescent="0.25">
      <c r="A780" t="s">
        <v>785</v>
      </c>
      <c r="B780">
        <v>20.32</v>
      </c>
      <c r="C780">
        <v>21.85</v>
      </c>
      <c r="D780">
        <v>21.22</v>
      </c>
      <c r="E780">
        <v>20.21</v>
      </c>
      <c r="F780">
        <v>21.87</v>
      </c>
      <c r="G780">
        <v>20.3</v>
      </c>
      <c r="H780" s="1">
        <f t="shared" si="114"/>
        <v>147421.93173565724</v>
      </c>
      <c r="J780">
        <f t="shared" si="115"/>
        <v>-5.4443927408096705E-2</v>
      </c>
      <c r="K780">
        <f t="shared" si="115"/>
        <v>1.6751977664029923E-2</v>
      </c>
      <c r="L780">
        <f t="shared" si="115"/>
        <v>-1.2563983248022317E-2</v>
      </c>
      <c r="M780">
        <f t="shared" si="116"/>
        <v>-3.5322195704057209E-2</v>
      </c>
      <c r="N780">
        <f t="shared" si="116"/>
        <v>4.3914081145584809E-2</v>
      </c>
      <c r="O780">
        <f t="shared" si="116"/>
        <v>-3.1026252983293489E-2</v>
      </c>
      <c r="P780">
        <f t="shared" si="117"/>
        <v>-1.8462269735271174E-2</v>
      </c>
      <c r="Q780" t="str">
        <f t="shared" si="118"/>
        <v/>
      </c>
      <c r="R780" s="3">
        <f t="shared" si="113"/>
        <v>0</v>
      </c>
      <c r="S780" s="1">
        <f t="shared" si="120"/>
        <v>2843656.3654593849</v>
      </c>
      <c r="T780" s="1">
        <f t="shared" si="121"/>
        <v>140081.59435760515</v>
      </c>
      <c r="U780" s="1">
        <f t="shared" si="119"/>
        <v>0</v>
      </c>
    </row>
    <row r="781" spans="1:21" x14ac:dyDescent="0.25">
      <c r="A781" t="s">
        <v>786</v>
      </c>
      <c r="B781">
        <v>19.350000000000001</v>
      </c>
      <c r="C781">
        <v>20.7</v>
      </c>
      <c r="D781">
        <v>19.93</v>
      </c>
      <c r="E781">
        <v>18.18</v>
      </c>
      <c r="F781">
        <v>20.98</v>
      </c>
      <c r="G781">
        <v>18.2</v>
      </c>
      <c r="H781" s="1">
        <f t="shared" si="114"/>
        <v>132171.38707334787</v>
      </c>
      <c r="J781">
        <f t="shared" si="115"/>
        <v>-8.8124410933081876E-2</v>
      </c>
      <c r="K781">
        <f t="shared" si="115"/>
        <v>-2.4505183788878396E-2</v>
      </c>
      <c r="L781">
        <f t="shared" si="115"/>
        <v>-6.0791705937794496E-2</v>
      </c>
      <c r="M781">
        <f t="shared" si="116"/>
        <v>-0.10443349753694586</v>
      </c>
      <c r="N781">
        <f t="shared" si="116"/>
        <v>3.3497536945812791E-2</v>
      </c>
      <c r="O781">
        <f t="shared" si="116"/>
        <v>-0.10344827586206903</v>
      </c>
      <c r="P781">
        <f t="shared" si="117"/>
        <v>-4.2656569924274537E-2</v>
      </c>
      <c r="Q781" t="str">
        <f t="shared" si="118"/>
        <v>Sell</v>
      </c>
      <c r="R781" s="3">
        <f t="shared" si="113"/>
        <v>-2938911.8496225565</v>
      </c>
      <c r="S781" s="1">
        <f t="shared" si="120"/>
        <v>0</v>
      </c>
      <c r="T781" s="1">
        <f t="shared" si="121"/>
        <v>0</v>
      </c>
      <c r="U781" s="1">
        <f t="shared" si="119"/>
        <v>2938911.8496225565</v>
      </c>
    </row>
    <row r="782" spans="1:21" x14ac:dyDescent="0.25">
      <c r="A782" t="s">
        <v>787</v>
      </c>
      <c r="B782">
        <v>17.940000000000001</v>
      </c>
      <c r="C782">
        <v>19.149999999999999</v>
      </c>
      <c r="D782">
        <v>18.7</v>
      </c>
      <c r="E782">
        <v>16.850000000000001</v>
      </c>
      <c r="F782">
        <v>18.350000000000001</v>
      </c>
      <c r="G782">
        <v>17.95</v>
      </c>
      <c r="H782" s="1">
        <f t="shared" si="114"/>
        <v>130355.84604212055</v>
      </c>
      <c r="J782">
        <f t="shared" si="115"/>
        <v>-9.9849473156046087E-2</v>
      </c>
      <c r="K782">
        <f t="shared" si="115"/>
        <v>-3.9136979427998049E-2</v>
      </c>
      <c r="L782">
        <f t="shared" si="115"/>
        <v>-6.1716006021073778E-2</v>
      </c>
      <c r="M782">
        <f t="shared" si="116"/>
        <v>-7.4175824175824065E-2</v>
      </c>
      <c r="N782">
        <f t="shared" si="116"/>
        <v>8.2417582417583599E-3</v>
      </c>
      <c r="O782">
        <f t="shared" si="116"/>
        <v>-1.3736263736263736E-2</v>
      </c>
      <c r="P782">
        <f t="shared" si="117"/>
        <v>4.7979742284810042E-2</v>
      </c>
      <c r="Q782" t="str">
        <f t="shared" si="118"/>
        <v>Sell</v>
      </c>
      <c r="R782" s="3">
        <f t="shared" si="113"/>
        <v>0</v>
      </c>
      <c r="S782" s="1">
        <f t="shared" si="120"/>
        <v>0</v>
      </c>
      <c r="T782" s="1">
        <f t="shared" si="121"/>
        <v>0</v>
      </c>
      <c r="U782" s="1">
        <f t="shared" si="119"/>
        <v>2938911.8496225565</v>
      </c>
    </row>
    <row r="783" spans="1:21" x14ac:dyDescent="0.25">
      <c r="A783" t="s">
        <v>788</v>
      </c>
      <c r="B783">
        <v>17.579999999999998</v>
      </c>
      <c r="C783">
        <v>18.52</v>
      </c>
      <c r="D783">
        <v>18.34</v>
      </c>
      <c r="E783">
        <v>17.71</v>
      </c>
      <c r="F783">
        <v>18.64</v>
      </c>
      <c r="G783">
        <v>18.52</v>
      </c>
      <c r="H783" s="1">
        <f t="shared" si="114"/>
        <v>134495.27959331882</v>
      </c>
      <c r="J783">
        <f t="shared" si="115"/>
        <v>-5.9893048128342299E-2</v>
      </c>
      <c r="K783">
        <f t="shared" si="115"/>
        <v>-9.625668449197846E-3</v>
      </c>
      <c r="L783">
        <f t="shared" si="115"/>
        <v>-1.9251336898395692E-2</v>
      </c>
      <c r="M783">
        <f t="shared" si="116"/>
        <v>-1.337047353760437E-2</v>
      </c>
      <c r="N783">
        <f t="shared" si="116"/>
        <v>3.8440111420612884E-2</v>
      </c>
      <c r="O783">
        <f t="shared" si="116"/>
        <v>3.1754874651810601E-2</v>
      </c>
      <c r="P783">
        <f t="shared" si="117"/>
        <v>5.1006211550206293E-2</v>
      </c>
      <c r="Q783" t="str">
        <f t="shared" si="118"/>
        <v/>
      </c>
      <c r="R783" s="3">
        <f t="shared" si="113"/>
        <v>0</v>
      </c>
      <c r="S783" s="1">
        <f t="shared" si="120"/>
        <v>0</v>
      </c>
      <c r="T783" s="1">
        <f t="shared" si="121"/>
        <v>0</v>
      </c>
      <c r="U783" s="1">
        <f t="shared" si="119"/>
        <v>2938911.8496225565</v>
      </c>
    </row>
    <row r="784" spans="1:21" x14ac:dyDescent="0.25">
      <c r="A784" t="s">
        <v>789</v>
      </c>
      <c r="B784">
        <v>17.940000000000001</v>
      </c>
      <c r="C784">
        <v>19.18</v>
      </c>
      <c r="D784">
        <v>18.63</v>
      </c>
      <c r="E784">
        <v>18.09</v>
      </c>
      <c r="F784">
        <v>19.62</v>
      </c>
      <c r="G784">
        <v>18.920000000000002</v>
      </c>
      <c r="H784" s="1">
        <f t="shared" si="114"/>
        <v>137400.14524328252</v>
      </c>
      <c r="J784">
        <f t="shared" si="115"/>
        <v>-2.1810250817884329E-2</v>
      </c>
      <c r="K784">
        <f t="shared" si="115"/>
        <v>4.5801526717557245E-2</v>
      </c>
      <c r="L784">
        <f t="shared" si="115"/>
        <v>1.5812431842966147E-2</v>
      </c>
      <c r="M784">
        <f t="shared" si="116"/>
        <v>-2.3218142548596096E-2</v>
      </c>
      <c r="N784">
        <f t="shared" si="116"/>
        <v>5.9395248380129669E-2</v>
      </c>
      <c r="O784">
        <f t="shared" si="116"/>
        <v>2.1598272138229058E-2</v>
      </c>
      <c r="P784">
        <f t="shared" si="117"/>
        <v>5.7858402952629118E-3</v>
      </c>
      <c r="Q784" t="str">
        <f t="shared" si="118"/>
        <v/>
      </c>
      <c r="R784" s="3">
        <f t="shared" si="113"/>
        <v>0</v>
      </c>
      <c r="S784" s="1">
        <f t="shared" si="120"/>
        <v>0</v>
      </c>
      <c r="T784" s="1">
        <f t="shared" si="121"/>
        <v>0</v>
      </c>
      <c r="U784" s="1">
        <f t="shared" si="119"/>
        <v>2938911.8496225565</v>
      </c>
    </row>
    <row r="785" spans="1:21" x14ac:dyDescent="0.25">
      <c r="A785" t="s">
        <v>790</v>
      </c>
      <c r="B785">
        <v>17.940000000000001</v>
      </c>
      <c r="C785">
        <v>19.170000000000002</v>
      </c>
      <c r="D785">
        <v>18.63</v>
      </c>
      <c r="E785">
        <v>17.53</v>
      </c>
      <c r="F785">
        <v>18.7</v>
      </c>
      <c r="G785">
        <v>17.600000000000001</v>
      </c>
      <c r="H785" s="1">
        <f t="shared" si="114"/>
        <v>127814.08859840235</v>
      </c>
      <c r="J785">
        <f t="shared" si="115"/>
        <v>-3.7037037037036917E-2</v>
      </c>
      <c r="K785">
        <f t="shared" si="115"/>
        <v>2.8985507246376958E-2</v>
      </c>
      <c r="L785">
        <f t="shared" si="115"/>
        <v>0</v>
      </c>
      <c r="M785">
        <f t="shared" si="116"/>
        <v>-7.3467230443974657E-2</v>
      </c>
      <c r="N785">
        <f t="shared" si="116"/>
        <v>-1.1627906976744313E-2</v>
      </c>
      <c r="O785">
        <f t="shared" si="116"/>
        <v>-6.9767441860465129E-2</v>
      </c>
      <c r="P785">
        <f t="shared" si="117"/>
        <v>-6.9767441860465129E-2</v>
      </c>
      <c r="Q785" t="str">
        <f t="shared" si="118"/>
        <v/>
      </c>
      <c r="R785" s="3">
        <f t="shared" si="113"/>
        <v>0</v>
      </c>
      <c r="S785" s="1">
        <f t="shared" si="120"/>
        <v>0</v>
      </c>
      <c r="T785" s="1">
        <f t="shared" si="121"/>
        <v>0</v>
      </c>
      <c r="U785" s="1">
        <f t="shared" si="119"/>
        <v>2938911.8496225565</v>
      </c>
    </row>
    <row r="786" spans="1:21" x14ac:dyDescent="0.25">
      <c r="A786" t="s">
        <v>791</v>
      </c>
      <c r="B786">
        <v>17.98</v>
      </c>
      <c r="C786">
        <v>19.690000000000001</v>
      </c>
      <c r="D786">
        <v>19.43</v>
      </c>
      <c r="E786">
        <v>19.7</v>
      </c>
      <c r="F786">
        <v>21.54</v>
      </c>
      <c r="G786">
        <v>21.45</v>
      </c>
      <c r="H786" s="1">
        <f t="shared" si="114"/>
        <v>155773.42047930285</v>
      </c>
      <c r="J786">
        <f t="shared" si="115"/>
        <v>-3.4889962426194236E-2</v>
      </c>
      <c r="K786">
        <f t="shared" si="115"/>
        <v>5.6897477187332388E-2</v>
      </c>
      <c r="L786">
        <f t="shared" si="115"/>
        <v>4.2941492216854574E-2</v>
      </c>
      <c r="M786">
        <f t="shared" si="116"/>
        <v>0.11931818181818168</v>
      </c>
      <c r="N786">
        <f t="shared" si="116"/>
        <v>0.22386363636363621</v>
      </c>
      <c r="O786">
        <f t="shared" si="116"/>
        <v>0.21874999999999986</v>
      </c>
      <c r="P786">
        <f t="shared" si="117"/>
        <v>0.17580850778314527</v>
      </c>
      <c r="Q786" t="str">
        <f t="shared" si="118"/>
        <v>Buy</v>
      </c>
      <c r="R786" s="3">
        <f t="shared" si="113"/>
        <v>2938911.8496225565</v>
      </c>
      <c r="S786" s="1">
        <f t="shared" si="120"/>
        <v>2938911.8496225565</v>
      </c>
      <c r="T786" s="1">
        <f t="shared" si="121"/>
        <v>137012.20744161104</v>
      </c>
      <c r="U786" s="1">
        <f t="shared" si="119"/>
        <v>0</v>
      </c>
    </row>
    <row r="787" spans="1:21" x14ac:dyDescent="0.25">
      <c r="A787" t="s">
        <v>792</v>
      </c>
      <c r="B787">
        <v>21.04</v>
      </c>
      <c r="C787">
        <v>22.53</v>
      </c>
      <c r="D787">
        <v>21.82</v>
      </c>
      <c r="E787">
        <v>21.12</v>
      </c>
      <c r="F787">
        <v>22.83</v>
      </c>
      <c r="G787">
        <v>22.67</v>
      </c>
      <c r="H787" s="1">
        <f t="shared" si="114"/>
        <v>164633.2607116921</v>
      </c>
      <c r="J787">
        <f t="shared" si="115"/>
        <v>8.2861554297478102E-2</v>
      </c>
      <c r="K787">
        <f t="shared" si="115"/>
        <v>0.15954709212557908</v>
      </c>
      <c r="L787">
        <f t="shared" si="115"/>
        <v>0.12300566134843029</v>
      </c>
      <c r="M787">
        <f t="shared" si="116"/>
        <v>-1.5384615384615306E-2</v>
      </c>
      <c r="N787">
        <f t="shared" si="116"/>
        <v>6.4335664335664289E-2</v>
      </c>
      <c r="O787">
        <f t="shared" si="116"/>
        <v>5.6876456876456989E-2</v>
      </c>
      <c r="P787">
        <f t="shared" si="117"/>
        <v>-6.6129204471973291E-2</v>
      </c>
      <c r="Q787" t="str">
        <f t="shared" si="118"/>
        <v>Buy</v>
      </c>
      <c r="R787" s="3">
        <f t="shared" si="113"/>
        <v>0</v>
      </c>
      <c r="S787" s="1">
        <f t="shared" si="120"/>
        <v>3106066.7427013223</v>
      </c>
      <c r="T787" s="1">
        <f t="shared" si="121"/>
        <v>137012.20744161104</v>
      </c>
      <c r="U787" s="1">
        <f t="shared" si="119"/>
        <v>0</v>
      </c>
    </row>
    <row r="788" spans="1:21" x14ac:dyDescent="0.25">
      <c r="A788" t="s">
        <v>793</v>
      </c>
      <c r="B788">
        <v>22.14</v>
      </c>
      <c r="C788">
        <v>23.25</v>
      </c>
      <c r="D788">
        <v>22.81</v>
      </c>
      <c r="E788">
        <v>21.82</v>
      </c>
      <c r="F788">
        <v>22.96</v>
      </c>
      <c r="G788">
        <v>22.07</v>
      </c>
      <c r="H788" s="1">
        <f t="shared" si="114"/>
        <v>160275.96223674656</v>
      </c>
      <c r="J788">
        <f t="shared" si="115"/>
        <v>1.4665444546287822E-2</v>
      </c>
      <c r="K788">
        <f t="shared" si="115"/>
        <v>6.5536205316223631E-2</v>
      </c>
      <c r="L788">
        <f t="shared" si="115"/>
        <v>4.5371219065077836E-2</v>
      </c>
      <c r="M788">
        <f t="shared" si="116"/>
        <v>-3.7494486104984619E-2</v>
      </c>
      <c r="N788">
        <f t="shared" si="116"/>
        <v>1.2792236435818224E-2</v>
      </c>
      <c r="O788">
        <f t="shared" si="116"/>
        <v>-2.6466696074106809E-2</v>
      </c>
      <c r="P788">
        <f t="shared" si="117"/>
        <v>-7.1837915139184638E-2</v>
      </c>
      <c r="Q788" t="str">
        <f t="shared" si="118"/>
        <v>Buy</v>
      </c>
      <c r="R788" s="3">
        <f t="shared" si="113"/>
        <v>0</v>
      </c>
      <c r="S788" s="1">
        <f t="shared" si="120"/>
        <v>3023859.4182363558</v>
      </c>
      <c r="T788" s="1">
        <f t="shared" si="121"/>
        <v>137012.20744161104</v>
      </c>
      <c r="U788" s="1">
        <f t="shared" si="119"/>
        <v>0</v>
      </c>
    </row>
    <row r="789" spans="1:21" x14ac:dyDescent="0.25">
      <c r="A789" t="s">
        <v>794</v>
      </c>
      <c r="B789">
        <v>21.39</v>
      </c>
      <c r="C789">
        <v>23.24</v>
      </c>
      <c r="D789">
        <v>21.77</v>
      </c>
      <c r="E789">
        <v>22.18</v>
      </c>
      <c r="F789">
        <v>23.95</v>
      </c>
      <c r="G789">
        <v>22.96</v>
      </c>
      <c r="H789" s="1">
        <f t="shared" si="114"/>
        <v>166739.28830791579</v>
      </c>
      <c r="J789">
        <f t="shared" si="115"/>
        <v>-6.2253397632617197E-2</v>
      </c>
      <c r="K789">
        <f t="shared" si="115"/>
        <v>1.8851380973257333E-2</v>
      </c>
      <c r="L789">
        <f t="shared" si="115"/>
        <v>-4.5594037702761915E-2</v>
      </c>
      <c r="M789">
        <f t="shared" si="116"/>
        <v>4.9841413683733319E-3</v>
      </c>
      <c r="N789">
        <f t="shared" si="116"/>
        <v>8.5183507023108243E-2</v>
      </c>
      <c r="O789">
        <f t="shared" si="116"/>
        <v>4.0326234707748099E-2</v>
      </c>
      <c r="P789">
        <f t="shared" si="117"/>
        <v>8.5920272410510007E-2</v>
      </c>
      <c r="Q789" t="str">
        <f t="shared" si="118"/>
        <v>Sell</v>
      </c>
      <c r="R789" s="3">
        <f t="shared" si="113"/>
        <v>-3281442.368226584</v>
      </c>
      <c r="S789" s="1">
        <f t="shared" si="120"/>
        <v>0</v>
      </c>
      <c r="T789" s="1">
        <f t="shared" si="121"/>
        <v>0</v>
      </c>
      <c r="U789" s="1">
        <f t="shared" si="119"/>
        <v>3281442.368226584</v>
      </c>
    </row>
    <row r="790" spans="1:21" x14ac:dyDescent="0.25">
      <c r="A790" t="s">
        <v>795</v>
      </c>
      <c r="B790">
        <v>22.28</v>
      </c>
      <c r="C790">
        <v>23.7</v>
      </c>
      <c r="D790">
        <v>22.92</v>
      </c>
      <c r="E790">
        <v>21.82</v>
      </c>
      <c r="F790">
        <v>22.58</v>
      </c>
      <c r="G790">
        <v>22.03</v>
      </c>
      <c r="H790" s="1">
        <f t="shared" si="114"/>
        <v>159985.4756717502</v>
      </c>
      <c r="J790">
        <f t="shared" si="115"/>
        <v>2.3426734037666586E-2</v>
      </c>
      <c r="K790">
        <f t="shared" si="115"/>
        <v>8.8654111162149732E-2</v>
      </c>
      <c r="L790">
        <f t="shared" si="115"/>
        <v>5.2824988516306945E-2</v>
      </c>
      <c r="M790">
        <f t="shared" si="116"/>
        <v>-4.9651567944250893E-2</v>
      </c>
      <c r="N790">
        <f t="shared" si="116"/>
        <v>-1.6550522648083734E-2</v>
      </c>
      <c r="O790">
        <f t="shared" si="116"/>
        <v>-4.0505226480836223E-2</v>
      </c>
      <c r="P790">
        <f t="shared" si="117"/>
        <v>-9.3330214997143168E-2</v>
      </c>
      <c r="Q790" t="str">
        <f t="shared" si="118"/>
        <v>Buy</v>
      </c>
      <c r="R790" s="3">
        <f t="shared" si="113"/>
        <v>3281442.368226584</v>
      </c>
      <c r="S790" s="1">
        <f t="shared" si="120"/>
        <v>3281442.368226584</v>
      </c>
      <c r="T790" s="1">
        <f t="shared" si="121"/>
        <v>148953.35307428887</v>
      </c>
      <c r="U790" s="1">
        <f t="shared" si="119"/>
        <v>0</v>
      </c>
    </row>
    <row r="791" spans="1:21" x14ac:dyDescent="0.25">
      <c r="A791" t="s">
        <v>796</v>
      </c>
      <c r="B791">
        <v>21.27</v>
      </c>
      <c r="C791">
        <v>22.58</v>
      </c>
      <c r="D791">
        <v>21.69</v>
      </c>
      <c r="E791">
        <v>20.91</v>
      </c>
      <c r="F791">
        <v>22.21</v>
      </c>
      <c r="G791">
        <v>21.86</v>
      </c>
      <c r="H791" s="1">
        <f t="shared" si="114"/>
        <v>158750.90777051562</v>
      </c>
      <c r="J791">
        <f t="shared" si="115"/>
        <v>-7.1989528795811608E-2</v>
      </c>
      <c r="K791">
        <f t="shared" si="115"/>
        <v>-1.4834205933682522E-2</v>
      </c>
      <c r="L791">
        <f t="shared" si="115"/>
        <v>-5.3664921465968601E-2</v>
      </c>
      <c r="M791">
        <f t="shared" si="116"/>
        <v>-5.0839763958238811E-2</v>
      </c>
      <c r="N791">
        <f t="shared" si="116"/>
        <v>8.170676350431217E-3</v>
      </c>
      <c r="O791">
        <f t="shared" si="116"/>
        <v>-7.7167498865184612E-3</v>
      </c>
      <c r="P791">
        <f t="shared" si="117"/>
        <v>4.5948171579450137E-2</v>
      </c>
      <c r="Q791" t="str">
        <f t="shared" si="118"/>
        <v>Sell</v>
      </c>
      <c r="R791" s="3">
        <f t="shared" ref="R791:R854" si="122">IF(Q791="Buy",U790,IF(Q791="Sell",-(S790*(1+N791)),0))</f>
        <v>-3308253.971779956</v>
      </c>
      <c r="S791" s="1">
        <f t="shared" si="120"/>
        <v>0</v>
      </c>
      <c r="T791" s="1">
        <f t="shared" si="121"/>
        <v>0</v>
      </c>
      <c r="U791" s="1">
        <f t="shared" si="119"/>
        <v>3308253.971779956</v>
      </c>
    </row>
    <row r="792" spans="1:21" x14ac:dyDescent="0.25">
      <c r="A792" t="s">
        <v>797</v>
      </c>
      <c r="B792">
        <v>21.32</v>
      </c>
      <c r="C792">
        <v>22.63</v>
      </c>
      <c r="D792">
        <v>21.96</v>
      </c>
      <c r="E792">
        <v>21.28</v>
      </c>
      <c r="F792">
        <v>22.58</v>
      </c>
      <c r="G792">
        <v>21.84</v>
      </c>
      <c r="H792" s="1">
        <f t="shared" si="114"/>
        <v>158605.66448801744</v>
      </c>
      <c r="J792">
        <f t="shared" si="115"/>
        <v>-1.7058552328261915E-2</v>
      </c>
      <c r="K792">
        <f t="shared" si="115"/>
        <v>4.3337943752881407E-2</v>
      </c>
      <c r="L792">
        <f t="shared" si="115"/>
        <v>1.2448132780082968E-2</v>
      </c>
      <c r="M792">
        <f t="shared" si="116"/>
        <v>-2.6532479414455551E-2</v>
      </c>
      <c r="N792">
        <f t="shared" si="116"/>
        <v>3.2936870997255209E-2</v>
      </c>
      <c r="O792">
        <f t="shared" si="116"/>
        <v>-9.1491308325707111E-4</v>
      </c>
      <c r="P792">
        <f t="shared" si="117"/>
        <v>-1.3363045863340039E-2</v>
      </c>
      <c r="Q792" t="str">
        <f t="shared" si="118"/>
        <v/>
      </c>
      <c r="R792" s="3">
        <f t="shared" si="122"/>
        <v>0</v>
      </c>
      <c r="S792" s="1">
        <f t="shared" si="120"/>
        <v>0</v>
      </c>
      <c r="T792" s="1">
        <f t="shared" si="121"/>
        <v>0</v>
      </c>
      <c r="U792" s="1">
        <f t="shared" si="119"/>
        <v>3308253.971779956</v>
      </c>
    </row>
    <row r="793" spans="1:21" x14ac:dyDescent="0.25">
      <c r="A793" t="s">
        <v>798</v>
      </c>
      <c r="B793">
        <v>21.25</v>
      </c>
      <c r="C793">
        <v>22.39</v>
      </c>
      <c r="D793">
        <v>21.58</v>
      </c>
      <c r="E793">
        <v>20.97</v>
      </c>
      <c r="F793">
        <v>21.8</v>
      </c>
      <c r="G793">
        <v>21.18</v>
      </c>
      <c r="H793" s="1">
        <f t="shared" si="114"/>
        <v>153812.63616557737</v>
      </c>
      <c r="J793">
        <f t="shared" si="115"/>
        <v>-3.2331511839708602E-2</v>
      </c>
      <c r="K793">
        <f t="shared" si="115"/>
        <v>1.9581056466302354E-2</v>
      </c>
      <c r="L793">
        <f t="shared" si="115"/>
        <v>-1.7304189435337094E-2</v>
      </c>
      <c r="M793">
        <f t="shared" si="116"/>
        <v>-3.9835164835164881E-2</v>
      </c>
      <c r="N793">
        <f t="shared" si="116"/>
        <v>-1.8315018315017925E-3</v>
      </c>
      <c r="O793">
        <f t="shared" si="116"/>
        <v>-3.0219780219780227E-2</v>
      </c>
      <c r="P793">
        <f t="shared" si="117"/>
        <v>-1.2915590784443133E-2</v>
      </c>
      <c r="Q793" t="str">
        <f t="shared" si="118"/>
        <v/>
      </c>
      <c r="R793" s="3">
        <f t="shared" si="122"/>
        <v>0</v>
      </c>
      <c r="S793" s="1">
        <f t="shared" si="120"/>
        <v>0</v>
      </c>
      <c r="T793" s="1">
        <f t="shared" si="121"/>
        <v>0</v>
      </c>
      <c r="U793" s="1">
        <f t="shared" si="119"/>
        <v>3308253.971779956</v>
      </c>
    </row>
    <row r="794" spans="1:21" x14ac:dyDescent="0.25">
      <c r="A794" t="s">
        <v>799</v>
      </c>
      <c r="B794">
        <v>20.68</v>
      </c>
      <c r="C794">
        <v>22.17</v>
      </c>
      <c r="D794">
        <v>22</v>
      </c>
      <c r="E794">
        <v>20.83</v>
      </c>
      <c r="F794">
        <v>22.1</v>
      </c>
      <c r="G794">
        <v>22.07</v>
      </c>
      <c r="H794" s="1">
        <f t="shared" si="114"/>
        <v>160275.96223674656</v>
      </c>
      <c r="J794">
        <f t="shared" si="115"/>
        <v>-4.1705282669138026E-2</v>
      </c>
      <c r="K794">
        <f t="shared" si="115"/>
        <v>2.7340129749768464E-2</v>
      </c>
      <c r="L794">
        <f t="shared" si="115"/>
        <v>1.9462465245597856E-2</v>
      </c>
      <c r="M794">
        <f t="shared" si="116"/>
        <v>-1.6525023607176649E-2</v>
      </c>
      <c r="N794">
        <f t="shared" si="116"/>
        <v>4.3437204910292813E-2</v>
      </c>
      <c r="O794">
        <f t="shared" si="116"/>
        <v>4.2020774315391904E-2</v>
      </c>
      <c r="P794">
        <f t="shared" si="117"/>
        <v>2.2558309069794048E-2</v>
      </c>
      <c r="Q794" t="str">
        <f t="shared" si="118"/>
        <v/>
      </c>
      <c r="R794" s="3">
        <f t="shared" si="122"/>
        <v>0</v>
      </c>
      <c r="S794" s="1">
        <f t="shared" si="120"/>
        <v>0</v>
      </c>
      <c r="T794" s="1">
        <f t="shared" si="121"/>
        <v>0</v>
      </c>
      <c r="U794" s="1">
        <f t="shared" si="119"/>
        <v>3308253.971779956</v>
      </c>
    </row>
    <row r="795" spans="1:21" x14ac:dyDescent="0.25">
      <c r="A795" t="s">
        <v>800</v>
      </c>
      <c r="B795">
        <v>21.35</v>
      </c>
      <c r="C795">
        <v>22.73</v>
      </c>
      <c r="D795">
        <v>21.88</v>
      </c>
      <c r="E795">
        <v>22.15</v>
      </c>
      <c r="F795">
        <v>22.5</v>
      </c>
      <c r="G795">
        <v>22.26</v>
      </c>
      <c r="H795" s="1">
        <f t="shared" si="114"/>
        <v>161655.77342047932</v>
      </c>
      <c r="J795">
        <f t="shared" si="115"/>
        <v>-2.9545454545454482E-2</v>
      </c>
      <c r="K795">
        <f t="shared" si="115"/>
        <v>3.3181818181818201E-2</v>
      </c>
      <c r="L795">
        <f t="shared" si="115"/>
        <v>-5.4545454545455001E-3</v>
      </c>
      <c r="M795">
        <f t="shared" si="116"/>
        <v>3.624830086089637E-3</v>
      </c>
      <c r="N795">
        <f t="shared" si="116"/>
        <v>1.9483461712732204E-2</v>
      </c>
      <c r="O795">
        <f t="shared" si="116"/>
        <v>8.6089714544631303E-3</v>
      </c>
      <c r="P795">
        <f t="shared" si="117"/>
        <v>1.406351690900863E-2</v>
      </c>
      <c r="Q795" t="str">
        <f t="shared" si="118"/>
        <v/>
      </c>
      <c r="R795" s="3">
        <f t="shared" si="122"/>
        <v>0</v>
      </c>
      <c r="S795" s="1">
        <f t="shared" si="120"/>
        <v>0</v>
      </c>
      <c r="T795" s="1">
        <f t="shared" si="121"/>
        <v>0</v>
      </c>
      <c r="U795" s="1">
        <f t="shared" si="119"/>
        <v>3308253.971779956</v>
      </c>
    </row>
    <row r="796" spans="1:21" x14ac:dyDescent="0.25">
      <c r="A796" t="s">
        <v>801</v>
      </c>
      <c r="B796">
        <v>21.36</v>
      </c>
      <c r="C796">
        <v>22.73</v>
      </c>
      <c r="D796">
        <v>21.78</v>
      </c>
      <c r="E796">
        <v>21.06</v>
      </c>
      <c r="F796">
        <v>22.27</v>
      </c>
      <c r="G796">
        <v>21.28</v>
      </c>
      <c r="H796" s="1">
        <f t="shared" si="114"/>
        <v>154538.8525780683</v>
      </c>
      <c r="J796">
        <f t="shared" si="115"/>
        <v>-2.3765996343692853E-2</v>
      </c>
      <c r="K796">
        <f t="shared" si="115"/>
        <v>3.8848263254113412E-2</v>
      </c>
      <c r="L796">
        <f t="shared" si="115"/>
        <v>-4.5703839122485318E-3</v>
      </c>
      <c r="M796">
        <f t="shared" si="116"/>
        <v>-5.3908355795148369E-2</v>
      </c>
      <c r="N796">
        <f t="shared" si="116"/>
        <v>4.4923629829281264E-4</v>
      </c>
      <c r="O796">
        <f t="shared" si="116"/>
        <v>-4.402515723270442E-2</v>
      </c>
      <c r="P796">
        <f t="shared" si="117"/>
        <v>-3.945477332045589E-2</v>
      </c>
      <c r="Q796" t="str">
        <f t="shared" si="118"/>
        <v/>
      </c>
      <c r="R796" s="3">
        <f t="shared" si="122"/>
        <v>0</v>
      </c>
      <c r="S796" s="1">
        <f t="shared" si="120"/>
        <v>0</v>
      </c>
      <c r="T796" s="1">
        <f t="shared" si="121"/>
        <v>0</v>
      </c>
      <c r="U796" s="1">
        <f t="shared" si="119"/>
        <v>3308253.971779956</v>
      </c>
    </row>
    <row r="797" spans="1:21" x14ac:dyDescent="0.25">
      <c r="A797" t="s">
        <v>802</v>
      </c>
      <c r="B797">
        <v>21.33</v>
      </c>
      <c r="C797">
        <v>22.09</v>
      </c>
      <c r="D797">
        <v>21.63</v>
      </c>
      <c r="E797">
        <v>20.47</v>
      </c>
      <c r="F797">
        <v>21.42</v>
      </c>
      <c r="G797">
        <v>20.77</v>
      </c>
      <c r="H797" s="1">
        <f t="shared" si="114"/>
        <v>150835.14887436456</v>
      </c>
      <c r="J797">
        <f t="shared" si="115"/>
        <v>-2.0661157024793517E-2</v>
      </c>
      <c r="K797">
        <f t="shared" si="115"/>
        <v>1.4233241505968719E-2</v>
      </c>
      <c r="L797">
        <f t="shared" si="115"/>
        <v>-6.8870523415978935E-3</v>
      </c>
      <c r="M797">
        <f t="shared" si="116"/>
        <v>-3.8063909774436196E-2</v>
      </c>
      <c r="N797">
        <f t="shared" si="116"/>
        <v>6.5789473684210792E-3</v>
      </c>
      <c r="O797">
        <f t="shared" si="116"/>
        <v>-2.3966165413533906E-2</v>
      </c>
      <c r="P797">
        <f t="shared" si="117"/>
        <v>-1.7079113071936013E-2</v>
      </c>
      <c r="Q797" t="str">
        <f t="shared" si="118"/>
        <v/>
      </c>
      <c r="R797" s="3">
        <f t="shared" si="122"/>
        <v>0</v>
      </c>
      <c r="S797" s="1">
        <f t="shared" si="120"/>
        <v>0</v>
      </c>
      <c r="T797" s="1">
        <f t="shared" si="121"/>
        <v>0</v>
      </c>
      <c r="U797" s="1">
        <f t="shared" si="119"/>
        <v>3308253.971779956</v>
      </c>
    </row>
    <row r="798" spans="1:21" x14ac:dyDescent="0.25">
      <c r="A798" t="s">
        <v>803</v>
      </c>
      <c r="B798">
        <v>20.78</v>
      </c>
      <c r="C798">
        <v>22.37</v>
      </c>
      <c r="D798">
        <v>21.8</v>
      </c>
      <c r="E798">
        <v>20.65</v>
      </c>
      <c r="F798">
        <v>23.65</v>
      </c>
      <c r="G798">
        <v>23.56</v>
      </c>
      <c r="H798" s="1">
        <f t="shared" si="114"/>
        <v>171096.5867828613</v>
      </c>
      <c r="J798">
        <f t="shared" si="115"/>
        <v>-3.9297272306980949E-2</v>
      </c>
      <c r="K798">
        <f t="shared" si="115"/>
        <v>3.4211742949607118E-2</v>
      </c>
      <c r="L798">
        <f t="shared" si="115"/>
        <v>7.8594544613962876E-3</v>
      </c>
      <c r="M798">
        <f t="shared" si="116"/>
        <v>-5.7775637939336058E-3</v>
      </c>
      <c r="N798">
        <f t="shared" si="116"/>
        <v>0.13866153105440535</v>
      </c>
      <c r="O798">
        <f t="shared" si="116"/>
        <v>0.1343283582089552</v>
      </c>
      <c r="P798">
        <f t="shared" si="117"/>
        <v>0.1264689037475589</v>
      </c>
      <c r="Q798" t="str">
        <f t="shared" si="118"/>
        <v/>
      </c>
      <c r="R798" s="3">
        <f t="shared" si="122"/>
        <v>0</v>
      </c>
      <c r="S798" s="1">
        <f t="shared" si="120"/>
        <v>0</v>
      </c>
      <c r="T798" s="1">
        <f t="shared" si="121"/>
        <v>0</v>
      </c>
      <c r="U798" s="1">
        <f t="shared" si="119"/>
        <v>3308253.971779956</v>
      </c>
    </row>
    <row r="799" spans="1:21" x14ac:dyDescent="0.25">
      <c r="A799" t="s">
        <v>804</v>
      </c>
      <c r="B799">
        <v>23.03</v>
      </c>
      <c r="C799">
        <v>24.2</v>
      </c>
      <c r="D799">
        <v>23.73</v>
      </c>
      <c r="E799">
        <v>23.01</v>
      </c>
      <c r="F799">
        <v>24.17</v>
      </c>
      <c r="G799">
        <v>23.69</v>
      </c>
      <c r="H799" s="1">
        <f t="shared" si="114"/>
        <v>172040.66811909952</v>
      </c>
      <c r="J799">
        <f t="shared" si="115"/>
        <v>5.642201834862387E-2</v>
      </c>
      <c r="K799">
        <f t="shared" si="115"/>
        <v>0.11009174311926599</v>
      </c>
      <c r="L799">
        <f t="shared" si="115"/>
        <v>8.8532110091743096E-2</v>
      </c>
      <c r="M799">
        <f t="shared" si="116"/>
        <v>-2.334465195246168E-2</v>
      </c>
      <c r="N799">
        <f t="shared" si="116"/>
        <v>2.589134125636685E-2</v>
      </c>
      <c r="O799">
        <f t="shared" si="116"/>
        <v>5.5178268251274429E-3</v>
      </c>
      <c r="P799">
        <f t="shared" si="117"/>
        <v>-8.3014283266615654E-2</v>
      </c>
      <c r="Q799" t="str">
        <f t="shared" si="118"/>
        <v>Buy</v>
      </c>
      <c r="R799" s="3">
        <f t="shared" si="122"/>
        <v>3308253.971779956</v>
      </c>
      <c r="S799" s="1">
        <f t="shared" si="120"/>
        <v>3308253.971779956</v>
      </c>
      <c r="T799" s="1">
        <f t="shared" si="121"/>
        <v>139647.69826002346</v>
      </c>
      <c r="U799" s="1">
        <f t="shared" si="119"/>
        <v>0</v>
      </c>
    </row>
    <row r="800" spans="1:21" x14ac:dyDescent="0.25">
      <c r="A800" t="s">
        <v>805</v>
      </c>
      <c r="B800">
        <v>23.2</v>
      </c>
      <c r="C800">
        <v>24.2</v>
      </c>
      <c r="D800">
        <v>23.84</v>
      </c>
      <c r="E800">
        <v>22.39</v>
      </c>
      <c r="F800">
        <v>23.63</v>
      </c>
      <c r="G800">
        <v>23.41</v>
      </c>
      <c r="H800" s="1">
        <f t="shared" si="114"/>
        <v>170007.26216412493</v>
      </c>
      <c r="J800">
        <f t="shared" si="115"/>
        <v>-2.2334597555836541E-2</v>
      </c>
      <c r="K800">
        <f t="shared" si="115"/>
        <v>1.9806152549515333E-2</v>
      </c>
      <c r="L800">
        <f t="shared" si="115"/>
        <v>4.6354825115886827E-3</v>
      </c>
      <c r="M800">
        <f t="shared" si="116"/>
        <v>-5.4875474883917294E-2</v>
      </c>
      <c r="N800">
        <f t="shared" si="116"/>
        <v>-2.5327142254116617E-3</v>
      </c>
      <c r="O800">
        <f t="shared" si="116"/>
        <v>-1.181933305192069E-2</v>
      </c>
      <c r="P800">
        <f t="shared" si="117"/>
        <v>-1.6454815563509372E-2</v>
      </c>
      <c r="Q800" t="str">
        <f t="shared" si="118"/>
        <v/>
      </c>
      <c r="R800" s="3">
        <f t="shared" si="122"/>
        <v>0</v>
      </c>
      <c r="S800" s="1">
        <f t="shared" si="120"/>
        <v>3269152.6162671493</v>
      </c>
      <c r="T800" s="1">
        <f t="shared" si="121"/>
        <v>139647.69826002346</v>
      </c>
      <c r="U800" s="1">
        <f t="shared" si="119"/>
        <v>0</v>
      </c>
    </row>
    <row r="801" spans="1:21" x14ac:dyDescent="0.25">
      <c r="A801" t="s">
        <v>806</v>
      </c>
      <c r="B801">
        <v>22.95</v>
      </c>
      <c r="C801">
        <v>24.27</v>
      </c>
      <c r="D801">
        <v>23.89</v>
      </c>
      <c r="E801">
        <v>21.86</v>
      </c>
      <c r="F801">
        <v>23.2</v>
      </c>
      <c r="G801">
        <v>22.23</v>
      </c>
      <c r="H801" s="1">
        <f t="shared" si="114"/>
        <v>161437.90849673204</v>
      </c>
      <c r="J801">
        <f t="shared" si="115"/>
        <v>-3.7332214765100694E-2</v>
      </c>
      <c r="K801">
        <f t="shared" si="115"/>
        <v>1.803691275167784E-2</v>
      </c>
      <c r="L801">
        <f t="shared" si="115"/>
        <v>2.0973154362416407E-3</v>
      </c>
      <c r="M801">
        <f t="shared" si="116"/>
        <v>-6.6211020931226008E-2</v>
      </c>
      <c r="N801">
        <f t="shared" si="116"/>
        <v>-8.9705254164887168E-3</v>
      </c>
      <c r="O801">
        <f t="shared" si="116"/>
        <v>-5.0405809483126854E-2</v>
      </c>
      <c r="P801">
        <f t="shared" si="117"/>
        <v>-5.2503124919368496E-2</v>
      </c>
      <c r="Q801" t="str">
        <f t="shared" si="118"/>
        <v/>
      </c>
      <c r="R801" s="3">
        <f t="shared" si="122"/>
        <v>0</v>
      </c>
      <c r="S801" s="1">
        <f t="shared" si="120"/>
        <v>3104368.3323203214</v>
      </c>
      <c r="T801" s="1">
        <f t="shared" si="121"/>
        <v>139647.69826002346</v>
      </c>
      <c r="U801" s="1">
        <f t="shared" si="119"/>
        <v>0</v>
      </c>
    </row>
    <row r="802" spans="1:21" x14ac:dyDescent="0.25">
      <c r="A802" t="s">
        <v>807</v>
      </c>
      <c r="B802">
        <v>21.4</v>
      </c>
      <c r="C802">
        <v>22.74</v>
      </c>
      <c r="D802">
        <v>21.74</v>
      </c>
      <c r="E802">
        <v>20.5</v>
      </c>
      <c r="F802">
        <v>22.21</v>
      </c>
      <c r="G802">
        <v>20.82</v>
      </c>
      <c r="H802" s="1">
        <f t="shared" si="114"/>
        <v>151198.25708061003</v>
      </c>
      <c r="J802">
        <f t="shared" si="115"/>
        <v>-0.10422771033905408</v>
      </c>
      <c r="K802">
        <f t="shared" si="115"/>
        <v>-4.8137295939723823E-2</v>
      </c>
      <c r="L802">
        <f t="shared" si="115"/>
        <v>-8.999581414817924E-2</v>
      </c>
      <c r="M802">
        <f t="shared" si="116"/>
        <v>-7.7822762033288362E-2</v>
      </c>
      <c r="N802">
        <f t="shared" si="116"/>
        <v>-8.9968511021140684E-4</v>
      </c>
      <c r="O802">
        <f t="shared" si="116"/>
        <v>-6.3427800269905535E-2</v>
      </c>
      <c r="P802">
        <f t="shared" si="117"/>
        <v>2.6568013878273705E-2</v>
      </c>
      <c r="Q802" t="str">
        <f t="shared" si="118"/>
        <v>Sell</v>
      </c>
      <c r="R802" s="3">
        <f t="shared" si="122"/>
        <v>-3101575.3783551208</v>
      </c>
      <c r="S802" s="1">
        <f t="shared" si="120"/>
        <v>0</v>
      </c>
      <c r="T802" s="1">
        <f t="shared" si="121"/>
        <v>0</v>
      </c>
      <c r="U802" s="1">
        <f t="shared" si="119"/>
        <v>3101575.3783551208</v>
      </c>
    </row>
    <row r="803" spans="1:21" x14ac:dyDescent="0.25">
      <c r="A803" t="s">
        <v>808</v>
      </c>
      <c r="B803">
        <v>20.63</v>
      </c>
      <c r="C803">
        <v>21.97</v>
      </c>
      <c r="D803">
        <v>21.35</v>
      </c>
      <c r="E803">
        <v>20.18</v>
      </c>
      <c r="F803">
        <v>21.03</v>
      </c>
      <c r="G803">
        <v>20.57</v>
      </c>
      <c r="H803" s="1">
        <f t="shared" si="114"/>
        <v>149382.71604938273</v>
      </c>
      <c r="J803">
        <f t="shared" si="115"/>
        <v>-5.105795768169271E-2</v>
      </c>
      <c r="K803">
        <f t="shared" si="115"/>
        <v>1.0579576816927344E-2</v>
      </c>
      <c r="L803">
        <f t="shared" si="115"/>
        <v>-1.7939282428702717E-2</v>
      </c>
      <c r="M803">
        <f t="shared" si="116"/>
        <v>-3.0739673390970248E-2</v>
      </c>
      <c r="N803">
        <f t="shared" si="116"/>
        <v>1.0086455331412145E-2</v>
      </c>
      <c r="O803">
        <f t="shared" si="116"/>
        <v>-1.2007684918347743E-2</v>
      </c>
      <c r="P803">
        <f t="shared" si="117"/>
        <v>5.9315975103549738E-3</v>
      </c>
      <c r="Q803" t="str">
        <f t="shared" si="118"/>
        <v/>
      </c>
      <c r="R803" s="3">
        <f t="shared" si="122"/>
        <v>0</v>
      </c>
      <c r="S803" s="1">
        <f t="shared" si="120"/>
        <v>0</v>
      </c>
      <c r="T803" s="1">
        <f t="shared" si="121"/>
        <v>0</v>
      </c>
      <c r="U803" s="1">
        <f t="shared" si="119"/>
        <v>3101575.3783551208</v>
      </c>
    </row>
    <row r="804" spans="1:21" x14ac:dyDescent="0.25">
      <c r="A804" t="s">
        <v>809</v>
      </c>
      <c r="B804">
        <v>20.63</v>
      </c>
      <c r="C804">
        <v>21.36</v>
      </c>
      <c r="D804">
        <v>21.41</v>
      </c>
      <c r="E804">
        <v>20.39</v>
      </c>
      <c r="F804">
        <v>21.5</v>
      </c>
      <c r="G804">
        <v>21.3</v>
      </c>
      <c r="H804" s="1">
        <f t="shared" si="114"/>
        <v>154684.09586056648</v>
      </c>
      <c r="J804">
        <f t="shared" si="115"/>
        <v>-3.3723653395784654E-2</v>
      </c>
      <c r="K804">
        <f t="shared" si="115"/>
        <v>4.6838407494135875E-4</v>
      </c>
      <c r="L804">
        <f t="shared" si="115"/>
        <v>2.8103044496486517E-3</v>
      </c>
      <c r="M804">
        <f t="shared" si="116"/>
        <v>-8.7506076810889514E-3</v>
      </c>
      <c r="N804">
        <f t="shared" si="116"/>
        <v>4.5211473018959634E-2</v>
      </c>
      <c r="O804">
        <f t="shared" si="116"/>
        <v>3.548857559552749E-2</v>
      </c>
      <c r="P804">
        <f t="shared" si="117"/>
        <v>3.2678271145878839E-2</v>
      </c>
      <c r="Q804" t="str">
        <f t="shared" si="118"/>
        <v/>
      </c>
      <c r="R804" s="3">
        <f t="shared" si="122"/>
        <v>0</v>
      </c>
      <c r="S804" s="1">
        <f t="shared" si="120"/>
        <v>0</v>
      </c>
      <c r="T804" s="1">
        <f t="shared" si="121"/>
        <v>0</v>
      </c>
      <c r="U804" s="1">
        <f t="shared" si="119"/>
        <v>3101575.3783551208</v>
      </c>
    </row>
    <row r="805" spans="1:21" x14ac:dyDescent="0.25">
      <c r="A805" t="s">
        <v>810</v>
      </c>
      <c r="B805">
        <v>21.24</v>
      </c>
      <c r="C805">
        <v>22.09</v>
      </c>
      <c r="D805">
        <v>21.69</v>
      </c>
      <c r="E805">
        <v>20.77</v>
      </c>
      <c r="F805">
        <v>21.69</v>
      </c>
      <c r="G805">
        <v>20.89</v>
      </c>
      <c r="H805" s="1">
        <f t="shared" si="114"/>
        <v>151706.60856935367</v>
      </c>
      <c r="J805">
        <f t="shared" si="115"/>
        <v>-7.9402148528725687E-3</v>
      </c>
      <c r="K805">
        <f t="shared" si="115"/>
        <v>3.1760859411489942E-2</v>
      </c>
      <c r="L805">
        <f t="shared" si="115"/>
        <v>1.3078000934142978E-2</v>
      </c>
      <c r="M805">
        <f t="shared" si="116"/>
        <v>-2.4882629107981273E-2</v>
      </c>
      <c r="N805">
        <f t="shared" si="116"/>
        <v>1.8309859154929605E-2</v>
      </c>
      <c r="O805">
        <f t="shared" si="116"/>
        <v>-1.9248826291079817E-2</v>
      </c>
      <c r="P805">
        <f t="shared" si="117"/>
        <v>-3.2326827225222794E-2</v>
      </c>
      <c r="Q805" t="str">
        <f t="shared" si="118"/>
        <v/>
      </c>
      <c r="R805" s="3">
        <f t="shared" si="122"/>
        <v>0</v>
      </c>
      <c r="S805" s="1">
        <f t="shared" si="120"/>
        <v>0</v>
      </c>
      <c r="T805" s="1">
        <f t="shared" si="121"/>
        <v>0</v>
      </c>
      <c r="U805" s="1">
        <f t="shared" si="119"/>
        <v>3101575.3783551208</v>
      </c>
    </row>
    <row r="806" spans="1:21" x14ac:dyDescent="0.25">
      <c r="A806" t="s">
        <v>811</v>
      </c>
      <c r="B806">
        <v>20.72</v>
      </c>
      <c r="C806">
        <v>22.09</v>
      </c>
      <c r="D806">
        <v>21.41</v>
      </c>
      <c r="E806">
        <v>20.67</v>
      </c>
      <c r="F806">
        <v>21.66</v>
      </c>
      <c r="G806">
        <v>21.65</v>
      </c>
      <c r="H806" s="1">
        <f t="shared" si="114"/>
        <v>157225.85330428468</v>
      </c>
      <c r="J806">
        <f t="shared" si="115"/>
        <v>-4.4721069617335289E-2</v>
      </c>
      <c r="K806">
        <f t="shared" si="115"/>
        <v>1.8441678192715472E-2</v>
      </c>
      <c r="L806">
        <f t="shared" si="115"/>
        <v>-1.2909174734900927E-2</v>
      </c>
      <c r="M806">
        <f t="shared" si="116"/>
        <v>-1.0531354715174669E-2</v>
      </c>
      <c r="N806">
        <f t="shared" si="116"/>
        <v>3.6859741503111512E-2</v>
      </c>
      <c r="O806">
        <f t="shared" si="116"/>
        <v>3.6381043561512588E-2</v>
      </c>
      <c r="P806">
        <f t="shared" si="117"/>
        <v>4.9290218296413515E-2</v>
      </c>
      <c r="Q806" t="str">
        <f t="shared" si="118"/>
        <v/>
      </c>
      <c r="R806" s="3">
        <f t="shared" si="122"/>
        <v>0</v>
      </c>
      <c r="S806" s="1">
        <f t="shared" si="120"/>
        <v>0</v>
      </c>
      <c r="T806" s="1">
        <f t="shared" si="121"/>
        <v>0</v>
      </c>
      <c r="U806" s="1">
        <f t="shared" si="119"/>
        <v>3101575.3783551208</v>
      </c>
    </row>
    <row r="807" spans="1:21" x14ac:dyDescent="0.25">
      <c r="A807" t="s">
        <v>812</v>
      </c>
      <c r="B807">
        <v>21.35</v>
      </c>
      <c r="C807">
        <v>22.88</v>
      </c>
      <c r="D807">
        <v>22.03</v>
      </c>
      <c r="E807">
        <v>21.72</v>
      </c>
      <c r="F807">
        <v>24.23</v>
      </c>
      <c r="G807">
        <v>22.33</v>
      </c>
      <c r="H807" s="1">
        <f t="shared" si="114"/>
        <v>162164.12490922294</v>
      </c>
      <c r="J807">
        <f t="shared" si="115"/>
        <v>-2.8024287716019954E-3</v>
      </c>
      <c r="K807">
        <f t="shared" si="115"/>
        <v>6.8659504904250296E-2</v>
      </c>
      <c r="L807">
        <f t="shared" si="115"/>
        <v>2.8958430639887948E-2</v>
      </c>
      <c r="M807">
        <f t="shared" si="116"/>
        <v>3.2332563510392744E-3</v>
      </c>
      <c r="N807">
        <f t="shared" si="116"/>
        <v>0.11916859122401857</v>
      </c>
      <c r="O807">
        <f t="shared" si="116"/>
        <v>3.1408775981524237E-2</v>
      </c>
      <c r="P807">
        <f t="shared" si="117"/>
        <v>2.4503453416362883E-3</v>
      </c>
      <c r="Q807" t="str">
        <f t="shared" si="118"/>
        <v/>
      </c>
      <c r="R807" s="3">
        <f t="shared" si="122"/>
        <v>0</v>
      </c>
      <c r="S807" s="1">
        <f t="shared" si="120"/>
        <v>0</v>
      </c>
      <c r="T807" s="1">
        <f t="shared" si="121"/>
        <v>0</v>
      </c>
      <c r="U807" s="1">
        <f t="shared" si="119"/>
        <v>3101575.3783551208</v>
      </c>
    </row>
    <row r="808" spans="1:21" x14ac:dyDescent="0.25">
      <c r="A808" t="s">
        <v>813</v>
      </c>
      <c r="B808">
        <v>21.43</v>
      </c>
      <c r="C808">
        <v>22.89</v>
      </c>
      <c r="D808">
        <v>22.03</v>
      </c>
      <c r="E808">
        <v>21.08</v>
      </c>
      <c r="F808">
        <v>22.99</v>
      </c>
      <c r="G808">
        <v>21.8</v>
      </c>
      <c r="H808" s="1">
        <f t="shared" si="114"/>
        <v>158315.17792302108</v>
      </c>
      <c r="J808">
        <f t="shared" si="115"/>
        <v>-2.7235587834770831E-2</v>
      </c>
      <c r="K808">
        <f t="shared" si="115"/>
        <v>3.9037675896504739E-2</v>
      </c>
      <c r="L808">
        <f t="shared" si="115"/>
        <v>0</v>
      </c>
      <c r="M808">
        <f t="shared" si="116"/>
        <v>-5.5978504254366325E-2</v>
      </c>
      <c r="N808">
        <f t="shared" si="116"/>
        <v>2.9556650246305428E-2</v>
      </c>
      <c r="O808">
        <f t="shared" si="116"/>
        <v>-2.3734885803851215E-2</v>
      </c>
      <c r="P808">
        <f t="shared" si="117"/>
        <v>-2.3734885803851215E-2</v>
      </c>
      <c r="Q808" t="str">
        <f t="shared" si="118"/>
        <v/>
      </c>
      <c r="R808" s="3">
        <f t="shared" si="122"/>
        <v>0</v>
      </c>
      <c r="S808" s="1">
        <f t="shared" si="120"/>
        <v>0</v>
      </c>
      <c r="T808" s="1">
        <f t="shared" si="121"/>
        <v>0</v>
      </c>
      <c r="U808" s="1">
        <f t="shared" si="119"/>
        <v>3101575.3783551208</v>
      </c>
    </row>
    <row r="809" spans="1:21" x14ac:dyDescent="0.25">
      <c r="A809" t="s">
        <v>814</v>
      </c>
      <c r="B809">
        <v>20.74</v>
      </c>
      <c r="C809">
        <v>22.34</v>
      </c>
      <c r="D809">
        <v>21.5</v>
      </c>
      <c r="E809">
        <v>19.350000000000001</v>
      </c>
      <c r="F809">
        <v>21.03</v>
      </c>
      <c r="G809">
        <v>19.64</v>
      </c>
      <c r="H809" s="1">
        <f t="shared" si="114"/>
        <v>142628.90341321717</v>
      </c>
      <c r="J809">
        <f t="shared" si="115"/>
        <v>-5.8556513844757269E-2</v>
      </c>
      <c r="K809">
        <f t="shared" si="115"/>
        <v>1.4071720381298171E-2</v>
      </c>
      <c r="L809">
        <f t="shared" si="115"/>
        <v>-2.4058102587380895E-2</v>
      </c>
      <c r="M809">
        <f t="shared" si="116"/>
        <v>-0.1123853211009174</v>
      </c>
      <c r="N809">
        <f t="shared" si="116"/>
        <v>-3.5321100917431174E-2</v>
      </c>
      <c r="O809">
        <f t="shared" si="116"/>
        <v>-9.9082568807339455E-2</v>
      </c>
      <c r="P809">
        <f t="shared" si="117"/>
        <v>-7.5024466219958563E-2</v>
      </c>
      <c r="Q809" t="str">
        <f t="shared" si="118"/>
        <v/>
      </c>
      <c r="R809" s="3">
        <f t="shared" si="122"/>
        <v>0</v>
      </c>
      <c r="S809" s="1">
        <f t="shared" si="120"/>
        <v>0</v>
      </c>
      <c r="T809" s="1">
        <f t="shared" si="121"/>
        <v>0</v>
      </c>
      <c r="U809" s="1">
        <f t="shared" si="119"/>
        <v>3101575.3783551208</v>
      </c>
    </row>
    <row r="810" spans="1:21" x14ac:dyDescent="0.25">
      <c r="A810" t="s">
        <v>815</v>
      </c>
      <c r="B810">
        <v>18.95</v>
      </c>
      <c r="C810">
        <v>20.02</v>
      </c>
      <c r="D810">
        <v>19.399999999999999</v>
      </c>
      <c r="E810">
        <v>18.71</v>
      </c>
      <c r="F810">
        <v>19.809999999999999</v>
      </c>
      <c r="G810">
        <v>19.059999999999999</v>
      </c>
      <c r="H810" s="1">
        <f t="shared" si="114"/>
        <v>138416.84822076978</v>
      </c>
      <c r="J810">
        <f t="shared" si="115"/>
        <v>-0.11860465116279073</v>
      </c>
      <c r="K810">
        <f t="shared" si="115"/>
        <v>-6.8837209302325605E-2</v>
      </c>
      <c r="L810">
        <f t="shared" si="115"/>
        <v>-9.7674418604651231E-2</v>
      </c>
      <c r="M810">
        <f t="shared" si="116"/>
        <v>-4.7352342158859452E-2</v>
      </c>
      <c r="N810">
        <f t="shared" si="116"/>
        <v>8.6558044806516361E-3</v>
      </c>
      <c r="O810">
        <f t="shared" si="116"/>
        <v>-2.9531568228106E-2</v>
      </c>
      <c r="P810">
        <f t="shared" si="117"/>
        <v>6.814285037654523E-2</v>
      </c>
      <c r="Q810" t="str">
        <f t="shared" si="118"/>
        <v>Sell</v>
      </c>
      <c r="R810" s="3">
        <f t="shared" si="122"/>
        <v>0</v>
      </c>
      <c r="S810" s="1">
        <f t="shared" si="120"/>
        <v>0</v>
      </c>
      <c r="T810" s="1">
        <f t="shared" si="121"/>
        <v>0</v>
      </c>
      <c r="U810" s="1">
        <f t="shared" si="119"/>
        <v>3101575.3783551208</v>
      </c>
    </row>
    <row r="811" spans="1:21" x14ac:dyDescent="0.25">
      <c r="A811" t="s">
        <v>816</v>
      </c>
      <c r="B811">
        <v>18.579999999999998</v>
      </c>
      <c r="C811">
        <v>19.29</v>
      </c>
      <c r="D811">
        <v>19.11</v>
      </c>
      <c r="E811">
        <v>17.98</v>
      </c>
      <c r="F811">
        <v>19.13</v>
      </c>
      <c r="G811">
        <v>18.27</v>
      </c>
      <c r="H811" s="1">
        <f t="shared" si="114"/>
        <v>132679.73856209152</v>
      </c>
      <c r="J811">
        <f t="shared" si="115"/>
        <v>-4.2268041237113418E-2</v>
      </c>
      <c r="K811">
        <f t="shared" si="115"/>
        <v>-5.6701030927834763E-3</v>
      </c>
      <c r="L811">
        <f t="shared" si="115"/>
        <v>-1.494845360824738E-2</v>
      </c>
      <c r="M811">
        <f t="shared" si="116"/>
        <v>-5.6663168940188795E-2</v>
      </c>
      <c r="N811">
        <f t="shared" si="116"/>
        <v>3.6726128016789238E-3</v>
      </c>
      <c r="O811">
        <f t="shared" si="116"/>
        <v>-4.1448058761804782E-2</v>
      </c>
      <c r="P811">
        <f t="shared" si="117"/>
        <v>-2.6499605153557402E-2</v>
      </c>
      <c r="Q811" t="str">
        <f t="shared" si="118"/>
        <v/>
      </c>
      <c r="R811" s="3">
        <f t="shared" si="122"/>
        <v>0</v>
      </c>
      <c r="S811" s="1">
        <f t="shared" si="120"/>
        <v>0</v>
      </c>
      <c r="T811" s="1">
        <f t="shared" si="121"/>
        <v>0</v>
      </c>
      <c r="U811" s="1">
        <f t="shared" si="119"/>
        <v>3101575.3783551208</v>
      </c>
    </row>
    <row r="812" spans="1:21" x14ac:dyDescent="0.25">
      <c r="A812" t="s">
        <v>817</v>
      </c>
      <c r="B812">
        <v>17.940000000000001</v>
      </c>
      <c r="C812">
        <v>19.21</v>
      </c>
      <c r="D812">
        <v>18.63</v>
      </c>
      <c r="E812">
        <v>17.670000000000002</v>
      </c>
      <c r="F812">
        <v>18.559999999999999</v>
      </c>
      <c r="G812">
        <v>18.190000000000001</v>
      </c>
      <c r="H812" s="1">
        <f t="shared" si="114"/>
        <v>132098.76543209879</v>
      </c>
      <c r="J812">
        <f t="shared" si="115"/>
        <v>-6.1224489795918276E-2</v>
      </c>
      <c r="K812">
        <f t="shared" si="115"/>
        <v>5.232862375719593E-3</v>
      </c>
      <c r="L812">
        <f t="shared" si="115"/>
        <v>-2.5117739403453711E-2</v>
      </c>
      <c r="M812">
        <f t="shared" si="116"/>
        <v>-3.2840722495894793E-2</v>
      </c>
      <c r="N812">
        <f t="shared" si="116"/>
        <v>1.5873015873015827E-2</v>
      </c>
      <c r="O812">
        <f t="shared" si="116"/>
        <v>-4.3787629994525611E-3</v>
      </c>
      <c r="P812">
        <f t="shared" si="117"/>
        <v>2.0738976404001151E-2</v>
      </c>
      <c r="Q812" t="str">
        <f t="shared" si="118"/>
        <v/>
      </c>
      <c r="R812" s="3">
        <f t="shared" si="122"/>
        <v>0</v>
      </c>
      <c r="S812" s="1">
        <f t="shared" si="120"/>
        <v>0</v>
      </c>
      <c r="T812" s="1">
        <f t="shared" si="121"/>
        <v>0</v>
      </c>
      <c r="U812" s="1">
        <f t="shared" si="119"/>
        <v>3101575.3783551208</v>
      </c>
    </row>
    <row r="813" spans="1:21" x14ac:dyDescent="0.25">
      <c r="A813" t="s">
        <v>818</v>
      </c>
      <c r="B813">
        <v>18.11</v>
      </c>
      <c r="C813">
        <v>18.850000000000001</v>
      </c>
      <c r="D813">
        <v>18.850000000000001</v>
      </c>
      <c r="E813">
        <v>18.23</v>
      </c>
      <c r="F813">
        <v>19.25</v>
      </c>
      <c r="G813">
        <v>18.98</v>
      </c>
      <c r="H813" s="1">
        <f t="shared" si="114"/>
        <v>137835.87509077706</v>
      </c>
      <c r="J813">
        <f t="shared" si="115"/>
        <v>-2.7911969940955426E-2</v>
      </c>
      <c r="K813">
        <f t="shared" si="115"/>
        <v>1.1808910359635128E-2</v>
      </c>
      <c r="L813">
        <f t="shared" si="115"/>
        <v>1.1808910359635128E-2</v>
      </c>
      <c r="M813">
        <f t="shared" si="116"/>
        <v>2.199010445299568E-3</v>
      </c>
      <c r="N813">
        <f t="shared" si="116"/>
        <v>5.8273776800439728E-2</v>
      </c>
      <c r="O813">
        <f t="shared" si="116"/>
        <v>4.3430456294667352E-2</v>
      </c>
      <c r="P813">
        <f t="shared" si="117"/>
        <v>3.1621545935032226E-2</v>
      </c>
      <c r="Q813" t="str">
        <f t="shared" si="118"/>
        <v/>
      </c>
      <c r="R813" s="3">
        <f t="shared" si="122"/>
        <v>0</v>
      </c>
      <c r="S813" s="1">
        <f t="shared" si="120"/>
        <v>0</v>
      </c>
      <c r="T813" s="1">
        <f t="shared" si="121"/>
        <v>0</v>
      </c>
      <c r="U813" s="1">
        <f t="shared" si="119"/>
        <v>3101575.3783551208</v>
      </c>
    </row>
    <row r="814" spans="1:21" x14ac:dyDescent="0.25">
      <c r="A814" t="s">
        <v>819</v>
      </c>
      <c r="B814">
        <v>17.86</v>
      </c>
      <c r="C814">
        <v>19.11</v>
      </c>
      <c r="D814">
        <v>18.41</v>
      </c>
      <c r="E814">
        <v>16.579999999999998</v>
      </c>
      <c r="F814">
        <v>18.25</v>
      </c>
      <c r="G814">
        <v>17.54</v>
      </c>
      <c r="H814" s="1">
        <f t="shared" si="114"/>
        <v>127378.35875090778</v>
      </c>
      <c r="J814">
        <f t="shared" si="115"/>
        <v>-5.2519893899204348E-2</v>
      </c>
      <c r="K814">
        <f t="shared" si="115"/>
        <v>1.3793103448275756E-2</v>
      </c>
      <c r="L814">
        <f t="shared" si="115"/>
        <v>-2.3342175066313062E-2</v>
      </c>
      <c r="M814">
        <f t="shared" si="116"/>
        <v>-0.12644889357218136</v>
      </c>
      <c r="N814">
        <f t="shared" si="116"/>
        <v>-3.8461538461538484E-2</v>
      </c>
      <c r="O814">
        <f t="shared" si="116"/>
        <v>-7.5869336143308805E-2</v>
      </c>
      <c r="P814">
        <f t="shared" si="117"/>
        <v>-5.2527161076995746E-2</v>
      </c>
      <c r="Q814" t="str">
        <f t="shared" si="118"/>
        <v/>
      </c>
      <c r="R814" s="3">
        <f t="shared" si="122"/>
        <v>0</v>
      </c>
      <c r="S814" s="1">
        <f t="shared" si="120"/>
        <v>0</v>
      </c>
      <c r="T814" s="1">
        <f t="shared" si="121"/>
        <v>0</v>
      </c>
      <c r="U814" s="1">
        <f t="shared" si="119"/>
        <v>3101575.3783551208</v>
      </c>
    </row>
    <row r="815" spans="1:21" x14ac:dyDescent="0.25">
      <c r="A815" t="s">
        <v>820</v>
      </c>
      <c r="B815">
        <v>17.559999999999999</v>
      </c>
      <c r="C815">
        <v>18.41</v>
      </c>
      <c r="D815">
        <v>18.399999999999999</v>
      </c>
      <c r="E815">
        <v>16.829999999999998</v>
      </c>
      <c r="F815">
        <v>17.72</v>
      </c>
      <c r="G815">
        <v>17.59</v>
      </c>
      <c r="H815" s="1">
        <f t="shared" si="114"/>
        <v>127741.46695715324</v>
      </c>
      <c r="J815">
        <f t="shared" si="115"/>
        <v>-4.6170559478544343E-2</v>
      </c>
      <c r="K815">
        <f t="shared" si="115"/>
        <v>0</v>
      </c>
      <c r="L815">
        <f t="shared" si="115"/>
        <v>-5.4318305268884106E-4</v>
      </c>
      <c r="M815">
        <f t="shared" si="116"/>
        <v>-4.0478905359179071E-2</v>
      </c>
      <c r="N815">
        <f t="shared" si="116"/>
        <v>1.0262257696693257E-2</v>
      </c>
      <c r="O815">
        <f t="shared" si="116"/>
        <v>2.8506271379703943E-3</v>
      </c>
      <c r="P815">
        <f t="shared" si="117"/>
        <v>3.3938101906592355E-3</v>
      </c>
      <c r="Q815" t="str">
        <f t="shared" si="118"/>
        <v/>
      </c>
      <c r="R815" s="3">
        <f t="shared" si="122"/>
        <v>0</v>
      </c>
      <c r="S815" s="1">
        <f t="shared" si="120"/>
        <v>0</v>
      </c>
      <c r="T815" s="1">
        <f t="shared" si="121"/>
        <v>0</v>
      </c>
      <c r="U815" s="1">
        <f t="shared" si="119"/>
        <v>3101575.3783551208</v>
      </c>
    </row>
    <row r="816" spans="1:21" x14ac:dyDescent="0.25">
      <c r="A816" t="s">
        <v>821</v>
      </c>
      <c r="B816">
        <v>16.899999999999999</v>
      </c>
      <c r="C816">
        <v>17.62</v>
      </c>
      <c r="D816">
        <v>17.27</v>
      </c>
      <c r="E816">
        <v>16.100000000000001</v>
      </c>
      <c r="F816">
        <v>17.2</v>
      </c>
      <c r="G816">
        <v>16.16</v>
      </c>
      <c r="H816" s="1">
        <f t="shared" si="114"/>
        <v>117356.57225853305</v>
      </c>
      <c r="J816">
        <f t="shared" si="115"/>
        <v>-8.1521739130434784E-2</v>
      </c>
      <c r="K816">
        <f t="shared" si="115"/>
        <v>-4.239130434782596E-2</v>
      </c>
      <c r="L816">
        <f t="shared" si="115"/>
        <v>-6.141304347826082E-2</v>
      </c>
      <c r="M816">
        <f t="shared" si="116"/>
        <v>-8.4707220011370002E-2</v>
      </c>
      <c r="N816">
        <f t="shared" si="116"/>
        <v>-2.2171688459351937E-2</v>
      </c>
      <c r="O816">
        <f t="shared" si="116"/>
        <v>-8.1296191017623629E-2</v>
      </c>
      <c r="P816">
        <f t="shared" si="117"/>
        <v>-1.9883147539362808E-2</v>
      </c>
      <c r="Q816" t="str">
        <f t="shared" si="118"/>
        <v>Sell</v>
      </c>
      <c r="R816" s="3">
        <f t="shared" si="122"/>
        <v>0</v>
      </c>
      <c r="S816" s="1">
        <f t="shared" si="120"/>
        <v>0</v>
      </c>
      <c r="T816" s="1">
        <f t="shared" si="121"/>
        <v>0</v>
      </c>
      <c r="U816" s="1">
        <f t="shared" si="119"/>
        <v>3101575.3783551208</v>
      </c>
    </row>
    <row r="817" spans="1:21" x14ac:dyDescent="0.25">
      <c r="A817" t="s">
        <v>822</v>
      </c>
      <c r="B817">
        <v>16.25</v>
      </c>
      <c r="C817">
        <v>17.190000000000001</v>
      </c>
      <c r="D817">
        <v>17.09</v>
      </c>
      <c r="E817">
        <v>16.53</v>
      </c>
      <c r="F817">
        <v>17.5</v>
      </c>
      <c r="G817">
        <v>17.3</v>
      </c>
      <c r="H817" s="1">
        <f t="shared" si="114"/>
        <v>125635.43936092957</v>
      </c>
      <c r="J817">
        <f t="shared" si="115"/>
        <v>-5.9061957151129101E-2</v>
      </c>
      <c r="K817">
        <f t="shared" si="115"/>
        <v>-4.6323103647943429E-3</v>
      </c>
      <c r="L817">
        <f t="shared" si="115"/>
        <v>-1.0422698320787476E-2</v>
      </c>
      <c r="M817">
        <f t="shared" si="116"/>
        <v>2.2896039603960458E-2</v>
      </c>
      <c r="N817">
        <f t="shared" si="116"/>
        <v>8.2920792079207911E-2</v>
      </c>
      <c r="O817">
        <f t="shared" si="116"/>
        <v>7.0544554455445579E-2</v>
      </c>
      <c r="P817">
        <f t="shared" si="117"/>
        <v>8.0967252776233054E-2</v>
      </c>
      <c r="Q817" t="str">
        <f t="shared" si="118"/>
        <v/>
      </c>
      <c r="R817" s="3">
        <f t="shared" si="122"/>
        <v>0</v>
      </c>
      <c r="S817" s="1">
        <f t="shared" si="120"/>
        <v>0</v>
      </c>
      <c r="T817" s="1">
        <f t="shared" si="121"/>
        <v>0</v>
      </c>
      <c r="U817" s="1">
        <f t="shared" si="119"/>
        <v>3101575.3783551208</v>
      </c>
    </row>
    <row r="818" spans="1:21" x14ac:dyDescent="0.25">
      <c r="A818" t="s">
        <v>823</v>
      </c>
      <c r="B818">
        <v>16.899999999999999</v>
      </c>
      <c r="C818">
        <v>17.62</v>
      </c>
      <c r="D818">
        <v>17.27</v>
      </c>
      <c r="E818">
        <v>16.5</v>
      </c>
      <c r="F818">
        <v>17.3</v>
      </c>
      <c r="G818">
        <v>17.3</v>
      </c>
      <c r="H818" s="1">
        <f t="shared" si="114"/>
        <v>125635.43936092957</v>
      </c>
      <c r="J818">
        <f t="shared" si="115"/>
        <v>-1.1117612638970233E-2</v>
      </c>
      <c r="K818">
        <f t="shared" si="115"/>
        <v>3.1012287887653665E-2</v>
      </c>
      <c r="L818">
        <f t="shared" si="115"/>
        <v>1.0532475131655922E-2</v>
      </c>
      <c r="M818">
        <f t="shared" si="116"/>
        <v>-4.6242774566474028E-2</v>
      </c>
      <c r="N818">
        <f t="shared" si="116"/>
        <v>0</v>
      </c>
      <c r="O818">
        <f t="shared" si="116"/>
        <v>0</v>
      </c>
      <c r="P818">
        <f t="shared" si="117"/>
        <v>-1.0532475131655922E-2</v>
      </c>
      <c r="Q818" t="str">
        <f t="shared" si="118"/>
        <v/>
      </c>
      <c r="R818" s="3">
        <f t="shared" si="122"/>
        <v>0</v>
      </c>
      <c r="S818" s="1">
        <f t="shared" si="120"/>
        <v>0</v>
      </c>
      <c r="T818" s="1">
        <f t="shared" si="121"/>
        <v>0</v>
      </c>
      <c r="U818" s="1">
        <f t="shared" si="119"/>
        <v>3101575.3783551208</v>
      </c>
    </row>
    <row r="819" spans="1:21" x14ac:dyDescent="0.25">
      <c r="A819" t="s">
        <v>824</v>
      </c>
      <c r="B819">
        <v>17.16</v>
      </c>
      <c r="C819">
        <v>17.79</v>
      </c>
      <c r="D819">
        <v>17.829999999999998</v>
      </c>
      <c r="E819">
        <v>16.54</v>
      </c>
      <c r="F819">
        <v>17.489999999999998</v>
      </c>
      <c r="G819">
        <v>17.170000000000002</v>
      </c>
      <c r="H819" s="1">
        <f t="shared" si="114"/>
        <v>124691.35802469138</v>
      </c>
      <c r="J819">
        <f t="shared" si="115"/>
        <v>-6.369426751592324E-3</v>
      </c>
      <c r="K819">
        <f t="shared" si="115"/>
        <v>3.0110017371163846E-2</v>
      </c>
      <c r="L819">
        <f t="shared" si="115"/>
        <v>3.2426172553561013E-2</v>
      </c>
      <c r="M819">
        <f t="shared" si="116"/>
        <v>-4.3930635838150378E-2</v>
      </c>
      <c r="N819">
        <f t="shared" si="116"/>
        <v>1.098265895953744E-2</v>
      </c>
      <c r="O819">
        <f t="shared" si="116"/>
        <v>-7.5144508670519656E-3</v>
      </c>
      <c r="P819">
        <f t="shared" si="117"/>
        <v>-3.9940623420612976E-2</v>
      </c>
      <c r="Q819" t="str">
        <f t="shared" si="118"/>
        <v>Buy</v>
      </c>
      <c r="R819" s="3">
        <f t="shared" si="122"/>
        <v>3101575.3783551208</v>
      </c>
      <c r="S819" s="1">
        <f t="shared" si="120"/>
        <v>3101575.3783551208</v>
      </c>
      <c r="T819" s="1">
        <f t="shared" si="121"/>
        <v>180639.21830839373</v>
      </c>
      <c r="U819" s="1">
        <f t="shared" si="119"/>
        <v>0</v>
      </c>
    </row>
    <row r="820" spans="1:21" x14ac:dyDescent="0.25">
      <c r="A820" t="s">
        <v>825</v>
      </c>
      <c r="B820">
        <v>16.91</v>
      </c>
      <c r="C820">
        <v>17.21</v>
      </c>
      <c r="D820">
        <v>17.47</v>
      </c>
      <c r="E820">
        <v>16.28</v>
      </c>
      <c r="F820">
        <v>16.850000000000001</v>
      </c>
      <c r="G820">
        <v>16.36</v>
      </c>
      <c r="H820" s="1">
        <f t="shared" si="114"/>
        <v>118809.00508351489</v>
      </c>
      <c r="J820">
        <f t="shared" si="115"/>
        <v>-5.1598429613011677E-2</v>
      </c>
      <c r="K820">
        <f t="shared" si="115"/>
        <v>-3.4772854739203447E-2</v>
      </c>
      <c r="L820">
        <f t="shared" si="115"/>
        <v>-2.0190689848569796E-2</v>
      </c>
      <c r="M820">
        <f t="shared" si="116"/>
        <v>-5.1834595224228334E-2</v>
      </c>
      <c r="N820">
        <f t="shared" si="116"/>
        <v>-1.8637157833430416E-2</v>
      </c>
      <c r="O820">
        <f t="shared" si="116"/>
        <v>-4.7175305765870833E-2</v>
      </c>
      <c r="P820">
        <f t="shared" si="117"/>
        <v>-2.6984615917301037E-2</v>
      </c>
      <c r="Q820" t="str">
        <f t="shared" si="118"/>
        <v/>
      </c>
      <c r="R820" s="3">
        <f t="shared" si="122"/>
        <v>0</v>
      </c>
      <c r="S820" s="1">
        <f t="shared" si="120"/>
        <v>2955257.6115253214</v>
      </c>
      <c r="T820" s="1">
        <f t="shared" si="121"/>
        <v>180639.21830839373</v>
      </c>
      <c r="U820" s="1">
        <f t="shared" si="119"/>
        <v>0</v>
      </c>
    </row>
    <row r="821" spans="1:21" x14ac:dyDescent="0.25">
      <c r="A821" t="s">
        <v>826</v>
      </c>
      <c r="B821">
        <v>16.559999999999999</v>
      </c>
      <c r="C821">
        <v>17.04</v>
      </c>
      <c r="D821">
        <v>16.73</v>
      </c>
      <c r="E821">
        <v>16.100000000000001</v>
      </c>
      <c r="F821">
        <v>17.899999999999999</v>
      </c>
      <c r="G821">
        <v>17.64</v>
      </c>
      <c r="H821" s="1">
        <f t="shared" si="114"/>
        <v>128104.57516339871</v>
      </c>
      <c r="J821">
        <f t="shared" si="115"/>
        <v>-5.2089295935890109E-2</v>
      </c>
      <c r="K821">
        <f t="shared" si="115"/>
        <v>-2.4613623354321681E-2</v>
      </c>
      <c r="L821">
        <f t="shared" si="115"/>
        <v>-4.2358328563251203E-2</v>
      </c>
      <c r="M821">
        <f t="shared" si="116"/>
        <v>-1.5892420537897189E-2</v>
      </c>
      <c r="N821">
        <f t="shared" si="116"/>
        <v>9.4132029339853249E-2</v>
      </c>
      <c r="O821">
        <f t="shared" si="116"/>
        <v>7.8239608801956059E-2</v>
      </c>
      <c r="P821">
        <f t="shared" si="117"/>
        <v>0.12059793736520727</v>
      </c>
      <c r="Q821" t="str">
        <f t="shared" si="118"/>
        <v>Sell</v>
      </c>
      <c r="R821" s="3">
        <f t="shared" si="122"/>
        <v>-3233442.0077202478</v>
      </c>
      <c r="S821" s="1">
        <f t="shared" si="120"/>
        <v>0</v>
      </c>
      <c r="T821" s="1">
        <f t="shared" si="121"/>
        <v>0</v>
      </c>
      <c r="U821" s="1">
        <f t="shared" si="119"/>
        <v>3233442.0077202478</v>
      </c>
    </row>
    <row r="822" spans="1:21" x14ac:dyDescent="0.25">
      <c r="A822" t="s">
        <v>827</v>
      </c>
      <c r="B822">
        <v>17.57</v>
      </c>
      <c r="C822">
        <v>18.52</v>
      </c>
      <c r="D822">
        <v>18.21</v>
      </c>
      <c r="E822">
        <v>17.7</v>
      </c>
      <c r="F822">
        <v>18.489999999999998</v>
      </c>
      <c r="G822">
        <v>18.489999999999998</v>
      </c>
      <c r="H822" s="1">
        <f t="shared" si="114"/>
        <v>134277.41466957153</v>
      </c>
      <c r="J822">
        <f t="shared" si="115"/>
        <v>5.0209205020920494E-2</v>
      </c>
      <c r="K822">
        <f t="shared" si="115"/>
        <v>0.10699342498505673</v>
      </c>
      <c r="L822">
        <f t="shared" si="115"/>
        <v>8.846383741781233E-2</v>
      </c>
      <c r="M822">
        <f t="shared" si="116"/>
        <v>3.4013605442176145E-3</v>
      </c>
      <c r="N822">
        <f t="shared" si="116"/>
        <v>4.8185941043083776E-2</v>
      </c>
      <c r="O822">
        <f t="shared" si="116"/>
        <v>4.8185941043083776E-2</v>
      </c>
      <c r="P822">
        <f t="shared" si="117"/>
        <v>-4.0277896374728554E-2</v>
      </c>
      <c r="Q822" t="str">
        <f t="shared" si="118"/>
        <v>Buy</v>
      </c>
      <c r="R822" s="3">
        <f t="shared" si="122"/>
        <v>3233442.0077202478</v>
      </c>
      <c r="S822" s="1">
        <f t="shared" si="120"/>
        <v>3233442.0077202478</v>
      </c>
      <c r="T822" s="1">
        <f t="shared" si="121"/>
        <v>174875.17618822327</v>
      </c>
      <c r="U822" s="1">
        <f t="shared" si="119"/>
        <v>0</v>
      </c>
    </row>
    <row r="823" spans="1:21" x14ac:dyDescent="0.25">
      <c r="A823" t="s">
        <v>828</v>
      </c>
      <c r="B823">
        <v>18.02</v>
      </c>
      <c r="C823">
        <v>18.75</v>
      </c>
      <c r="D823">
        <v>18.91</v>
      </c>
      <c r="E823">
        <v>18.52</v>
      </c>
      <c r="F823">
        <v>19.43</v>
      </c>
      <c r="G823">
        <v>19.41</v>
      </c>
      <c r="H823" s="1">
        <f t="shared" si="114"/>
        <v>140958.60566448804</v>
      </c>
      <c r="J823">
        <f t="shared" si="115"/>
        <v>-1.0433827567270799E-2</v>
      </c>
      <c r="K823">
        <f t="shared" si="115"/>
        <v>2.9654036243822027E-2</v>
      </c>
      <c r="L823">
        <f t="shared" si="115"/>
        <v>3.8440417353102649E-2</v>
      </c>
      <c r="M823">
        <f t="shared" si="116"/>
        <v>1.622498647917855E-3</v>
      </c>
      <c r="N823">
        <f t="shared" si="116"/>
        <v>5.0838290968090935E-2</v>
      </c>
      <c r="O823">
        <f t="shared" si="116"/>
        <v>4.9756625202812425E-2</v>
      </c>
      <c r="P823">
        <f t="shared" si="117"/>
        <v>1.1316207849709777E-2</v>
      </c>
      <c r="Q823" t="str">
        <f t="shared" si="118"/>
        <v>Buy</v>
      </c>
      <c r="R823" s="3">
        <f t="shared" si="122"/>
        <v>0</v>
      </c>
      <c r="S823" s="1">
        <f t="shared" si="120"/>
        <v>3394327.1698134132</v>
      </c>
      <c r="T823" s="1">
        <f t="shared" si="121"/>
        <v>174875.17618822324</v>
      </c>
      <c r="U823" s="1">
        <f t="shared" si="119"/>
        <v>0</v>
      </c>
    </row>
    <row r="824" spans="1:21" x14ac:dyDescent="0.25">
      <c r="A824" t="s">
        <v>829</v>
      </c>
      <c r="B824">
        <v>18.86</v>
      </c>
      <c r="C824">
        <v>20.100000000000001</v>
      </c>
      <c r="D824">
        <v>19.61</v>
      </c>
      <c r="E824">
        <v>18.59</v>
      </c>
      <c r="F824">
        <v>19.920000000000002</v>
      </c>
      <c r="G824">
        <v>19.71</v>
      </c>
      <c r="H824" s="1">
        <f t="shared" si="114"/>
        <v>143137.25490196081</v>
      </c>
      <c r="J824">
        <f t="shared" si="115"/>
        <v>-2.6441036488630732E-3</v>
      </c>
      <c r="K824">
        <f t="shared" si="115"/>
        <v>6.292966684294031E-2</v>
      </c>
      <c r="L824">
        <f t="shared" si="115"/>
        <v>3.7017451084082456E-2</v>
      </c>
      <c r="M824">
        <f t="shared" si="116"/>
        <v>-4.2246264811952615E-2</v>
      </c>
      <c r="N824">
        <f t="shared" si="116"/>
        <v>2.6275115919629138E-2</v>
      </c>
      <c r="O824">
        <f t="shared" si="116"/>
        <v>1.5455950540958305E-2</v>
      </c>
      <c r="P824">
        <f t="shared" si="117"/>
        <v>-2.1561500543124151E-2</v>
      </c>
      <c r="Q824" t="str">
        <f t="shared" si="118"/>
        <v>Buy</v>
      </c>
      <c r="R824" s="3">
        <f t="shared" si="122"/>
        <v>0</v>
      </c>
      <c r="S824" s="1">
        <f t="shared" si="120"/>
        <v>3446789.7226698804</v>
      </c>
      <c r="T824" s="1">
        <f t="shared" si="121"/>
        <v>174875.17618822324</v>
      </c>
      <c r="U824" s="1">
        <f t="shared" si="119"/>
        <v>0</v>
      </c>
    </row>
    <row r="825" spans="1:21" x14ac:dyDescent="0.25">
      <c r="A825" t="s">
        <v>830</v>
      </c>
      <c r="B825">
        <v>18.86</v>
      </c>
      <c r="C825">
        <v>20.14</v>
      </c>
      <c r="D825">
        <v>20.329999999999998</v>
      </c>
      <c r="E825">
        <v>19.100000000000001</v>
      </c>
      <c r="F825">
        <v>20.170000000000002</v>
      </c>
      <c r="G825">
        <v>20.100000000000001</v>
      </c>
      <c r="H825" s="1">
        <f t="shared" si="114"/>
        <v>145969.49891067541</v>
      </c>
      <c r="J825">
        <f t="shared" si="115"/>
        <v>-3.8245792962774097E-2</v>
      </c>
      <c r="K825">
        <f t="shared" si="115"/>
        <v>2.7027027027027088E-2</v>
      </c>
      <c r="L825">
        <f t="shared" si="115"/>
        <v>3.6715961244263073E-2</v>
      </c>
      <c r="M825">
        <f t="shared" si="116"/>
        <v>-3.0948756976154207E-2</v>
      </c>
      <c r="N825">
        <f t="shared" si="116"/>
        <v>2.3338406900050779E-2</v>
      </c>
      <c r="O825">
        <f t="shared" si="116"/>
        <v>1.9786910197869129E-2</v>
      </c>
      <c r="P825">
        <f t="shared" si="117"/>
        <v>-1.6929051046393945E-2</v>
      </c>
      <c r="Q825" t="str">
        <f t="shared" si="118"/>
        <v>Buy</v>
      </c>
      <c r="R825" s="3">
        <f t="shared" si="122"/>
        <v>0</v>
      </c>
      <c r="S825" s="1">
        <f t="shared" si="120"/>
        <v>3514991.0413832874</v>
      </c>
      <c r="T825" s="1">
        <f t="shared" si="121"/>
        <v>174875.17618822324</v>
      </c>
      <c r="U825" s="1">
        <f t="shared" si="119"/>
        <v>0</v>
      </c>
    </row>
    <row r="826" spans="1:21" x14ac:dyDescent="0.25">
      <c r="A826" t="s">
        <v>831</v>
      </c>
      <c r="B826">
        <v>19.66</v>
      </c>
      <c r="C826">
        <v>20.81</v>
      </c>
      <c r="D826">
        <v>20.39</v>
      </c>
      <c r="E826">
        <v>19.809999999999999</v>
      </c>
      <c r="F826">
        <v>20.51</v>
      </c>
      <c r="G826">
        <v>20.21</v>
      </c>
      <c r="H826" s="1">
        <f t="shared" si="114"/>
        <v>146768.33696441542</v>
      </c>
      <c r="J826">
        <f t="shared" si="115"/>
        <v>-3.2956222331529672E-2</v>
      </c>
      <c r="K826">
        <f t="shared" si="115"/>
        <v>2.3610427939006418E-2</v>
      </c>
      <c r="L826">
        <f t="shared" si="115"/>
        <v>2.9513034923759115E-3</v>
      </c>
      <c r="M826">
        <f t="shared" si="116"/>
        <v>-1.4427860696517546E-2</v>
      </c>
      <c r="N826">
        <f t="shared" si="116"/>
        <v>2.0398009950248763E-2</v>
      </c>
      <c r="O826">
        <f t="shared" si="116"/>
        <v>5.4726368159203689E-3</v>
      </c>
      <c r="P826">
        <f t="shared" si="117"/>
        <v>2.5213333235444575E-3</v>
      </c>
      <c r="Q826" t="str">
        <f t="shared" si="118"/>
        <v/>
      </c>
      <c r="R826" s="3">
        <f t="shared" si="122"/>
        <v>0</v>
      </c>
      <c r="S826" s="1">
        <f t="shared" si="120"/>
        <v>3534227.3107639919</v>
      </c>
      <c r="T826" s="1">
        <f t="shared" si="121"/>
        <v>174875.17618822324</v>
      </c>
      <c r="U826" s="1">
        <f t="shared" si="119"/>
        <v>0</v>
      </c>
    </row>
    <row r="827" spans="1:21" x14ac:dyDescent="0.25">
      <c r="A827" t="s">
        <v>832</v>
      </c>
      <c r="B827">
        <v>19.66</v>
      </c>
      <c r="C827">
        <v>20.89</v>
      </c>
      <c r="D827">
        <v>20.39</v>
      </c>
      <c r="E827">
        <v>19.39</v>
      </c>
      <c r="F827">
        <v>20.91</v>
      </c>
      <c r="G827">
        <v>19.46</v>
      </c>
      <c r="H827" s="1">
        <f t="shared" si="114"/>
        <v>141321.71387073351</v>
      </c>
      <c r="J827">
        <f t="shared" si="115"/>
        <v>-3.5801863658656223E-2</v>
      </c>
      <c r="K827">
        <f t="shared" si="115"/>
        <v>2.4521824423737126E-2</v>
      </c>
      <c r="L827">
        <f t="shared" si="115"/>
        <v>0</v>
      </c>
      <c r="M827">
        <f t="shared" si="116"/>
        <v>-4.057397328055419E-2</v>
      </c>
      <c r="N827">
        <f t="shared" si="116"/>
        <v>3.4636318654131582E-2</v>
      </c>
      <c r="O827">
        <f t="shared" si="116"/>
        <v>-3.7110341415141017E-2</v>
      </c>
      <c r="P827">
        <f t="shared" si="117"/>
        <v>-3.7110341415141017E-2</v>
      </c>
      <c r="Q827" t="str">
        <f t="shared" si="118"/>
        <v/>
      </c>
      <c r="R827" s="3">
        <f t="shared" si="122"/>
        <v>0</v>
      </c>
      <c r="S827" s="1">
        <f t="shared" si="120"/>
        <v>3403070.9286228246</v>
      </c>
      <c r="T827" s="1">
        <f t="shared" si="121"/>
        <v>174875.17618822324</v>
      </c>
      <c r="U827" s="1">
        <f t="shared" si="119"/>
        <v>0</v>
      </c>
    </row>
    <row r="828" spans="1:21" x14ac:dyDescent="0.25">
      <c r="A828" t="s">
        <v>833</v>
      </c>
      <c r="B828">
        <v>18.96</v>
      </c>
      <c r="C828">
        <v>20.149999999999999</v>
      </c>
      <c r="D828">
        <v>19.61</v>
      </c>
      <c r="E828">
        <v>18.579999999999998</v>
      </c>
      <c r="F828">
        <v>19.309999999999999</v>
      </c>
      <c r="G828">
        <v>18.850000000000001</v>
      </c>
      <c r="H828" s="1">
        <f t="shared" si="114"/>
        <v>136891.79375453887</v>
      </c>
      <c r="J828">
        <f t="shared" si="115"/>
        <v>-7.013241785188816E-2</v>
      </c>
      <c r="K828">
        <f t="shared" si="115"/>
        <v>-1.1770475723393918E-2</v>
      </c>
      <c r="L828">
        <f t="shared" si="115"/>
        <v>-3.8254046101029969E-2</v>
      </c>
      <c r="M828">
        <f t="shared" si="116"/>
        <v>-4.5220966084275567E-2</v>
      </c>
      <c r="N828">
        <f t="shared" si="116"/>
        <v>-7.7081192189106954E-3</v>
      </c>
      <c r="O828">
        <f t="shared" si="116"/>
        <v>-3.1346351490236353E-2</v>
      </c>
      <c r="P828">
        <f t="shared" si="117"/>
        <v>6.907694610793616E-3</v>
      </c>
      <c r="Q828" t="str">
        <f t="shared" si="118"/>
        <v/>
      </c>
      <c r="R828" s="3">
        <f t="shared" si="122"/>
        <v>0</v>
      </c>
      <c r="S828" s="1">
        <f t="shared" si="120"/>
        <v>3296397.0711480086</v>
      </c>
      <c r="T828" s="1">
        <f t="shared" si="121"/>
        <v>174875.17618822327</v>
      </c>
      <c r="U828" s="1">
        <f t="shared" si="119"/>
        <v>0</v>
      </c>
    </row>
    <row r="829" spans="1:21" x14ac:dyDescent="0.25">
      <c r="A829" t="s">
        <v>834</v>
      </c>
      <c r="B829">
        <v>18.61</v>
      </c>
      <c r="C829">
        <v>19.46</v>
      </c>
      <c r="D829">
        <v>19.37</v>
      </c>
      <c r="E829">
        <v>18.96</v>
      </c>
      <c r="F829">
        <v>20.45</v>
      </c>
      <c r="G829">
        <v>20.39</v>
      </c>
      <c r="H829" s="1">
        <f t="shared" si="114"/>
        <v>148075.52650689907</v>
      </c>
      <c r="J829">
        <f t="shared" si="115"/>
        <v>-5.0994390617032127E-2</v>
      </c>
      <c r="K829">
        <f t="shared" si="115"/>
        <v>-7.6491585925547471E-3</v>
      </c>
      <c r="L829">
        <f t="shared" si="115"/>
        <v>-1.223865374808763E-2</v>
      </c>
      <c r="M829">
        <f t="shared" si="116"/>
        <v>5.8355437665782188E-3</v>
      </c>
      <c r="N829">
        <f t="shared" si="116"/>
        <v>8.488063660477442E-2</v>
      </c>
      <c r="O829">
        <f t="shared" si="116"/>
        <v>8.1697612732095443E-2</v>
      </c>
      <c r="P829">
        <f t="shared" si="117"/>
        <v>9.3936266480183078E-2</v>
      </c>
      <c r="Q829" t="str">
        <f t="shared" si="118"/>
        <v/>
      </c>
      <c r="R829" s="3">
        <f t="shared" si="122"/>
        <v>0</v>
      </c>
      <c r="S829" s="1">
        <f t="shared" si="120"/>
        <v>3565704.842477872</v>
      </c>
      <c r="T829" s="1">
        <f t="shared" si="121"/>
        <v>174875.17618822324</v>
      </c>
      <c r="U829" s="1">
        <f t="shared" si="119"/>
        <v>0</v>
      </c>
    </row>
    <row r="830" spans="1:21" x14ac:dyDescent="0.25">
      <c r="A830" t="s">
        <v>835</v>
      </c>
      <c r="B830">
        <v>20.48</v>
      </c>
      <c r="C830">
        <v>21.42</v>
      </c>
      <c r="D830">
        <v>20.77</v>
      </c>
      <c r="E830">
        <v>21.85</v>
      </c>
      <c r="F830">
        <v>22.9</v>
      </c>
      <c r="G830">
        <v>21.93</v>
      </c>
      <c r="H830" s="1">
        <f t="shared" si="114"/>
        <v>159259.25925925927</v>
      </c>
      <c r="J830">
        <f t="shared" si="115"/>
        <v>5.7305110996386133E-2</v>
      </c>
      <c r="K830">
        <f t="shared" si="115"/>
        <v>0.10583376355188438</v>
      </c>
      <c r="L830">
        <f t="shared" si="115"/>
        <v>7.2276716572018507E-2</v>
      </c>
      <c r="M830">
        <f t="shared" si="116"/>
        <v>7.1603727317312446E-2</v>
      </c>
      <c r="N830">
        <f t="shared" si="116"/>
        <v>0.12309955860716028</v>
      </c>
      <c r="O830">
        <f t="shared" si="116"/>
        <v>7.5527219225110298E-2</v>
      </c>
      <c r="P830">
        <f t="shared" si="117"/>
        <v>3.2505026530917913E-3</v>
      </c>
      <c r="Q830" t="str">
        <f t="shared" si="118"/>
        <v>Buy</v>
      </c>
      <c r="R830" s="3">
        <f t="shared" si="122"/>
        <v>0</v>
      </c>
      <c r="S830" s="1">
        <f t="shared" si="120"/>
        <v>3835012.613807735</v>
      </c>
      <c r="T830" s="1">
        <f t="shared" si="121"/>
        <v>174875.17618822321</v>
      </c>
      <c r="U830" s="1">
        <f t="shared" si="119"/>
        <v>0</v>
      </c>
    </row>
    <row r="831" spans="1:21" x14ac:dyDescent="0.25">
      <c r="A831" t="s">
        <v>836</v>
      </c>
      <c r="B831">
        <v>21.26</v>
      </c>
      <c r="C831">
        <v>22.79</v>
      </c>
      <c r="D831">
        <v>21.87</v>
      </c>
      <c r="E831">
        <v>21.9</v>
      </c>
      <c r="F831">
        <v>22.92</v>
      </c>
      <c r="G831">
        <v>22.91</v>
      </c>
      <c r="H831" s="1">
        <f t="shared" si="114"/>
        <v>166376.18010167032</v>
      </c>
      <c r="J831">
        <f t="shared" si="115"/>
        <v>2.3591718825228793E-2</v>
      </c>
      <c r="K831">
        <f t="shared" si="115"/>
        <v>9.725565719788154E-2</v>
      </c>
      <c r="L831">
        <f t="shared" si="115"/>
        <v>5.2961001444391018E-2</v>
      </c>
      <c r="M831">
        <f t="shared" si="116"/>
        <v>-1.3679890560876031E-3</v>
      </c>
      <c r="N831">
        <f t="shared" si="116"/>
        <v>4.5143638850889282E-2</v>
      </c>
      <c r="O831">
        <f t="shared" si="116"/>
        <v>4.4687642498860029E-2</v>
      </c>
      <c r="P831">
        <f t="shared" si="117"/>
        <v>-8.2733589455309883E-3</v>
      </c>
      <c r="Q831" t="str">
        <f t="shared" si="118"/>
        <v>Buy</v>
      </c>
      <c r="R831" s="3">
        <f t="shared" si="122"/>
        <v>0</v>
      </c>
      <c r="S831" s="1">
        <f t="shared" si="120"/>
        <v>4006390.2864721939</v>
      </c>
      <c r="T831" s="1">
        <f t="shared" si="121"/>
        <v>174875.17618822321</v>
      </c>
      <c r="U831" s="1">
        <f t="shared" si="119"/>
        <v>0</v>
      </c>
    </row>
    <row r="832" spans="1:21" x14ac:dyDescent="0.25">
      <c r="A832" t="s">
        <v>837</v>
      </c>
      <c r="B832">
        <v>22.31</v>
      </c>
      <c r="C832">
        <v>23.82</v>
      </c>
      <c r="D832">
        <v>23.15</v>
      </c>
      <c r="E832">
        <v>22.36</v>
      </c>
      <c r="F832">
        <v>24.95</v>
      </c>
      <c r="G832">
        <v>24.39</v>
      </c>
      <c r="H832" s="1">
        <f t="shared" si="114"/>
        <v>177124.18300653595</v>
      </c>
      <c r="J832">
        <f t="shared" si="115"/>
        <v>2.0118884316415075E-2</v>
      </c>
      <c r="K832">
        <f t="shared" si="115"/>
        <v>8.9163237311385424E-2</v>
      </c>
      <c r="L832">
        <f t="shared" si="115"/>
        <v>5.8527663465934958E-2</v>
      </c>
      <c r="M832">
        <f t="shared" si="116"/>
        <v>-2.4006983849847258E-2</v>
      </c>
      <c r="N832">
        <f t="shared" si="116"/>
        <v>8.904408555216059E-2</v>
      </c>
      <c r="O832">
        <f t="shared" si="116"/>
        <v>6.4600611086861645E-2</v>
      </c>
      <c r="P832">
        <f t="shared" si="117"/>
        <v>6.0729476209266872E-3</v>
      </c>
      <c r="Q832" t="str">
        <f t="shared" si="118"/>
        <v>Buy</v>
      </c>
      <c r="R832" s="3">
        <f t="shared" si="122"/>
        <v>0</v>
      </c>
      <c r="S832" s="1">
        <f t="shared" si="120"/>
        <v>4265205.5472307643</v>
      </c>
      <c r="T832" s="1">
        <f t="shared" si="121"/>
        <v>174875.17618822321</v>
      </c>
      <c r="U832" s="1">
        <f t="shared" si="119"/>
        <v>0</v>
      </c>
    </row>
    <row r="833" spans="1:21" x14ac:dyDescent="0.25">
      <c r="A833" t="s">
        <v>838</v>
      </c>
      <c r="B833">
        <v>24.05</v>
      </c>
      <c r="C833">
        <v>25.62</v>
      </c>
      <c r="D833">
        <v>25.02</v>
      </c>
      <c r="E833">
        <v>25.75</v>
      </c>
      <c r="F833">
        <v>27.45</v>
      </c>
      <c r="G833">
        <v>26.91</v>
      </c>
      <c r="H833" s="1">
        <f t="shared" si="114"/>
        <v>195424.83660130721</v>
      </c>
      <c r="J833">
        <f t="shared" si="115"/>
        <v>3.8876889848812192E-2</v>
      </c>
      <c r="K833">
        <f t="shared" si="115"/>
        <v>0.10669546436285109</v>
      </c>
      <c r="L833">
        <f t="shared" si="115"/>
        <v>8.0777537796976287E-2</v>
      </c>
      <c r="M833">
        <f t="shared" si="116"/>
        <v>5.5760557605576029E-2</v>
      </c>
      <c r="N833">
        <f t="shared" si="116"/>
        <v>0.12546125461254606</v>
      </c>
      <c r="O833">
        <f t="shared" si="116"/>
        <v>0.10332103321033208</v>
      </c>
      <c r="P833">
        <f t="shared" si="117"/>
        <v>2.2543495413355791E-2</v>
      </c>
      <c r="Q833" t="str">
        <f t="shared" si="118"/>
        <v>Buy</v>
      </c>
      <c r="R833" s="3">
        <f t="shared" si="122"/>
        <v>0</v>
      </c>
      <c r="S833" s="1">
        <f t="shared" si="120"/>
        <v>4705890.9912250862</v>
      </c>
      <c r="T833" s="1">
        <f t="shared" si="121"/>
        <v>174875.17618822318</v>
      </c>
      <c r="U833" s="1">
        <f t="shared" si="119"/>
        <v>0</v>
      </c>
    </row>
    <row r="834" spans="1:21" x14ac:dyDescent="0.25">
      <c r="A834" t="s">
        <v>839</v>
      </c>
      <c r="B834">
        <v>25.85</v>
      </c>
      <c r="C834">
        <v>27.26</v>
      </c>
      <c r="D834">
        <v>26.48</v>
      </c>
      <c r="E834">
        <v>25.11</v>
      </c>
      <c r="F834">
        <v>27.14</v>
      </c>
      <c r="G834">
        <v>25.52</v>
      </c>
      <c r="H834" s="1">
        <f t="shared" si="114"/>
        <v>185330.42846768338</v>
      </c>
      <c r="J834">
        <f t="shared" si="115"/>
        <v>3.3173461231015264E-2</v>
      </c>
      <c r="K834">
        <f t="shared" si="115"/>
        <v>8.9528377298161557E-2</v>
      </c>
      <c r="L834">
        <f t="shared" si="115"/>
        <v>5.8353317346123139E-2</v>
      </c>
      <c r="M834">
        <f t="shared" si="116"/>
        <v>-6.6889632107023436E-2</v>
      </c>
      <c r="N834">
        <f t="shared" si="116"/>
        <v>8.5470085470085635E-3</v>
      </c>
      <c r="O834">
        <f t="shared" si="116"/>
        <v>-5.1653660349312541E-2</v>
      </c>
      <c r="P834">
        <f t="shared" si="117"/>
        <v>-0.11000697769543569</v>
      </c>
      <c r="Q834" t="str">
        <f t="shared" si="118"/>
        <v>Buy</v>
      </c>
      <c r="R834" s="3">
        <f t="shared" si="122"/>
        <v>0</v>
      </c>
      <c r="S834" s="1">
        <f t="shared" si="120"/>
        <v>4462814.4963234561</v>
      </c>
      <c r="T834" s="1">
        <f t="shared" si="121"/>
        <v>174875.17618822321</v>
      </c>
      <c r="U834" s="1">
        <f t="shared" si="119"/>
        <v>0</v>
      </c>
    </row>
    <row r="835" spans="1:21" x14ac:dyDescent="0.25">
      <c r="A835" t="s">
        <v>840</v>
      </c>
      <c r="B835">
        <v>25.06</v>
      </c>
      <c r="C835">
        <v>26.12</v>
      </c>
      <c r="D835">
        <v>25.87</v>
      </c>
      <c r="E835">
        <v>24.52</v>
      </c>
      <c r="F835">
        <v>25.45</v>
      </c>
      <c r="G835">
        <v>24.87</v>
      </c>
      <c r="H835" s="1">
        <f t="shared" si="114"/>
        <v>180610.02178649241</v>
      </c>
      <c r="J835">
        <f t="shared" si="115"/>
        <v>-5.3625377643504599E-2</v>
      </c>
      <c r="K835">
        <f t="shared" si="115"/>
        <v>-1.3595166163141973E-2</v>
      </c>
      <c r="L835">
        <f t="shared" si="115"/>
        <v>-2.3036253776435024E-2</v>
      </c>
      <c r="M835">
        <f t="shared" si="116"/>
        <v>-3.918495297805643E-2</v>
      </c>
      <c r="N835">
        <f t="shared" si="116"/>
        <v>-2.7429467084639611E-3</v>
      </c>
      <c r="O835">
        <f t="shared" si="116"/>
        <v>-2.5470219435736623E-2</v>
      </c>
      <c r="P835">
        <f t="shared" si="117"/>
        <v>-2.4339656593015992E-3</v>
      </c>
      <c r="Q835" t="str">
        <f t="shared" si="118"/>
        <v/>
      </c>
      <c r="R835" s="3">
        <f t="shared" si="122"/>
        <v>0</v>
      </c>
      <c r="S835" s="1">
        <f t="shared" si="120"/>
        <v>4349145.6318011116</v>
      </c>
      <c r="T835" s="1">
        <f t="shared" si="121"/>
        <v>174875.17618822321</v>
      </c>
      <c r="U835" s="1">
        <f t="shared" si="119"/>
        <v>0</v>
      </c>
    </row>
    <row r="836" spans="1:21" x14ac:dyDescent="0.25">
      <c r="A836" t="s">
        <v>841</v>
      </c>
      <c r="B836">
        <v>24.28</v>
      </c>
      <c r="C836">
        <v>25.56</v>
      </c>
      <c r="D836">
        <v>24.97</v>
      </c>
      <c r="E836">
        <v>24.54</v>
      </c>
      <c r="F836">
        <v>26.69</v>
      </c>
      <c r="G836">
        <v>26.41</v>
      </c>
      <c r="H836" s="1">
        <f t="shared" ref="H836:H899" si="123">$I$2*G836</f>
        <v>191793.75453885261</v>
      </c>
      <c r="J836">
        <f t="shared" ref="J836:L899" si="124">(B836-$D835)/$D835</f>
        <v>-6.1461151913413212E-2</v>
      </c>
      <c r="K836">
        <f t="shared" si="124"/>
        <v>-1.1982991882489457E-2</v>
      </c>
      <c r="L836">
        <f t="shared" si="124"/>
        <v>-3.4789331271743412E-2</v>
      </c>
      <c r="M836">
        <f t="shared" ref="M836:O899" si="125">(E836-$G835)/$G835</f>
        <v>-1.3268998793727456E-2</v>
      </c>
      <c r="N836">
        <f t="shared" si="125"/>
        <v>7.318053880176921E-2</v>
      </c>
      <c r="O836">
        <f t="shared" si="125"/>
        <v>6.1921994370727748E-2</v>
      </c>
      <c r="P836">
        <f t="shared" ref="P836:P899" si="126">O836-L836</f>
        <v>9.671132564247116E-2</v>
      </c>
      <c r="Q836" t="str">
        <f t="shared" ref="Q836:Q899" si="127">IF(L836&gt;$Q$1,"Buy",IF(L836&lt;$Q$2,"Sell",""))</f>
        <v/>
      </c>
      <c r="R836" s="3">
        <f t="shared" si="122"/>
        <v>0</v>
      </c>
      <c r="S836" s="1">
        <f t="shared" si="120"/>
        <v>4618453.4031309746</v>
      </c>
      <c r="T836" s="1">
        <f t="shared" si="121"/>
        <v>174875.17618822321</v>
      </c>
      <c r="U836" s="1">
        <f t="shared" si="119"/>
        <v>0</v>
      </c>
    </row>
    <row r="837" spans="1:21" x14ac:dyDescent="0.25">
      <c r="A837" t="s">
        <v>842</v>
      </c>
      <c r="B837">
        <v>25.12</v>
      </c>
      <c r="C837">
        <v>26.36</v>
      </c>
      <c r="D837">
        <v>25.77</v>
      </c>
      <c r="E837">
        <v>24.81</v>
      </c>
      <c r="F837">
        <v>26.3</v>
      </c>
      <c r="G837">
        <v>24.99</v>
      </c>
      <c r="H837" s="1">
        <f t="shared" si="123"/>
        <v>181481.48148148149</v>
      </c>
      <c r="J837">
        <f t="shared" si="124"/>
        <v>6.0072086503805419E-3</v>
      </c>
      <c r="K837">
        <f t="shared" si="124"/>
        <v>5.5666800160192258E-2</v>
      </c>
      <c r="L837">
        <f t="shared" si="124"/>
        <v>3.2038446135362462E-2</v>
      </c>
      <c r="M837">
        <f t="shared" si="125"/>
        <v>-6.0583112457402555E-2</v>
      </c>
      <c r="N837">
        <f t="shared" si="125"/>
        <v>-4.1650889814464007E-3</v>
      </c>
      <c r="O837">
        <f t="shared" si="125"/>
        <v>-5.376751230594478E-2</v>
      </c>
      <c r="P837">
        <f t="shared" si="126"/>
        <v>-8.5805958441307242E-2</v>
      </c>
      <c r="Q837" t="str">
        <f t="shared" si="127"/>
        <v>Buy</v>
      </c>
      <c r="R837" s="3">
        <f t="shared" si="122"/>
        <v>0</v>
      </c>
      <c r="S837" s="1">
        <f t="shared" si="120"/>
        <v>4370130.6529436978</v>
      </c>
      <c r="T837" s="1">
        <f t="shared" si="121"/>
        <v>174875.17618822321</v>
      </c>
      <c r="U837" s="1">
        <f t="shared" si="119"/>
        <v>0</v>
      </c>
    </row>
    <row r="838" spans="1:21" x14ac:dyDescent="0.25">
      <c r="A838" t="s">
        <v>843</v>
      </c>
      <c r="B838">
        <v>24.32</v>
      </c>
      <c r="C838">
        <v>25.59</v>
      </c>
      <c r="D838">
        <v>24.97</v>
      </c>
      <c r="E838">
        <v>23.93</v>
      </c>
      <c r="F838">
        <v>26.09</v>
      </c>
      <c r="G838">
        <v>24.32</v>
      </c>
      <c r="H838" s="1">
        <f t="shared" si="123"/>
        <v>176615.83151779231</v>
      </c>
      <c r="J838">
        <f t="shared" si="124"/>
        <v>-5.6266977105161015E-2</v>
      </c>
      <c r="K838">
        <f t="shared" si="124"/>
        <v>-6.984866123399291E-3</v>
      </c>
      <c r="L838">
        <f t="shared" si="124"/>
        <v>-3.1043849437330257E-2</v>
      </c>
      <c r="M838">
        <f t="shared" si="125"/>
        <v>-4.2416966786714638E-2</v>
      </c>
      <c r="N838">
        <f t="shared" si="125"/>
        <v>4.4017607042817188E-2</v>
      </c>
      <c r="O838">
        <f t="shared" si="125"/>
        <v>-2.6810724289715815E-2</v>
      </c>
      <c r="P838">
        <f t="shared" si="126"/>
        <v>4.2331251476144423E-3</v>
      </c>
      <c r="Q838" t="str">
        <f t="shared" si="127"/>
        <v/>
      </c>
      <c r="R838" s="3">
        <f t="shared" si="122"/>
        <v>0</v>
      </c>
      <c r="S838" s="1">
        <f t="shared" si="120"/>
        <v>4252964.2848975891</v>
      </c>
      <c r="T838" s="1">
        <f t="shared" si="121"/>
        <v>174875.17618822324</v>
      </c>
      <c r="U838" s="1">
        <f t="shared" si="119"/>
        <v>0</v>
      </c>
    </row>
    <row r="839" spans="1:21" x14ac:dyDescent="0.25">
      <c r="A839" t="s">
        <v>844</v>
      </c>
      <c r="B839">
        <v>23.4</v>
      </c>
      <c r="C839">
        <v>24.74</v>
      </c>
      <c r="D839">
        <v>24.05</v>
      </c>
      <c r="E839">
        <v>23.22</v>
      </c>
      <c r="F839">
        <v>24.26</v>
      </c>
      <c r="G839">
        <v>23.82</v>
      </c>
      <c r="H839" s="1">
        <f t="shared" si="123"/>
        <v>172984.7494553377</v>
      </c>
      <c r="J839">
        <f t="shared" si="124"/>
        <v>-6.2875450540648789E-2</v>
      </c>
      <c r="K839">
        <f t="shared" si="124"/>
        <v>-9.2110532639167169E-3</v>
      </c>
      <c r="L839">
        <f t="shared" si="124"/>
        <v>-3.6844213055666729E-2</v>
      </c>
      <c r="M839">
        <f t="shared" si="125"/>
        <v>-4.5230263157894794E-2</v>
      </c>
      <c r="N839">
        <f t="shared" si="125"/>
        <v>-2.4671052631578421E-3</v>
      </c>
      <c r="O839">
        <f t="shared" si="125"/>
        <v>-2.0559210526315791E-2</v>
      </c>
      <c r="P839">
        <f t="shared" si="126"/>
        <v>1.6285002529350938E-2</v>
      </c>
      <c r="Q839" t="str">
        <f t="shared" si="127"/>
        <v/>
      </c>
      <c r="R839" s="3">
        <f t="shared" si="122"/>
        <v>0</v>
      </c>
      <c r="S839" s="1">
        <f t="shared" si="120"/>
        <v>4165526.6968034776</v>
      </c>
      <c r="T839" s="1">
        <f t="shared" si="121"/>
        <v>174875.17618822324</v>
      </c>
      <c r="U839" s="1">
        <f t="shared" ref="U839:U902" si="128">U838-R839</f>
        <v>0</v>
      </c>
    </row>
    <row r="840" spans="1:21" x14ac:dyDescent="0.25">
      <c r="A840" t="s">
        <v>845</v>
      </c>
      <c r="B840">
        <v>23.25</v>
      </c>
      <c r="C840">
        <v>24.51</v>
      </c>
      <c r="D840">
        <v>24.1</v>
      </c>
      <c r="E840">
        <v>23.85</v>
      </c>
      <c r="F840">
        <v>25.1</v>
      </c>
      <c r="G840">
        <v>24.95</v>
      </c>
      <c r="H840" s="1">
        <f t="shared" si="123"/>
        <v>181190.99491648513</v>
      </c>
      <c r="J840">
        <f t="shared" si="124"/>
        <v>-3.3264033264033294E-2</v>
      </c>
      <c r="K840">
        <f t="shared" si="124"/>
        <v>1.9126819126819163E-2</v>
      </c>
      <c r="L840">
        <f t="shared" si="124"/>
        <v>2.0790020790021086E-3</v>
      </c>
      <c r="M840">
        <f t="shared" si="125"/>
        <v>1.259445843828763E-3</v>
      </c>
      <c r="N840">
        <f t="shared" si="125"/>
        <v>5.3736356003358569E-2</v>
      </c>
      <c r="O840">
        <f t="shared" si="125"/>
        <v>4.7439126784214906E-2</v>
      </c>
      <c r="P840">
        <f t="shared" si="126"/>
        <v>4.53601247052128E-2</v>
      </c>
      <c r="Q840" t="str">
        <f t="shared" si="127"/>
        <v/>
      </c>
      <c r="R840" s="3">
        <f t="shared" si="122"/>
        <v>0</v>
      </c>
      <c r="S840" s="1">
        <f t="shared" ref="S840:S903" si="129">IF(R840=0,(S839+R840)*(1+O840),IF(R840&lt;0,0,R840))</f>
        <v>4363135.6458961694</v>
      </c>
      <c r="T840" s="1">
        <f t="shared" ref="T840:T903" si="130">S840/G840</f>
        <v>174875.17618822324</v>
      </c>
      <c r="U840" s="1">
        <f t="shared" si="128"/>
        <v>0</v>
      </c>
    </row>
    <row r="841" spans="1:21" x14ac:dyDescent="0.25">
      <c r="A841" t="s">
        <v>846</v>
      </c>
      <c r="B841">
        <v>24.23</v>
      </c>
      <c r="C841">
        <v>25.54</v>
      </c>
      <c r="D841">
        <v>25.02</v>
      </c>
      <c r="E841">
        <v>24.05</v>
      </c>
      <c r="F841">
        <v>25.74</v>
      </c>
      <c r="G841">
        <v>25.49</v>
      </c>
      <c r="H841" s="1">
        <f t="shared" si="123"/>
        <v>185112.56354393609</v>
      </c>
      <c r="J841">
        <f t="shared" si="124"/>
        <v>5.3941908713692529E-3</v>
      </c>
      <c r="K841">
        <f t="shared" si="124"/>
        <v>5.9751037344398239E-2</v>
      </c>
      <c r="L841">
        <f t="shared" si="124"/>
        <v>3.8174273858921082E-2</v>
      </c>
      <c r="M841">
        <f t="shared" si="125"/>
        <v>-3.60721442885771E-2</v>
      </c>
      <c r="N841">
        <f t="shared" si="125"/>
        <v>3.1663326653306581E-2</v>
      </c>
      <c r="O841">
        <f t="shared" si="125"/>
        <v>2.1643286573146257E-2</v>
      </c>
      <c r="P841">
        <f t="shared" si="126"/>
        <v>-1.6530987285774824E-2</v>
      </c>
      <c r="Q841" t="str">
        <f t="shared" si="127"/>
        <v>Buy</v>
      </c>
      <c r="R841" s="3">
        <f t="shared" si="122"/>
        <v>0</v>
      </c>
      <c r="S841" s="1">
        <f t="shared" si="129"/>
        <v>4457568.2410378093</v>
      </c>
      <c r="T841" s="1">
        <f t="shared" si="130"/>
        <v>174875.17618822321</v>
      </c>
      <c r="U841" s="1">
        <f t="shared" si="128"/>
        <v>0</v>
      </c>
    </row>
    <row r="842" spans="1:21" x14ac:dyDescent="0.25">
      <c r="A842" t="s">
        <v>847</v>
      </c>
      <c r="B842">
        <v>25.11</v>
      </c>
      <c r="C842">
        <v>26.16</v>
      </c>
      <c r="D842">
        <v>25.9</v>
      </c>
      <c r="E842">
        <v>24.85</v>
      </c>
      <c r="F842">
        <v>26.1</v>
      </c>
      <c r="G842">
        <v>26.06</v>
      </c>
      <c r="H842" s="1">
        <f t="shared" si="123"/>
        <v>189251.99709513437</v>
      </c>
      <c r="J842">
        <f t="shared" si="124"/>
        <v>3.5971223021582679E-3</v>
      </c>
      <c r="K842">
        <f t="shared" si="124"/>
        <v>4.5563549160671485E-2</v>
      </c>
      <c r="L842">
        <f t="shared" si="124"/>
        <v>3.517186250999197E-2</v>
      </c>
      <c r="M842">
        <f t="shared" si="125"/>
        <v>-2.5107885445272541E-2</v>
      </c>
      <c r="N842">
        <f t="shared" si="125"/>
        <v>2.3930953315025618E-2</v>
      </c>
      <c r="O842">
        <f t="shared" si="125"/>
        <v>2.2361710474695973E-2</v>
      </c>
      <c r="P842">
        <f t="shared" si="126"/>
        <v>-1.2810152035295997E-2</v>
      </c>
      <c r="Q842" t="str">
        <f t="shared" si="127"/>
        <v>Buy</v>
      </c>
      <c r="R842" s="3">
        <f t="shared" si="122"/>
        <v>0</v>
      </c>
      <c r="S842" s="1">
        <f t="shared" si="129"/>
        <v>4557247.0914650969</v>
      </c>
      <c r="T842" s="1">
        <f t="shared" si="130"/>
        <v>174875.17618822321</v>
      </c>
      <c r="U842" s="1">
        <f t="shared" si="128"/>
        <v>0</v>
      </c>
    </row>
    <row r="843" spans="1:21" x14ac:dyDescent="0.25">
      <c r="A843" t="s">
        <v>848</v>
      </c>
      <c r="B843">
        <v>25.21</v>
      </c>
      <c r="C843">
        <v>26.32</v>
      </c>
      <c r="D843">
        <v>25.84</v>
      </c>
      <c r="E843">
        <v>24.53</v>
      </c>
      <c r="F843">
        <v>25.87</v>
      </c>
      <c r="G843">
        <v>24.57</v>
      </c>
      <c r="H843" s="1">
        <f t="shared" si="123"/>
        <v>178431.37254901964</v>
      </c>
      <c r="J843">
        <f t="shared" si="124"/>
        <v>-2.6640926640926554E-2</v>
      </c>
      <c r="K843">
        <f t="shared" si="124"/>
        <v>1.6216216216216283E-2</v>
      </c>
      <c r="L843">
        <f t="shared" si="124"/>
        <v>-2.3166023166022675E-3</v>
      </c>
      <c r="M843">
        <f t="shared" si="125"/>
        <v>-5.8710667689946185E-2</v>
      </c>
      <c r="N843">
        <f t="shared" si="125"/>
        <v>-7.2908672294703658E-3</v>
      </c>
      <c r="O843">
        <f t="shared" si="125"/>
        <v>-5.7175748273215601E-2</v>
      </c>
      <c r="P843">
        <f t="shared" si="126"/>
        <v>-5.4859145956613335E-2</v>
      </c>
      <c r="Q843" t="str">
        <f t="shared" si="127"/>
        <v/>
      </c>
      <c r="R843" s="3">
        <f t="shared" si="122"/>
        <v>0</v>
      </c>
      <c r="S843" s="1">
        <f t="shared" si="129"/>
        <v>4296683.0789446449</v>
      </c>
      <c r="T843" s="1">
        <f t="shared" si="130"/>
        <v>174875.17618822324</v>
      </c>
      <c r="U843" s="1">
        <f t="shared" si="128"/>
        <v>0</v>
      </c>
    </row>
    <row r="844" spans="1:21" x14ac:dyDescent="0.25">
      <c r="A844" t="s">
        <v>849</v>
      </c>
      <c r="B844">
        <v>24.19</v>
      </c>
      <c r="C844">
        <v>25.39</v>
      </c>
      <c r="D844">
        <v>24.87</v>
      </c>
      <c r="E844">
        <v>23.3</v>
      </c>
      <c r="F844">
        <v>24.23</v>
      </c>
      <c r="G844">
        <v>24.04</v>
      </c>
      <c r="H844" s="1">
        <f t="shared" si="123"/>
        <v>174582.42556281772</v>
      </c>
      <c r="J844">
        <f t="shared" si="124"/>
        <v>-6.3854489164086634E-2</v>
      </c>
      <c r="K844">
        <f t="shared" si="124"/>
        <v>-1.7414860681114523E-2</v>
      </c>
      <c r="L844">
        <f t="shared" si="124"/>
        <v>-3.7538699690402431E-2</v>
      </c>
      <c r="M844">
        <f t="shared" si="125"/>
        <v>-5.168905168905167E-2</v>
      </c>
      <c r="N844">
        <f t="shared" si="125"/>
        <v>-1.3838013838013832E-2</v>
      </c>
      <c r="O844">
        <f t="shared" si="125"/>
        <v>-2.1571021571021618E-2</v>
      </c>
      <c r="P844">
        <f t="shared" si="126"/>
        <v>1.5967678119380813E-2</v>
      </c>
      <c r="Q844" t="str">
        <f t="shared" si="127"/>
        <v/>
      </c>
      <c r="R844" s="3">
        <f t="shared" si="122"/>
        <v>0</v>
      </c>
      <c r="S844" s="1">
        <f t="shared" si="129"/>
        <v>4203999.2355648866</v>
      </c>
      <c r="T844" s="1">
        <f t="shared" si="130"/>
        <v>174875.17618822324</v>
      </c>
      <c r="U844" s="1">
        <f t="shared" si="128"/>
        <v>0</v>
      </c>
    </row>
    <row r="845" spans="1:21" x14ac:dyDescent="0.25">
      <c r="A845" t="s">
        <v>850</v>
      </c>
      <c r="B845">
        <v>23.25</v>
      </c>
      <c r="C845">
        <v>24.27</v>
      </c>
      <c r="D845">
        <v>24.1</v>
      </c>
      <c r="E845">
        <v>22.29</v>
      </c>
      <c r="F845">
        <v>23.45</v>
      </c>
      <c r="G845">
        <v>22.35</v>
      </c>
      <c r="H845" s="1">
        <f t="shared" si="123"/>
        <v>162309.36819172115</v>
      </c>
      <c r="J845">
        <f t="shared" si="124"/>
        <v>-6.5138721351025372E-2</v>
      </c>
      <c r="K845">
        <f t="shared" si="124"/>
        <v>-2.4125452352231659E-2</v>
      </c>
      <c r="L845">
        <f t="shared" si="124"/>
        <v>-3.0960997185363874E-2</v>
      </c>
      <c r="M845">
        <f t="shared" si="125"/>
        <v>-7.2795341098169722E-2</v>
      </c>
      <c r="N845">
        <f t="shared" si="125"/>
        <v>-2.4542429284525786E-2</v>
      </c>
      <c r="O845">
        <f t="shared" si="125"/>
        <v>-7.0299500831946665E-2</v>
      </c>
      <c r="P845">
        <f t="shared" si="126"/>
        <v>-3.9338503646582791E-2</v>
      </c>
      <c r="Q845" t="str">
        <f t="shared" si="127"/>
        <v/>
      </c>
      <c r="R845" s="3">
        <f t="shared" si="122"/>
        <v>0</v>
      </c>
      <c r="S845" s="1">
        <f t="shared" si="129"/>
        <v>3908460.1878067898</v>
      </c>
      <c r="T845" s="1">
        <f t="shared" si="130"/>
        <v>174875.17618822324</v>
      </c>
      <c r="U845" s="1">
        <f t="shared" si="128"/>
        <v>0</v>
      </c>
    </row>
    <row r="846" spans="1:21" x14ac:dyDescent="0.25">
      <c r="A846" t="s">
        <v>851</v>
      </c>
      <c r="B846">
        <v>21.61</v>
      </c>
      <c r="C846">
        <v>22.91</v>
      </c>
      <c r="D846">
        <v>21.99</v>
      </c>
      <c r="E846">
        <v>21.98</v>
      </c>
      <c r="F846">
        <v>22.85</v>
      </c>
      <c r="G846">
        <v>22.37</v>
      </c>
      <c r="H846" s="1">
        <f t="shared" si="123"/>
        <v>162454.61147421933</v>
      </c>
      <c r="J846">
        <f t="shared" si="124"/>
        <v>-0.10331950207468887</v>
      </c>
      <c r="K846">
        <f t="shared" si="124"/>
        <v>-4.9377593360995904E-2</v>
      </c>
      <c r="L846">
        <f t="shared" si="124"/>
        <v>-8.7551867219917132E-2</v>
      </c>
      <c r="M846">
        <f t="shared" si="125"/>
        <v>-1.6554809843400492E-2</v>
      </c>
      <c r="N846">
        <f t="shared" si="125"/>
        <v>2.2371364653243846E-2</v>
      </c>
      <c r="O846">
        <f t="shared" si="125"/>
        <v>8.9485458612973475E-4</v>
      </c>
      <c r="P846">
        <f t="shared" si="126"/>
        <v>8.844672180604686E-2</v>
      </c>
      <c r="Q846" t="str">
        <f t="shared" si="127"/>
        <v>Sell</v>
      </c>
      <c r="R846" s="3">
        <f t="shared" si="122"/>
        <v>-3995897.7759009008</v>
      </c>
      <c r="S846" s="1">
        <f t="shared" si="129"/>
        <v>0</v>
      </c>
      <c r="T846" s="1">
        <f t="shared" si="130"/>
        <v>0</v>
      </c>
      <c r="U846" s="1">
        <f t="shared" si="128"/>
        <v>3995897.7759009008</v>
      </c>
    </row>
    <row r="847" spans="1:21" x14ac:dyDescent="0.25">
      <c r="A847" t="s">
        <v>852</v>
      </c>
      <c r="B847">
        <v>21.56</v>
      </c>
      <c r="C847">
        <v>22.64</v>
      </c>
      <c r="D847">
        <v>21.94</v>
      </c>
      <c r="E847">
        <v>21.35</v>
      </c>
      <c r="F847">
        <v>22.03</v>
      </c>
      <c r="G847">
        <v>21.77</v>
      </c>
      <c r="H847" s="1">
        <f t="shared" si="123"/>
        <v>158097.3129992738</v>
      </c>
      <c r="J847">
        <f t="shared" si="124"/>
        <v>-1.9554342883128684E-2</v>
      </c>
      <c r="K847">
        <f t="shared" si="124"/>
        <v>2.9558890404729522E-2</v>
      </c>
      <c r="L847">
        <f t="shared" si="124"/>
        <v>-2.2737608003636726E-3</v>
      </c>
      <c r="M847">
        <f t="shared" si="125"/>
        <v>-4.5596781403665604E-2</v>
      </c>
      <c r="N847">
        <f t="shared" si="125"/>
        <v>-1.5198927134555201E-2</v>
      </c>
      <c r="O847">
        <f t="shared" si="125"/>
        <v>-2.6821636119803371E-2</v>
      </c>
      <c r="P847">
        <f t="shared" si="126"/>
        <v>-2.4547875319439701E-2</v>
      </c>
      <c r="Q847" t="str">
        <f t="shared" si="127"/>
        <v/>
      </c>
      <c r="R847" s="3">
        <f t="shared" si="122"/>
        <v>0</v>
      </c>
      <c r="S847" s="1">
        <f t="shared" si="129"/>
        <v>0</v>
      </c>
      <c r="T847" s="1">
        <f t="shared" si="130"/>
        <v>0</v>
      </c>
      <c r="U847" s="1">
        <f t="shared" si="128"/>
        <v>3995897.7759009008</v>
      </c>
    </row>
    <row r="848" spans="1:21" x14ac:dyDescent="0.25">
      <c r="A848" t="s">
        <v>853</v>
      </c>
      <c r="B848">
        <v>21.44</v>
      </c>
      <c r="C848">
        <v>22.26</v>
      </c>
      <c r="D848">
        <v>21.94</v>
      </c>
      <c r="E848">
        <v>22.1</v>
      </c>
      <c r="F848">
        <v>22.8</v>
      </c>
      <c r="G848">
        <v>22.24</v>
      </c>
      <c r="H848" s="1">
        <f t="shared" si="123"/>
        <v>161510.53013798111</v>
      </c>
      <c r="J848">
        <f t="shared" si="124"/>
        <v>-2.2789425706472195E-2</v>
      </c>
      <c r="K848">
        <f t="shared" si="124"/>
        <v>1.4585232452142218E-2</v>
      </c>
      <c r="L848">
        <f t="shared" si="124"/>
        <v>0</v>
      </c>
      <c r="M848">
        <f t="shared" si="125"/>
        <v>1.5158474965549005E-2</v>
      </c>
      <c r="N848">
        <f t="shared" si="125"/>
        <v>4.7312815801561839E-2</v>
      </c>
      <c r="O848">
        <f t="shared" si="125"/>
        <v>2.1589343132751442E-2</v>
      </c>
      <c r="P848">
        <f t="shared" si="126"/>
        <v>2.1589343132751442E-2</v>
      </c>
      <c r="Q848" t="str">
        <f t="shared" si="127"/>
        <v/>
      </c>
      <c r="R848" s="3">
        <f t="shared" si="122"/>
        <v>0</v>
      </c>
      <c r="S848" s="1">
        <f t="shared" si="129"/>
        <v>0</v>
      </c>
      <c r="T848" s="1">
        <f t="shared" si="130"/>
        <v>0</v>
      </c>
      <c r="U848" s="1">
        <f t="shared" si="128"/>
        <v>3995897.7759009008</v>
      </c>
    </row>
    <row r="849" spans="1:21" x14ac:dyDescent="0.25">
      <c r="A849" t="s">
        <v>854</v>
      </c>
      <c r="B849">
        <v>21.48</v>
      </c>
      <c r="C849">
        <v>22.75</v>
      </c>
      <c r="D849">
        <v>21.99</v>
      </c>
      <c r="E849">
        <v>22</v>
      </c>
      <c r="F849">
        <v>22.72</v>
      </c>
      <c r="G849">
        <v>22.13</v>
      </c>
      <c r="H849" s="1">
        <f t="shared" si="123"/>
        <v>160711.69208424111</v>
      </c>
      <c r="J849">
        <f t="shared" si="124"/>
        <v>-2.096627164995446E-2</v>
      </c>
      <c r="K849">
        <f t="shared" si="124"/>
        <v>3.6918869644484896E-2</v>
      </c>
      <c r="L849">
        <f t="shared" si="124"/>
        <v>2.2789425706470899E-3</v>
      </c>
      <c r="M849">
        <f t="shared" si="125"/>
        <v>-1.0791366906474751E-2</v>
      </c>
      <c r="N849">
        <f t="shared" si="125"/>
        <v>2.1582733812949662E-2</v>
      </c>
      <c r="O849">
        <f t="shared" si="125"/>
        <v>-4.9460431654676004E-3</v>
      </c>
      <c r="P849">
        <f t="shared" si="126"/>
        <v>-7.2249857361146898E-3</v>
      </c>
      <c r="Q849" t="str">
        <f t="shared" si="127"/>
        <v/>
      </c>
      <c r="R849" s="3">
        <f t="shared" si="122"/>
        <v>0</v>
      </c>
      <c r="S849" s="1">
        <f t="shared" si="129"/>
        <v>0</v>
      </c>
      <c r="T849" s="1">
        <f t="shared" si="130"/>
        <v>0</v>
      </c>
      <c r="U849" s="1">
        <f t="shared" si="128"/>
        <v>3995897.7759009008</v>
      </c>
    </row>
    <row r="850" spans="1:21" x14ac:dyDescent="0.25">
      <c r="A850" t="s">
        <v>855</v>
      </c>
      <c r="B850">
        <v>21.48</v>
      </c>
      <c r="C850">
        <v>22.64</v>
      </c>
      <c r="D850">
        <v>21.99</v>
      </c>
      <c r="E850">
        <v>21.37</v>
      </c>
      <c r="F850">
        <v>22.21</v>
      </c>
      <c r="G850">
        <v>21.59</v>
      </c>
      <c r="H850" s="1">
        <f t="shared" si="123"/>
        <v>156790.12345679014</v>
      </c>
      <c r="J850">
        <f t="shared" si="124"/>
        <v>-2.319236016371069E-2</v>
      </c>
      <c r="K850">
        <f t="shared" si="124"/>
        <v>2.9558890404729522E-2</v>
      </c>
      <c r="L850">
        <f t="shared" si="124"/>
        <v>0</v>
      </c>
      <c r="M850">
        <f t="shared" si="125"/>
        <v>-3.4342521464075827E-2</v>
      </c>
      <c r="N850">
        <f t="shared" si="125"/>
        <v>3.6150022593764959E-3</v>
      </c>
      <c r="O850">
        <f t="shared" si="125"/>
        <v>-2.4401265250790744E-2</v>
      </c>
      <c r="P850">
        <f t="shared" si="126"/>
        <v>-2.4401265250790744E-2</v>
      </c>
      <c r="Q850" t="str">
        <f t="shared" si="127"/>
        <v/>
      </c>
      <c r="R850" s="3">
        <f t="shared" si="122"/>
        <v>0</v>
      </c>
      <c r="S850" s="1">
        <f t="shared" si="129"/>
        <v>0</v>
      </c>
      <c r="T850" s="1">
        <f t="shared" si="130"/>
        <v>0</v>
      </c>
      <c r="U850" s="1">
        <f t="shared" si="128"/>
        <v>3995897.7759009008</v>
      </c>
    </row>
    <row r="851" spans="1:21" x14ac:dyDescent="0.25">
      <c r="A851" t="s">
        <v>856</v>
      </c>
      <c r="B851">
        <v>21.48</v>
      </c>
      <c r="C851">
        <v>22.44</v>
      </c>
      <c r="D851">
        <v>21.99</v>
      </c>
      <c r="E851">
        <v>20.95</v>
      </c>
      <c r="F851">
        <v>22.3</v>
      </c>
      <c r="G851">
        <v>22.11</v>
      </c>
      <c r="H851" s="1">
        <f t="shared" si="123"/>
        <v>160566.44880174292</v>
      </c>
      <c r="J851">
        <f t="shared" si="124"/>
        <v>-2.319236016371069E-2</v>
      </c>
      <c r="K851">
        <f t="shared" si="124"/>
        <v>2.0463847203274346E-2</v>
      </c>
      <c r="L851">
        <f t="shared" si="124"/>
        <v>0</v>
      </c>
      <c r="M851">
        <f t="shared" si="125"/>
        <v>-2.9643353404353895E-2</v>
      </c>
      <c r="N851">
        <f t="shared" si="125"/>
        <v>3.2885595182955113E-2</v>
      </c>
      <c r="O851">
        <f t="shared" si="125"/>
        <v>2.4085224641037496E-2</v>
      </c>
      <c r="P851">
        <f t="shared" si="126"/>
        <v>2.4085224641037496E-2</v>
      </c>
      <c r="Q851" t="str">
        <f t="shared" si="127"/>
        <v/>
      </c>
      <c r="R851" s="3">
        <f t="shared" si="122"/>
        <v>0</v>
      </c>
      <c r="S851" s="1">
        <f t="shared" si="129"/>
        <v>0</v>
      </c>
      <c r="T851" s="1">
        <f t="shared" si="130"/>
        <v>0</v>
      </c>
      <c r="U851" s="1">
        <f t="shared" si="128"/>
        <v>3995897.7759009008</v>
      </c>
    </row>
    <row r="852" spans="1:21" x14ac:dyDescent="0.25">
      <c r="A852" t="s">
        <v>857</v>
      </c>
      <c r="B852">
        <v>21.5</v>
      </c>
      <c r="C852">
        <v>22.69</v>
      </c>
      <c r="D852">
        <v>21.88</v>
      </c>
      <c r="E852">
        <v>22.38</v>
      </c>
      <c r="F852">
        <v>23.53</v>
      </c>
      <c r="G852">
        <v>23.46</v>
      </c>
      <c r="H852" s="1">
        <f t="shared" si="123"/>
        <v>170370.37037037039</v>
      </c>
      <c r="J852">
        <f t="shared" si="124"/>
        <v>-2.2282855843565187E-2</v>
      </c>
      <c r="K852">
        <f t="shared" si="124"/>
        <v>3.1832651205093355E-2</v>
      </c>
      <c r="L852">
        <f t="shared" si="124"/>
        <v>-5.0022737608003383E-3</v>
      </c>
      <c r="M852">
        <f t="shared" si="125"/>
        <v>1.2211668928086819E-2</v>
      </c>
      <c r="N852">
        <f t="shared" si="125"/>
        <v>6.4224332881049381E-2</v>
      </c>
      <c r="O852">
        <f t="shared" si="125"/>
        <v>6.1058344640434262E-2</v>
      </c>
      <c r="P852">
        <f t="shared" si="126"/>
        <v>6.6060618401234603E-2</v>
      </c>
      <c r="Q852" t="str">
        <f t="shared" si="127"/>
        <v/>
      </c>
      <c r="R852" s="3">
        <f t="shared" si="122"/>
        <v>0</v>
      </c>
      <c r="S852" s="1">
        <f t="shared" si="129"/>
        <v>0</v>
      </c>
      <c r="T852" s="1">
        <f t="shared" si="130"/>
        <v>0</v>
      </c>
      <c r="U852" s="1">
        <f t="shared" si="128"/>
        <v>3995897.7759009008</v>
      </c>
    </row>
    <row r="853" spans="1:21" x14ac:dyDescent="0.25">
      <c r="A853" t="s">
        <v>858</v>
      </c>
      <c r="B853">
        <v>23.09</v>
      </c>
      <c r="C853">
        <v>24.19</v>
      </c>
      <c r="D853">
        <v>23.81</v>
      </c>
      <c r="E853">
        <v>23.5</v>
      </c>
      <c r="F853">
        <v>24.48</v>
      </c>
      <c r="G853">
        <v>23.56</v>
      </c>
      <c r="H853" s="1">
        <f t="shared" si="123"/>
        <v>171096.5867828613</v>
      </c>
      <c r="J853">
        <f t="shared" si="124"/>
        <v>5.5301645338208451E-2</v>
      </c>
      <c r="K853">
        <f t="shared" si="124"/>
        <v>0.10557586837294343</v>
      </c>
      <c r="L853">
        <f t="shared" si="124"/>
        <v>8.8208409506398522E-2</v>
      </c>
      <c r="M853">
        <f t="shared" si="125"/>
        <v>1.705029838022129E-3</v>
      </c>
      <c r="N853">
        <f t="shared" si="125"/>
        <v>4.3478260869565195E-2</v>
      </c>
      <c r="O853">
        <f t="shared" si="125"/>
        <v>4.2625745950553226E-3</v>
      </c>
      <c r="P853">
        <f t="shared" si="126"/>
        <v>-8.3945834911343192E-2</v>
      </c>
      <c r="Q853" t="str">
        <f t="shared" si="127"/>
        <v>Buy</v>
      </c>
      <c r="R853" s="3">
        <f t="shared" si="122"/>
        <v>3995897.7759009008</v>
      </c>
      <c r="S853" s="1">
        <f t="shared" si="129"/>
        <v>3995897.7759009008</v>
      </c>
      <c r="T853" s="1">
        <f t="shared" si="130"/>
        <v>169605.16875640498</v>
      </c>
      <c r="U853" s="1">
        <f t="shared" si="128"/>
        <v>0</v>
      </c>
    </row>
    <row r="854" spans="1:21" x14ac:dyDescent="0.25">
      <c r="A854" t="s">
        <v>859</v>
      </c>
      <c r="B854">
        <v>23.44</v>
      </c>
      <c r="C854">
        <v>24.19</v>
      </c>
      <c r="D854">
        <v>23.81</v>
      </c>
      <c r="E854">
        <v>22.52</v>
      </c>
      <c r="F854">
        <v>23.78</v>
      </c>
      <c r="G854">
        <v>22.68</v>
      </c>
      <c r="H854" s="1">
        <f t="shared" si="123"/>
        <v>164705.88235294117</v>
      </c>
      <c r="J854">
        <f t="shared" si="124"/>
        <v>-1.5539689206215769E-2</v>
      </c>
      <c r="K854">
        <f t="shared" si="124"/>
        <v>1.5959680806383981E-2</v>
      </c>
      <c r="L854">
        <f t="shared" si="124"/>
        <v>0</v>
      </c>
      <c r="M854">
        <f t="shared" si="125"/>
        <v>-4.4142614601018641E-2</v>
      </c>
      <c r="N854">
        <f t="shared" si="125"/>
        <v>9.3378607809848236E-3</v>
      </c>
      <c r="O854">
        <f t="shared" si="125"/>
        <v>-3.7351443123938836E-2</v>
      </c>
      <c r="P854">
        <f t="shared" si="126"/>
        <v>-3.7351443123938836E-2</v>
      </c>
      <c r="Q854" t="str">
        <f t="shared" si="127"/>
        <v/>
      </c>
      <c r="R854" s="3">
        <f t="shared" si="122"/>
        <v>0</v>
      </c>
      <c r="S854" s="1">
        <f t="shared" si="129"/>
        <v>3846645.2273952649</v>
      </c>
      <c r="T854" s="1">
        <f t="shared" si="130"/>
        <v>169605.16875640498</v>
      </c>
      <c r="U854" s="1">
        <f t="shared" si="128"/>
        <v>0</v>
      </c>
    </row>
    <row r="855" spans="1:21" x14ac:dyDescent="0.25">
      <c r="A855" t="s">
        <v>860</v>
      </c>
      <c r="B855">
        <v>22.49</v>
      </c>
      <c r="C855">
        <v>23.49</v>
      </c>
      <c r="D855">
        <v>23.23</v>
      </c>
      <c r="E855">
        <v>22.33</v>
      </c>
      <c r="F855">
        <v>23.14</v>
      </c>
      <c r="G855">
        <v>22.99</v>
      </c>
      <c r="H855" s="1">
        <f t="shared" si="123"/>
        <v>166957.15323166305</v>
      </c>
      <c r="J855">
        <f t="shared" si="124"/>
        <v>-5.5438891222175574E-2</v>
      </c>
      <c r="K855">
        <f t="shared" si="124"/>
        <v>-1.3439731205375905E-2</v>
      </c>
      <c r="L855">
        <f t="shared" si="124"/>
        <v>-2.4359512809743734E-2</v>
      </c>
      <c r="M855">
        <f t="shared" si="125"/>
        <v>-1.5432098765432162E-2</v>
      </c>
      <c r="N855">
        <f t="shared" si="125"/>
        <v>2.0282186948853653E-2</v>
      </c>
      <c r="O855">
        <f t="shared" si="125"/>
        <v>1.3668430335096945E-2</v>
      </c>
      <c r="P855">
        <f t="shared" si="126"/>
        <v>3.8027943144840676E-2</v>
      </c>
      <c r="Q855" t="str">
        <f t="shared" si="127"/>
        <v/>
      </c>
      <c r="R855" s="3">
        <f t="shared" ref="R855:R918" si="131">IF(Q855="Buy",U854,IF(Q855="Sell",-(S854*(1+N855)),0))</f>
        <v>0</v>
      </c>
      <c r="S855" s="1">
        <f t="shared" si="129"/>
        <v>3899222.8297097501</v>
      </c>
      <c r="T855" s="1">
        <f t="shared" si="130"/>
        <v>169605.16875640498</v>
      </c>
      <c r="U855" s="1">
        <f t="shared" si="128"/>
        <v>0</v>
      </c>
    </row>
    <row r="856" spans="1:21" x14ac:dyDescent="0.25">
      <c r="A856" t="s">
        <v>861</v>
      </c>
      <c r="B856">
        <v>22.49</v>
      </c>
      <c r="C856">
        <v>23.81</v>
      </c>
      <c r="D856">
        <v>23.23</v>
      </c>
      <c r="E856">
        <v>21.59</v>
      </c>
      <c r="F856">
        <v>23.71</v>
      </c>
      <c r="G856">
        <v>21.78</v>
      </c>
      <c r="H856" s="1">
        <f t="shared" si="123"/>
        <v>158169.9346405229</v>
      </c>
      <c r="J856">
        <f t="shared" si="124"/>
        <v>-3.1855359448988464E-2</v>
      </c>
      <c r="K856">
        <f t="shared" si="124"/>
        <v>2.4967714162720547E-2</v>
      </c>
      <c r="L856">
        <f t="shared" si="124"/>
        <v>0</v>
      </c>
      <c r="M856">
        <f t="shared" si="125"/>
        <v>-6.0896041757285718E-2</v>
      </c>
      <c r="N856">
        <f t="shared" si="125"/>
        <v>3.131796433231851E-2</v>
      </c>
      <c r="O856">
        <f t="shared" si="125"/>
        <v>-5.2631578947368307E-2</v>
      </c>
      <c r="P856">
        <f t="shared" si="126"/>
        <v>-5.2631578947368307E-2</v>
      </c>
      <c r="Q856" t="str">
        <f t="shared" si="127"/>
        <v/>
      </c>
      <c r="R856" s="3">
        <f t="shared" si="131"/>
        <v>0</v>
      </c>
      <c r="S856" s="1">
        <f t="shared" si="129"/>
        <v>3694000.5755145005</v>
      </c>
      <c r="T856" s="1">
        <f t="shared" si="130"/>
        <v>169605.16875640498</v>
      </c>
      <c r="U856" s="1">
        <f t="shared" si="128"/>
        <v>0</v>
      </c>
    </row>
    <row r="857" spans="1:21" x14ac:dyDescent="0.25">
      <c r="A857" t="s">
        <v>862</v>
      </c>
      <c r="B857">
        <v>21.43</v>
      </c>
      <c r="C857">
        <v>22.4</v>
      </c>
      <c r="D857">
        <v>21.84</v>
      </c>
      <c r="E857">
        <v>20.62</v>
      </c>
      <c r="F857">
        <v>22.16</v>
      </c>
      <c r="G857">
        <v>20.88</v>
      </c>
      <c r="H857" s="1">
        <f t="shared" si="123"/>
        <v>151633.98692810457</v>
      </c>
      <c r="J857">
        <f t="shared" si="124"/>
        <v>-7.7486009470512304E-2</v>
      </c>
      <c r="K857">
        <f t="shared" si="124"/>
        <v>-3.5729659922514069E-2</v>
      </c>
      <c r="L857">
        <f t="shared" si="124"/>
        <v>-5.9836418424451164E-2</v>
      </c>
      <c r="M857">
        <f t="shared" si="125"/>
        <v>-5.325987144168963E-2</v>
      </c>
      <c r="N857">
        <f t="shared" si="125"/>
        <v>1.7447199265381037E-2</v>
      </c>
      <c r="O857">
        <f t="shared" si="125"/>
        <v>-4.1322314049586875E-2</v>
      </c>
      <c r="P857">
        <f t="shared" si="126"/>
        <v>1.8514104374864289E-2</v>
      </c>
      <c r="Q857" t="str">
        <f t="shared" si="127"/>
        <v>Sell</v>
      </c>
      <c r="R857" s="3">
        <f t="shared" si="131"/>
        <v>-3758450.5396419344</v>
      </c>
      <c r="S857" s="1">
        <f t="shared" si="129"/>
        <v>0</v>
      </c>
      <c r="T857" s="1">
        <f t="shared" si="130"/>
        <v>0</v>
      </c>
      <c r="U857" s="1">
        <f t="shared" si="128"/>
        <v>3758450.5396419344</v>
      </c>
    </row>
    <row r="858" spans="1:21" x14ac:dyDescent="0.25">
      <c r="A858" t="s">
        <v>863</v>
      </c>
      <c r="B858">
        <v>20.38</v>
      </c>
      <c r="C858">
        <v>21.93</v>
      </c>
      <c r="D858">
        <v>21.47</v>
      </c>
      <c r="E858">
        <v>20.13</v>
      </c>
      <c r="F858">
        <v>22.15</v>
      </c>
      <c r="G858">
        <v>21.33</v>
      </c>
      <c r="H858" s="1">
        <f t="shared" si="123"/>
        <v>154901.96078431373</v>
      </c>
      <c r="J858">
        <f t="shared" si="124"/>
        <v>-6.684981684981689E-2</v>
      </c>
      <c r="K858">
        <f t="shared" si="124"/>
        <v>4.120879120879114E-3</v>
      </c>
      <c r="L858">
        <f t="shared" si="124"/>
        <v>-1.6941391941391989E-2</v>
      </c>
      <c r="M858">
        <f t="shared" si="125"/>
        <v>-3.5919540229885062E-2</v>
      </c>
      <c r="N858">
        <f t="shared" si="125"/>
        <v>6.0823754789272017E-2</v>
      </c>
      <c r="O858">
        <f t="shared" si="125"/>
        <v>2.1551724137931001E-2</v>
      </c>
      <c r="P858">
        <f t="shared" si="126"/>
        <v>3.8493116079322987E-2</v>
      </c>
      <c r="Q858" t="str">
        <f t="shared" si="127"/>
        <v/>
      </c>
      <c r="R858" s="3">
        <f t="shared" si="131"/>
        <v>0</v>
      </c>
      <c r="S858" s="1">
        <f t="shared" si="129"/>
        <v>0</v>
      </c>
      <c r="T858" s="1">
        <f t="shared" si="130"/>
        <v>0</v>
      </c>
      <c r="U858" s="1">
        <f t="shared" si="128"/>
        <v>3758450.5396419344</v>
      </c>
    </row>
    <row r="859" spans="1:21" x14ac:dyDescent="0.25">
      <c r="A859" t="s">
        <v>864</v>
      </c>
      <c r="B859">
        <v>21.75</v>
      </c>
      <c r="C859">
        <v>22.57</v>
      </c>
      <c r="D859">
        <v>22.04</v>
      </c>
      <c r="E859">
        <v>21.92</v>
      </c>
      <c r="F859">
        <v>22.91</v>
      </c>
      <c r="G859">
        <v>22.78</v>
      </c>
      <c r="H859" s="1">
        <f t="shared" si="123"/>
        <v>165432.09876543211</v>
      </c>
      <c r="J859">
        <f t="shared" si="124"/>
        <v>1.3041453190498424E-2</v>
      </c>
      <c r="K859">
        <f t="shared" si="124"/>
        <v>5.1234280391243663E-2</v>
      </c>
      <c r="L859">
        <f t="shared" si="124"/>
        <v>2.6548672566371695E-2</v>
      </c>
      <c r="M859">
        <f t="shared" si="125"/>
        <v>2.7660571964369596E-2</v>
      </c>
      <c r="N859">
        <f t="shared" si="125"/>
        <v>7.4074074074074167E-2</v>
      </c>
      <c r="O859">
        <f t="shared" si="125"/>
        <v>6.7979371776840269E-2</v>
      </c>
      <c r="P859">
        <f t="shared" si="126"/>
        <v>4.1430699210468575E-2</v>
      </c>
      <c r="Q859" t="str">
        <f t="shared" si="127"/>
        <v/>
      </c>
      <c r="R859" s="3">
        <f t="shared" si="131"/>
        <v>0</v>
      </c>
      <c r="S859" s="1">
        <f t="shared" si="129"/>
        <v>0</v>
      </c>
      <c r="T859" s="1">
        <f t="shared" si="130"/>
        <v>0</v>
      </c>
      <c r="U859" s="1">
        <f t="shared" si="128"/>
        <v>3758450.5396419344</v>
      </c>
    </row>
    <row r="860" spans="1:21" x14ac:dyDescent="0.25">
      <c r="A860" t="s">
        <v>865</v>
      </c>
      <c r="B860">
        <v>22.2</v>
      </c>
      <c r="C860">
        <v>23.46</v>
      </c>
      <c r="D860">
        <v>23.2</v>
      </c>
      <c r="E860">
        <v>21.83</v>
      </c>
      <c r="F860">
        <v>23.22</v>
      </c>
      <c r="G860">
        <v>23.11</v>
      </c>
      <c r="H860" s="1">
        <f t="shared" si="123"/>
        <v>167828.61292665216</v>
      </c>
      <c r="J860">
        <f t="shared" si="124"/>
        <v>7.259528130671513E-3</v>
      </c>
      <c r="K860">
        <f t="shared" si="124"/>
        <v>6.4428312159709705E-2</v>
      </c>
      <c r="L860">
        <f t="shared" si="124"/>
        <v>5.2631578947368432E-2</v>
      </c>
      <c r="M860">
        <f t="shared" si="125"/>
        <v>-4.170324846356465E-2</v>
      </c>
      <c r="N860">
        <f t="shared" si="125"/>
        <v>1.9315188762071892E-2</v>
      </c>
      <c r="O860">
        <f t="shared" si="125"/>
        <v>1.448639157155392E-2</v>
      </c>
      <c r="P860">
        <f t="shared" si="126"/>
        <v>-3.8145187375814515E-2</v>
      </c>
      <c r="Q860" t="str">
        <f t="shared" si="127"/>
        <v>Buy</v>
      </c>
      <c r="R860" s="3">
        <f t="shared" si="131"/>
        <v>3758450.5396419344</v>
      </c>
      <c r="S860" s="1">
        <f t="shared" si="129"/>
        <v>3758450.5396419344</v>
      </c>
      <c r="T860" s="1">
        <f t="shared" si="130"/>
        <v>162633.08263271028</v>
      </c>
      <c r="U860" s="1">
        <f t="shared" si="128"/>
        <v>0</v>
      </c>
    </row>
    <row r="861" spans="1:21" x14ac:dyDescent="0.25">
      <c r="A861" t="s">
        <v>866</v>
      </c>
      <c r="B861">
        <v>22.89</v>
      </c>
      <c r="C861">
        <v>24.3</v>
      </c>
      <c r="D861">
        <v>23.7</v>
      </c>
      <c r="E861">
        <v>22.72</v>
      </c>
      <c r="F861">
        <v>25.03</v>
      </c>
      <c r="G861">
        <v>24.94</v>
      </c>
      <c r="H861" s="1">
        <f t="shared" si="123"/>
        <v>181118.37327523605</v>
      </c>
      <c r="J861">
        <f t="shared" si="124"/>
        <v>-1.3362068965517187E-2</v>
      </c>
      <c r="K861">
        <f t="shared" si="124"/>
        <v>4.7413793103448336E-2</v>
      </c>
      <c r="L861">
        <f t="shared" si="124"/>
        <v>2.1551724137931036E-2</v>
      </c>
      <c r="M861">
        <f t="shared" si="125"/>
        <v>-1.6875811337083539E-2</v>
      </c>
      <c r="N861">
        <f t="shared" si="125"/>
        <v>8.3080917351795833E-2</v>
      </c>
      <c r="O861">
        <f t="shared" si="125"/>
        <v>7.9186499350930417E-2</v>
      </c>
      <c r="P861">
        <f t="shared" si="126"/>
        <v>5.7634775212999381E-2</v>
      </c>
      <c r="Q861" t="str">
        <f t="shared" si="127"/>
        <v/>
      </c>
      <c r="R861" s="3">
        <f t="shared" si="131"/>
        <v>0</v>
      </c>
      <c r="S861" s="1">
        <f t="shared" si="129"/>
        <v>4056069.0808597943</v>
      </c>
      <c r="T861" s="1">
        <f t="shared" si="130"/>
        <v>162633.08263271025</v>
      </c>
      <c r="U861" s="1">
        <f t="shared" si="128"/>
        <v>0</v>
      </c>
    </row>
    <row r="862" spans="1:21" x14ac:dyDescent="0.25">
      <c r="A862" t="s">
        <v>867</v>
      </c>
      <c r="B862">
        <v>23.76</v>
      </c>
      <c r="C862">
        <v>25.65</v>
      </c>
      <c r="D862">
        <v>25</v>
      </c>
      <c r="E862">
        <v>24.1</v>
      </c>
      <c r="F862">
        <v>25.51</v>
      </c>
      <c r="G862">
        <v>24.57</v>
      </c>
      <c r="H862" s="1">
        <f t="shared" si="123"/>
        <v>178431.37254901964</v>
      </c>
      <c r="J862">
        <f t="shared" si="124"/>
        <v>2.5316455696203491E-3</v>
      </c>
      <c r="K862">
        <f t="shared" si="124"/>
        <v>8.2278481012658194E-2</v>
      </c>
      <c r="L862">
        <f t="shared" si="124"/>
        <v>5.4852320675105516E-2</v>
      </c>
      <c r="M862">
        <f t="shared" si="125"/>
        <v>-3.3680834001603842E-2</v>
      </c>
      <c r="N862">
        <f t="shared" si="125"/>
        <v>2.2854851643945479E-2</v>
      </c>
      <c r="O862">
        <f t="shared" si="125"/>
        <v>-1.4835605453087449E-2</v>
      </c>
      <c r="P862">
        <f t="shared" si="126"/>
        <v>-6.9687926128192967E-2</v>
      </c>
      <c r="Q862" t="str">
        <f t="shared" si="127"/>
        <v>Buy</v>
      </c>
      <c r="R862" s="3">
        <f t="shared" si="131"/>
        <v>0</v>
      </c>
      <c r="S862" s="1">
        <f t="shared" si="129"/>
        <v>3995894.840285691</v>
      </c>
      <c r="T862" s="1">
        <f t="shared" si="130"/>
        <v>162633.08263271025</v>
      </c>
      <c r="U862" s="1">
        <f t="shared" si="128"/>
        <v>0</v>
      </c>
    </row>
    <row r="863" spans="1:21" x14ac:dyDescent="0.25">
      <c r="A863" t="s">
        <v>868</v>
      </c>
      <c r="B863">
        <v>24.09</v>
      </c>
      <c r="C863">
        <v>25.68</v>
      </c>
      <c r="D863">
        <v>24.81</v>
      </c>
      <c r="E863">
        <v>23.89</v>
      </c>
      <c r="F863">
        <v>24.92</v>
      </c>
      <c r="G863">
        <v>24.83</v>
      </c>
      <c r="H863" s="1">
        <f t="shared" si="123"/>
        <v>180319.53522149601</v>
      </c>
      <c r="J863">
        <f t="shared" si="124"/>
        <v>-3.6400000000000009E-2</v>
      </c>
      <c r="K863">
        <f t="shared" si="124"/>
        <v>2.7199999999999988E-2</v>
      </c>
      <c r="L863">
        <f t="shared" si="124"/>
        <v>-7.6000000000000512E-3</v>
      </c>
      <c r="M863">
        <f t="shared" si="125"/>
        <v>-2.7676027676027663E-2</v>
      </c>
      <c r="N863">
        <f t="shared" si="125"/>
        <v>1.4245014245014303E-2</v>
      </c>
      <c r="O863">
        <f t="shared" si="125"/>
        <v>1.0582010582010502E-2</v>
      </c>
      <c r="P863">
        <f t="shared" si="126"/>
        <v>1.8182010582010553E-2</v>
      </c>
      <c r="Q863" t="str">
        <f t="shared" si="127"/>
        <v/>
      </c>
      <c r="R863" s="3">
        <f t="shared" si="131"/>
        <v>0</v>
      </c>
      <c r="S863" s="1">
        <f t="shared" si="129"/>
        <v>4038179.441770195</v>
      </c>
      <c r="T863" s="1">
        <f t="shared" si="130"/>
        <v>162633.08263271025</v>
      </c>
      <c r="U863" s="1">
        <f t="shared" si="128"/>
        <v>0</v>
      </c>
    </row>
    <row r="864" spans="1:21" x14ac:dyDescent="0.25">
      <c r="A864" t="s">
        <v>869</v>
      </c>
      <c r="B864">
        <v>24.38</v>
      </c>
      <c r="C864">
        <v>25.99</v>
      </c>
      <c r="D864">
        <v>25.16</v>
      </c>
      <c r="E864">
        <v>24.65</v>
      </c>
      <c r="F864">
        <v>26.96</v>
      </c>
      <c r="G864">
        <v>24.68</v>
      </c>
      <c r="H864" s="1">
        <f t="shared" si="123"/>
        <v>179230.21060275965</v>
      </c>
      <c r="J864">
        <f t="shared" si="124"/>
        <v>-1.7331721080209583E-2</v>
      </c>
      <c r="K864">
        <f t="shared" si="124"/>
        <v>4.7561467150342596E-2</v>
      </c>
      <c r="L864">
        <f t="shared" si="124"/>
        <v>1.4107214832728797E-2</v>
      </c>
      <c r="M864">
        <f t="shared" si="125"/>
        <v>-7.2492952074103799E-3</v>
      </c>
      <c r="N864">
        <f t="shared" si="125"/>
        <v>8.5783326621023059E-2</v>
      </c>
      <c r="O864">
        <f t="shared" si="125"/>
        <v>-6.0410793395086022E-3</v>
      </c>
      <c r="P864">
        <f t="shared" si="126"/>
        <v>-2.0148294172237399E-2</v>
      </c>
      <c r="Q864" t="str">
        <f t="shared" si="127"/>
        <v/>
      </c>
      <c r="R864" s="3">
        <f t="shared" si="131"/>
        <v>0</v>
      </c>
      <c r="S864" s="1">
        <f t="shared" si="129"/>
        <v>4013784.4793752888</v>
      </c>
      <c r="T864" s="1">
        <f t="shared" si="130"/>
        <v>162633.08263271025</v>
      </c>
      <c r="U864" s="1">
        <f t="shared" si="128"/>
        <v>0</v>
      </c>
    </row>
    <row r="865" spans="1:21" x14ac:dyDescent="0.25">
      <c r="A865" t="s">
        <v>870</v>
      </c>
      <c r="B865">
        <v>24.52</v>
      </c>
      <c r="C865">
        <v>25.83</v>
      </c>
      <c r="D865">
        <v>25.16</v>
      </c>
      <c r="E865">
        <v>24.88</v>
      </c>
      <c r="F865">
        <v>26.61</v>
      </c>
      <c r="G865">
        <v>25.56</v>
      </c>
      <c r="H865" s="1">
        <f t="shared" si="123"/>
        <v>185620.91503267974</v>
      </c>
      <c r="J865">
        <f t="shared" si="124"/>
        <v>-2.5437201907790166E-2</v>
      </c>
      <c r="K865">
        <f t="shared" si="124"/>
        <v>2.6629570747217734E-2</v>
      </c>
      <c r="L865">
        <f t="shared" si="124"/>
        <v>0</v>
      </c>
      <c r="M865">
        <f t="shared" si="125"/>
        <v>8.1037277147487565E-3</v>
      </c>
      <c r="N865">
        <f t="shared" si="125"/>
        <v>7.8200972447325753E-2</v>
      </c>
      <c r="O865">
        <f t="shared" si="125"/>
        <v>3.5656401944894611E-2</v>
      </c>
      <c r="P865">
        <f t="shared" si="126"/>
        <v>3.5656401944894611E-2</v>
      </c>
      <c r="Q865" t="str">
        <f t="shared" si="127"/>
        <v/>
      </c>
      <c r="R865" s="3">
        <f t="shared" si="131"/>
        <v>0</v>
      </c>
      <c r="S865" s="1">
        <f t="shared" si="129"/>
        <v>4156901.5920920735</v>
      </c>
      <c r="T865" s="1">
        <f t="shared" si="130"/>
        <v>162633.08263271023</v>
      </c>
      <c r="U865" s="1">
        <f t="shared" si="128"/>
        <v>0</v>
      </c>
    </row>
    <row r="866" spans="1:21" x14ac:dyDescent="0.25">
      <c r="A866" t="s">
        <v>871</v>
      </c>
      <c r="B866">
        <v>24.96</v>
      </c>
      <c r="C866">
        <v>26.25</v>
      </c>
      <c r="D866">
        <v>25.88</v>
      </c>
      <c r="E866">
        <v>24.84</v>
      </c>
      <c r="F866">
        <v>25.84</v>
      </c>
      <c r="G866">
        <v>25.82</v>
      </c>
      <c r="H866" s="1">
        <f t="shared" si="123"/>
        <v>187509.07770515615</v>
      </c>
      <c r="J866">
        <f t="shared" si="124"/>
        <v>-7.9491255961843914E-3</v>
      </c>
      <c r="K866">
        <f t="shared" si="124"/>
        <v>4.3322734499205082E-2</v>
      </c>
      <c r="L866">
        <f t="shared" si="124"/>
        <v>2.8616852146263867E-2</v>
      </c>
      <c r="M866">
        <f t="shared" si="125"/>
        <v>-2.8169014084506998E-2</v>
      </c>
      <c r="N866">
        <f t="shared" si="125"/>
        <v>1.0954616588419451E-2</v>
      </c>
      <c r="O866">
        <f t="shared" si="125"/>
        <v>1.0172143974960938E-2</v>
      </c>
      <c r="P866">
        <f t="shared" si="126"/>
        <v>-1.8444708171302927E-2</v>
      </c>
      <c r="Q866" t="str">
        <f t="shared" si="127"/>
        <v/>
      </c>
      <c r="R866" s="3">
        <f t="shared" si="131"/>
        <v>0</v>
      </c>
      <c r="S866" s="1">
        <f t="shared" si="129"/>
        <v>4199186.1935765781</v>
      </c>
      <c r="T866" s="1">
        <f t="shared" si="130"/>
        <v>162633.08263271023</v>
      </c>
      <c r="U866" s="1">
        <f t="shared" si="128"/>
        <v>0</v>
      </c>
    </row>
    <row r="867" spans="1:21" x14ac:dyDescent="0.25">
      <c r="A867" t="s">
        <v>872</v>
      </c>
      <c r="B867">
        <v>25.19</v>
      </c>
      <c r="C867">
        <v>26.59</v>
      </c>
      <c r="D867">
        <v>25.97</v>
      </c>
      <c r="E867">
        <v>25.06</v>
      </c>
      <c r="F867">
        <v>26.26</v>
      </c>
      <c r="G867">
        <v>25.29</v>
      </c>
      <c r="H867" s="1">
        <f t="shared" si="123"/>
        <v>183660.13071895426</v>
      </c>
      <c r="J867">
        <f t="shared" si="124"/>
        <v>-2.6661514683152927E-2</v>
      </c>
      <c r="K867">
        <f t="shared" si="124"/>
        <v>2.743431221020096E-2</v>
      </c>
      <c r="L867">
        <f t="shared" si="124"/>
        <v>3.4775888717156053E-3</v>
      </c>
      <c r="M867">
        <f t="shared" si="125"/>
        <v>-2.9434546862897041E-2</v>
      </c>
      <c r="N867">
        <f t="shared" si="125"/>
        <v>1.7041053446940405E-2</v>
      </c>
      <c r="O867">
        <f t="shared" si="125"/>
        <v>-2.0526723470178199E-2</v>
      </c>
      <c r="P867">
        <f t="shared" si="126"/>
        <v>-2.4004312341893805E-2</v>
      </c>
      <c r="Q867" t="str">
        <f t="shared" si="127"/>
        <v/>
      </c>
      <c r="R867" s="3">
        <f t="shared" si="131"/>
        <v>0</v>
      </c>
      <c r="S867" s="1">
        <f t="shared" si="129"/>
        <v>4112990.6597812413</v>
      </c>
      <c r="T867" s="1">
        <f t="shared" si="130"/>
        <v>162633.08263271023</v>
      </c>
      <c r="U867" s="1">
        <f t="shared" si="128"/>
        <v>0</v>
      </c>
    </row>
    <row r="868" spans="1:21" x14ac:dyDescent="0.25">
      <c r="A868" t="s">
        <v>873</v>
      </c>
      <c r="B868">
        <v>24.78</v>
      </c>
      <c r="C868">
        <v>26.15</v>
      </c>
      <c r="D868">
        <v>25.64</v>
      </c>
      <c r="E868">
        <v>24.29</v>
      </c>
      <c r="F868">
        <v>25.14</v>
      </c>
      <c r="G868">
        <v>24.87</v>
      </c>
      <c r="H868" s="1">
        <f t="shared" si="123"/>
        <v>180610.02178649241</v>
      </c>
      <c r="J868">
        <f t="shared" si="124"/>
        <v>-4.5822102425875928E-2</v>
      </c>
      <c r="K868">
        <f t="shared" si="124"/>
        <v>6.9310743165190494E-3</v>
      </c>
      <c r="L868">
        <f t="shared" si="124"/>
        <v>-1.2706969580284879E-2</v>
      </c>
      <c r="M868">
        <f t="shared" si="125"/>
        <v>-3.9541320680110716E-2</v>
      </c>
      <c r="N868">
        <f t="shared" si="125"/>
        <v>-5.931198102016551E-3</v>
      </c>
      <c r="O868">
        <f t="shared" si="125"/>
        <v>-1.660735468564643E-2</v>
      </c>
      <c r="P868">
        <f t="shared" si="126"/>
        <v>-3.9003851053615504E-3</v>
      </c>
      <c r="Q868" t="str">
        <f t="shared" si="127"/>
        <v/>
      </c>
      <c r="R868" s="3">
        <f t="shared" si="131"/>
        <v>0</v>
      </c>
      <c r="S868" s="1">
        <f t="shared" si="129"/>
        <v>4044684.7650755034</v>
      </c>
      <c r="T868" s="1">
        <f t="shared" si="130"/>
        <v>162633.08263271023</v>
      </c>
      <c r="U868" s="1">
        <f t="shared" si="128"/>
        <v>0</v>
      </c>
    </row>
    <row r="869" spans="1:21" x14ac:dyDescent="0.25">
      <c r="A869" t="s">
        <v>874</v>
      </c>
      <c r="B869">
        <v>24.5</v>
      </c>
      <c r="C869">
        <v>25.77</v>
      </c>
      <c r="D869">
        <v>25.18</v>
      </c>
      <c r="E869">
        <v>25.57</v>
      </c>
      <c r="F869">
        <v>26.37</v>
      </c>
      <c r="G869">
        <v>26.23</v>
      </c>
      <c r="H869" s="1">
        <f t="shared" si="123"/>
        <v>190486.56499636895</v>
      </c>
      <c r="J869">
        <f t="shared" si="124"/>
        <v>-4.4461778471138864E-2</v>
      </c>
      <c r="K869">
        <f t="shared" si="124"/>
        <v>5.0702028081122856E-3</v>
      </c>
      <c r="L869">
        <f t="shared" si="124"/>
        <v>-1.794071762870518E-2</v>
      </c>
      <c r="M869">
        <f t="shared" si="125"/>
        <v>2.8146361077603509E-2</v>
      </c>
      <c r="N869">
        <f t="shared" si="125"/>
        <v>6.0313630880579006E-2</v>
      </c>
      <c r="O869">
        <f t="shared" si="125"/>
        <v>5.4684358665058275E-2</v>
      </c>
      <c r="P869">
        <f t="shared" si="126"/>
        <v>7.2625076293763455E-2</v>
      </c>
      <c r="Q869" t="str">
        <f t="shared" si="127"/>
        <v/>
      </c>
      <c r="R869" s="3">
        <f t="shared" si="131"/>
        <v>0</v>
      </c>
      <c r="S869" s="1">
        <f t="shared" si="129"/>
        <v>4265865.7574559888</v>
      </c>
      <c r="T869" s="1">
        <f t="shared" si="130"/>
        <v>162633.0826327102</v>
      </c>
      <c r="U869" s="1">
        <f t="shared" si="128"/>
        <v>0</v>
      </c>
    </row>
    <row r="870" spans="1:21" x14ac:dyDescent="0.25">
      <c r="A870" t="s">
        <v>875</v>
      </c>
      <c r="B870">
        <v>26.04</v>
      </c>
      <c r="C870">
        <v>27.31</v>
      </c>
      <c r="D870">
        <v>26.76</v>
      </c>
      <c r="E870">
        <v>26.49</v>
      </c>
      <c r="F870">
        <v>27.09</v>
      </c>
      <c r="G870">
        <v>26.94</v>
      </c>
      <c r="H870" s="1">
        <f t="shared" si="123"/>
        <v>195642.70152505449</v>
      </c>
      <c r="J870">
        <f t="shared" si="124"/>
        <v>3.4154090548053989E-2</v>
      </c>
      <c r="K870">
        <f t="shared" si="124"/>
        <v>8.4590945194598852E-2</v>
      </c>
      <c r="L870">
        <f t="shared" si="124"/>
        <v>6.2748212867355116E-2</v>
      </c>
      <c r="M870">
        <f t="shared" si="125"/>
        <v>9.9123141441097226E-3</v>
      </c>
      <c r="N870">
        <f t="shared" si="125"/>
        <v>3.278688524590162E-2</v>
      </c>
      <c r="O870">
        <f t="shared" si="125"/>
        <v>2.706824247045371E-2</v>
      </c>
      <c r="P870">
        <f t="shared" si="126"/>
        <v>-3.5679970396901406E-2</v>
      </c>
      <c r="Q870" t="str">
        <f t="shared" si="127"/>
        <v>Buy</v>
      </c>
      <c r="R870" s="3">
        <f t="shared" si="131"/>
        <v>0</v>
      </c>
      <c r="S870" s="1">
        <f t="shared" si="129"/>
        <v>4381335.2461252138</v>
      </c>
      <c r="T870" s="1">
        <f t="shared" si="130"/>
        <v>162633.08263271023</v>
      </c>
      <c r="U870" s="1">
        <f t="shared" si="128"/>
        <v>0</v>
      </c>
    </row>
    <row r="871" spans="1:21" x14ac:dyDescent="0.25">
      <c r="A871" t="s">
        <v>876</v>
      </c>
      <c r="B871">
        <v>26.08</v>
      </c>
      <c r="C871">
        <v>27.66</v>
      </c>
      <c r="D871">
        <v>26.81</v>
      </c>
      <c r="E871">
        <v>26.91</v>
      </c>
      <c r="F871">
        <v>28.32</v>
      </c>
      <c r="G871">
        <v>28.26</v>
      </c>
      <c r="H871" s="1">
        <f t="shared" si="123"/>
        <v>205228.75816993468</v>
      </c>
      <c r="J871">
        <f t="shared" si="124"/>
        <v>-2.5411061285500868E-2</v>
      </c>
      <c r="K871">
        <f t="shared" si="124"/>
        <v>3.3632286995515639E-2</v>
      </c>
      <c r="L871">
        <f t="shared" si="124"/>
        <v>1.8684603886396545E-3</v>
      </c>
      <c r="M871">
        <f t="shared" si="125"/>
        <v>-1.1135857461024921E-3</v>
      </c>
      <c r="N871">
        <f t="shared" si="125"/>
        <v>5.1224944320712652E-2</v>
      </c>
      <c r="O871">
        <f t="shared" si="125"/>
        <v>4.8997772828507806E-2</v>
      </c>
      <c r="P871">
        <f t="shared" si="126"/>
        <v>4.7129312439868148E-2</v>
      </c>
      <c r="Q871" t="str">
        <f t="shared" si="127"/>
        <v/>
      </c>
      <c r="R871" s="3">
        <f t="shared" si="131"/>
        <v>0</v>
      </c>
      <c r="S871" s="1">
        <f t="shared" si="129"/>
        <v>4596010.9152003918</v>
      </c>
      <c r="T871" s="1">
        <f t="shared" si="130"/>
        <v>162633.08263271025</v>
      </c>
      <c r="U871" s="1">
        <f t="shared" si="128"/>
        <v>0</v>
      </c>
    </row>
    <row r="872" spans="1:21" x14ac:dyDescent="0.25">
      <c r="A872" t="s">
        <v>877</v>
      </c>
      <c r="B872">
        <v>27.54</v>
      </c>
      <c r="C872">
        <v>28.71</v>
      </c>
      <c r="D872">
        <v>28.37</v>
      </c>
      <c r="E872">
        <v>27.33</v>
      </c>
      <c r="F872">
        <v>28.12</v>
      </c>
      <c r="G872">
        <v>28.06</v>
      </c>
      <c r="H872" s="1">
        <f t="shared" si="123"/>
        <v>203776.32534495281</v>
      </c>
      <c r="J872">
        <f t="shared" si="124"/>
        <v>2.7228646027601659E-2</v>
      </c>
      <c r="K872">
        <f t="shared" si="124"/>
        <v>7.0869078701976951E-2</v>
      </c>
      <c r="L872">
        <f t="shared" si="124"/>
        <v>5.8187243565833734E-2</v>
      </c>
      <c r="M872">
        <f t="shared" si="125"/>
        <v>-3.2908704883227287E-2</v>
      </c>
      <c r="N872">
        <f t="shared" si="125"/>
        <v>-4.953998584571853E-3</v>
      </c>
      <c r="O872">
        <f t="shared" si="125"/>
        <v>-7.0771408351027187E-3</v>
      </c>
      <c r="P872">
        <f t="shared" si="126"/>
        <v>-6.5264384400936459E-2</v>
      </c>
      <c r="Q872" t="str">
        <f t="shared" si="127"/>
        <v>Buy</v>
      </c>
      <c r="R872" s="3">
        <f t="shared" si="131"/>
        <v>0</v>
      </c>
      <c r="S872" s="1">
        <f t="shared" si="129"/>
        <v>4563484.2986738496</v>
      </c>
      <c r="T872" s="1">
        <f t="shared" si="130"/>
        <v>162633.08263271025</v>
      </c>
      <c r="U872" s="1">
        <f t="shared" si="128"/>
        <v>0</v>
      </c>
    </row>
    <row r="873" spans="1:21" x14ac:dyDescent="0.25">
      <c r="A873" t="s">
        <v>878</v>
      </c>
      <c r="B873">
        <v>27.45</v>
      </c>
      <c r="C873">
        <v>28.71</v>
      </c>
      <c r="D873">
        <v>28.46</v>
      </c>
      <c r="E873">
        <v>27.42</v>
      </c>
      <c r="F873">
        <v>28.43</v>
      </c>
      <c r="G873">
        <v>27.78</v>
      </c>
      <c r="H873" s="1">
        <f t="shared" si="123"/>
        <v>201742.91938997823</v>
      </c>
      <c r="J873">
        <f t="shared" si="124"/>
        <v>-3.2428621783574259E-2</v>
      </c>
      <c r="K873">
        <f t="shared" si="124"/>
        <v>1.198449065914698E-2</v>
      </c>
      <c r="L873">
        <f t="shared" si="124"/>
        <v>3.1723651744800796E-3</v>
      </c>
      <c r="M873">
        <f t="shared" si="125"/>
        <v>-2.280826799714886E-2</v>
      </c>
      <c r="N873">
        <f t="shared" si="125"/>
        <v>1.3186029935851782E-2</v>
      </c>
      <c r="O873">
        <f t="shared" si="125"/>
        <v>-9.9786172487525866E-3</v>
      </c>
      <c r="P873">
        <f t="shared" si="126"/>
        <v>-1.3150982423232666E-2</v>
      </c>
      <c r="Q873" t="str">
        <f t="shared" si="127"/>
        <v/>
      </c>
      <c r="R873" s="3">
        <f t="shared" si="131"/>
        <v>0</v>
      </c>
      <c r="S873" s="1">
        <f t="shared" si="129"/>
        <v>4517947.0355366906</v>
      </c>
      <c r="T873" s="1">
        <f t="shared" si="130"/>
        <v>162633.08263271023</v>
      </c>
      <c r="U873" s="1">
        <f t="shared" si="128"/>
        <v>0</v>
      </c>
    </row>
    <row r="874" spans="1:21" x14ac:dyDescent="0.25">
      <c r="A874" t="s">
        <v>879</v>
      </c>
      <c r="B874">
        <v>26.87</v>
      </c>
      <c r="C874">
        <v>28.27</v>
      </c>
      <c r="D874">
        <v>27.91</v>
      </c>
      <c r="E874">
        <v>26.11</v>
      </c>
      <c r="F874">
        <v>27.56</v>
      </c>
      <c r="G874">
        <v>27.43</v>
      </c>
      <c r="H874" s="1">
        <f t="shared" si="123"/>
        <v>199201.16194625999</v>
      </c>
      <c r="J874">
        <f t="shared" si="124"/>
        <v>-5.586788475052705E-2</v>
      </c>
      <c r="K874">
        <f t="shared" si="124"/>
        <v>-6.6760365425158567E-3</v>
      </c>
      <c r="L874">
        <f t="shared" si="124"/>
        <v>-1.9325368938861585E-2</v>
      </c>
      <c r="M874">
        <f t="shared" si="125"/>
        <v>-6.0115190784737281E-2</v>
      </c>
      <c r="N874">
        <f t="shared" si="125"/>
        <v>-7.9193664506840324E-3</v>
      </c>
      <c r="O874">
        <f t="shared" si="125"/>
        <v>-1.25989920806336E-2</v>
      </c>
      <c r="P874">
        <f t="shared" si="126"/>
        <v>6.7263768582279844E-3</v>
      </c>
      <c r="Q874" t="str">
        <f t="shared" si="127"/>
        <v/>
      </c>
      <c r="R874" s="3">
        <f t="shared" si="131"/>
        <v>0</v>
      </c>
      <c r="S874" s="1">
        <f t="shared" si="129"/>
        <v>4461025.4566152412</v>
      </c>
      <c r="T874" s="1">
        <f t="shared" si="130"/>
        <v>162633.08263271023</v>
      </c>
      <c r="U874" s="1">
        <f t="shared" si="128"/>
        <v>0</v>
      </c>
    </row>
    <row r="875" spans="1:21" x14ac:dyDescent="0.25">
      <c r="A875" t="s">
        <v>880</v>
      </c>
      <c r="B875">
        <v>26.83</v>
      </c>
      <c r="C875">
        <v>28.27</v>
      </c>
      <c r="D875">
        <v>27.75</v>
      </c>
      <c r="E875">
        <v>26.7</v>
      </c>
      <c r="F875">
        <v>27.37</v>
      </c>
      <c r="G875">
        <v>26.84</v>
      </c>
      <c r="H875" s="1">
        <f t="shared" si="123"/>
        <v>194916.48511256356</v>
      </c>
      <c r="J875">
        <f t="shared" si="124"/>
        <v>-3.8695807954138364E-2</v>
      </c>
      <c r="K875">
        <f t="shared" si="124"/>
        <v>1.2898602651379414E-2</v>
      </c>
      <c r="L875">
        <f t="shared" si="124"/>
        <v>-5.7327122895019754E-3</v>
      </c>
      <c r="M875">
        <f t="shared" si="125"/>
        <v>-2.6613197229310988E-2</v>
      </c>
      <c r="N875">
        <f t="shared" si="125"/>
        <v>-2.1873860736419514E-3</v>
      </c>
      <c r="O875">
        <f t="shared" si="125"/>
        <v>-2.1509296390812973E-2</v>
      </c>
      <c r="P875">
        <f t="shared" si="126"/>
        <v>-1.5776584101310998E-2</v>
      </c>
      <c r="Q875" t="str">
        <f t="shared" si="127"/>
        <v/>
      </c>
      <c r="R875" s="3">
        <f t="shared" si="131"/>
        <v>0</v>
      </c>
      <c r="S875" s="1">
        <f t="shared" si="129"/>
        <v>4365071.9378619418</v>
      </c>
      <c r="T875" s="1">
        <f t="shared" si="130"/>
        <v>162633.0826327102</v>
      </c>
      <c r="U875" s="1">
        <f t="shared" si="128"/>
        <v>0</v>
      </c>
    </row>
    <row r="876" spans="1:21" x14ac:dyDescent="0.25">
      <c r="A876" t="s">
        <v>881</v>
      </c>
      <c r="B876">
        <v>25.99</v>
      </c>
      <c r="C876">
        <v>27.33</v>
      </c>
      <c r="D876">
        <v>26.53</v>
      </c>
      <c r="E876">
        <v>26</v>
      </c>
      <c r="F876">
        <v>27.49</v>
      </c>
      <c r="G876">
        <v>26.13</v>
      </c>
      <c r="H876" s="1">
        <f t="shared" si="123"/>
        <v>189760.34858387802</v>
      </c>
      <c r="J876">
        <f t="shared" si="124"/>
        <v>-6.3423423423423483E-2</v>
      </c>
      <c r="K876">
        <f t="shared" si="124"/>
        <v>-1.5135135135135197E-2</v>
      </c>
      <c r="L876">
        <f t="shared" si="124"/>
        <v>-4.3963963963963924E-2</v>
      </c>
      <c r="M876">
        <f t="shared" si="125"/>
        <v>-3.1296572280178833E-2</v>
      </c>
      <c r="N876">
        <f t="shared" si="125"/>
        <v>2.4217585692995477E-2</v>
      </c>
      <c r="O876">
        <f t="shared" si="125"/>
        <v>-2.6453055141579765E-2</v>
      </c>
      <c r="P876">
        <f t="shared" si="126"/>
        <v>1.7510908822384159E-2</v>
      </c>
      <c r="Q876" t="str">
        <f t="shared" si="127"/>
        <v>Sell</v>
      </c>
      <c r="R876" s="3">
        <f t="shared" si="131"/>
        <v>-4470783.4415732026</v>
      </c>
      <c r="S876" s="1">
        <f t="shared" si="129"/>
        <v>0</v>
      </c>
      <c r="T876" s="1">
        <f t="shared" si="130"/>
        <v>0</v>
      </c>
      <c r="U876" s="1">
        <f t="shared" si="128"/>
        <v>4470783.4415732026</v>
      </c>
    </row>
    <row r="877" spans="1:21" x14ac:dyDescent="0.25">
      <c r="A877" t="s">
        <v>882</v>
      </c>
      <c r="B877">
        <v>25.99</v>
      </c>
      <c r="C877">
        <v>27.17</v>
      </c>
      <c r="D877">
        <v>26.63</v>
      </c>
      <c r="E877">
        <v>26.49</v>
      </c>
      <c r="F877">
        <v>27.74</v>
      </c>
      <c r="G877">
        <v>27.63</v>
      </c>
      <c r="H877" s="1">
        <f t="shared" si="123"/>
        <v>200653.59477124183</v>
      </c>
      <c r="J877">
        <f t="shared" si="124"/>
        <v>-2.0354315868827844E-2</v>
      </c>
      <c r="K877">
        <f t="shared" si="124"/>
        <v>2.4123633622314383E-2</v>
      </c>
      <c r="L877">
        <f t="shared" si="124"/>
        <v>3.7693177534865382E-3</v>
      </c>
      <c r="M877">
        <f t="shared" si="125"/>
        <v>1.3777267508610771E-2</v>
      </c>
      <c r="N877">
        <f t="shared" si="125"/>
        <v>6.1615001913509354E-2</v>
      </c>
      <c r="O877">
        <f t="shared" si="125"/>
        <v>5.7405281285878303E-2</v>
      </c>
      <c r="P877">
        <f t="shared" si="126"/>
        <v>5.3635963532391764E-2</v>
      </c>
      <c r="Q877" t="str">
        <f t="shared" si="127"/>
        <v/>
      </c>
      <c r="R877" s="3">
        <f t="shared" si="131"/>
        <v>0</v>
      </c>
      <c r="S877" s="1">
        <f t="shared" si="129"/>
        <v>0</v>
      </c>
      <c r="T877" s="1">
        <f t="shared" si="130"/>
        <v>0</v>
      </c>
      <c r="U877" s="1">
        <f t="shared" si="128"/>
        <v>4470783.4415732026</v>
      </c>
    </row>
    <row r="878" spans="1:21" x14ac:dyDescent="0.25">
      <c r="A878" t="s">
        <v>883</v>
      </c>
      <c r="B878">
        <v>26.97</v>
      </c>
      <c r="C878">
        <v>28.27</v>
      </c>
      <c r="D878">
        <v>27.75</v>
      </c>
      <c r="E878">
        <v>26.7</v>
      </c>
      <c r="F878">
        <v>27.93</v>
      </c>
      <c r="G878">
        <v>27.47</v>
      </c>
      <c r="H878" s="1">
        <f t="shared" si="123"/>
        <v>199491.64851125635</v>
      </c>
      <c r="J878">
        <f t="shared" si="124"/>
        <v>1.2767555388659401E-2</v>
      </c>
      <c r="K878">
        <f t="shared" si="124"/>
        <v>6.1584678933533629E-2</v>
      </c>
      <c r="L878">
        <f t="shared" si="124"/>
        <v>4.2057829515583969E-2</v>
      </c>
      <c r="M878">
        <f t="shared" si="125"/>
        <v>-3.3659066232356129E-2</v>
      </c>
      <c r="N878">
        <f t="shared" si="125"/>
        <v>1.0857763300760069E-2</v>
      </c>
      <c r="O878">
        <f t="shared" si="125"/>
        <v>-5.790807093738695E-3</v>
      </c>
      <c r="P878">
        <f t="shared" si="126"/>
        <v>-4.7848636609322662E-2</v>
      </c>
      <c r="Q878" t="str">
        <f t="shared" si="127"/>
        <v>Buy</v>
      </c>
      <c r="R878" s="3">
        <f t="shared" si="131"/>
        <v>4470783.4415732026</v>
      </c>
      <c r="S878" s="1">
        <f t="shared" si="129"/>
        <v>4470783.4415732026</v>
      </c>
      <c r="T878" s="1">
        <f t="shared" si="130"/>
        <v>162751.49041038234</v>
      </c>
      <c r="U878" s="1">
        <f t="shared" si="128"/>
        <v>0</v>
      </c>
    </row>
    <row r="879" spans="1:21" x14ac:dyDescent="0.25">
      <c r="A879" t="s">
        <v>884</v>
      </c>
      <c r="B879">
        <v>26.97</v>
      </c>
      <c r="C879">
        <v>28.27</v>
      </c>
      <c r="D879">
        <v>27.75</v>
      </c>
      <c r="E879">
        <v>26.81</v>
      </c>
      <c r="F879">
        <v>27.62</v>
      </c>
      <c r="G879">
        <v>27.5</v>
      </c>
      <c r="H879" s="1">
        <f t="shared" si="123"/>
        <v>199709.51343500364</v>
      </c>
      <c r="J879">
        <f t="shared" si="124"/>
        <v>-2.8108108108108151E-2</v>
      </c>
      <c r="K879">
        <f t="shared" si="124"/>
        <v>1.8738738738738724E-2</v>
      </c>
      <c r="L879">
        <f t="shared" si="124"/>
        <v>0</v>
      </c>
      <c r="M879">
        <f t="shared" si="125"/>
        <v>-2.402621041135785E-2</v>
      </c>
      <c r="N879">
        <f t="shared" si="125"/>
        <v>5.4605023662177695E-3</v>
      </c>
      <c r="O879">
        <f t="shared" si="125"/>
        <v>1.0921004732435799E-3</v>
      </c>
      <c r="P879">
        <f t="shared" si="126"/>
        <v>1.0921004732435799E-3</v>
      </c>
      <c r="Q879" t="str">
        <f t="shared" si="127"/>
        <v/>
      </c>
      <c r="R879" s="3">
        <f t="shared" si="131"/>
        <v>0</v>
      </c>
      <c r="S879" s="1">
        <f t="shared" si="129"/>
        <v>4475665.9862855142</v>
      </c>
      <c r="T879" s="1">
        <f t="shared" si="130"/>
        <v>162751.49041038234</v>
      </c>
      <c r="U879" s="1">
        <f t="shared" si="128"/>
        <v>0</v>
      </c>
    </row>
    <row r="880" spans="1:21" x14ac:dyDescent="0.25">
      <c r="A880" t="s">
        <v>885</v>
      </c>
      <c r="B880">
        <v>26.97</v>
      </c>
      <c r="C880">
        <v>28.27</v>
      </c>
      <c r="D880">
        <v>27.86</v>
      </c>
      <c r="E880">
        <v>27.2</v>
      </c>
      <c r="F880">
        <v>28.18</v>
      </c>
      <c r="G880">
        <v>27.52</v>
      </c>
      <c r="H880" s="1">
        <f t="shared" si="123"/>
        <v>199854.75671750182</v>
      </c>
      <c r="J880">
        <f t="shared" si="124"/>
        <v>-2.8108108108108151E-2</v>
      </c>
      <c r="K880">
        <f t="shared" si="124"/>
        <v>1.8738738738738724E-2</v>
      </c>
      <c r="L880">
        <f t="shared" si="124"/>
        <v>3.9639639639639434E-3</v>
      </c>
      <c r="M880">
        <f t="shared" si="125"/>
        <v>-1.0909090909090934E-2</v>
      </c>
      <c r="N880">
        <f t="shared" si="125"/>
        <v>2.4727272727272716E-2</v>
      </c>
      <c r="O880">
        <f t="shared" si="125"/>
        <v>7.2727272727271172E-4</v>
      </c>
      <c r="P880">
        <f t="shared" si="126"/>
        <v>-3.2366912366912316E-3</v>
      </c>
      <c r="Q880" t="str">
        <f t="shared" si="127"/>
        <v/>
      </c>
      <c r="R880" s="3">
        <f t="shared" si="131"/>
        <v>0</v>
      </c>
      <c r="S880" s="1">
        <f t="shared" si="129"/>
        <v>4478921.0160937216</v>
      </c>
      <c r="T880" s="1">
        <f t="shared" si="130"/>
        <v>162751.49041038234</v>
      </c>
      <c r="U880" s="1">
        <f t="shared" si="128"/>
        <v>0</v>
      </c>
    </row>
    <row r="881" spans="1:21" x14ac:dyDescent="0.25">
      <c r="A881" t="s">
        <v>886</v>
      </c>
      <c r="B881">
        <v>26.97</v>
      </c>
      <c r="C881">
        <v>28.27</v>
      </c>
      <c r="D881">
        <v>27.95</v>
      </c>
      <c r="E881">
        <v>26.84</v>
      </c>
      <c r="F881">
        <v>27.74</v>
      </c>
      <c r="G881">
        <v>27.46</v>
      </c>
      <c r="H881" s="1">
        <f t="shared" si="123"/>
        <v>199419.02687000728</v>
      </c>
      <c r="J881">
        <f t="shared" si="124"/>
        <v>-3.194544149318021E-2</v>
      </c>
      <c r="K881">
        <f t="shared" si="124"/>
        <v>1.4716439339554924E-2</v>
      </c>
      <c r="L881">
        <f t="shared" si="124"/>
        <v>3.2304379038047329E-3</v>
      </c>
      <c r="M881">
        <f t="shared" si="125"/>
        <v>-2.4709302325581384E-2</v>
      </c>
      <c r="N881">
        <f t="shared" si="125"/>
        <v>7.9941860465115866E-3</v>
      </c>
      <c r="O881">
        <f t="shared" si="125"/>
        <v>-2.1802325581394884E-3</v>
      </c>
      <c r="P881">
        <f t="shared" si="126"/>
        <v>-5.4106704619442218E-3</v>
      </c>
      <c r="Q881" t="str">
        <f t="shared" si="127"/>
        <v/>
      </c>
      <c r="R881" s="3">
        <f t="shared" si="131"/>
        <v>0</v>
      </c>
      <c r="S881" s="1">
        <f t="shared" si="129"/>
        <v>4469155.9266690994</v>
      </c>
      <c r="T881" s="1">
        <f t="shared" si="130"/>
        <v>162751.49041038234</v>
      </c>
      <c r="U881" s="1">
        <f t="shared" si="128"/>
        <v>0</v>
      </c>
    </row>
    <row r="882" spans="1:21" x14ac:dyDescent="0.25">
      <c r="A882" t="s">
        <v>887</v>
      </c>
      <c r="B882">
        <v>26.97</v>
      </c>
      <c r="C882">
        <v>28.27</v>
      </c>
      <c r="D882">
        <v>27.75</v>
      </c>
      <c r="E882">
        <v>26.47</v>
      </c>
      <c r="F882">
        <v>27.58</v>
      </c>
      <c r="G882">
        <v>26.82</v>
      </c>
      <c r="H882" s="1">
        <f t="shared" si="123"/>
        <v>194771.24183006538</v>
      </c>
      <c r="J882">
        <f t="shared" si="124"/>
        <v>-3.5062611806797872E-2</v>
      </c>
      <c r="K882">
        <f t="shared" si="124"/>
        <v>1.1449016100178901E-2</v>
      </c>
      <c r="L882">
        <f t="shared" si="124"/>
        <v>-7.1556350626117817E-3</v>
      </c>
      <c r="M882">
        <f t="shared" si="125"/>
        <v>-3.6052439912600216E-2</v>
      </c>
      <c r="N882">
        <f t="shared" si="125"/>
        <v>4.3699927166787125E-3</v>
      </c>
      <c r="O882">
        <f t="shared" si="125"/>
        <v>-2.3306627822286981E-2</v>
      </c>
      <c r="P882">
        <f t="shared" si="126"/>
        <v>-1.6150992759675201E-2</v>
      </c>
      <c r="Q882" t="str">
        <f t="shared" si="127"/>
        <v/>
      </c>
      <c r="R882" s="3">
        <f t="shared" si="131"/>
        <v>0</v>
      </c>
      <c r="S882" s="1">
        <f t="shared" si="129"/>
        <v>4364994.9728064546</v>
      </c>
      <c r="T882" s="1">
        <f t="shared" si="130"/>
        <v>162751.49041038234</v>
      </c>
      <c r="U882" s="1">
        <f t="shared" si="128"/>
        <v>0</v>
      </c>
    </row>
    <row r="883" spans="1:21" x14ac:dyDescent="0.25">
      <c r="A883" t="s">
        <v>888</v>
      </c>
      <c r="B883">
        <v>25.94</v>
      </c>
      <c r="C883">
        <v>27.17</v>
      </c>
      <c r="D883">
        <v>26.65</v>
      </c>
      <c r="E883">
        <v>26.25</v>
      </c>
      <c r="F883">
        <v>27.09</v>
      </c>
      <c r="G883">
        <v>26.87</v>
      </c>
      <c r="H883" s="1">
        <f t="shared" si="123"/>
        <v>195134.35003631085</v>
      </c>
      <c r="J883">
        <f t="shared" si="124"/>
        <v>-6.5225225225225184E-2</v>
      </c>
      <c r="K883">
        <f t="shared" si="124"/>
        <v>-2.090090090090084E-2</v>
      </c>
      <c r="L883">
        <f t="shared" si="124"/>
        <v>-3.9639639639639693E-2</v>
      </c>
      <c r="M883">
        <f t="shared" si="125"/>
        <v>-2.1252796420581664E-2</v>
      </c>
      <c r="N883">
        <f t="shared" si="125"/>
        <v>1.0067114093959715E-2</v>
      </c>
      <c r="O883">
        <f t="shared" si="125"/>
        <v>1.8642803877703471E-3</v>
      </c>
      <c r="P883">
        <f t="shared" si="126"/>
        <v>4.1503920027410039E-2</v>
      </c>
      <c r="Q883" t="str">
        <f t="shared" si="127"/>
        <v/>
      </c>
      <c r="R883" s="3">
        <f t="shared" si="131"/>
        <v>0</v>
      </c>
      <c r="S883" s="1">
        <f t="shared" si="129"/>
        <v>4373132.5473269746</v>
      </c>
      <c r="T883" s="1">
        <f t="shared" si="130"/>
        <v>162751.49041038236</v>
      </c>
      <c r="U883" s="1">
        <f t="shared" si="128"/>
        <v>0</v>
      </c>
    </row>
    <row r="884" spans="1:21" x14ac:dyDescent="0.25">
      <c r="A884" t="s">
        <v>889</v>
      </c>
      <c r="B884">
        <v>25.9</v>
      </c>
      <c r="C884">
        <v>27.33</v>
      </c>
      <c r="D884">
        <v>26.65</v>
      </c>
      <c r="E884">
        <v>26.14</v>
      </c>
      <c r="F884">
        <v>27.17</v>
      </c>
      <c r="G884">
        <v>26.71</v>
      </c>
      <c r="H884" s="1">
        <f t="shared" si="123"/>
        <v>193972.40377632537</v>
      </c>
      <c r="J884">
        <f t="shared" si="124"/>
        <v>-2.8142589118198877E-2</v>
      </c>
      <c r="K884">
        <f t="shared" si="124"/>
        <v>2.5515947467166969E-2</v>
      </c>
      <c r="L884">
        <f t="shared" si="124"/>
        <v>0</v>
      </c>
      <c r="M884">
        <f t="shared" si="125"/>
        <v>-2.7167845180498713E-2</v>
      </c>
      <c r="N884">
        <f t="shared" si="125"/>
        <v>1.1164867882396751E-2</v>
      </c>
      <c r="O884">
        <f t="shared" si="125"/>
        <v>-5.9545962039449247E-3</v>
      </c>
      <c r="P884">
        <f t="shared" si="126"/>
        <v>-5.9545962039449247E-3</v>
      </c>
      <c r="Q884" t="str">
        <f t="shared" si="127"/>
        <v/>
      </c>
      <c r="R884" s="3">
        <f t="shared" si="131"/>
        <v>0</v>
      </c>
      <c r="S884" s="1">
        <f t="shared" si="129"/>
        <v>4347092.3088613134</v>
      </c>
      <c r="T884" s="1">
        <f t="shared" si="130"/>
        <v>162751.49041038236</v>
      </c>
      <c r="U884" s="1">
        <f t="shared" si="128"/>
        <v>0</v>
      </c>
    </row>
    <row r="885" spans="1:21" x14ac:dyDescent="0.25">
      <c r="A885" t="s">
        <v>890</v>
      </c>
      <c r="B885">
        <v>25.86</v>
      </c>
      <c r="C885">
        <v>27.17</v>
      </c>
      <c r="D885">
        <v>26.59</v>
      </c>
      <c r="E885">
        <v>25.17</v>
      </c>
      <c r="F885">
        <v>26.45</v>
      </c>
      <c r="G885">
        <v>25.2</v>
      </c>
      <c r="H885" s="1">
        <f t="shared" si="123"/>
        <v>183006.53594771243</v>
      </c>
      <c r="J885">
        <f t="shared" si="124"/>
        <v>-2.9643527204502782E-2</v>
      </c>
      <c r="K885">
        <f t="shared" si="124"/>
        <v>1.9512195121951337E-2</v>
      </c>
      <c r="L885">
        <f t="shared" si="124"/>
        <v>-2.2514071294558622E-3</v>
      </c>
      <c r="M885">
        <f t="shared" si="125"/>
        <v>-5.7656308498689593E-2</v>
      </c>
      <c r="N885">
        <f t="shared" si="125"/>
        <v>-9.7341819543242808E-3</v>
      </c>
      <c r="O885">
        <f t="shared" si="125"/>
        <v>-5.6533133657806121E-2</v>
      </c>
      <c r="P885">
        <f t="shared" si="126"/>
        <v>-5.4281726528350262E-2</v>
      </c>
      <c r="Q885" t="str">
        <f t="shared" si="127"/>
        <v/>
      </c>
      <c r="R885" s="3">
        <f t="shared" si="131"/>
        <v>0</v>
      </c>
      <c r="S885" s="1">
        <f t="shared" si="129"/>
        <v>4101337.5583416359</v>
      </c>
      <c r="T885" s="1">
        <f t="shared" si="130"/>
        <v>162751.49041038239</v>
      </c>
      <c r="U885" s="1">
        <f t="shared" si="128"/>
        <v>0</v>
      </c>
    </row>
    <row r="886" spans="1:21" x14ac:dyDescent="0.25">
      <c r="A886" t="s">
        <v>891</v>
      </c>
      <c r="B886">
        <v>25.52</v>
      </c>
      <c r="C886">
        <v>26.13</v>
      </c>
      <c r="D886">
        <v>25.63</v>
      </c>
      <c r="E886">
        <v>25.51</v>
      </c>
      <c r="F886">
        <v>26.39</v>
      </c>
      <c r="G886">
        <v>25.62</v>
      </c>
      <c r="H886" s="1">
        <f t="shared" si="123"/>
        <v>186056.64488017431</v>
      </c>
      <c r="J886">
        <f t="shared" si="124"/>
        <v>-4.0240691989469737E-2</v>
      </c>
      <c r="K886">
        <f t="shared" si="124"/>
        <v>-1.7299736743136548E-2</v>
      </c>
      <c r="L886">
        <f t="shared" si="124"/>
        <v>-3.6103798420458855E-2</v>
      </c>
      <c r="M886">
        <f t="shared" si="125"/>
        <v>1.2301587301587391E-2</v>
      </c>
      <c r="N886">
        <f t="shared" si="125"/>
        <v>4.7222222222222276E-2</v>
      </c>
      <c r="O886">
        <f t="shared" si="125"/>
        <v>1.6666666666666736E-2</v>
      </c>
      <c r="P886">
        <f t="shared" si="126"/>
        <v>5.2770465087125587E-2</v>
      </c>
      <c r="Q886" t="str">
        <f t="shared" si="127"/>
        <v/>
      </c>
      <c r="R886" s="3">
        <f t="shared" si="131"/>
        <v>0</v>
      </c>
      <c r="S886" s="1">
        <f t="shared" si="129"/>
        <v>4169693.1843139972</v>
      </c>
      <c r="T886" s="1">
        <f t="shared" si="130"/>
        <v>162751.49041038239</v>
      </c>
      <c r="U886" s="1">
        <f t="shared" si="128"/>
        <v>0</v>
      </c>
    </row>
    <row r="887" spans="1:21" x14ac:dyDescent="0.25">
      <c r="A887" t="s">
        <v>892</v>
      </c>
      <c r="B887">
        <v>25.9</v>
      </c>
      <c r="C887">
        <v>27.17</v>
      </c>
      <c r="D887">
        <v>26.63</v>
      </c>
      <c r="E887">
        <v>26.39</v>
      </c>
      <c r="F887">
        <v>27.83</v>
      </c>
      <c r="G887">
        <v>27.69</v>
      </c>
      <c r="H887" s="1">
        <f t="shared" si="123"/>
        <v>201089.3246187364</v>
      </c>
      <c r="J887">
        <f t="shared" si="124"/>
        <v>1.0534529847834553E-2</v>
      </c>
      <c r="K887">
        <f t="shared" si="124"/>
        <v>6.0085836909871355E-2</v>
      </c>
      <c r="L887">
        <f t="shared" si="124"/>
        <v>3.901677721420211E-2</v>
      </c>
      <c r="M887">
        <f t="shared" si="125"/>
        <v>3.0054644808743151E-2</v>
      </c>
      <c r="N887">
        <f t="shared" si="125"/>
        <v>8.6260733801717296E-2</v>
      </c>
      <c r="O887">
        <f t="shared" si="125"/>
        <v>8.0796252927400475E-2</v>
      </c>
      <c r="P887">
        <f t="shared" si="126"/>
        <v>4.1779475713198365E-2</v>
      </c>
      <c r="Q887" t="str">
        <f t="shared" si="127"/>
        <v>Buy</v>
      </c>
      <c r="R887" s="3">
        <f t="shared" si="131"/>
        <v>0</v>
      </c>
      <c r="S887" s="1">
        <f t="shared" si="129"/>
        <v>4506588.7694634888</v>
      </c>
      <c r="T887" s="1">
        <f t="shared" si="130"/>
        <v>162751.49041038239</v>
      </c>
      <c r="U887" s="1">
        <f t="shared" si="128"/>
        <v>0</v>
      </c>
    </row>
    <row r="888" spans="1:21" x14ac:dyDescent="0.25">
      <c r="A888" t="s">
        <v>893</v>
      </c>
      <c r="B888">
        <v>26.97</v>
      </c>
      <c r="C888">
        <v>28.27</v>
      </c>
      <c r="D888">
        <v>27.86</v>
      </c>
      <c r="E888">
        <v>27.33</v>
      </c>
      <c r="F888">
        <v>28.28</v>
      </c>
      <c r="G888">
        <v>28.25</v>
      </c>
      <c r="H888" s="1">
        <f t="shared" si="123"/>
        <v>205156.13652868557</v>
      </c>
      <c r="J888">
        <f t="shared" si="124"/>
        <v>1.2767555388659401E-2</v>
      </c>
      <c r="K888">
        <f t="shared" si="124"/>
        <v>6.1584678933533629E-2</v>
      </c>
      <c r="L888">
        <f t="shared" si="124"/>
        <v>4.6188509200150225E-2</v>
      </c>
      <c r="M888">
        <f t="shared" si="125"/>
        <v>-1.3001083423618743E-2</v>
      </c>
      <c r="N888">
        <f t="shared" si="125"/>
        <v>2.1307331166486091E-2</v>
      </c>
      <c r="O888">
        <f t="shared" si="125"/>
        <v>2.0223907547851163E-2</v>
      </c>
      <c r="P888">
        <f t="shared" si="126"/>
        <v>-2.5964601652299062E-2</v>
      </c>
      <c r="Q888" t="str">
        <f t="shared" si="127"/>
        <v>Buy</v>
      </c>
      <c r="R888" s="3">
        <f t="shared" si="131"/>
        <v>0</v>
      </c>
      <c r="S888" s="1">
        <f t="shared" si="129"/>
        <v>4597729.604093303</v>
      </c>
      <c r="T888" s="1">
        <f t="shared" si="130"/>
        <v>162751.49041038239</v>
      </c>
      <c r="U888" s="1">
        <f t="shared" si="128"/>
        <v>0</v>
      </c>
    </row>
    <row r="889" spans="1:21" x14ac:dyDescent="0.25">
      <c r="A889" t="s">
        <v>894</v>
      </c>
      <c r="B889">
        <v>27.76</v>
      </c>
      <c r="C889">
        <v>28.8</v>
      </c>
      <c r="D889">
        <v>28.57</v>
      </c>
      <c r="E889">
        <v>27.81</v>
      </c>
      <c r="F889">
        <v>28.22</v>
      </c>
      <c r="G889">
        <v>27.89</v>
      </c>
      <c r="H889" s="1">
        <f t="shared" si="123"/>
        <v>202541.75744371826</v>
      </c>
      <c r="J889">
        <f t="shared" si="124"/>
        <v>-3.5893754486718546E-3</v>
      </c>
      <c r="K889">
        <f t="shared" si="124"/>
        <v>3.37401292175162E-2</v>
      </c>
      <c r="L889">
        <f t="shared" si="124"/>
        <v>2.5484565685570743E-2</v>
      </c>
      <c r="M889">
        <f t="shared" si="125"/>
        <v>-1.5575221238938099E-2</v>
      </c>
      <c r="N889">
        <f t="shared" si="125"/>
        <v>-1.0619469026549074E-3</v>
      </c>
      <c r="O889">
        <f t="shared" si="125"/>
        <v>-1.2743362831858387E-2</v>
      </c>
      <c r="P889">
        <f t="shared" si="126"/>
        <v>-3.8227928517429129E-2</v>
      </c>
      <c r="Q889" t="str">
        <f t="shared" si="127"/>
        <v/>
      </c>
      <c r="R889" s="3">
        <f t="shared" si="131"/>
        <v>0</v>
      </c>
      <c r="S889" s="1">
        <f t="shared" si="129"/>
        <v>4539139.0675455658</v>
      </c>
      <c r="T889" s="1">
        <f t="shared" si="130"/>
        <v>162751.49041038242</v>
      </c>
      <c r="U889" s="1">
        <f t="shared" si="128"/>
        <v>0</v>
      </c>
    </row>
    <row r="890" spans="1:21" x14ac:dyDescent="0.25">
      <c r="A890" t="s">
        <v>895</v>
      </c>
      <c r="B890">
        <v>27.38</v>
      </c>
      <c r="C890">
        <v>28.48</v>
      </c>
      <c r="D890">
        <v>27.95</v>
      </c>
      <c r="E890">
        <v>27.87</v>
      </c>
      <c r="F890">
        <v>29.02</v>
      </c>
      <c r="G890">
        <v>28.79</v>
      </c>
      <c r="H890" s="1">
        <f t="shared" si="123"/>
        <v>209077.70515613654</v>
      </c>
      <c r="J890">
        <f t="shared" si="124"/>
        <v>-4.1652082604130253E-2</v>
      </c>
      <c r="K890">
        <f t="shared" si="124"/>
        <v>-3.1501575078753887E-3</v>
      </c>
      <c r="L890">
        <f t="shared" si="124"/>
        <v>-2.1701085054252747E-2</v>
      </c>
      <c r="M890">
        <f t="shared" si="125"/>
        <v>-7.1710290426674694E-4</v>
      </c>
      <c r="N890">
        <f t="shared" si="125"/>
        <v>4.051631409107203E-2</v>
      </c>
      <c r="O890">
        <f t="shared" si="125"/>
        <v>3.2269630692004253E-2</v>
      </c>
      <c r="P890">
        <f t="shared" si="126"/>
        <v>5.3970715746257003E-2</v>
      </c>
      <c r="Q890" t="str">
        <f t="shared" si="127"/>
        <v/>
      </c>
      <c r="R890" s="3">
        <f t="shared" si="131"/>
        <v>0</v>
      </c>
      <c r="S890" s="1">
        <f t="shared" si="129"/>
        <v>4685615.4089149097</v>
      </c>
      <c r="T890" s="1">
        <f t="shared" si="130"/>
        <v>162751.49041038242</v>
      </c>
      <c r="U890" s="1">
        <f t="shared" si="128"/>
        <v>0</v>
      </c>
    </row>
    <row r="891" spans="1:21" x14ac:dyDescent="0.25">
      <c r="A891" t="s">
        <v>896</v>
      </c>
      <c r="B891">
        <v>28.26</v>
      </c>
      <c r="C891">
        <v>29.27</v>
      </c>
      <c r="D891">
        <v>28.81</v>
      </c>
      <c r="E891">
        <v>28.49</v>
      </c>
      <c r="F891">
        <v>29.19</v>
      </c>
      <c r="G891">
        <v>29.03</v>
      </c>
      <c r="H891" s="1">
        <f t="shared" si="123"/>
        <v>210820.62454611476</v>
      </c>
      <c r="J891">
        <f t="shared" si="124"/>
        <v>1.1091234347048382E-2</v>
      </c>
      <c r="K891">
        <f t="shared" si="124"/>
        <v>4.7227191413237939E-2</v>
      </c>
      <c r="L891">
        <f t="shared" si="124"/>
        <v>3.076923076923075E-2</v>
      </c>
      <c r="M891">
        <f t="shared" si="125"/>
        <v>-1.0420284821118469E-2</v>
      </c>
      <c r="N891">
        <f t="shared" si="125"/>
        <v>1.3893713094824666E-2</v>
      </c>
      <c r="O891">
        <f t="shared" si="125"/>
        <v>8.3362278568948241E-3</v>
      </c>
      <c r="P891">
        <f t="shared" si="126"/>
        <v>-2.2433002912335926E-2</v>
      </c>
      <c r="Q891" t="str">
        <f t="shared" si="127"/>
        <v>Buy</v>
      </c>
      <c r="R891" s="3">
        <f t="shared" si="131"/>
        <v>0</v>
      </c>
      <c r="S891" s="1">
        <f t="shared" si="129"/>
        <v>4724675.7666134015</v>
      </c>
      <c r="T891" s="1">
        <f t="shared" si="130"/>
        <v>162751.49041038239</v>
      </c>
      <c r="U891" s="1">
        <f t="shared" si="128"/>
        <v>0</v>
      </c>
    </row>
    <row r="892" spans="1:21" x14ac:dyDescent="0.25">
      <c r="A892" t="s">
        <v>897</v>
      </c>
      <c r="B892">
        <v>28.16</v>
      </c>
      <c r="C892">
        <v>29.27</v>
      </c>
      <c r="D892">
        <v>28.81</v>
      </c>
      <c r="E892">
        <v>28.17</v>
      </c>
      <c r="F892">
        <v>29.3</v>
      </c>
      <c r="G892">
        <v>28.73</v>
      </c>
      <c r="H892" s="1">
        <f t="shared" si="123"/>
        <v>208641.975308642</v>
      </c>
      <c r="J892">
        <f t="shared" si="124"/>
        <v>-2.2561610551891657E-2</v>
      </c>
      <c r="K892">
        <f t="shared" si="124"/>
        <v>1.5966678236723389E-2</v>
      </c>
      <c r="L892">
        <f t="shared" si="124"/>
        <v>0</v>
      </c>
      <c r="M892">
        <f t="shared" si="125"/>
        <v>-2.9624526352049582E-2</v>
      </c>
      <c r="N892">
        <f t="shared" si="125"/>
        <v>9.300723389596954E-3</v>
      </c>
      <c r="O892">
        <f t="shared" si="125"/>
        <v>-1.0334137099552212E-2</v>
      </c>
      <c r="P892">
        <f t="shared" si="126"/>
        <v>-1.0334137099552212E-2</v>
      </c>
      <c r="Q892" t="str">
        <f t="shared" si="127"/>
        <v/>
      </c>
      <c r="R892" s="3">
        <f t="shared" si="131"/>
        <v>0</v>
      </c>
      <c r="S892" s="1">
        <f t="shared" si="129"/>
        <v>4675850.3194902865</v>
      </c>
      <c r="T892" s="1">
        <f t="shared" si="130"/>
        <v>162751.49041038239</v>
      </c>
      <c r="U892" s="1">
        <f t="shared" si="128"/>
        <v>0</v>
      </c>
    </row>
    <row r="893" spans="1:21" x14ac:dyDescent="0.25">
      <c r="A893" t="s">
        <v>898</v>
      </c>
      <c r="B893">
        <v>28.22</v>
      </c>
      <c r="C893">
        <v>29.27</v>
      </c>
      <c r="D893">
        <v>28.81</v>
      </c>
      <c r="E893">
        <v>28.43</v>
      </c>
      <c r="F893">
        <v>29.25</v>
      </c>
      <c r="G893">
        <v>29.17</v>
      </c>
      <c r="H893" s="1">
        <f t="shared" si="123"/>
        <v>211837.32752360206</v>
      </c>
      <c r="J893">
        <f t="shared" si="124"/>
        <v>-2.0479000347101695E-2</v>
      </c>
      <c r="K893">
        <f t="shared" si="124"/>
        <v>1.5966678236723389E-2</v>
      </c>
      <c r="L893">
        <f t="shared" si="124"/>
        <v>0</v>
      </c>
      <c r="M893">
        <f t="shared" si="125"/>
        <v>-1.0442046641141688E-2</v>
      </c>
      <c r="N893">
        <f t="shared" si="125"/>
        <v>1.8099547511312201E-2</v>
      </c>
      <c r="O893">
        <f t="shared" si="125"/>
        <v>1.5315001740341151E-2</v>
      </c>
      <c r="P893">
        <f t="shared" si="126"/>
        <v>1.5315001740341151E-2</v>
      </c>
      <c r="Q893" t="str">
        <f t="shared" si="127"/>
        <v/>
      </c>
      <c r="R893" s="3">
        <f t="shared" si="131"/>
        <v>0</v>
      </c>
      <c r="S893" s="1">
        <f t="shared" si="129"/>
        <v>4747460.9752708552</v>
      </c>
      <c r="T893" s="1">
        <f t="shared" si="130"/>
        <v>162751.49041038242</v>
      </c>
      <c r="U893" s="1">
        <f t="shared" si="128"/>
        <v>0</v>
      </c>
    </row>
    <row r="894" spans="1:21" x14ac:dyDescent="0.25">
      <c r="A894" t="s">
        <v>899</v>
      </c>
      <c r="B894">
        <v>28.82</v>
      </c>
      <c r="C894">
        <v>29.5</v>
      </c>
      <c r="D894">
        <v>29.21</v>
      </c>
      <c r="E894">
        <v>28.96</v>
      </c>
      <c r="F894">
        <v>29.74</v>
      </c>
      <c r="G894">
        <v>29.28</v>
      </c>
      <c r="H894" s="1">
        <f t="shared" si="123"/>
        <v>212636.16557734206</v>
      </c>
      <c r="J894">
        <f t="shared" si="124"/>
        <v>3.4710170079838817E-4</v>
      </c>
      <c r="K894">
        <f t="shared" si="124"/>
        <v>2.3950017355085087E-2</v>
      </c>
      <c r="L894">
        <f t="shared" si="124"/>
        <v>1.3884068031933431E-2</v>
      </c>
      <c r="M894">
        <f t="shared" si="125"/>
        <v>-7.1991772368872418E-3</v>
      </c>
      <c r="N894">
        <f t="shared" si="125"/>
        <v>1.954062392869375E-2</v>
      </c>
      <c r="O894">
        <f t="shared" si="125"/>
        <v>3.7709976002742347E-3</v>
      </c>
      <c r="P894">
        <f t="shared" si="126"/>
        <v>-1.0113070431659196E-2</v>
      </c>
      <c r="Q894" t="str">
        <f t="shared" si="127"/>
        <v/>
      </c>
      <c r="R894" s="3">
        <f t="shared" si="131"/>
        <v>0</v>
      </c>
      <c r="S894" s="1">
        <f t="shared" si="129"/>
        <v>4765363.6392159974</v>
      </c>
      <c r="T894" s="1">
        <f t="shared" si="130"/>
        <v>162751.49041038242</v>
      </c>
      <c r="U894" s="1">
        <f t="shared" si="128"/>
        <v>0</v>
      </c>
    </row>
    <row r="895" spans="1:21" x14ac:dyDescent="0.25">
      <c r="A895" t="s">
        <v>900</v>
      </c>
      <c r="B895">
        <v>28.76</v>
      </c>
      <c r="C895">
        <v>30.22</v>
      </c>
      <c r="D895">
        <v>29.67</v>
      </c>
      <c r="E895">
        <v>29.23</v>
      </c>
      <c r="F895">
        <v>30.48</v>
      </c>
      <c r="G895">
        <v>30.33</v>
      </c>
      <c r="H895" s="1">
        <f t="shared" si="123"/>
        <v>220261.43790849674</v>
      </c>
      <c r="J895">
        <f t="shared" si="124"/>
        <v>-1.5405682985278989E-2</v>
      </c>
      <c r="K895">
        <f t="shared" si="124"/>
        <v>3.457719958918172E-2</v>
      </c>
      <c r="L895">
        <f t="shared" si="124"/>
        <v>1.574803149606302E-2</v>
      </c>
      <c r="M895">
        <f t="shared" si="125"/>
        <v>-1.7076502732240679E-3</v>
      </c>
      <c r="N895">
        <f t="shared" si="125"/>
        <v>4.0983606557377025E-2</v>
      </c>
      <c r="O895">
        <f t="shared" si="125"/>
        <v>3.5860655737704819E-2</v>
      </c>
      <c r="P895">
        <f t="shared" si="126"/>
        <v>2.0112624241641799E-2</v>
      </c>
      <c r="Q895" t="str">
        <f t="shared" si="127"/>
        <v/>
      </c>
      <c r="R895" s="3">
        <f t="shared" si="131"/>
        <v>0</v>
      </c>
      <c r="S895" s="1">
        <f t="shared" si="129"/>
        <v>4936252.7041468984</v>
      </c>
      <c r="T895" s="1">
        <f t="shared" si="130"/>
        <v>162751.49041038242</v>
      </c>
      <c r="U895" s="1">
        <f t="shared" si="128"/>
        <v>0</v>
      </c>
    </row>
    <row r="896" spans="1:21" x14ac:dyDescent="0.25">
      <c r="A896" t="s">
        <v>901</v>
      </c>
      <c r="B896">
        <v>30.6</v>
      </c>
      <c r="C896">
        <v>32.17</v>
      </c>
      <c r="D896">
        <v>31.36</v>
      </c>
      <c r="E896">
        <v>30.4</v>
      </c>
      <c r="F896">
        <v>32.04</v>
      </c>
      <c r="G896">
        <v>31.96</v>
      </c>
      <c r="H896" s="1">
        <f t="shared" si="123"/>
        <v>232098.76543209879</v>
      </c>
      <c r="J896">
        <f t="shared" si="124"/>
        <v>3.13447927199191E-2</v>
      </c>
      <c r="K896">
        <f t="shared" si="124"/>
        <v>8.4260195483653516E-2</v>
      </c>
      <c r="L896">
        <f t="shared" si="124"/>
        <v>5.69598921469497E-2</v>
      </c>
      <c r="M896">
        <f t="shared" si="125"/>
        <v>2.3079459281239792E-3</v>
      </c>
      <c r="N896">
        <f t="shared" si="125"/>
        <v>5.6379821958457005E-2</v>
      </c>
      <c r="O896">
        <f t="shared" si="125"/>
        <v>5.3742169469172527E-2</v>
      </c>
      <c r="P896">
        <f t="shared" si="126"/>
        <v>-3.2177226777771739E-3</v>
      </c>
      <c r="Q896" t="str">
        <f t="shared" si="127"/>
        <v>Buy</v>
      </c>
      <c r="R896" s="3">
        <f t="shared" si="131"/>
        <v>0</v>
      </c>
      <c r="S896" s="1">
        <f t="shared" si="129"/>
        <v>5201537.6335158218</v>
      </c>
      <c r="T896" s="1">
        <f t="shared" si="130"/>
        <v>162751.49041038239</v>
      </c>
      <c r="U896" s="1">
        <f t="shared" si="128"/>
        <v>0</v>
      </c>
    </row>
    <row r="897" spans="1:21" x14ac:dyDescent="0.25">
      <c r="A897" t="s">
        <v>902</v>
      </c>
      <c r="B897">
        <v>31.09</v>
      </c>
      <c r="C897">
        <v>32.17</v>
      </c>
      <c r="D897">
        <v>31.36</v>
      </c>
      <c r="E897">
        <v>31.45</v>
      </c>
      <c r="F897">
        <v>32.24</v>
      </c>
      <c r="G897">
        <v>31.74</v>
      </c>
      <c r="H897" s="1">
        <f t="shared" si="123"/>
        <v>230501.08932461875</v>
      </c>
      <c r="J897">
        <f t="shared" si="124"/>
        <v>-8.6096938775510074E-3</v>
      </c>
      <c r="K897">
        <f t="shared" si="124"/>
        <v>2.5829081632653135E-2</v>
      </c>
      <c r="L897">
        <f t="shared" si="124"/>
        <v>0</v>
      </c>
      <c r="M897">
        <f t="shared" si="125"/>
        <v>-1.5957446808510686E-2</v>
      </c>
      <c r="N897">
        <f t="shared" si="125"/>
        <v>8.7609511889862688E-3</v>
      </c>
      <c r="O897">
        <f t="shared" si="125"/>
        <v>-6.8836045056321158E-3</v>
      </c>
      <c r="P897">
        <f t="shared" si="126"/>
        <v>-6.8836045056321158E-3</v>
      </c>
      <c r="Q897" t="str">
        <f t="shared" si="127"/>
        <v/>
      </c>
      <c r="R897" s="3">
        <f t="shared" si="131"/>
        <v>0</v>
      </c>
      <c r="S897" s="1">
        <f t="shared" si="129"/>
        <v>5165732.3056255374</v>
      </c>
      <c r="T897" s="1">
        <f t="shared" si="130"/>
        <v>162751.49041038242</v>
      </c>
      <c r="U897" s="1">
        <f t="shared" si="128"/>
        <v>0</v>
      </c>
    </row>
    <row r="898" spans="1:21" x14ac:dyDescent="0.25">
      <c r="A898" t="s">
        <v>903</v>
      </c>
      <c r="B898">
        <v>31.51</v>
      </c>
      <c r="C898">
        <v>32.49</v>
      </c>
      <c r="D898">
        <v>32.29</v>
      </c>
      <c r="E898">
        <v>31.67</v>
      </c>
      <c r="F898">
        <v>32.36</v>
      </c>
      <c r="G898">
        <v>32.07</v>
      </c>
      <c r="H898" s="1">
        <f t="shared" si="123"/>
        <v>232897.6034858388</v>
      </c>
      <c r="J898">
        <f t="shared" si="124"/>
        <v>4.7831632653061902E-3</v>
      </c>
      <c r="K898">
        <f t="shared" si="124"/>
        <v>3.6033163265306208E-2</v>
      </c>
      <c r="L898">
        <f t="shared" si="124"/>
        <v>2.965561224489795E-2</v>
      </c>
      <c r="M898">
        <f t="shared" si="125"/>
        <v>-2.2054190296155241E-3</v>
      </c>
      <c r="N898">
        <f t="shared" si="125"/>
        <v>1.9533711405167013E-2</v>
      </c>
      <c r="O898">
        <f t="shared" si="125"/>
        <v>1.0396975425330872E-2</v>
      </c>
      <c r="P898">
        <f t="shared" si="126"/>
        <v>-1.9258636819567077E-2</v>
      </c>
      <c r="Q898" t="str">
        <f t="shared" si="127"/>
        <v/>
      </c>
      <c r="R898" s="3">
        <f t="shared" si="131"/>
        <v>0</v>
      </c>
      <c r="S898" s="1">
        <f t="shared" si="129"/>
        <v>5219440.2974609639</v>
      </c>
      <c r="T898" s="1">
        <f t="shared" si="130"/>
        <v>162751.49041038242</v>
      </c>
      <c r="U898" s="1">
        <f t="shared" si="128"/>
        <v>0</v>
      </c>
    </row>
    <row r="899" spans="1:21" x14ac:dyDescent="0.25">
      <c r="A899" t="s">
        <v>904</v>
      </c>
      <c r="B899">
        <v>31.73</v>
      </c>
      <c r="C899">
        <v>32.96</v>
      </c>
      <c r="D899">
        <v>32.14</v>
      </c>
      <c r="E899">
        <v>30.73</v>
      </c>
      <c r="F899">
        <v>31.9</v>
      </c>
      <c r="G899">
        <v>30.83</v>
      </c>
      <c r="H899" s="1">
        <f t="shared" si="123"/>
        <v>223892.51997095134</v>
      </c>
      <c r="J899">
        <f t="shared" si="124"/>
        <v>-1.734283059770823E-2</v>
      </c>
      <c r="K899">
        <f t="shared" si="124"/>
        <v>2.0749458036543874E-2</v>
      </c>
      <c r="L899">
        <f t="shared" si="124"/>
        <v>-4.6454010529575285E-3</v>
      </c>
      <c r="M899">
        <f t="shared" si="125"/>
        <v>-4.1783598378546921E-2</v>
      </c>
      <c r="N899">
        <f t="shared" si="125"/>
        <v>-5.3009042719052608E-3</v>
      </c>
      <c r="O899">
        <f t="shared" si="125"/>
        <v>-3.8665419395073342E-2</v>
      </c>
      <c r="P899">
        <f t="shared" si="126"/>
        <v>-3.4020018342115814E-2</v>
      </c>
      <c r="Q899" t="str">
        <f t="shared" si="127"/>
        <v/>
      </c>
      <c r="R899" s="3">
        <f t="shared" si="131"/>
        <v>0</v>
      </c>
      <c r="S899" s="1">
        <f t="shared" si="129"/>
        <v>5017628.4493520893</v>
      </c>
      <c r="T899" s="1">
        <f t="shared" si="130"/>
        <v>162751.49041038239</v>
      </c>
      <c r="U899" s="1">
        <f t="shared" si="128"/>
        <v>0</v>
      </c>
    </row>
    <row r="900" spans="1:21" x14ac:dyDescent="0.25">
      <c r="A900" t="s">
        <v>905</v>
      </c>
      <c r="B900">
        <v>30.56</v>
      </c>
      <c r="C900">
        <v>32.01</v>
      </c>
      <c r="D900">
        <v>31.33</v>
      </c>
      <c r="E900">
        <v>29.77</v>
      </c>
      <c r="F900">
        <v>30.7</v>
      </c>
      <c r="G900">
        <v>30.33</v>
      </c>
      <c r="H900" s="1">
        <f t="shared" ref="H900:H963" si="132">$I$2*G900</f>
        <v>220261.43790849674</v>
      </c>
      <c r="J900">
        <f t="shared" ref="J900:L963" si="133">(B900-$D899)/$D899</f>
        <v>-4.9159925326695761E-2</v>
      </c>
      <c r="K900">
        <f t="shared" si="133"/>
        <v>-4.0448039825763081E-3</v>
      </c>
      <c r="L900">
        <f t="shared" si="133"/>
        <v>-2.5202240199128881E-2</v>
      </c>
      <c r="M900">
        <f t="shared" ref="M900:O963" si="134">(E900-$G899)/$G899</f>
        <v>-3.4382095361660682E-2</v>
      </c>
      <c r="N900">
        <f t="shared" si="134"/>
        <v>-4.2166720726564714E-3</v>
      </c>
      <c r="O900">
        <f t="shared" si="134"/>
        <v>-1.6217969510217322E-2</v>
      </c>
      <c r="P900">
        <f t="shared" ref="P900:P963" si="135">O900-L900</f>
        <v>8.9842706889115588E-3</v>
      </c>
      <c r="Q900" t="str">
        <f t="shared" ref="Q900:Q963" si="136">IF(L900&gt;$Q$1,"Buy",IF(L900&lt;$Q$2,"Sell",""))</f>
        <v/>
      </c>
      <c r="R900" s="3">
        <f t="shared" si="131"/>
        <v>0</v>
      </c>
      <c r="S900" s="1">
        <f t="shared" si="129"/>
        <v>4936252.7041468974</v>
      </c>
      <c r="T900" s="1">
        <f t="shared" si="130"/>
        <v>162751.49041038239</v>
      </c>
      <c r="U900" s="1">
        <f t="shared" si="128"/>
        <v>0</v>
      </c>
    </row>
    <row r="901" spans="1:21" x14ac:dyDescent="0.25">
      <c r="A901" t="s">
        <v>906</v>
      </c>
      <c r="B901">
        <v>30.78</v>
      </c>
      <c r="C901">
        <v>32.299999999999997</v>
      </c>
      <c r="D901">
        <v>31.5</v>
      </c>
      <c r="E901">
        <v>31.68</v>
      </c>
      <c r="F901">
        <v>32.869999999999997</v>
      </c>
      <c r="G901">
        <v>32.520000000000003</v>
      </c>
      <c r="H901" s="1">
        <f t="shared" si="132"/>
        <v>236165.57734204797</v>
      </c>
      <c r="J901">
        <f t="shared" si="133"/>
        <v>-1.7555059048834892E-2</v>
      </c>
      <c r="K901">
        <f t="shared" si="133"/>
        <v>3.0960740504308935E-2</v>
      </c>
      <c r="L901">
        <f t="shared" si="133"/>
        <v>5.426109160549049E-3</v>
      </c>
      <c r="M901">
        <f t="shared" si="134"/>
        <v>4.451038575667661E-2</v>
      </c>
      <c r="N901">
        <f t="shared" si="134"/>
        <v>8.3745466534784013E-2</v>
      </c>
      <c r="O901">
        <f t="shared" si="134"/>
        <v>7.220573689416436E-2</v>
      </c>
      <c r="P901">
        <f t="shared" si="135"/>
        <v>6.6779627733615315E-2</v>
      </c>
      <c r="Q901" t="str">
        <f t="shared" si="136"/>
        <v/>
      </c>
      <c r="R901" s="3">
        <f t="shared" si="131"/>
        <v>0</v>
      </c>
      <c r="S901" s="1">
        <f t="shared" si="129"/>
        <v>5292678.4681456359</v>
      </c>
      <c r="T901" s="1">
        <f t="shared" si="130"/>
        <v>162751.49041038239</v>
      </c>
      <c r="U901" s="1">
        <f t="shared" si="128"/>
        <v>0</v>
      </c>
    </row>
    <row r="902" spans="1:21" x14ac:dyDescent="0.25">
      <c r="A902" t="s">
        <v>907</v>
      </c>
      <c r="B902">
        <v>32.450000000000003</v>
      </c>
      <c r="C902">
        <v>33.9</v>
      </c>
      <c r="D902">
        <v>33.21</v>
      </c>
      <c r="E902">
        <v>32.79</v>
      </c>
      <c r="F902">
        <v>35.25</v>
      </c>
      <c r="G902">
        <v>34.979999999999997</v>
      </c>
      <c r="H902" s="1">
        <f t="shared" si="132"/>
        <v>254030.50108932462</v>
      </c>
      <c r="J902">
        <f t="shared" si="133"/>
        <v>3.0158730158730249E-2</v>
      </c>
      <c r="K902">
        <f t="shared" si="133"/>
        <v>7.6190476190476142E-2</v>
      </c>
      <c r="L902">
        <f t="shared" si="133"/>
        <v>5.4285714285714312E-2</v>
      </c>
      <c r="M902">
        <f t="shared" si="134"/>
        <v>8.3025830258301354E-3</v>
      </c>
      <c r="N902">
        <f t="shared" si="134"/>
        <v>8.3948339483394724E-2</v>
      </c>
      <c r="O902">
        <f t="shared" si="134"/>
        <v>7.564575645756437E-2</v>
      </c>
      <c r="P902">
        <f t="shared" si="135"/>
        <v>2.1360042171850058E-2</v>
      </c>
      <c r="Q902" t="str">
        <f t="shared" si="136"/>
        <v>Buy</v>
      </c>
      <c r="R902" s="3">
        <f t="shared" si="131"/>
        <v>0</v>
      </c>
      <c r="S902" s="1">
        <f t="shared" si="129"/>
        <v>5693047.134555175</v>
      </c>
      <c r="T902" s="1">
        <f t="shared" si="130"/>
        <v>162751.49041038236</v>
      </c>
      <c r="U902" s="1">
        <f t="shared" si="128"/>
        <v>0</v>
      </c>
    </row>
    <row r="903" spans="1:21" x14ac:dyDescent="0.25">
      <c r="A903" t="s">
        <v>908</v>
      </c>
      <c r="B903">
        <v>34.340000000000003</v>
      </c>
      <c r="C903">
        <v>35.700000000000003</v>
      </c>
      <c r="D903">
        <v>34.01</v>
      </c>
      <c r="E903">
        <v>35.04</v>
      </c>
      <c r="F903">
        <v>36.67</v>
      </c>
      <c r="G903">
        <v>35.47</v>
      </c>
      <c r="H903" s="1">
        <f t="shared" si="132"/>
        <v>257588.96151053015</v>
      </c>
      <c r="J903">
        <f t="shared" si="133"/>
        <v>3.4025895814513776E-2</v>
      </c>
      <c r="K903">
        <f t="shared" si="133"/>
        <v>7.4977416440831127E-2</v>
      </c>
      <c r="L903">
        <f t="shared" si="133"/>
        <v>2.4089129780186604E-2</v>
      </c>
      <c r="M903">
        <f t="shared" si="134"/>
        <v>1.7152658662093277E-3</v>
      </c>
      <c r="N903">
        <f t="shared" si="134"/>
        <v>4.83133218982277E-2</v>
      </c>
      <c r="O903">
        <f t="shared" si="134"/>
        <v>1.4008004574042368E-2</v>
      </c>
      <c r="P903">
        <f t="shared" si="135"/>
        <v>-1.0081125206144235E-2</v>
      </c>
      <c r="Q903" t="str">
        <f t="shared" si="136"/>
        <v/>
      </c>
      <c r="R903" s="3">
        <f t="shared" si="131"/>
        <v>0</v>
      </c>
      <c r="S903" s="1">
        <f t="shared" si="129"/>
        <v>5772795.3648562618</v>
      </c>
      <c r="T903" s="1">
        <f t="shared" si="130"/>
        <v>162751.49041038234</v>
      </c>
      <c r="U903" s="1">
        <f t="shared" ref="U903:U966" si="137">U902-R903</f>
        <v>0</v>
      </c>
    </row>
    <row r="904" spans="1:21" x14ac:dyDescent="0.25">
      <c r="A904" t="s">
        <v>909</v>
      </c>
      <c r="B904">
        <v>35.08</v>
      </c>
      <c r="C904">
        <v>36.54</v>
      </c>
      <c r="D904">
        <v>35.58</v>
      </c>
      <c r="E904">
        <v>34.4</v>
      </c>
      <c r="F904">
        <v>35.590000000000003</v>
      </c>
      <c r="G904">
        <v>34.75</v>
      </c>
      <c r="H904" s="1">
        <f t="shared" si="132"/>
        <v>252360.20334059553</v>
      </c>
      <c r="J904">
        <f t="shared" si="133"/>
        <v>3.146133490149957E-2</v>
      </c>
      <c r="K904">
        <f t="shared" si="133"/>
        <v>7.4389885327844796E-2</v>
      </c>
      <c r="L904">
        <f t="shared" si="133"/>
        <v>4.6162893266686281E-2</v>
      </c>
      <c r="M904">
        <f t="shared" si="134"/>
        <v>-3.0166337750211457E-2</v>
      </c>
      <c r="N904">
        <f t="shared" si="134"/>
        <v>3.3831406822668326E-3</v>
      </c>
      <c r="O904">
        <f t="shared" si="134"/>
        <v>-2.0298844093600193E-2</v>
      </c>
      <c r="P904">
        <f t="shared" si="135"/>
        <v>-6.6461737360286474E-2</v>
      </c>
      <c r="Q904" t="str">
        <f t="shared" si="136"/>
        <v>Buy</v>
      </c>
      <c r="R904" s="3">
        <f t="shared" si="131"/>
        <v>0</v>
      </c>
      <c r="S904" s="1">
        <f t="shared" ref="S904:S967" si="138">IF(R904=0,(S903+R904)*(1+O904),IF(R904&lt;0,0,R904))</f>
        <v>5655614.2917607864</v>
      </c>
      <c r="T904" s="1">
        <f t="shared" ref="T904:T967" si="139">S904/G904</f>
        <v>162751.49041038234</v>
      </c>
      <c r="U904" s="1">
        <f t="shared" si="137"/>
        <v>0</v>
      </c>
    </row>
    <row r="905" spans="1:21" x14ac:dyDescent="0.25">
      <c r="A905" t="s">
        <v>910</v>
      </c>
      <c r="B905">
        <v>34.33</v>
      </c>
      <c r="C905">
        <v>35.71</v>
      </c>
      <c r="D905">
        <v>35.340000000000003</v>
      </c>
      <c r="E905">
        <v>34.409999999999997</v>
      </c>
      <c r="F905">
        <v>36.43</v>
      </c>
      <c r="G905">
        <v>36.01</v>
      </c>
      <c r="H905" s="1">
        <f t="shared" si="132"/>
        <v>261510.53013798111</v>
      </c>
      <c r="J905">
        <f t="shared" si="133"/>
        <v>-3.5132096683530074E-2</v>
      </c>
      <c r="K905">
        <f t="shared" si="133"/>
        <v>3.6537380550871997E-3</v>
      </c>
      <c r="L905">
        <f t="shared" si="133"/>
        <v>-6.7453625632376306E-3</v>
      </c>
      <c r="M905">
        <f t="shared" si="134"/>
        <v>-9.7841726618706024E-3</v>
      </c>
      <c r="N905">
        <f t="shared" si="134"/>
        <v>4.8345323741007189E-2</v>
      </c>
      <c r="O905">
        <f t="shared" si="134"/>
        <v>3.6258992805755341E-2</v>
      </c>
      <c r="P905">
        <f t="shared" si="135"/>
        <v>4.3004355368992969E-2</v>
      </c>
      <c r="Q905" t="str">
        <f t="shared" si="136"/>
        <v/>
      </c>
      <c r="R905" s="3">
        <f t="shared" si="131"/>
        <v>0</v>
      </c>
      <c r="S905" s="1">
        <f t="shared" si="138"/>
        <v>5860681.1696778676</v>
      </c>
      <c r="T905" s="1">
        <f t="shared" si="139"/>
        <v>162751.49041038234</v>
      </c>
      <c r="U905" s="1">
        <f t="shared" si="137"/>
        <v>0</v>
      </c>
    </row>
    <row r="906" spans="1:21" x14ac:dyDescent="0.25">
      <c r="A906" t="s">
        <v>911</v>
      </c>
      <c r="B906">
        <v>35.700000000000003</v>
      </c>
      <c r="C906">
        <v>36.729999999999997</v>
      </c>
      <c r="D906">
        <v>36.08</v>
      </c>
      <c r="E906">
        <v>36.01</v>
      </c>
      <c r="F906">
        <v>37.19</v>
      </c>
      <c r="G906">
        <v>36.82</v>
      </c>
      <c r="H906" s="1">
        <f t="shared" si="132"/>
        <v>267392.88307915762</v>
      </c>
      <c r="J906">
        <f t="shared" si="133"/>
        <v>1.0186757215619678E-2</v>
      </c>
      <c r="K906">
        <f t="shared" si="133"/>
        <v>3.9332201471420296E-2</v>
      </c>
      <c r="L906">
        <f t="shared" si="133"/>
        <v>2.0939445387662559E-2</v>
      </c>
      <c r="M906">
        <f t="shared" si="134"/>
        <v>0</v>
      </c>
      <c r="N906">
        <f t="shared" si="134"/>
        <v>3.2768675367953339E-2</v>
      </c>
      <c r="O906">
        <f t="shared" si="134"/>
        <v>2.2493751735629057E-2</v>
      </c>
      <c r="P906">
        <f t="shared" si="135"/>
        <v>1.5543063479664977E-3</v>
      </c>
      <c r="Q906" t="str">
        <f t="shared" si="136"/>
        <v/>
      </c>
      <c r="R906" s="3">
        <f t="shared" si="131"/>
        <v>0</v>
      </c>
      <c r="S906" s="1">
        <f t="shared" si="138"/>
        <v>5992509.8769102767</v>
      </c>
      <c r="T906" s="1">
        <f t="shared" si="139"/>
        <v>162751.49041038231</v>
      </c>
      <c r="U906" s="1">
        <f t="shared" si="137"/>
        <v>0</v>
      </c>
    </row>
    <row r="907" spans="1:21" x14ac:dyDescent="0.25">
      <c r="A907" t="s">
        <v>912</v>
      </c>
      <c r="B907">
        <v>35.94</v>
      </c>
      <c r="C907">
        <v>37.85</v>
      </c>
      <c r="D907">
        <v>36.96</v>
      </c>
      <c r="E907">
        <v>36.56</v>
      </c>
      <c r="F907">
        <v>37.700000000000003</v>
      </c>
      <c r="G907">
        <v>36.9</v>
      </c>
      <c r="H907" s="1">
        <f t="shared" si="132"/>
        <v>267973.85620915034</v>
      </c>
      <c r="J907">
        <f t="shared" si="133"/>
        <v>-3.8802660753880424E-3</v>
      </c>
      <c r="K907">
        <f t="shared" si="133"/>
        <v>4.9057649667405855E-2</v>
      </c>
      <c r="L907">
        <f t="shared" si="133"/>
        <v>2.4390243902439098E-2</v>
      </c>
      <c r="M907">
        <f t="shared" si="134"/>
        <v>-7.0613796849537756E-3</v>
      </c>
      <c r="N907">
        <f t="shared" si="134"/>
        <v>2.3900054318305337E-2</v>
      </c>
      <c r="O907">
        <f t="shared" si="134"/>
        <v>2.1727322107549783E-3</v>
      </c>
      <c r="P907">
        <f t="shared" si="135"/>
        <v>-2.2217511691684119E-2</v>
      </c>
      <c r="Q907" t="str">
        <f t="shared" si="136"/>
        <v/>
      </c>
      <c r="R907" s="3">
        <f t="shared" si="131"/>
        <v>0</v>
      </c>
      <c r="S907" s="1">
        <f t="shared" si="138"/>
        <v>6005529.9961431073</v>
      </c>
      <c r="T907" s="1">
        <f t="shared" si="139"/>
        <v>162751.49041038231</v>
      </c>
      <c r="U907" s="1">
        <f t="shared" si="137"/>
        <v>0</v>
      </c>
    </row>
    <row r="908" spans="1:21" x14ac:dyDescent="0.25">
      <c r="A908" t="s">
        <v>913</v>
      </c>
      <c r="B908">
        <v>36.07</v>
      </c>
      <c r="C908">
        <v>37.82</v>
      </c>
      <c r="D908">
        <v>37.020000000000003</v>
      </c>
      <c r="E908">
        <v>36.26</v>
      </c>
      <c r="F908">
        <v>37.159999999999997</v>
      </c>
      <c r="G908">
        <v>36.86</v>
      </c>
      <c r="H908" s="1">
        <f t="shared" si="132"/>
        <v>267683.36964415398</v>
      </c>
      <c r="J908">
        <f t="shared" si="133"/>
        <v>-2.4080086580086594E-2</v>
      </c>
      <c r="K908">
        <f t="shared" si="133"/>
        <v>2.3268398268398254E-2</v>
      </c>
      <c r="L908">
        <f t="shared" si="133"/>
        <v>1.6233766233766848E-3</v>
      </c>
      <c r="M908">
        <f t="shared" si="134"/>
        <v>-1.7344173441734435E-2</v>
      </c>
      <c r="N908">
        <f t="shared" si="134"/>
        <v>7.0460704607045533E-3</v>
      </c>
      <c r="O908">
        <f t="shared" si="134"/>
        <v>-1.0840108401083781E-3</v>
      </c>
      <c r="P908">
        <f t="shared" si="135"/>
        <v>-2.7073874634850632E-3</v>
      </c>
      <c r="Q908" t="str">
        <f t="shared" si="136"/>
        <v/>
      </c>
      <c r="R908" s="3">
        <f t="shared" si="131"/>
        <v>0</v>
      </c>
      <c r="S908" s="1">
        <f t="shared" si="138"/>
        <v>5999019.9365266925</v>
      </c>
      <c r="T908" s="1">
        <f t="shared" si="139"/>
        <v>162751.49041038234</v>
      </c>
      <c r="U908" s="1">
        <f t="shared" si="137"/>
        <v>0</v>
      </c>
    </row>
    <row r="909" spans="1:21" x14ac:dyDescent="0.25">
      <c r="A909" t="s">
        <v>914</v>
      </c>
      <c r="B909">
        <v>36.07</v>
      </c>
      <c r="C909">
        <v>37.82</v>
      </c>
      <c r="D909">
        <v>37.020000000000003</v>
      </c>
      <c r="E909">
        <v>34.770000000000003</v>
      </c>
      <c r="F909">
        <v>37.56</v>
      </c>
      <c r="G909">
        <v>34.979999999999997</v>
      </c>
      <c r="H909" s="1">
        <f t="shared" si="132"/>
        <v>254030.50108932462</v>
      </c>
      <c r="J909">
        <f t="shared" si="133"/>
        <v>-2.5661804430037891E-2</v>
      </c>
      <c r="K909">
        <f t="shared" si="133"/>
        <v>2.1609940572663345E-2</v>
      </c>
      <c r="L909">
        <f t="shared" si="133"/>
        <v>0</v>
      </c>
      <c r="M909">
        <f t="shared" si="134"/>
        <v>-5.6701030927834954E-2</v>
      </c>
      <c r="N909">
        <f t="shared" si="134"/>
        <v>1.8990775908844352E-2</v>
      </c>
      <c r="O909">
        <f t="shared" si="134"/>
        <v>-5.1003798155181836E-2</v>
      </c>
      <c r="P909">
        <f t="shared" si="135"/>
        <v>-5.1003798155181836E-2</v>
      </c>
      <c r="Q909" t="str">
        <f t="shared" si="136"/>
        <v/>
      </c>
      <c r="R909" s="3">
        <f t="shared" si="131"/>
        <v>0</v>
      </c>
      <c r="S909" s="1">
        <f t="shared" si="138"/>
        <v>5693047.1345551731</v>
      </c>
      <c r="T909" s="1">
        <f t="shared" si="139"/>
        <v>162751.49041038234</v>
      </c>
      <c r="U909" s="1">
        <f t="shared" si="137"/>
        <v>0</v>
      </c>
    </row>
    <row r="910" spans="1:21" x14ac:dyDescent="0.25">
      <c r="A910" t="s">
        <v>915</v>
      </c>
      <c r="B910">
        <v>35.11</v>
      </c>
      <c r="C910">
        <v>36.6</v>
      </c>
      <c r="D910">
        <v>35.56</v>
      </c>
      <c r="E910">
        <v>34.950000000000003</v>
      </c>
      <c r="F910">
        <v>36.380000000000003</v>
      </c>
      <c r="G910">
        <v>36.18</v>
      </c>
      <c r="H910" s="1">
        <f t="shared" si="132"/>
        <v>262745.09803921572</v>
      </c>
      <c r="J910">
        <f t="shared" si="133"/>
        <v>-5.1593733117234024E-2</v>
      </c>
      <c r="K910">
        <f t="shared" si="133"/>
        <v>-1.1345218800648343E-2</v>
      </c>
      <c r="L910">
        <f t="shared" si="133"/>
        <v>-3.9438141545110772E-2</v>
      </c>
      <c r="M910">
        <f t="shared" si="134"/>
        <v>-8.5763293310446066E-4</v>
      </c>
      <c r="N910">
        <f t="shared" si="134"/>
        <v>4.002287021154962E-2</v>
      </c>
      <c r="O910">
        <f t="shared" si="134"/>
        <v>3.4305317324185333E-2</v>
      </c>
      <c r="P910">
        <f t="shared" si="135"/>
        <v>7.3743458869296105E-2</v>
      </c>
      <c r="Q910" t="str">
        <f t="shared" si="136"/>
        <v/>
      </c>
      <c r="R910" s="3">
        <f t="shared" si="131"/>
        <v>0</v>
      </c>
      <c r="S910" s="1">
        <f t="shared" si="138"/>
        <v>5888348.9230476329</v>
      </c>
      <c r="T910" s="1">
        <f t="shared" si="139"/>
        <v>162751.49041038234</v>
      </c>
      <c r="U910" s="1">
        <f t="shared" si="137"/>
        <v>0</v>
      </c>
    </row>
    <row r="911" spans="1:21" x14ac:dyDescent="0.25">
      <c r="A911" t="s">
        <v>916</v>
      </c>
      <c r="B911">
        <v>35.42</v>
      </c>
      <c r="C911">
        <v>37.25</v>
      </c>
      <c r="D911">
        <v>36.08</v>
      </c>
      <c r="E911">
        <v>36.200000000000003</v>
      </c>
      <c r="F911">
        <v>37.619999999999997</v>
      </c>
      <c r="G911">
        <v>36.619999999999997</v>
      </c>
      <c r="H911" s="1">
        <f t="shared" si="132"/>
        <v>265940.45025417575</v>
      </c>
      <c r="J911">
        <f t="shared" si="133"/>
        <v>-3.9370078740157636E-3</v>
      </c>
      <c r="K911">
        <f t="shared" si="133"/>
        <v>4.7525309336332894E-2</v>
      </c>
      <c r="L911">
        <f t="shared" si="133"/>
        <v>1.4623172103486952E-2</v>
      </c>
      <c r="M911">
        <f t="shared" si="134"/>
        <v>5.5279159756780336E-4</v>
      </c>
      <c r="N911">
        <f t="shared" si="134"/>
        <v>3.9800995024875559E-2</v>
      </c>
      <c r="O911">
        <f t="shared" si="134"/>
        <v>1.2161415146489711E-2</v>
      </c>
      <c r="P911">
        <f t="shared" si="135"/>
        <v>-2.4617569569972408E-3</v>
      </c>
      <c r="Q911" t="str">
        <f t="shared" si="136"/>
        <v/>
      </c>
      <c r="R911" s="3">
        <f t="shared" si="131"/>
        <v>0</v>
      </c>
      <c r="S911" s="1">
        <f t="shared" si="138"/>
        <v>5959959.5788282007</v>
      </c>
      <c r="T911" s="1">
        <f t="shared" si="139"/>
        <v>162751.49041038234</v>
      </c>
      <c r="U911" s="1">
        <f t="shared" si="137"/>
        <v>0</v>
      </c>
    </row>
    <row r="912" spans="1:21" x14ac:dyDescent="0.25">
      <c r="A912" t="s">
        <v>917</v>
      </c>
      <c r="B912">
        <v>36.07</v>
      </c>
      <c r="C912">
        <v>37.85</v>
      </c>
      <c r="D912">
        <v>37.020000000000003</v>
      </c>
      <c r="E912">
        <v>36.840000000000003</v>
      </c>
      <c r="F912">
        <v>38.51</v>
      </c>
      <c r="G912">
        <v>38.49</v>
      </c>
      <c r="H912" s="1">
        <f t="shared" si="132"/>
        <v>279520.69716775604</v>
      </c>
      <c r="J912">
        <f t="shared" si="133"/>
        <v>-2.7716186252766105E-4</v>
      </c>
      <c r="K912">
        <f t="shared" si="133"/>
        <v>4.9057649667405855E-2</v>
      </c>
      <c r="L912">
        <f t="shared" si="133"/>
        <v>2.6053215077605458E-2</v>
      </c>
      <c r="M912">
        <f t="shared" si="134"/>
        <v>6.0076460950302018E-3</v>
      </c>
      <c r="N912">
        <f t="shared" si="134"/>
        <v>5.1611141452758073E-2</v>
      </c>
      <c r="O912">
        <f t="shared" si="134"/>
        <v>5.106499180775545E-2</v>
      </c>
      <c r="P912">
        <f t="shared" si="135"/>
        <v>2.5011776730149992E-2</v>
      </c>
      <c r="Q912" t="str">
        <f t="shared" si="136"/>
        <v/>
      </c>
      <c r="R912" s="3">
        <f t="shared" si="131"/>
        <v>0</v>
      </c>
      <c r="S912" s="1">
        <f t="shared" si="138"/>
        <v>6264304.8658956168</v>
      </c>
      <c r="T912" s="1">
        <f t="shared" si="139"/>
        <v>162751.49041038234</v>
      </c>
      <c r="U912" s="1">
        <f t="shared" si="137"/>
        <v>0</v>
      </c>
    </row>
    <row r="913" spans="1:21" x14ac:dyDescent="0.25">
      <c r="A913" t="s">
        <v>918</v>
      </c>
      <c r="B913">
        <v>37.880000000000003</v>
      </c>
      <c r="C913">
        <v>39.659999999999997</v>
      </c>
      <c r="D913">
        <v>38.67</v>
      </c>
      <c r="E913">
        <v>38.32</v>
      </c>
      <c r="F913">
        <v>39.630000000000003</v>
      </c>
      <c r="G913">
        <v>39.35</v>
      </c>
      <c r="H913" s="1">
        <f t="shared" si="132"/>
        <v>285766.15831517795</v>
      </c>
      <c r="J913">
        <f t="shared" si="133"/>
        <v>2.3230686115613165E-2</v>
      </c>
      <c r="K913">
        <f t="shared" si="133"/>
        <v>7.1312803889789125E-2</v>
      </c>
      <c r="L913">
        <f t="shared" si="133"/>
        <v>4.4570502431118271E-2</v>
      </c>
      <c r="M913">
        <f t="shared" si="134"/>
        <v>-4.416731618602278E-3</v>
      </c>
      <c r="N913">
        <f t="shared" si="134"/>
        <v>2.9618082618862056E-2</v>
      </c>
      <c r="O913">
        <f t="shared" si="134"/>
        <v>2.2343465835281875E-2</v>
      </c>
      <c r="P913">
        <f t="shared" si="135"/>
        <v>-2.2227036595836396E-2</v>
      </c>
      <c r="Q913" t="str">
        <f t="shared" si="136"/>
        <v>Buy</v>
      </c>
      <c r="R913" s="3">
        <f t="shared" si="131"/>
        <v>0</v>
      </c>
      <c r="S913" s="1">
        <f t="shared" si="138"/>
        <v>6404271.1476485459</v>
      </c>
      <c r="T913" s="1">
        <f t="shared" si="139"/>
        <v>162751.49041038236</v>
      </c>
      <c r="U913" s="1">
        <f t="shared" si="137"/>
        <v>0</v>
      </c>
    </row>
    <row r="914" spans="1:21" x14ac:dyDescent="0.25">
      <c r="A914" t="s">
        <v>919</v>
      </c>
      <c r="B914">
        <v>38.090000000000003</v>
      </c>
      <c r="C914">
        <v>40.130000000000003</v>
      </c>
      <c r="D914">
        <v>39.200000000000003</v>
      </c>
      <c r="E914">
        <v>38.42</v>
      </c>
      <c r="F914">
        <v>40.299999999999997</v>
      </c>
      <c r="G914">
        <v>40.19</v>
      </c>
      <c r="H914" s="1">
        <f t="shared" si="132"/>
        <v>291866.37618010165</v>
      </c>
      <c r="J914">
        <f t="shared" si="133"/>
        <v>-1.4998707008016506E-2</v>
      </c>
      <c r="K914">
        <f t="shared" si="133"/>
        <v>3.7755365916731336E-2</v>
      </c>
      <c r="L914">
        <f t="shared" si="133"/>
        <v>1.3705715024566877E-2</v>
      </c>
      <c r="M914">
        <f t="shared" si="134"/>
        <v>-2.3634053367217273E-2</v>
      </c>
      <c r="N914">
        <f t="shared" si="134"/>
        <v>2.4142312579415393E-2</v>
      </c>
      <c r="O914">
        <f t="shared" si="134"/>
        <v>2.134688691232519E-2</v>
      </c>
      <c r="P914">
        <f t="shared" si="135"/>
        <v>7.6411718877583135E-3</v>
      </c>
      <c r="Q914" t="str">
        <f t="shared" si="136"/>
        <v/>
      </c>
      <c r="R914" s="3">
        <f t="shared" si="131"/>
        <v>0</v>
      </c>
      <c r="S914" s="1">
        <f t="shared" si="138"/>
        <v>6540982.3995932667</v>
      </c>
      <c r="T914" s="1">
        <f t="shared" si="139"/>
        <v>162751.49041038236</v>
      </c>
      <c r="U914" s="1">
        <f t="shared" si="137"/>
        <v>0</v>
      </c>
    </row>
    <row r="915" spans="1:21" x14ac:dyDescent="0.25">
      <c r="A915" t="s">
        <v>920</v>
      </c>
      <c r="B915">
        <v>38.51</v>
      </c>
      <c r="C915">
        <v>40.72</v>
      </c>
      <c r="D915">
        <v>39.36</v>
      </c>
      <c r="E915">
        <v>39.51</v>
      </c>
      <c r="F915">
        <v>42.09</v>
      </c>
      <c r="G915">
        <v>41.6</v>
      </c>
      <c r="H915" s="1">
        <f t="shared" si="132"/>
        <v>302106.02759622369</v>
      </c>
      <c r="J915">
        <f t="shared" si="133"/>
        <v>-1.7602040816326651E-2</v>
      </c>
      <c r="K915">
        <f t="shared" si="133"/>
        <v>3.8775510204081529E-2</v>
      </c>
      <c r="L915">
        <f t="shared" si="133"/>
        <v>4.0816326530611373E-3</v>
      </c>
      <c r="M915">
        <f t="shared" si="134"/>
        <v>-1.6919631749191335E-2</v>
      </c>
      <c r="N915">
        <f t="shared" si="134"/>
        <v>4.7275441652152424E-2</v>
      </c>
      <c r="O915">
        <f t="shared" si="134"/>
        <v>3.508335406817626E-2</v>
      </c>
      <c r="P915">
        <f t="shared" si="135"/>
        <v>3.1001721415115122E-2</v>
      </c>
      <c r="Q915" t="str">
        <f t="shared" si="136"/>
        <v/>
      </c>
      <c r="R915" s="3">
        <f t="shared" si="131"/>
        <v>0</v>
      </c>
      <c r="S915" s="1">
        <f t="shared" si="138"/>
        <v>6770462.0010719066</v>
      </c>
      <c r="T915" s="1">
        <f t="shared" si="139"/>
        <v>162751.49041038236</v>
      </c>
      <c r="U915" s="1">
        <f t="shared" si="137"/>
        <v>0</v>
      </c>
    </row>
    <row r="916" spans="1:21" x14ac:dyDescent="0.25">
      <c r="A916" t="s">
        <v>921</v>
      </c>
      <c r="B916">
        <v>39.86</v>
      </c>
      <c r="C916">
        <v>41.72</v>
      </c>
      <c r="D916">
        <v>40.369999999999997</v>
      </c>
      <c r="E916">
        <v>40.65</v>
      </c>
      <c r="F916">
        <v>42.44</v>
      </c>
      <c r="G916">
        <v>40.799999999999997</v>
      </c>
      <c r="H916" s="1">
        <f t="shared" si="132"/>
        <v>296296.29629629629</v>
      </c>
      <c r="J916">
        <f t="shared" si="133"/>
        <v>1.2703252032520325E-2</v>
      </c>
      <c r="K916">
        <f t="shared" si="133"/>
        <v>5.9959349593495921E-2</v>
      </c>
      <c r="L916">
        <f t="shared" si="133"/>
        <v>2.5660569105691006E-2</v>
      </c>
      <c r="M916">
        <f t="shared" si="134"/>
        <v>-2.283653846153853E-2</v>
      </c>
      <c r="N916">
        <f t="shared" si="134"/>
        <v>2.0192307692307603E-2</v>
      </c>
      <c r="O916">
        <f t="shared" si="134"/>
        <v>-1.9230769230769332E-2</v>
      </c>
      <c r="P916">
        <f t="shared" si="135"/>
        <v>-4.4891338336460335E-2</v>
      </c>
      <c r="Q916" t="str">
        <f t="shared" si="136"/>
        <v/>
      </c>
      <c r="R916" s="3">
        <f t="shared" si="131"/>
        <v>0</v>
      </c>
      <c r="S916" s="1">
        <f t="shared" si="138"/>
        <v>6640260.8087435998</v>
      </c>
      <c r="T916" s="1">
        <f t="shared" si="139"/>
        <v>162751.49041038236</v>
      </c>
      <c r="U916" s="1">
        <f t="shared" si="137"/>
        <v>0</v>
      </c>
    </row>
    <row r="917" spans="1:21" x14ac:dyDescent="0.25">
      <c r="A917" t="s">
        <v>922</v>
      </c>
      <c r="B917">
        <v>40.67</v>
      </c>
      <c r="C917">
        <v>42.22</v>
      </c>
      <c r="D917">
        <v>41.51</v>
      </c>
      <c r="E917">
        <v>39.6</v>
      </c>
      <c r="F917">
        <v>41.08</v>
      </c>
      <c r="G917">
        <v>40.6</v>
      </c>
      <c r="H917" s="1">
        <f t="shared" si="132"/>
        <v>294843.86347131449</v>
      </c>
      <c r="J917">
        <f t="shared" si="133"/>
        <v>7.4312608372554935E-3</v>
      </c>
      <c r="K917">
        <f t="shared" si="133"/>
        <v>4.5826108496408259E-2</v>
      </c>
      <c r="L917">
        <f t="shared" si="133"/>
        <v>2.823879118157049E-2</v>
      </c>
      <c r="M917">
        <f t="shared" si="134"/>
        <v>-2.9411764705882252E-2</v>
      </c>
      <c r="N917">
        <f t="shared" si="134"/>
        <v>6.8627450980392442E-3</v>
      </c>
      <c r="O917">
        <f t="shared" si="134"/>
        <v>-4.9019607843136213E-3</v>
      </c>
      <c r="P917">
        <f t="shared" si="135"/>
        <v>-3.3140751965884112E-2</v>
      </c>
      <c r="Q917" t="str">
        <f t="shared" si="136"/>
        <v/>
      </c>
      <c r="R917" s="3">
        <f t="shared" si="131"/>
        <v>0</v>
      </c>
      <c r="S917" s="1">
        <f t="shared" si="138"/>
        <v>6607710.5106615238</v>
      </c>
      <c r="T917" s="1">
        <f t="shared" si="139"/>
        <v>162751.49041038236</v>
      </c>
      <c r="U917" s="1">
        <f t="shared" si="137"/>
        <v>0</v>
      </c>
    </row>
    <row r="918" spans="1:21" x14ac:dyDescent="0.25">
      <c r="A918" t="s">
        <v>923</v>
      </c>
      <c r="B918">
        <v>39.82</v>
      </c>
      <c r="C918">
        <v>41.61</v>
      </c>
      <c r="D918">
        <v>40.96</v>
      </c>
      <c r="E918">
        <v>38.5</v>
      </c>
      <c r="F918">
        <v>40.22</v>
      </c>
      <c r="G918">
        <v>38.85</v>
      </c>
      <c r="H918" s="1">
        <f t="shared" si="132"/>
        <v>282135.07625272335</v>
      </c>
      <c r="J918">
        <f t="shared" si="133"/>
        <v>-4.071308118525651E-2</v>
      </c>
      <c r="K918">
        <f t="shared" si="133"/>
        <v>2.4090580582992395E-3</v>
      </c>
      <c r="L918">
        <f t="shared" si="133"/>
        <v>-1.324981932064556E-2</v>
      </c>
      <c r="M918">
        <f t="shared" si="134"/>
        <v>-5.1724137931034517E-2</v>
      </c>
      <c r="N918">
        <f t="shared" si="134"/>
        <v>-9.3596059113301121E-3</v>
      </c>
      <c r="O918">
        <f t="shared" si="134"/>
        <v>-4.3103448275862065E-2</v>
      </c>
      <c r="P918">
        <f t="shared" si="135"/>
        <v>-2.9853628955216503E-2</v>
      </c>
      <c r="Q918" t="str">
        <f t="shared" si="136"/>
        <v/>
      </c>
      <c r="R918" s="3">
        <f t="shared" si="131"/>
        <v>0</v>
      </c>
      <c r="S918" s="1">
        <f t="shared" si="138"/>
        <v>6322895.402443354</v>
      </c>
      <c r="T918" s="1">
        <f t="shared" si="139"/>
        <v>162751.49041038234</v>
      </c>
      <c r="U918" s="1">
        <f t="shared" si="137"/>
        <v>0</v>
      </c>
    </row>
    <row r="919" spans="1:21" x14ac:dyDescent="0.25">
      <c r="A919" t="s">
        <v>924</v>
      </c>
      <c r="B919">
        <v>38.24</v>
      </c>
      <c r="C919">
        <v>40.119999999999997</v>
      </c>
      <c r="D919">
        <v>39.21</v>
      </c>
      <c r="E919">
        <v>37.340000000000003</v>
      </c>
      <c r="F919">
        <v>39.67</v>
      </c>
      <c r="G919">
        <v>37.409999999999997</v>
      </c>
      <c r="H919" s="1">
        <f t="shared" si="132"/>
        <v>271677.55991285405</v>
      </c>
      <c r="J919">
        <f t="shared" si="133"/>
        <v>-6.6406249999999972E-2</v>
      </c>
      <c r="K919">
        <f t="shared" si="133"/>
        <v>-2.0507812500000083E-2</v>
      </c>
      <c r="L919">
        <f t="shared" si="133"/>
        <v>-4.2724609375E-2</v>
      </c>
      <c r="M919">
        <f t="shared" si="134"/>
        <v>-3.8867438867438812E-2</v>
      </c>
      <c r="N919">
        <f t="shared" si="134"/>
        <v>2.1106821106821112E-2</v>
      </c>
      <c r="O919">
        <f t="shared" si="134"/>
        <v>-3.7065637065637189E-2</v>
      </c>
      <c r="P919">
        <f t="shared" si="135"/>
        <v>5.6589723093628114E-3</v>
      </c>
      <c r="Q919" t="str">
        <f t="shared" si="136"/>
        <v>Sell</v>
      </c>
      <c r="R919" s="3">
        <f t="shared" ref="R919:R982" si="140">IF(Q919="Buy",U918,IF(Q919="Sell",-(S918*(1+N919)),0))</f>
        <v>-6456351.6245798673</v>
      </c>
      <c r="S919" s="1">
        <f t="shared" si="138"/>
        <v>0</v>
      </c>
      <c r="T919" s="1">
        <f t="shared" si="139"/>
        <v>0</v>
      </c>
      <c r="U919" s="1">
        <f t="shared" si="137"/>
        <v>6456351.6245798673</v>
      </c>
    </row>
    <row r="920" spans="1:21" x14ac:dyDescent="0.25">
      <c r="A920" t="s">
        <v>925</v>
      </c>
      <c r="B920">
        <v>36.78</v>
      </c>
      <c r="C920">
        <v>38.409999999999997</v>
      </c>
      <c r="D920">
        <v>37.619999999999997</v>
      </c>
      <c r="E920">
        <v>37.6</v>
      </c>
      <c r="F920">
        <v>39.5</v>
      </c>
      <c r="G920">
        <v>39.26</v>
      </c>
      <c r="H920" s="1">
        <f t="shared" si="132"/>
        <v>285112.56354393612</v>
      </c>
      <c r="J920">
        <f t="shared" si="133"/>
        <v>-6.1973986228003049E-2</v>
      </c>
      <c r="K920">
        <f t="shared" si="133"/>
        <v>-2.0402958428972308E-2</v>
      </c>
      <c r="L920">
        <f t="shared" si="133"/>
        <v>-4.0550879877582338E-2</v>
      </c>
      <c r="M920">
        <f t="shared" si="134"/>
        <v>5.078855920876901E-3</v>
      </c>
      <c r="N920">
        <f t="shared" si="134"/>
        <v>5.5867415129644576E-2</v>
      </c>
      <c r="O920">
        <f t="shared" si="134"/>
        <v>4.9452018176958074E-2</v>
      </c>
      <c r="P920">
        <f t="shared" si="135"/>
        <v>9.0002898054540412E-2</v>
      </c>
      <c r="Q920" t="str">
        <f t="shared" si="136"/>
        <v>Sell</v>
      </c>
      <c r="R920" s="3">
        <f t="shared" si="140"/>
        <v>0</v>
      </c>
      <c r="S920" s="1">
        <f t="shared" si="138"/>
        <v>0</v>
      </c>
      <c r="T920" s="1">
        <f t="shared" si="139"/>
        <v>0</v>
      </c>
      <c r="U920" s="1">
        <f t="shared" si="137"/>
        <v>6456351.6245798673</v>
      </c>
    </row>
    <row r="921" spans="1:21" x14ac:dyDescent="0.25">
      <c r="A921" t="s">
        <v>926</v>
      </c>
      <c r="B921">
        <v>38.18</v>
      </c>
      <c r="C921">
        <v>39.799999999999997</v>
      </c>
      <c r="D921">
        <v>39.159999999999997</v>
      </c>
      <c r="E921">
        <v>38.630000000000003</v>
      </c>
      <c r="F921">
        <v>40.14</v>
      </c>
      <c r="G921">
        <v>39.5</v>
      </c>
      <c r="H921" s="1">
        <f t="shared" si="132"/>
        <v>286855.48293391435</v>
      </c>
      <c r="J921">
        <f t="shared" si="133"/>
        <v>1.4885699096225474E-2</v>
      </c>
      <c r="K921">
        <f t="shared" si="133"/>
        <v>5.7947900053163207E-2</v>
      </c>
      <c r="L921">
        <f t="shared" si="133"/>
        <v>4.093567251461986E-2</v>
      </c>
      <c r="M921">
        <f t="shared" si="134"/>
        <v>-1.6046867040244408E-2</v>
      </c>
      <c r="N921">
        <f t="shared" si="134"/>
        <v>2.2414671421294004E-2</v>
      </c>
      <c r="O921">
        <f t="shared" si="134"/>
        <v>6.1130922058074888E-3</v>
      </c>
      <c r="P921">
        <f t="shared" si="135"/>
        <v>-3.482258030881237E-2</v>
      </c>
      <c r="Q921" t="str">
        <f t="shared" si="136"/>
        <v>Buy</v>
      </c>
      <c r="R921" s="3">
        <f t="shared" si="140"/>
        <v>6456351.6245798673</v>
      </c>
      <c r="S921" s="1">
        <f t="shared" si="138"/>
        <v>6456351.6245798673</v>
      </c>
      <c r="T921" s="1">
        <f t="shared" si="139"/>
        <v>163451.93986278147</v>
      </c>
      <c r="U921" s="1">
        <f t="shared" si="137"/>
        <v>0</v>
      </c>
    </row>
    <row r="922" spans="1:21" x14ac:dyDescent="0.25">
      <c r="A922" t="s">
        <v>927</v>
      </c>
      <c r="B922">
        <v>38.659999999999997</v>
      </c>
      <c r="C922">
        <v>40.47</v>
      </c>
      <c r="D922">
        <v>39.380000000000003</v>
      </c>
      <c r="E922">
        <v>38.67</v>
      </c>
      <c r="F922">
        <v>39.56</v>
      </c>
      <c r="G922">
        <v>39.229999999999997</v>
      </c>
      <c r="H922" s="1">
        <f t="shared" si="132"/>
        <v>284894.69862018881</v>
      </c>
      <c r="J922">
        <f t="shared" si="133"/>
        <v>-1.2768130745658836E-2</v>
      </c>
      <c r="K922">
        <f t="shared" si="133"/>
        <v>3.3452502553626209E-2</v>
      </c>
      <c r="L922">
        <f t="shared" si="133"/>
        <v>5.6179775280900401E-3</v>
      </c>
      <c r="M922">
        <f t="shared" si="134"/>
        <v>-2.1012658227848056E-2</v>
      </c>
      <c r="N922">
        <f t="shared" si="134"/>
        <v>1.5189873417722096E-3</v>
      </c>
      <c r="O922">
        <f t="shared" si="134"/>
        <v>-6.8354430379747623E-3</v>
      </c>
      <c r="P922">
        <f t="shared" si="135"/>
        <v>-1.2453420566064802E-2</v>
      </c>
      <c r="Q922" t="str">
        <f t="shared" si="136"/>
        <v/>
      </c>
      <c r="R922" s="3">
        <f t="shared" si="140"/>
        <v>0</v>
      </c>
      <c r="S922" s="1">
        <f t="shared" si="138"/>
        <v>6412219.6008169157</v>
      </c>
      <c r="T922" s="1">
        <f t="shared" si="139"/>
        <v>163451.93986278144</v>
      </c>
      <c r="U922" s="1">
        <f t="shared" si="137"/>
        <v>0</v>
      </c>
    </row>
    <row r="923" spans="1:21" x14ac:dyDescent="0.25">
      <c r="A923" t="s">
        <v>928</v>
      </c>
      <c r="B923">
        <v>39.369999999999997</v>
      </c>
      <c r="C923">
        <v>40.25</v>
      </c>
      <c r="D923">
        <v>40.270000000000003</v>
      </c>
      <c r="E923">
        <v>40.29</v>
      </c>
      <c r="F923">
        <v>41.35</v>
      </c>
      <c r="G923">
        <v>41</v>
      </c>
      <c r="H923" s="1">
        <f t="shared" si="132"/>
        <v>297748.72912127816</v>
      </c>
      <c r="J923">
        <f t="shared" si="133"/>
        <v>-2.5393600812608218E-4</v>
      </c>
      <c r="K923">
        <f t="shared" si="133"/>
        <v>2.2092432706957779E-2</v>
      </c>
      <c r="L923">
        <f t="shared" si="133"/>
        <v>2.2600304723209765E-2</v>
      </c>
      <c r="M923">
        <f t="shared" si="134"/>
        <v>2.70201376497579E-2</v>
      </c>
      <c r="N923">
        <f t="shared" si="134"/>
        <v>5.40402752995158E-2</v>
      </c>
      <c r="O923">
        <f t="shared" si="134"/>
        <v>4.5118531735916477E-2</v>
      </c>
      <c r="P923">
        <f t="shared" si="135"/>
        <v>2.2518227012706712E-2</v>
      </c>
      <c r="Q923" t="str">
        <f t="shared" si="136"/>
        <v/>
      </c>
      <c r="R923" s="3">
        <f t="shared" si="140"/>
        <v>0</v>
      </c>
      <c r="S923" s="1">
        <f t="shared" si="138"/>
        <v>6701529.5343740387</v>
      </c>
      <c r="T923" s="1">
        <f t="shared" si="139"/>
        <v>163451.93986278144</v>
      </c>
      <c r="U923" s="1">
        <f t="shared" si="137"/>
        <v>0</v>
      </c>
    </row>
    <row r="924" spans="1:21" x14ac:dyDescent="0.25">
      <c r="A924" t="s">
        <v>929</v>
      </c>
      <c r="B924">
        <v>40.6</v>
      </c>
      <c r="C924">
        <v>41.68</v>
      </c>
      <c r="D924">
        <v>41.26</v>
      </c>
      <c r="E924">
        <v>40.840000000000003</v>
      </c>
      <c r="F924">
        <v>41.49</v>
      </c>
      <c r="G924">
        <v>41.28</v>
      </c>
      <c r="H924" s="1">
        <f t="shared" si="132"/>
        <v>299782.13507625274</v>
      </c>
      <c r="J924">
        <f t="shared" si="133"/>
        <v>8.1946858703749268E-3</v>
      </c>
      <c r="K924">
        <f t="shared" si="133"/>
        <v>3.5013657809783869E-2</v>
      </c>
      <c r="L924">
        <f t="shared" si="133"/>
        <v>2.4584057611124779E-2</v>
      </c>
      <c r="M924">
        <f t="shared" si="134"/>
        <v>-3.9024390243901606E-3</v>
      </c>
      <c r="N924">
        <f t="shared" si="134"/>
        <v>1.1951219512195171E-2</v>
      </c>
      <c r="O924">
        <f t="shared" si="134"/>
        <v>6.8292682926829546E-3</v>
      </c>
      <c r="P924">
        <f t="shared" si="135"/>
        <v>-1.7754789318441825E-2</v>
      </c>
      <c r="Q924" t="str">
        <f t="shared" si="136"/>
        <v/>
      </c>
      <c r="R924" s="3">
        <f t="shared" si="140"/>
        <v>0</v>
      </c>
      <c r="S924" s="1">
        <f t="shared" si="138"/>
        <v>6747296.0775356172</v>
      </c>
      <c r="T924" s="1">
        <f t="shared" si="139"/>
        <v>163451.93986278141</v>
      </c>
      <c r="U924" s="1">
        <f t="shared" si="137"/>
        <v>0</v>
      </c>
    </row>
    <row r="925" spans="1:21" x14ac:dyDescent="0.25">
      <c r="A925" t="s">
        <v>930</v>
      </c>
      <c r="B925">
        <v>40.82</v>
      </c>
      <c r="C925">
        <v>41.65</v>
      </c>
      <c r="D925">
        <v>41.4</v>
      </c>
      <c r="E925">
        <v>40.71</v>
      </c>
      <c r="F925">
        <v>41.84</v>
      </c>
      <c r="G925">
        <v>41.25</v>
      </c>
      <c r="H925" s="1">
        <f t="shared" si="132"/>
        <v>299564.27015250549</v>
      </c>
      <c r="J925">
        <f t="shared" si="133"/>
        <v>-1.0664081434803629E-2</v>
      </c>
      <c r="K925">
        <f t="shared" si="133"/>
        <v>9.4522539990305517E-3</v>
      </c>
      <c r="L925">
        <f t="shared" si="133"/>
        <v>3.3931168201648226E-3</v>
      </c>
      <c r="M925">
        <f t="shared" si="134"/>
        <v>-1.3808139534883728E-2</v>
      </c>
      <c r="N925">
        <f t="shared" si="134"/>
        <v>1.3565891472868272E-2</v>
      </c>
      <c r="O925">
        <f t="shared" si="134"/>
        <v>-7.2674418604653916E-4</v>
      </c>
      <c r="P925">
        <f t="shared" si="135"/>
        <v>-4.119861006211362E-3</v>
      </c>
      <c r="Q925" t="str">
        <f t="shared" si="136"/>
        <v/>
      </c>
      <c r="R925" s="3">
        <f t="shared" si="140"/>
        <v>0</v>
      </c>
      <c r="S925" s="1">
        <f t="shared" si="138"/>
        <v>6742392.5193397338</v>
      </c>
      <c r="T925" s="1">
        <f t="shared" si="139"/>
        <v>163451.93986278144</v>
      </c>
      <c r="U925" s="1">
        <f t="shared" si="137"/>
        <v>0</v>
      </c>
    </row>
    <row r="926" spans="1:21" x14ac:dyDescent="0.25">
      <c r="A926" t="s">
        <v>931</v>
      </c>
      <c r="B926">
        <v>40.81</v>
      </c>
      <c r="C926">
        <v>41.61</v>
      </c>
      <c r="D926">
        <v>41.34</v>
      </c>
      <c r="E926">
        <v>39.29</v>
      </c>
      <c r="F926">
        <v>40.42</v>
      </c>
      <c r="G926">
        <v>40.28</v>
      </c>
      <c r="H926" s="1">
        <f t="shared" si="132"/>
        <v>292519.97095134354</v>
      </c>
      <c r="J926">
        <f t="shared" si="133"/>
        <v>-1.425120772946851E-2</v>
      </c>
      <c r="K926">
        <f t="shared" si="133"/>
        <v>5.0724637681159625E-3</v>
      </c>
      <c r="L926">
        <f t="shared" si="133"/>
        <v>-1.4492753623187239E-3</v>
      </c>
      <c r="M926">
        <f t="shared" si="134"/>
        <v>-4.7515151515151538E-2</v>
      </c>
      <c r="N926">
        <f t="shared" si="134"/>
        <v>-2.0121212121212081E-2</v>
      </c>
      <c r="O926">
        <f t="shared" si="134"/>
        <v>-2.3515151515151489E-2</v>
      </c>
      <c r="P926">
        <f t="shared" si="135"/>
        <v>-2.2065876152832765E-2</v>
      </c>
      <c r="Q926" t="str">
        <f t="shared" si="136"/>
        <v/>
      </c>
      <c r="R926" s="3">
        <f t="shared" si="140"/>
        <v>0</v>
      </c>
      <c r="S926" s="1">
        <f t="shared" si="138"/>
        <v>6583844.137672836</v>
      </c>
      <c r="T926" s="1">
        <f t="shared" si="139"/>
        <v>163451.93986278144</v>
      </c>
      <c r="U926" s="1">
        <f t="shared" si="137"/>
        <v>0</v>
      </c>
    </row>
    <row r="927" spans="1:21" x14ac:dyDescent="0.25">
      <c r="A927" t="s">
        <v>932</v>
      </c>
      <c r="B927">
        <v>39.92</v>
      </c>
      <c r="C927">
        <v>41.06</v>
      </c>
      <c r="D927">
        <v>40.61</v>
      </c>
      <c r="E927">
        <v>39.78</v>
      </c>
      <c r="F927">
        <v>41.26</v>
      </c>
      <c r="G927">
        <v>39.869999999999997</v>
      </c>
      <c r="H927" s="1">
        <f t="shared" si="132"/>
        <v>289542.4836601307</v>
      </c>
      <c r="J927">
        <f t="shared" si="133"/>
        <v>-3.4349298500241932E-2</v>
      </c>
      <c r="K927">
        <f t="shared" si="133"/>
        <v>-6.773101112723781E-3</v>
      </c>
      <c r="L927">
        <f t="shared" si="133"/>
        <v>-1.7658442186744169E-2</v>
      </c>
      <c r="M927">
        <f t="shared" si="134"/>
        <v>-1.2413108242303872E-2</v>
      </c>
      <c r="N927">
        <f t="shared" si="134"/>
        <v>2.4329692154915511E-2</v>
      </c>
      <c r="O927">
        <f t="shared" si="134"/>
        <v>-1.0178748758689267E-2</v>
      </c>
      <c r="P927">
        <f t="shared" si="135"/>
        <v>7.4796934280549014E-3</v>
      </c>
      <c r="Q927" t="str">
        <f t="shared" si="136"/>
        <v/>
      </c>
      <c r="R927" s="3">
        <f t="shared" si="140"/>
        <v>0</v>
      </c>
      <c r="S927" s="1">
        <f t="shared" si="138"/>
        <v>6516828.8423290951</v>
      </c>
      <c r="T927" s="1">
        <f t="shared" si="139"/>
        <v>163451.93986278144</v>
      </c>
      <c r="U927" s="1">
        <f t="shared" si="137"/>
        <v>0</v>
      </c>
    </row>
    <row r="928" spans="1:21" x14ac:dyDescent="0.25">
      <c r="A928" t="s">
        <v>933</v>
      </c>
      <c r="B928">
        <v>40.19</v>
      </c>
      <c r="C928">
        <v>41.61</v>
      </c>
      <c r="D928">
        <v>41.1</v>
      </c>
      <c r="E928">
        <v>38.93</v>
      </c>
      <c r="F928">
        <v>40.11</v>
      </c>
      <c r="G928">
        <v>39.9</v>
      </c>
      <c r="H928" s="1">
        <f t="shared" si="132"/>
        <v>289760.34858387802</v>
      </c>
      <c r="J928">
        <f t="shared" si="133"/>
        <v>-1.0342280226545228E-2</v>
      </c>
      <c r="K928">
        <f t="shared" si="133"/>
        <v>2.4624476729869491E-2</v>
      </c>
      <c r="L928">
        <f t="shared" si="133"/>
        <v>1.2065993597636099E-2</v>
      </c>
      <c r="M928">
        <f t="shared" si="134"/>
        <v>-2.3576624028091242E-2</v>
      </c>
      <c r="N928">
        <f t="shared" si="134"/>
        <v>6.0195635816403812E-3</v>
      </c>
      <c r="O928">
        <f t="shared" si="134"/>
        <v>7.5244544770506998E-4</v>
      </c>
      <c r="P928">
        <f t="shared" si="135"/>
        <v>-1.1313548149931029E-2</v>
      </c>
      <c r="Q928" t="str">
        <f t="shared" si="136"/>
        <v/>
      </c>
      <c r="R928" s="3">
        <f t="shared" si="140"/>
        <v>0</v>
      </c>
      <c r="S928" s="1">
        <f t="shared" si="138"/>
        <v>6521732.4005249785</v>
      </c>
      <c r="T928" s="1">
        <f t="shared" si="139"/>
        <v>163451.93986278141</v>
      </c>
      <c r="U928" s="1">
        <f t="shared" si="137"/>
        <v>0</v>
      </c>
    </row>
    <row r="929" spans="1:21" x14ac:dyDescent="0.25">
      <c r="A929" t="s">
        <v>934</v>
      </c>
      <c r="B929">
        <v>39.58</v>
      </c>
      <c r="C929">
        <v>40.869999999999997</v>
      </c>
      <c r="D929">
        <v>40.61</v>
      </c>
      <c r="E929">
        <v>39.299999999999997</v>
      </c>
      <c r="F929">
        <v>40.619999999999997</v>
      </c>
      <c r="G929">
        <v>40.47</v>
      </c>
      <c r="H929" s="1">
        <f t="shared" si="132"/>
        <v>293899.7821350763</v>
      </c>
      <c r="J929">
        <f t="shared" si="133"/>
        <v>-3.6982968369829755E-2</v>
      </c>
      <c r="K929">
        <f t="shared" si="133"/>
        <v>-5.5961070559611675E-3</v>
      </c>
      <c r="L929">
        <f t="shared" si="133"/>
        <v>-1.192214111922146E-2</v>
      </c>
      <c r="M929">
        <f t="shared" si="134"/>
        <v>-1.5037593984962442E-2</v>
      </c>
      <c r="N929">
        <f t="shared" si="134"/>
        <v>1.8045112781954861E-2</v>
      </c>
      <c r="O929">
        <f t="shared" si="134"/>
        <v>1.4285714285714294E-2</v>
      </c>
      <c r="P929">
        <f t="shared" si="135"/>
        <v>2.6207855404935754E-2</v>
      </c>
      <c r="Q929" t="str">
        <f t="shared" si="136"/>
        <v/>
      </c>
      <c r="R929" s="3">
        <f t="shared" si="140"/>
        <v>0</v>
      </c>
      <c r="S929" s="1">
        <f t="shared" si="138"/>
        <v>6614900.0062467633</v>
      </c>
      <c r="T929" s="1">
        <f t="shared" si="139"/>
        <v>163451.93986278141</v>
      </c>
      <c r="U929" s="1">
        <f t="shared" si="137"/>
        <v>0</v>
      </c>
    </row>
    <row r="930" spans="1:21" x14ac:dyDescent="0.25">
      <c r="A930" t="s">
        <v>935</v>
      </c>
      <c r="B930">
        <v>40.58</v>
      </c>
      <c r="C930">
        <v>41.15</v>
      </c>
      <c r="D930">
        <v>40.950000000000003</v>
      </c>
      <c r="E930">
        <v>41.15</v>
      </c>
      <c r="F930">
        <v>42.44</v>
      </c>
      <c r="G930">
        <v>41.97</v>
      </c>
      <c r="H930" s="1">
        <f t="shared" si="132"/>
        <v>304793.02832244011</v>
      </c>
      <c r="J930">
        <f t="shared" si="133"/>
        <v>-7.3873430189611271E-4</v>
      </c>
      <c r="K930">
        <f t="shared" si="133"/>
        <v>1.3297217434129503E-2</v>
      </c>
      <c r="L930">
        <f t="shared" si="133"/>
        <v>8.3723220881557116E-3</v>
      </c>
      <c r="M930">
        <f t="shared" si="134"/>
        <v>1.6802569804793669E-2</v>
      </c>
      <c r="N930">
        <f t="shared" si="134"/>
        <v>4.8678033110946352E-2</v>
      </c>
      <c r="O930">
        <f t="shared" si="134"/>
        <v>3.7064492216456635E-2</v>
      </c>
      <c r="P930">
        <f t="shared" si="135"/>
        <v>2.8692170128300921E-2</v>
      </c>
      <c r="Q930" t="str">
        <f t="shared" si="136"/>
        <v/>
      </c>
      <c r="R930" s="3">
        <f t="shared" si="140"/>
        <v>0</v>
      </c>
      <c r="S930" s="1">
        <f t="shared" si="138"/>
        <v>6860077.9160409356</v>
      </c>
      <c r="T930" s="1">
        <f t="shared" si="139"/>
        <v>163451.93986278141</v>
      </c>
      <c r="U930" s="1">
        <f t="shared" si="137"/>
        <v>0</v>
      </c>
    </row>
    <row r="931" spans="1:21" x14ac:dyDescent="0.25">
      <c r="A931" t="s">
        <v>936</v>
      </c>
      <c r="B931">
        <v>41.75</v>
      </c>
      <c r="C931">
        <v>42.59</v>
      </c>
      <c r="D931">
        <v>42.27</v>
      </c>
      <c r="E931">
        <v>42.83</v>
      </c>
      <c r="F931">
        <v>44.36</v>
      </c>
      <c r="G931">
        <v>44.06</v>
      </c>
      <c r="H931" s="1">
        <f t="shared" si="132"/>
        <v>319970.9513435004</v>
      </c>
      <c r="J931">
        <f t="shared" si="133"/>
        <v>1.9536019536019467E-2</v>
      </c>
      <c r="K931">
        <f t="shared" si="133"/>
        <v>4.0048840048840059E-2</v>
      </c>
      <c r="L931">
        <f t="shared" si="133"/>
        <v>3.2234432234432238E-2</v>
      </c>
      <c r="M931">
        <f t="shared" si="134"/>
        <v>2.0490826781034061E-2</v>
      </c>
      <c r="N931">
        <f t="shared" si="134"/>
        <v>5.6945437217059823E-2</v>
      </c>
      <c r="O931">
        <f t="shared" si="134"/>
        <v>4.9797474386466603E-2</v>
      </c>
      <c r="P931">
        <f t="shared" si="135"/>
        <v>1.7563042152034365E-2</v>
      </c>
      <c r="Q931" t="str">
        <f t="shared" si="136"/>
        <v>Buy</v>
      </c>
      <c r="R931" s="3">
        <f t="shared" si="140"/>
        <v>0</v>
      </c>
      <c r="S931" s="1">
        <f t="shared" si="138"/>
        <v>7201692.4703541491</v>
      </c>
      <c r="T931" s="1">
        <f t="shared" si="139"/>
        <v>163451.93986278141</v>
      </c>
      <c r="U931" s="1">
        <f t="shared" si="137"/>
        <v>0</v>
      </c>
    </row>
    <row r="932" spans="1:21" x14ac:dyDescent="0.25">
      <c r="A932" t="s">
        <v>937</v>
      </c>
      <c r="B932">
        <v>43.29</v>
      </c>
      <c r="C932">
        <v>44.87</v>
      </c>
      <c r="D932">
        <v>44.68</v>
      </c>
      <c r="E932">
        <v>43.72</v>
      </c>
      <c r="F932">
        <v>45.36</v>
      </c>
      <c r="G932">
        <v>44.02</v>
      </c>
      <c r="H932" s="1">
        <f t="shared" si="132"/>
        <v>319680.46477850404</v>
      </c>
      <c r="J932">
        <f t="shared" si="133"/>
        <v>2.4130589070262502E-2</v>
      </c>
      <c r="K932">
        <f t="shared" si="133"/>
        <v>6.1509344688904524E-2</v>
      </c>
      <c r="L932">
        <f t="shared" si="133"/>
        <v>5.701443103856154E-2</v>
      </c>
      <c r="M932">
        <f t="shared" si="134"/>
        <v>-7.7167498865184612E-3</v>
      </c>
      <c r="N932">
        <f t="shared" si="134"/>
        <v>2.9505220154334932E-2</v>
      </c>
      <c r="O932">
        <f t="shared" si="134"/>
        <v>-9.0785292782567285E-4</v>
      </c>
      <c r="P932">
        <f t="shared" si="135"/>
        <v>-5.7922283966387211E-2</v>
      </c>
      <c r="Q932" t="str">
        <f t="shared" si="136"/>
        <v>Buy</v>
      </c>
      <c r="R932" s="3">
        <f t="shared" si="140"/>
        <v>0</v>
      </c>
      <c r="S932" s="1">
        <f t="shared" si="138"/>
        <v>7195154.3927596379</v>
      </c>
      <c r="T932" s="1">
        <f t="shared" si="139"/>
        <v>163451.93986278141</v>
      </c>
      <c r="U932" s="1">
        <f t="shared" si="137"/>
        <v>0</v>
      </c>
    </row>
    <row r="933" spans="1:21" x14ac:dyDescent="0.25">
      <c r="A933" t="s">
        <v>938</v>
      </c>
      <c r="B933">
        <v>44.19</v>
      </c>
      <c r="C933">
        <v>44.88</v>
      </c>
      <c r="D933">
        <v>45.05</v>
      </c>
      <c r="E933">
        <v>44.31</v>
      </c>
      <c r="F933">
        <v>46.84</v>
      </c>
      <c r="G933">
        <v>46.32</v>
      </c>
      <c r="H933" s="1">
        <f t="shared" si="132"/>
        <v>336383.44226579525</v>
      </c>
      <c r="J933">
        <f t="shared" si="133"/>
        <v>-1.0966875559534512E-2</v>
      </c>
      <c r="K933">
        <f t="shared" si="133"/>
        <v>4.4762757385855608E-3</v>
      </c>
      <c r="L933">
        <f t="shared" si="133"/>
        <v>8.2811101163831127E-3</v>
      </c>
      <c r="M933">
        <f t="shared" si="134"/>
        <v>6.5879145842798531E-3</v>
      </c>
      <c r="N933">
        <f t="shared" si="134"/>
        <v>6.4061790095411172E-2</v>
      </c>
      <c r="O933">
        <f t="shared" si="134"/>
        <v>5.2248977737392024E-2</v>
      </c>
      <c r="P933">
        <f t="shared" si="135"/>
        <v>4.3967867621008912E-2</v>
      </c>
      <c r="Q933" t="str">
        <f t="shared" si="136"/>
        <v/>
      </c>
      <c r="R933" s="3">
        <f t="shared" si="140"/>
        <v>0</v>
      </c>
      <c r="S933" s="1">
        <f t="shared" si="138"/>
        <v>7571093.8544440344</v>
      </c>
      <c r="T933" s="1">
        <f t="shared" si="139"/>
        <v>163451.93986278141</v>
      </c>
      <c r="U933" s="1">
        <f t="shared" si="137"/>
        <v>0</v>
      </c>
    </row>
    <row r="934" spans="1:21" x14ac:dyDescent="0.25">
      <c r="A934" t="s">
        <v>939</v>
      </c>
      <c r="B934">
        <v>45.75</v>
      </c>
      <c r="C934">
        <v>47.43</v>
      </c>
      <c r="D934">
        <v>46.37</v>
      </c>
      <c r="E934">
        <v>45.82</v>
      </c>
      <c r="F934">
        <v>47.14</v>
      </c>
      <c r="G934">
        <v>46.32</v>
      </c>
      <c r="H934" s="1">
        <f t="shared" si="132"/>
        <v>336383.44226579525</v>
      </c>
      <c r="J934">
        <f t="shared" si="133"/>
        <v>1.5538290788013383E-2</v>
      </c>
      <c r="K934">
        <f t="shared" si="133"/>
        <v>5.2830188679245341E-2</v>
      </c>
      <c r="L934">
        <f t="shared" si="133"/>
        <v>2.930077691453941E-2</v>
      </c>
      <c r="M934">
        <f t="shared" si="134"/>
        <v>-1.079447322970639E-2</v>
      </c>
      <c r="N934">
        <f t="shared" si="134"/>
        <v>1.7702936096718486E-2</v>
      </c>
      <c r="O934">
        <f t="shared" si="134"/>
        <v>0</v>
      </c>
      <c r="P934">
        <f t="shared" si="135"/>
        <v>-2.930077691453941E-2</v>
      </c>
      <c r="Q934" t="str">
        <f t="shared" si="136"/>
        <v/>
      </c>
      <c r="R934" s="3">
        <f t="shared" si="140"/>
        <v>0</v>
      </c>
      <c r="S934" s="1">
        <f t="shared" si="138"/>
        <v>7571093.8544440344</v>
      </c>
      <c r="T934" s="1">
        <f t="shared" si="139"/>
        <v>163451.93986278141</v>
      </c>
      <c r="U934" s="1">
        <f t="shared" si="137"/>
        <v>0</v>
      </c>
    </row>
    <row r="935" spans="1:21" x14ac:dyDescent="0.25">
      <c r="A935" t="s">
        <v>940</v>
      </c>
      <c r="B935">
        <v>45.32</v>
      </c>
      <c r="C935">
        <v>47.06</v>
      </c>
      <c r="D935">
        <v>46.23</v>
      </c>
      <c r="E935">
        <v>42.69</v>
      </c>
      <c r="F935">
        <v>45.7</v>
      </c>
      <c r="G935">
        <v>43.07</v>
      </c>
      <c r="H935" s="1">
        <f t="shared" si="132"/>
        <v>312781.40885984024</v>
      </c>
      <c r="J935">
        <f t="shared" si="133"/>
        <v>-2.2643950830278137E-2</v>
      </c>
      <c r="K935">
        <f t="shared" si="133"/>
        <v>1.4880310545611493E-2</v>
      </c>
      <c r="L935">
        <f t="shared" si="133"/>
        <v>-3.0191934440371056E-3</v>
      </c>
      <c r="M935">
        <f t="shared" si="134"/>
        <v>-7.836787564766845E-2</v>
      </c>
      <c r="N935">
        <f t="shared" si="134"/>
        <v>-1.3385146804835869E-2</v>
      </c>
      <c r="O935">
        <f t="shared" si="134"/>
        <v>-7.0164075993091532E-2</v>
      </c>
      <c r="P935">
        <f t="shared" si="135"/>
        <v>-6.714488254905443E-2</v>
      </c>
      <c r="Q935" t="str">
        <f t="shared" si="136"/>
        <v/>
      </c>
      <c r="R935" s="3">
        <f t="shared" si="140"/>
        <v>0</v>
      </c>
      <c r="S935" s="1">
        <f t="shared" si="138"/>
        <v>7039875.0498899948</v>
      </c>
      <c r="T935" s="1">
        <f t="shared" si="139"/>
        <v>163451.93986278141</v>
      </c>
      <c r="U935" s="1">
        <f t="shared" si="137"/>
        <v>0</v>
      </c>
    </row>
    <row r="936" spans="1:21" x14ac:dyDescent="0.25">
      <c r="A936" t="s">
        <v>941</v>
      </c>
      <c r="B936">
        <v>42.58</v>
      </c>
      <c r="C936">
        <v>44.43</v>
      </c>
      <c r="D936">
        <v>43.44</v>
      </c>
      <c r="E936">
        <v>42.51</v>
      </c>
      <c r="F936">
        <v>44.18</v>
      </c>
      <c r="G936">
        <v>42.69</v>
      </c>
      <c r="H936" s="1">
        <f t="shared" si="132"/>
        <v>310021.78649237473</v>
      </c>
      <c r="J936">
        <f t="shared" si="133"/>
        <v>-7.895306078304129E-2</v>
      </c>
      <c r="K936">
        <f t="shared" si="133"/>
        <v>-3.8935756002595655E-2</v>
      </c>
      <c r="L936">
        <f t="shared" si="133"/>
        <v>-6.0350421804023349E-2</v>
      </c>
      <c r="M936">
        <f t="shared" si="134"/>
        <v>-1.3002089621546373E-2</v>
      </c>
      <c r="N936">
        <f t="shared" si="134"/>
        <v>2.5771999071279299E-2</v>
      </c>
      <c r="O936">
        <f t="shared" si="134"/>
        <v>-8.8228465289064903E-3</v>
      </c>
      <c r="P936">
        <f t="shared" si="135"/>
        <v>5.1527575275116859E-2</v>
      </c>
      <c r="Q936" t="str">
        <f t="shared" si="136"/>
        <v>Sell</v>
      </c>
      <c r="R936" s="3">
        <f t="shared" si="140"/>
        <v>-7221306.7031376818</v>
      </c>
      <c r="S936" s="1">
        <f t="shared" si="138"/>
        <v>0</v>
      </c>
      <c r="T936" s="1">
        <f t="shared" si="139"/>
        <v>0</v>
      </c>
      <c r="U936" s="1">
        <f t="shared" si="137"/>
        <v>7221306.7031376818</v>
      </c>
    </row>
    <row r="937" spans="1:21" x14ac:dyDescent="0.25">
      <c r="A937" t="s">
        <v>942</v>
      </c>
      <c r="B937">
        <v>42.58</v>
      </c>
      <c r="C937">
        <v>44.15</v>
      </c>
      <c r="D937">
        <v>43.44</v>
      </c>
      <c r="E937">
        <v>42.2</v>
      </c>
      <c r="F937">
        <v>43.31</v>
      </c>
      <c r="G937">
        <v>42.86</v>
      </c>
      <c r="H937" s="1">
        <f t="shared" si="132"/>
        <v>311256.35439360933</v>
      </c>
      <c r="J937">
        <f t="shared" si="133"/>
        <v>-1.9797421731123376E-2</v>
      </c>
      <c r="K937">
        <f t="shared" si="133"/>
        <v>1.634438305709026E-2</v>
      </c>
      <c r="L937">
        <f t="shared" si="133"/>
        <v>0</v>
      </c>
      <c r="M937">
        <f t="shared" si="134"/>
        <v>-1.1478097915202504E-2</v>
      </c>
      <c r="N937">
        <f t="shared" si="134"/>
        <v>1.4523307566174856E-2</v>
      </c>
      <c r="O937">
        <f t="shared" si="134"/>
        <v>3.9821972358866651E-3</v>
      </c>
      <c r="P937">
        <f t="shared" si="135"/>
        <v>3.9821972358866651E-3</v>
      </c>
      <c r="Q937" t="str">
        <f t="shared" si="136"/>
        <v/>
      </c>
      <c r="R937" s="3">
        <f t="shared" si="140"/>
        <v>0</v>
      </c>
      <c r="S937" s="1">
        <f t="shared" si="138"/>
        <v>0</v>
      </c>
      <c r="T937" s="1">
        <f t="shared" si="139"/>
        <v>0</v>
      </c>
      <c r="U937" s="1">
        <f t="shared" si="137"/>
        <v>7221306.7031376818</v>
      </c>
    </row>
    <row r="938" spans="1:21" x14ac:dyDescent="0.25">
      <c r="A938" t="s">
        <v>943</v>
      </c>
      <c r="B938">
        <v>41.82</v>
      </c>
      <c r="C938">
        <v>43.82</v>
      </c>
      <c r="D938">
        <v>43.32</v>
      </c>
      <c r="E938">
        <v>43.08</v>
      </c>
      <c r="F938">
        <v>44.28</v>
      </c>
      <c r="G938">
        <v>43.72</v>
      </c>
      <c r="H938" s="1">
        <f t="shared" si="132"/>
        <v>317501.81554103125</v>
      </c>
      <c r="J938">
        <f t="shared" si="133"/>
        <v>-3.7292817679557957E-2</v>
      </c>
      <c r="K938">
        <f t="shared" si="133"/>
        <v>8.7476979742173704E-3</v>
      </c>
      <c r="L938">
        <f t="shared" si="133"/>
        <v>-2.7624309392264607E-3</v>
      </c>
      <c r="M938">
        <f t="shared" si="134"/>
        <v>5.1329911339243785E-3</v>
      </c>
      <c r="N938">
        <f t="shared" si="134"/>
        <v>3.3131124591693928E-2</v>
      </c>
      <c r="O938">
        <f t="shared" si="134"/>
        <v>2.0065328978068116E-2</v>
      </c>
      <c r="P938">
        <f t="shared" si="135"/>
        <v>2.2827759917294577E-2</v>
      </c>
      <c r="Q938" t="str">
        <f t="shared" si="136"/>
        <v/>
      </c>
      <c r="R938" s="3">
        <f t="shared" si="140"/>
        <v>0</v>
      </c>
      <c r="S938" s="1">
        <f t="shared" si="138"/>
        <v>0</v>
      </c>
      <c r="T938" s="1">
        <f t="shared" si="139"/>
        <v>0</v>
      </c>
      <c r="U938" s="1">
        <f t="shared" si="137"/>
        <v>7221306.7031376818</v>
      </c>
    </row>
    <row r="939" spans="1:21" x14ac:dyDescent="0.25">
      <c r="A939" t="s">
        <v>944</v>
      </c>
      <c r="B939">
        <v>43.25</v>
      </c>
      <c r="C939">
        <v>44.51</v>
      </c>
      <c r="D939">
        <v>44.16</v>
      </c>
      <c r="E939">
        <v>42.44</v>
      </c>
      <c r="F939">
        <v>43.85</v>
      </c>
      <c r="G939">
        <v>43.27</v>
      </c>
      <c r="H939" s="1">
        <f t="shared" si="132"/>
        <v>314233.84168482211</v>
      </c>
      <c r="J939">
        <f t="shared" si="133"/>
        <v>-1.6158818097876334E-3</v>
      </c>
      <c r="K939">
        <f t="shared" si="133"/>
        <v>2.7469990766389604E-2</v>
      </c>
      <c r="L939">
        <f t="shared" si="133"/>
        <v>1.9390581717451439E-2</v>
      </c>
      <c r="M939">
        <f t="shared" si="134"/>
        <v>-2.9277218664226924E-2</v>
      </c>
      <c r="N939">
        <f t="shared" si="134"/>
        <v>2.9734675205856029E-3</v>
      </c>
      <c r="O939">
        <f t="shared" si="134"/>
        <v>-1.0292772186642173E-2</v>
      </c>
      <c r="P939">
        <f t="shared" si="135"/>
        <v>-2.9683353904093612E-2</v>
      </c>
      <c r="Q939" t="str">
        <f t="shared" si="136"/>
        <v/>
      </c>
      <c r="R939" s="3">
        <f t="shared" si="140"/>
        <v>0</v>
      </c>
      <c r="S939" s="1">
        <f t="shared" si="138"/>
        <v>0</v>
      </c>
      <c r="T939" s="1">
        <f t="shared" si="139"/>
        <v>0</v>
      </c>
      <c r="U939" s="1">
        <f t="shared" si="137"/>
        <v>7221306.7031376818</v>
      </c>
    </row>
    <row r="940" spans="1:21" x14ac:dyDescent="0.25">
      <c r="A940" t="s">
        <v>945</v>
      </c>
      <c r="B940">
        <v>42.58</v>
      </c>
      <c r="C940">
        <v>44.68</v>
      </c>
      <c r="D940">
        <v>43.51</v>
      </c>
      <c r="E940">
        <v>42.45</v>
      </c>
      <c r="F940">
        <v>45.69</v>
      </c>
      <c r="G940">
        <v>42.9</v>
      </c>
      <c r="H940" s="1">
        <f t="shared" si="132"/>
        <v>311546.8409586057</v>
      </c>
      <c r="J940">
        <f t="shared" si="133"/>
        <v>-3.5778985507246341E-2</v>
      </c>
      <c r="K940">
        <f t="shared" si="133"/>
        <v>1.1775362318840651E-2</v>
      </c>
      <c r="L940">
        <f t="shared" si="133"/>
        <v>-1.4719202898550693E-2</v>
      </c>
      <c r="M940">
        <f t="shared" si="134"/>
        <v>-1.8950774208458521E-2</v>
      </c>
      <c r="N940">
        <f t="shared" si="134"/>
        <v>5.5927894615206711E-2</v>
      </c>
      <c r="O940">
        <f t="shared" si="134"/>
        <v>-8.5509590940606537E-3</v>
      </c>
      <c r="P940">
        <f t="shared" si="135"/>
        <v>6.1682438044900392E-3</v>
      </c>
      <c r="Q940" t="str">
        <f t="shared" si="136"/>
        <v/>
      </c>
      <c r="R940" s="3">
        <f t="shared" si="140"/>
        <v>0</v>
      </c>
      <c r="S940" s="1">
        <f t="shared" si="138"/>
        <v>0</v>
      </c>
      <c r="T940" s="1">
        <f t="shared" si="139"/>
        <v>0</v>
      </c>
      <c r="U940" s="1">
        <f t="shared" si="137"/>
        <v>7221306.7031376818</v>
      </c>
    </row>
    <row r="941" spans="1:21" x14ac:dyDescent="0.25">
      <c r="A941" t="s">
        <v>946</v>
      </c>
      <c r="B941">
        <v>42.84</v>
      </c>
      <c r="C941">
        <v>45.02</v>
      </c>
      <c r="D941">
        <v>43.65</v>
      </c>
      <c r="E941">
        <v>44.13</v>
      </c>
      <c r="F941">
        <v>45.59</v>
      </c>
      <c r="G941">
        <v>45.22</v>
      </c>
      <c r="H941" s="1">
        <f t="shared" si="132"/>
        <v>328395.06172839506</v>
      </c>
      <c r="J941">
        <f t="shared" si="133"/>
        <v>-1.5398758905998497E-2</v>
      </c>
      <c r="K941">
        <f t="shared" si="133"/>
        <v>3.4704665594116411E-2</v>
      </c>
      <c r="L941">
        <f t="shared" si="133"/>
        <v>3.2176511146862923E-3</v>
      </c>
      <c r="M941">
        <f t="shared" si="134"/>
        <v>2.8671328671328766E-2</v>
      </c>
      <c r="N941">
        <f t="shared" si="134"/>
        <v>6.2703962703962821E-2</v>
      </c>
      <c r="O941">
        <f t="shared" si="134"/>
        <v>5.407925407925409E-2</v>
      </c>
      <c r="P941">
        <f t="shared" si="135"/>
        <v>5.0861602964567799E-2</v>
      </c>
      <c r="Q941" t="str">
        <f t="shared" si="136"/>
        <v/>
      </c>
      <c r="R941" s="3">
        <f t="shared" si="140"/>
        <v>0</v>
      </c>
      <c r="S941" s="1">
        <f t="shared" si="138"/>
        <v>0</v>
      </c>
      <c r="T941" s="1">
        <f t="shared" si="139"/>
        <v>0</v>
      </c>
      <c r="U941" s="1">
        <f t="shared" si="137"/>
        <v>7221306.7031376818</v>
      </c>
    </row>
    <row r="942" spans="1:21" x14ac:dyDescent="0.25">
      <c r="A942" t="s">
        <v>947</v>
      </c>
      <c r="B942">
        <v>44.36</v>
      </c>
      <c r="C942">
        <v>45.43</v>
      </c>
      <c r="D942">
        <v>44.8</v>
      </c>
      <c r="E942">
        <v>44.82</v>
      </c>
      <c r="F942">
        <v>45.71</v>
      </c>
      <c r="G942">
        <v>45.31</v>
      </c>
      <c r="H942" s="1">
        <f t="shared" si="132"/>
        <v>329048.65649963694</v>
      </c>
      <c r="J942">
        <f t="shared" si="133"/>
        <v>1.6265750286368862E-2</v>
      </c>
      <c r="K942">
        <f t="shared" si="133"/>
        <v>4.0778923253150086E-2</v>
      </c>
      <c r="L942">
        <f t="shared" si="133"/>
        <v>2.6345933562428377E-2</v>
      </c>
      <c r="M942">
        <f t="shared" si="134"/>
        <v>-8.8456435205660905E-3</v>
      </c>
      <c r="N942">
        <f t="shared" si="134"/>
        <v>1.0835913312693542E-2</v>
      </c>
      <c r="O942">
        <f t="shared" si="134"/>
        <v>1.9902697921274528E-3</v>
      </c>
      <c r="P942">
        <f t="shared" si="135"/>
        <v>-2.4355663770300923E-2</v>
      </c>
      <c r="Q942" t="str">
        <f t="shared" si="136"/>
        <v/>
      </c>
      <c r="R942" s="3">
        <f t="shared" si="140"/>
        <v>0</v>
      </c>
      <c r="S942" s="1">
        <f t="shared" si="138"/>
        <v>0</v>
      </c>
      <c r="T942" s="1">
        <f t="shared" si="139"/>
        <v>0</v>
      </c>
      <c r="U942" s="1">
        <f t="shared" si="137"/>
        <v>7221306.7031376818</v>
      </c>
    </row>
    <row r="943" spans="1:21" x14ac:dyDescent="0.25">
      <c r="A943" t="s">
        <v>948</v>
      </c>
      <c r="B943">
        <v>44.32</v>
      </c>
      <c r="C943">
        <v>45.32</v>
      </c>
      <c r="D943">
        <v>45.26</v>
      </c>
      <c r="E943">
        <v>44.21</v>
      </c>
      <c r="F943">
        <v>45.23</v>
      </c>
      <c r="G943">
        <v>44.96</v>
      </c>
      <c r="H943" s="1">
        <f t="shared" si="132"/>
        <v>326506.89905591868</v>
      </c>
      <c r="J943">
        <f t="shared" si="133"/>
        <v>-1.0714285714285645E-2</v>
      </c>
      <c r="K943">
        <f t="shared" si="133"/>
        <v>1.1607142857142927E-2</v>
      </c>
      <c r="L943">
        <f t="shared" si="133"/>
        <v>1.0267857142857162E-2</v>
      </c>
      <c r="M943">
        <f t="shared" si="134"/>
        <v>-2.4277201500772488E-2</v>
      </c>
      <c r="N943">
        <f t="shared" si="134"/>
        <v>-1.7656146546017523E-3</v>
      </c>
      <c r="O943">
        <f t="shared" si="134"/>
        <v>-7.724564113882176E-3</v>
      </c>
      <c r="P943">
        <f t="shared" si="135"/>
        <v>-1.799242125673934E-2</v>
      </c>
      <c r="Q943" t="str">
        <f t="shared" si="136"/>
        <v/>
      </c>
      <c r="R943" s="3">
        <f t="shared" si="140"/>
        <v>0</v>
      </c>
      <c r="S943" s="1">
        <f t="shared" si="138"/>
        <v>0</v>
      </c>
      <c r="T943" s="1">
        <f t="shared" si="139"/>
        <v>0</v>
      </c>
      <c r="U943" s="1">
        <f t="shared" si="137"/>
        <v>7221306.7031376818</v>
      </c>
    </row>
    <row r="944" spans="1:21" x14ac:dyDescent="0.25">
      <c r="A944" t="s">
        <v>949</v>
      </c>
      <c r="B944">
        <v>43.35</v>
      </c>
      <c r="C944">
        <v>44.99</v>
      </c>
      <c r="D944">
        <v>44.14</v>
      </c>
      <c r="E944">
        <v>41.53</v>
      </c>
      <c r="F944">
        <v>43.7</v>
      </c>
      <c r="G944">
        <v>42.02</v>
      </c>
      <c r="H944" s="1">
        <f t="shared" si="132"/>
        <v>305156.13652868557</v>
      </c>
      <c r="J944">
        <f t="shared" si="133"/>
        <v>-4.2200618647812563E-2</v>
      </c>
      <c r="K944">
        <f t="shared" si="133"/>
        <v>-5.9655324790100755E-3</v>
      </c>
      <c r="L944">
        <f t="shared" si="133"/>
        <v>-2.4745912505523587E-2</v>
      </c>
      <c r="M944">
        <f t="shared" si="134"/>
        <v>-7.6290035587188609E-2</v>
      </c>
      <c r="N944">
        <f t="shared" si="134"/>
        <v>-2.8024911032028425E-2</v>
      </c>
      <c r="O944">
        <f t="shared" si="134"/>
        <v>-6.5391459074733038E-2</v>
      </c>
      <c r="P944">
        <f t="shared" si="135"/>
        <v>-4.0645546569209448E-2</v>
      </c>
      <c r="Q944" t="str">
        <f t="shared" si="136"/>
        <v/>
      </c>
      <c r="R944" s="3">
        <f t="shared" si="140"/>
        <v>0</v>
      </c>
      <c r="S944" s="1">
        <f t="shared" si="138"/>
        <v>0</v>
      </c>
      <c r="T944" s="1">
        <f t="shared" si="139"/>
        <v>0</v>
      </c>
      <c r="U944" s="1">
        <f t="shared" si="137"/>
        <v>7221306.7031376818</v>
      </c>
    </row>
    <row r="945" spans="1:21" x14ac:dyDescent="0.25">
      <c r="A945" t="s">
        <v>950</v>
      </c>
      <c r="B945">
        <v>41.53</v>
      </c>
      <c r="C945">
        <v>43.22</v>
      </c>
      <c r="D945">
        <v>42.62</v>
      </c>
      <c r="E945">
        <v>41.05</v>
      </c>
      <c r="F945">
        <v>42.46</v>
      </c>
      <c r="G945">
        <v>41.72</v>
      </c>
      <c r="H945" s="1">
        <f t="shared" si="132"/>
        <v>302977.48729121278</v>
      </c>
      <c r="J945">
        <f t="shared" si="133"/>
        <v>-5.9130040779338457E-2</v>
      </c>
      <c r="K945">
        <f t="shared" si="133"/>
        <v>-2.0842772995015899E-2</v>
      </c>
      <c r="L945">
        <f t="shared" si="133"/>
        <v>-3.4435885817852362E-2</v>
      </c>
      <c r="M945">
        <f t="shared" si="134"/>
        <v>-2.3084245597334744E-2</v>
      </c>
      <c r="N945">
        <f t="shared" si="134"/>
        <v>1.0471204188481621E-2</v>
      </c>
      <c r="O945">
        <f t="shared" si="134"/>
        <v>-7.1394574012376066E-3</v>
      </c>
      <c r="P945">
        <f t="shared" si="135"/>
        <v>2.7296428416614754E-2</v>
      </c>
      <c r="Q945" t="str">
        <f t="shared" si="136"/>
        <v/>
      </c>
      <c r="R945" s="3">
        <f t="shared" si="140"/>
        <v>0</v>
      </c>
      <c r="S945" s="1">
        <f t="shared" si="138"/>
        <v>0</v>
      </c>
      <c r="T945" s="1">
        <f t="shared" si="139"/>
        <v>0</v>
      </c>
      <c r="U945" s="1">
        <f t="shared" si="137"/>
        <v>7221306.7031376818</v>
      </c>
    </row>
    <row r="946" spans="1:21" x14ac:dyDescent="0.25">
      <c r="A946" t="s">
        <v>951</v>
      </c>
      <c r="B946">
        <v>40.770000000000003</v>
      </c>
      <c r="C946">
        <v>42.32</v>
      </c>
      <c r="D946">
        <v>41.49</v>
      </c>
      <c r="E946">
        <v>40.97</v>
      </c>
      <c r="F946">
        <v>43.17</v>
      </c>
      <c r="G946">
        <v>41.14</v>
      </c>
      <c r="H946" s="1">
        <f t="shared" si="132"/>
        <v>298765.43209876545</v>
      </c>
      <c r="J946">
        <f t="shared" si="133"/>
        <v>-4.3406851243547498E-2</v>
      </c>
      <c r="K946">
        <f t="shared" si="133"/>
        <v>-7.0389488503049547E-3</v>
      </c>
      <c r="L946">
        <f t="shared" si="133"/>
        <v>-2.6513374002815473E-2</v>
      </c>
      <c r="M946">
        <f t="shared" si="134"/>
        <v>-1.7976989453499521E-2</v>
      </c>
      <c r="N946">
        <f t="shared" si="134"/>
        <v>3.4755512943432473E-2</v>
      </c>
      <c r="O946">
        <f t="shared" si="134"/>
        <v>-1.3902205177372923E-2</v>
      </c>
      <c r="P946">
        <f t="shared" si="135"/>
        <v>1.261116882544255E-2</v>
      </c>
      <c r="Q946" t="str">
        <f t="shared" si="136"/>
        <v/>
      </c>
      <c r="R946" s="3">
        <f t="shared" si="140"/>
        <v>0</v>
      </c>
      <c r="S946" s="1">
        <f t="shared" si="138"/>
        <v>0</v>
      </c>
      <c r="T946" s="1">
        <f t="shared" si="139"/>
        <v>0</v>
      </c>
      <c r="U946" s="1">
        <f t="shared" si="137"/>
        <v>7221306.7031376818</v>
      </c>
    </row>
    <row r="947" spans="1:21" x14ac:dyDescent="0.25">
      <c r="A947" t="s">
        <v>952</v>
      </c>
      <c r="B947">
        <v>40.770000000000003</v>
      </c>
      <c r="C947">
        <v>42.38</v>
      </c>
      <c r="D947">
        <v>41.53</v>
      </c>
      <c r="E947">
        <v>40.94</v>
      </c>
      <c r="F947">
        <v>42.2</v>
      </c>
      <c r="G947">
        <v>42.16</v>
      </c>
      <c r="H947" s="1">
        <f t="shared" si="132"/>
        <v>306172.83950617287</v>
      </c>
      <c r="J947">
        <f t="shared" si="133"/>
        <v>-1.7353579175704962E-2</v>
      </c>
      <c r="K947">
        <f t="shared" si="133"/>
        <v>2.1450952036635346E-2</v>
      </c>
      <c r="L947">
        <f t="shared" si="133"/>
        <v>9.6408773198358993E-4</v>
      </c>
      <c r="M947">
        <f t="shared" si="134"/>
        <v>-4.8614487117161608E-3</v>
      </c>
      <c r="N947">
        <f t="shared" si="134"/>
        <v>2.5765678172095338E-2</v>
      </c>
      <c r="O947">
        <f t="shared" si="134"/>
        <v>2.479338842975197E-2</v>
      </c>
      <c r="P947">
        <f t="shared" si="135"/>
        <v>2.3829300697768379E-2</v>
      </c>
      <c r="Q947" t="str">
        <f t="shared" si="136"/>
        <v/>
      </c>
      <c r="R947" s="3">
        <f t="shared" si="140"/>
        <v>0</v>
      </c>
      <c r="S947" s="1">
        <f t="shared" si="138"/>
        <v>0</v>
      </c>
      <c r="T947" s="1">
        <f t="shared" si="139"/>
        <v>0</v>
      </c>
      <c r="U947" s="1">
        <f t="shared" si="137"/>
        <v>7221306.7031376818</v>
      </c>
    </row>
    <row r="948" spans="1:21" x14ac:dyDescent="0.25">
      <c r="A948" t="s">
        <v>953</v>
      </c>
      <c r="B948">
        <v>40.75</v>
      </c>
      <c r="C948">
        <v>42.55</v>
      </c>
      <c r="D948">
        <v>41.17</v>
      </c>
      <c r="E948">
        <v>40</v>
      </c>
      <c r="F948">
        <v>41.29</v>
      </c>
      <c r="G948">
        <v>41.08</v>
      </c>
      <c r="H948" s="1">
        <f t="shared" si="132"/>
        <v>298329.70225127088</v>
      </c>
      <c r="J948">
        <f t="shared" si="133"/>
        <v>-1.8781603660004843E-2</v>
      </c>
      <c r="K948">
        <f t="shared" si="133"/>
        <v>2.4560558632313892E-2</v>
      </c>
      <c r="L948">
        <f t="shared" si="133"/>
        <v>-8.6684324584637464E-3</v>
      </c>
      <c r="M948">
        <f t="shared" si="134"/>
        <v>-5.123339658444015E-2</v>
      </c>
      <c r="N948">
        <f t="shared" si="134"/>
        <v>-2.0635673624288368E-2</v>
      </c>
      <c r="O948">
        <f t="shared" si="134"/>
        <v>-2.5616698292220075E-2</v>
      </c>
      <c r="P948">
        <f t="shared" si="135"/>
        <v>-1.6948265833756328E-2</v>
      </c>
      <c r="Q948" t="str">
        <f t="shared" si="136"/>
        <v/>
      </c>
      <c r="R948" s="3">
        <f t="shared" si="140"/>
        <v>0</v>
      </c>
      <c r="S948" s="1">
        <f t="shared" si="138"/>
        <v>0</v>
      </c>
      <c r="T948" s="1">
        <f t="shared" si="139"/>
        <v>0</v>
      </c>
      <c r="U948" s="1">
        <f t="shared" si="137"/>
        <v>7221306.7031376818</v>
      </c>
    </row>
    <row r="949" spans="1:21" x14ac:dyDescent="0.25">
      <c r="A949" t="s">
        <v>954</v>
      </c>
      <c r="B949">
        <v>40.36</v>
      </c>
      <c r="C949">
        <v>41.72</v>
      </c>
      <c r="D949">
        <v>40.96</v>
      </c>
      <c r="E949">
        <v>39.450000000000003</v>
      </c>
      <c r="F949">
        <v>41.21</v>
      </c>
      <c r="G949">
        <v>39.71</v>
      </c>
      <c r="H949" s="1">
        <f t="shared" si="132"/>
        <v>288380.53740014526</v>
      </c>
      <c r="J949">
        <f t="shared" si="133"/>
        <v>-1.9674520281758617E-2</v>
      </c>
      <c r="K949">
        <f t="shared" si="133"/>
        <v>1.3359242166626114E-2</v>
      </c>
      <c r="L949">
        <f t="shared" si="133"/>
        <v>-5.1008015545300177E-3</v>
      </c>
      <c r="M949">
        <f t="shared" si="134"/>
        <v>-3.9678675754625012E-2</v>
      </c>
      <c r="N949">
        <f t="shared" si="134"/>
        <v>3.1645569620253789E-3</v>
      </c>
      <c r="O949">
        <f t="shared" si="134"/>
        <v>-3.3349561830574428E-2</v>
      </c>
      <c r="P949">
        <f t="shared" si="135"/>
        <v>-2.8248760276044411E-2</v>
      </c>
      <c r="Q949" t="str">
        <f t="shared" si="136"/>
        <v/>
      </c>
      <c r="R949" s="3">
        <f t="shared" si="140"/>
        <v>0</v>
      </c>
      <c r="S949" s="1">
        <f t="shared" si="138"/>
        <v>0</v>
      </c>
      <c r="T949" s="1">
        <f t="shared" si="139"/>
        <v>0</v>
      </c>
      <c r="U949" s="1">
        <f t="shared" si="137"/>
        <v>7221306.7031376818</v>
      </c>
    </row>
    <row r="950" spans="1:21" x14ac:dyDescent="0.25">
      <c r="A950" t="s">
        <v>955</v>
      </c>
      <c r="B950">
        <v>39.5</v>
      </c>
      <c r="C950">
        <v>41.72</v>
      </c>
      <c r="D950">
        <v>40.270000000000003</v>
      </c>
      <c r="E950">
        <v>39.369999999999997</v>
      </c>
      <c r="F950">
        <v>41.75</v>
      </c>
      <c r="G950">
        <v>39.89</v>
      </c>
      <c r="H950" s="1">
        <f t="shared" si="132"/>
        <v>289687.72694262891</v>
      </c>
      <c r="J950">
        <f t="shared" si="133"/>
        <v>-3.5644531250000021E-2</v>
      </c>
      <c r="K950">
        <f t="shared" si="133"/>
        <v>1.8554687499999951E-2</v>
      </c>
      <c r="L950">
        <f t="shared" si="133"/>
        <v>-1.6845703124999944E-2</v>
      </c>
      <c r="M950">
        <f t="shared" si="134"/>
        <v>-8.5620750440695888E-3</v>
      </c>
      <c r="N950">
        <f t="shared" si="134"/>
        <v>5.1372450264417002E-2</v>
      </c>
      <c r="O950">
        <f t="shared" si="134"/>
        <v>4.532863258625024E-3</v>
      </c>
      <c r="P950">
        <f t="shared" si="135"/>
        <v>2.1378566383624967E-2</v>
      </c>
      <c r="Q950" t="str">
        <f t="shared" si="136"/>
        <v/>
      </c>
      <c r="R950" s="3">
        <f t="shared" si="140"/>
        <v>0</v>
      </c>
      <c r="S950" s="1">
        <f t="shared" si="138"/>
        <v>0</v>
      </c>
      <c r="T950" s="1">
        <f t="shared" si="139"/>
        <v>0</v>
      </c>
      <c r="U950" s="1">
        <f t="shared" si="137"/>
        <v>7221306.7031376818</v>
      </c>
    </row>
    <row r="951" spans="1:21" x14ac:dyDescent="0.25">
      <c r="A951" t="s">
        <v>956</v>
      </c>
      <c r="B951">
        <v>39.549999999999997</v>
      </c>
      <c r="C951">
        <v>41.11</v>
      </c>
      <c r="D951">
        <v>40.520000000000003</v>
      </c>
      <c r="E951">
        <v>38.6</v>
      </c>
      <c r="F951">
        <v>40.44</v>
      </c>
      <c r="G951">
        <v>40.39</v>
      </c>
      <c r="H951" s="1">
        <f t="shared" si="132"/>
        <v>293318.80900508352</v>
      </c>
      <c r="J951">
        <f t="shared" si="133"/>
        <v>-1.7879314626272805E-2</v>
      </c>
      <c r="K951">
        <f t="shared" si="133"/>
        <v>2.085920039731801E-2</v>
      </c>
      <c r="L951">
        <f t="shared" si="133"/>
        <v>6.2080953563446728E-3</v>
      </c>
      <c r="M951">
        <f t="shared" si="134"/>
        <v>-3.2338932063173703E-2</v>
      </c>
      <c r="N951">
        <f t="shared" si="134"/>
        <v>1.378791677112051E-2</v>
      </c>
      <c r="O951">
        <f t="shared" si="134"/>
        <v>1.2534469791927801E-2</v>
      </c>
      <c r="P951">
        <f t="shared" si="135"/>
        <v>6.3263744355831278E-3</v>
      </c>
      <c r="Q951" t="str">
        <f t="shared" si="136"/>
        <v/>
      </c>
      <c r="R951" s="3">
        <f t="shared" si="140"/>
        <v>0</v>
      </c>
      <c r="S951" s="1">
        <f t="shared" si="138"/>
        <v>0</v>
      </c>
      <c r="T951" s="1">
        <f t="shared" si="139"/>
        <v>0</v>
      </c>
      <c r="U951" s="1">
        <f t="shared" si="137"/>
        <v>7221306.7031376818</v>
      </c>
    </row>
    <row r="952" spans="1:21" x14ac:dyDescent="0.25">
      <c r="A952" t="s">
        <v>957</v>
      </c>
      <c r="B952">
        <v>38.54</v>
      </c>
      <c r="C952">
        <v>40.57</v>
      </c>
      <c r="D952">
        <v>39.4</v>
      </c>
      <c r="E952">
        <v>38.880000000000003</v>
      </c>
      <c r="F952">
        <v>40.340000000000003</v>
      </c>
      <c r="G952">
        <v>39.15</v>
      </c>
      <c r="H952" s="1">
        <f t="shared" si="132"/>
        <v>284313.72549019608</v>
      </c>
      <c r="J952">
        <f t="shared" si="133"/>
        <v>-4.8864758144126455E-2</v>
      </c>
      <c r="K952">
        <f t="shared" si="133"/>
        <v>1.2339585389930195E-3</v>
      </c>
      <c r="L952">
        <f t="shared" si="133"/>
        <v>-2.7640671273445324E-2</v>
      </c>
      <c r="M952">
        <f t="shared" si="134"/>
        <v>-3.7385491458281704E-2</v>
      </c>
      <c r="N952">
        <f t="shared" si="134"/>
        <v>-1.2379301807377359E-3</v>
      </c>
      <c r="O952">
        <f t="shared" si="134"/>
        <v>-3.0700668482297647E-2</v>
      </c>
      <c r="P952">
        <f t="shared" si="135"/>
        <v>-3.0599972088523227E-3</v>
      </c>
      <c r="Q952" t="str">
        <f t="shared" si="136"/>
        <v/>
      </c>
      <c r="R952" s="3">
        <f t="shared" si="140"/>
        <v>0</v>
      </c>
      <c r="S952" s="1">
        <f t="shared" si="138"/>
        <v>0</v>
      </c>
      <c r="T952" s="1">
        <f t="shared" si="139"/>
        <v>0</v>
      </c>
      <c r="U952" s="1">
        <f t="shared" si="137"/>
        <v>7221306.7031376818</v>
      </c>
    </row>
    <row r="953" spans="1:21" x14ac:dyDescent="0.25">
      <c r="A953" t="s">
        <v>958</v>
      </c>
      <c r="B953">
        <v>39.53</v>
      </c>
      <c r="C953">
        <v>40.53</v>
      </c>
      <c r="D953">
        <v>40.36</v>
      </c>
      <c r="E953">
        <v>37.82</v>
      </c>
      <c r="F953">
        <v>39.42</v>
      </c>
      <c r="G953">
        <v>37.85</v>
      </c>
      <c r="H953" s="1">
        <f t="shared" si="132"/>
        <v>274872.91212781414</v>
      </c>
      <c r="J953">
        <f t="shared" si="133"/>
        <v>3.2994923857868671E-3</v>
      </c>
      <c r="K953">
        <f t="shared" si="133"/>
        <v>2.8680203045685346E-2</v>
      </c>
      <c r="L953">
        <f t="shared" si="133"/>
        <v>2.4365482233502562E-2</v>
      </c>
      <c r="M953">
        <f t="shared" si="134"/>
        <v>-3.397190293742014E-2</v>
      </c>
      <c r="N953">
        <f t="shared" si="134"/>
        <v>6.8965517241380107E-3</v>
      </c>
      <c r="O953">
        <f t="shared" si="134"/>
        <v>-3.3205619412515895E-2</v>
      </c>
      <c r="P953">
        <f t="shared" si="135"/>
        <v>-5.757110164601846E-2</v>
      </c>
      <c r="Q953" t="str">
        <f t="shared" si="136"/>
        <v/>
      </c>
      <c r="R953" s="3">
        <f t="shared" si="140"/>
        <v>0</v>
      </c>
      <c r="S953" s="1">
        <f t="shared" si="138"/>
        <v>0</v>
      </c>
      <c r="T953" s="1">
        <f t="shared" si="139"/>
        <v>0</v>
      </c>
      <c r="U953" s="1">
        <f t="shared" si="137"/>
        <v>7221306.7031376818</v>
      </c>
    </row>
    <row r="954" spans="1:21" x14ac:dyDescent="0.25">
      <c r="A954" t="s">
        <v>959</v>
      </c>
      <c r="B954">
        <v>36.770000000000003</v>
      </c>
      <c r="C954">
        <v>38.97</v>
      </c>
      <c r="D954">
        <v>37.57</v>
      </c>
      <c r="E954">
        <v>36.43</v>
      </c>
      <c r="F954">
        <v>38.36</v>
      </c>
      <c r="G954">
        <v>36.57</v>
      </c>
      <c r="H954" s="1">
        <f t="shared" si="132"/>
        <v>265577.34204793029</v>
      </c>
      <c r="J954">
        <f t="shared" si="133"/>
        <v>-8.8949454905847283E-2</v>
      </c>
      <c r="K954">
        <f t="shared" si="133"/>
        <v>-3.4440039643211115E-2</v>
      </c>
      <c r="L954">
        <f t="shared" si="133"/>
        <v>-6.9127849355797799E-2</v>
      </c>
      <c r="M954">
        <f t="shared" si="134"/>
        <v>-3.7516512549537695E-2</v>
      </c>
      <c r="N954">
        <f t="shared" si="134"/>
        <v>1.3474240422721216E-2</v>
      </c>
      <c r="O954">
        <f t="shared" si="134"/>
        <v>-3.3817701453104386E-2</v>
      </c>
      <c r="P954">
        <f t="shared" si="135"/>
        <v>3.5310147902693413E-2</v>
      </c>
      <c r="Q954" t="str">
        <f t="shared" si="136"/>
        <v>Sell</v>
      </c>
      <c r="R954" s="3">
        <f t="shared" si="140"/>
        <v>0</v>
      </c>
      <c r="S954" s="1">
        <f t="shared" si="138"/>
        <v>0</v>
      </c>
      <c r="T954" s="1">
        <f t="shared" si="139"/>
        <v>0</v>
      </c>
      <c r="U954" s="1">
        <f t="shared" si="137"/>
        <v>7221306.7031376818</v>
      </c>
    </row>
    <row r="955" spans="1:21" x14ac:dyDescent="0.25">
      <c r="A955" t="s">
        <v>960</v>
      </c>
      <c r="B955">
        <v>36.17</v>
      </c>
      <c r="C955">
        <v>37.74</v>
      </c>
      <c r="D955">
        <v>37.15</v>
      </c>
      <c r="E955">
        <v>35.369999999999997</v>
      </c>
      <c r="F955">
        <v>36.81</v>
      </c>
      <c r="G955">
        <v>36.4</v>
      </c>
      <c r="H955" s="1">
        <f t="shared" si="132"/>
        <v>264342.77414669574</v>
      </c>
      <c r="J955">
        <f t="shared" si="133"/>
        <v>-3.7263774287995703E-2</v>
      </c>
      <c r="K955">
        <f t="shared" si="133"/>
        <v>4.5248868778280998E-3</v>
      </c>
      <c r="L955">
        <f t="shared" si="133"/>
        <v>-1.1179132286398767E-2</v>
      </c>
      <c r="M955">
        <f t="shared" si="134"/>
        <v>-3.2813781788351183E-2</v>
      </c>
      <c r="N955">
        <f t="shared" si="134"/>
        <v>6.5627563576702757E-3</v>
      </c>
      <c r="O955">
        <f t="shared" si="134"/>
        <v>-4.6486190866831204E-3</v>
      </c>
      <c r="P955">
        <f t="shared" si="135"/>
        <v>6.5305131997156467E-3</v>
      </c>
      <c r="Q955" t="str">
        <f t="shared" si="136"/>
        <v/>
      </c>
      <c r="R955" s="3">
        <f t="shared" si="140"/>
        <v>0</v>
      </c>
      <c r="S955" s="1">
        <f t="shared" si="138"/>
        <v>0</v>
      </c>
      <c r="T955" s="1">
        <f t="shared" si="139"/>
        <v>0</v>
      </c>
      <c r="U955" s="1">
        <f t="shared" si="137"/>
        <v>7221306.7031376818</v>
      </c>
    </row>
    <row r="956" spans="1:21" x14ac:dyDescent="0.25">
      <c r="A956" t="s">
        <v>961</v>
      </c>
      <c r="B956">
        <v>36.130000000000003</v>
      </c>
      <c r="C956">
        <v>37.78</v>
      </c>
      <c r="D956">
        <v>37.15</v>
      </c>
      <c r="E956">
        <v>36.71</v>
      </c>
      <c r="F956">
        <v>38.380000000000003</v>
      </c>
      <c r="G956">
        <v>38.159999999999997</v>
      </c>
      <c r="H956" s="1">
        <f t="shared" si="132"/>
        <v>277124.18300653592</v>
      </c>
      <c r="J956">
        <f t="shared" si="133"/>
        <v>-2.7456258411843772E-2</v>
      </c>
      <c r="K956">
        <f t="shared" si="133"/>
        <v>1.6958277254374227E-2</v>
      </c>
      <c r="L956">
        <f t="shared" si="133"/>
        <v>0</v>
      </c>
      <c r="M956">
        <f t="shared" si="134"/>
        <v>8.5164835164835799E-3</v>
      </c>
      <c r="N956">
        <f t="shared" si="134"/>
        <v>5.4395604395604508E-2</v>
      </c>
      <c r="O956">
        <f t="shared" si="134"/>
        <v>4.8351648351648298E-2</v>
      </c>
      <c r="P956">
        <f t="shared" si="135"/>
        <v>4.8351648351648298E-2</v>
      </c>
      <c r="Q956" t="str">
        <f t="shared" si="136"/>
        <v/>
      </c>
      <c r="R956" s="3">
        <f t="shared" si="140"/>
        <v>0</v>
      </c>
      <c r="S956" s="1">
        <f t="shared" si="138"/>
        <v>0</v>
      </c>
      <c r="T956" s="1">
        <f t="shared" si="139"/>
        <v>0</v>
      </c>
      <c r="U956" s="1">
        <f t="shared" si="137"/>
        <v>7221306.7031376818</v>
      </c>
    </row>
    <row r="957" spans="1:21" x14ac:dyDescent="0.25">
      <c r="A957" t="s">
        <v>962</v>
      </c>
      <c r="B957">
        <v>38.03</v>
      </c>
      <c r="C957">
        <v>39.54</v>
      </c>
      <c r="D957">
        <v>38.81</v>
      </c>
      <c r="E957">
        <v>37.770000000000003</v>
      </c>
      <c r="F957">
        <v>38.979999999999997</v>
      </c>
      <c r="G957">
        <v>37.99</v>
      </c>
      <c r="H957" s="1">
        <f t="shared" si="132"/>
        <v>275889.61510530143</v>
      </c>
      <c r="J957">
        <f t="shared" si="133"/>
        <v>2.3687752355316356E-2</v>
      </c>
      <c r="K957">
        <f t="shared" si="133"/>
        <v>6.4333781965006748E-2</v>
      </c>
      <c r="L957">
        <f t="shared" si="133"/>
        <v>4.4683714670255822E-2</v>
      </c>
      <c r="M957">
        <f t="shared" si="134"/>
        <v>-1.0220125786163351E-2</v>
      </c>
      <c r="N957">
        <f t="shared" si="134"/>
        <v>2.1488469601677159E-2</v>
      </c>
      <c r="O957">
        <f t="shared" si="134"/>
        <v>-4.4549266247378046E-3</v>
      </c>
      <c r="P957">
        <f t="shared" si="135"/>
        <v>-4.9138641294993624E-2</v>
      </c>
      <c r="Q957" t="str">
        <f t="shared" si="136"/>
        <v>Buy</v>
      </c>
      <c r="R957" s="3">
        <f t="shared" si="140"/>
        <v>7221306.7031376818</v>
      </c>
      <c r="S957" s="1">
        <f t="shared" si="138"/>
        <v>7221306.7031376818</v>
      </c>
      <c r="T957" s="1">
        <f t="shared" si="139"/>
        <v>190084.40913760677</v>
      </c>
      <c r="U957" s="1">
        <f t="shared" si="137"/>
        <v>0</v>
      </c>
    </row>
    <row r="958" spans="1:21" x14ac:dyDescent="0.25">
      <c r="A958" t="s">
        <v>963</v>
      </c>
      <c r="B958">
        <v>38.270000000000003</v>
      </c>
      <c r="C958">
        <v>39.619999999999997</v>
      </c>
      <c r="D958">
        <v>39.15</v>
      </c>
      <c r="E958">
        <v>38.28</v>
      </c>
      <c r="F958">
        <v>40.119999999999997</v>
      </c>
      <c r="G958">
        <v>39.78</v>
      </c>
      <c r="H958" s="1">
        <f t="shared" si="132"/>
        <v>288888.88888888893</v>
      </c>
      <c r="J958">
        <f t="shared" si="133"/>
        <v>-1.3913939706261249E-2</v>
      </c>
      <c r="K958">
        <f t="shared" si="133"/>
        <v>2.0870909559391783E-2</v>
      </c>
      <c r="L958">
        <f t="shared" si="133"/>
        <v>8.760628703942187E-3</v>
      </c>
      <c r="M958">
        <f t="shared" si="134"/>
        <v>7.6335877862595191E-3</v>
      </c>
      <c r="N958">
        <f t="shared" si="134"/>
        <v>5.6067386154250998E-2</v>
      </c>
      <c r="O958">
        <f t="shared" si="134"/>
        <v>4.7117662542774393E-2</v>
      </c>
      <c r="P958">
        <f t="shared" si="135"/>
        <v>3.8357033838832204E-2</v>
      </c>
      <c r="Q958" t="str">
        <f t="shared" si="136"/>
        <v/>
      </c>
      <c r="R958" s="3">
        <f t="shared" si="140"/>
        <v>0</v>
      </c>
      <c r="S958" s="1">
        <f t="shared" si="138"/>
        <v>7561557.7954939986</v>
      </c>
      <c r="T958" s="1">
        <f t="shared" si="139"/>
        <v>190084.4091376068</v>
      </c>
      <c r="U958" s="1">
        <f t="shared" si="137"/>
        <v>0</v>
      </c>
    </row>
    <row r="959" spans="1:21" x14ac:dyDescent="0.25">
      <c r="A959" t="s">
        <v>964</v>
      </c>
      <c r="B959">
        <v>38.17</v>
      </c>
      <c r="C959">
        <v>40.42</v>
      </c>
      <c r="D959">
        <v>39.21</v>
      </c>
      <c r="E959">
        <v>37.1</v>
      </c>
      <c r="F959">
        <v>40.909999999999997</v>
      </c>
      <c r="G959">
        <v>37.159999999999997</v>
      </c>
      <c r="H959" s="1">
        <f t="shared" si="132"/>
        <v>269862.01888162672</v>
      </c>
      <c r="J959">
        <f t="shared" si="133"/>
        <v>-2.5031928480204264E-2</v>
      </c>
      <c r="K959">
        <f t="shared" si="133"/>
        <v>3.2439335887611831E-2</v>
      </c>
      <c r="L959">
        <f t="shared" si="133"/>
        <v>1.5325670498084873E-3</v>
      </c>
      <c r="M959">
        <f t="shared" si="134"/>
        <v>-6.7370537958773249E-2</v>
      </c>
      <c r="N959">
        <f t="shared" si="134"/>
        <v>2.8406234288587115E-2</v>
      </c>
      <c r="O959">
        <f t="shared" si="134"/>
        <v>-6.5862242332830681E-2</v>
      </c>
      <c r="P959">
        <f t="shared" si="135"/>
        <v>-6.739480938263917E-2</v>
      </c>
      <c r="Q959" t="str">
        <f t="shared" si="136"/>
        <v/>
      </c>
      <c r="R959" s="3">
        <f t="shared" si="140"/>
        <v>0</v>
      </c>
      <c r="S959" s="1">
        <f t="shared" si="138"/>
        <v>7063536.6435534684</v>
      </c>
      <c r="T959" s="1">
        <f t="shared" si="139"/>
        <v>190084.4091376068</v>
      </c>
      <c r="U959" s="1">
        <f t="shared" si="137"/>
        <v>0</v>
      </c>
    </row>
    <row r="960" spans="1:21" x14ac:dyDescent="0.25">
      <c r="A960" t="s">
        <v>965</v>
      </c>
      <c r="B960">
        <v>36.729999999999997</v>
      </c>
      <c r="C960">
        <v>38.54</v>
      </c>
      <c r="D960">
        <v>37.57</v>
      </c>
      <c r="E960">
        <v>36.35</v>
      </c>
      <c r="F960">
        <v>38.56</v>
      </c>
      <c r="G960">
        <v>38.04</v>
      </c>
      <c r="H960" s="1">
        <f t="shared" si="132"/>
        <v>276252.72331154684</v>
      </c>
      <c r="J960">
        <f t="shared" si="133"/>
        <v>-6.3249171129813916E-2</v>
      </c>
      <c r="K960">
        <f t="shared" si="133"/>
        <v>-1.708747768426426E-2</v>
      </c>
      <c r="L960">
        <f t="shared" si="133"/>
        <v>-4.1826064779393025E-2</v>
      </c>
      <c r="M960">
        <f t="shared" si="134"/>
        <v>-2.1797631862217309E-2</v>
      </c>
      <c r="N960">
        <f t="shared" si="134"/>
        <v>3.7674919268030294E-2</v>
      </c>
      <c r="O960">
        <f t="shared" si="134"/>
        <v>2.3681377825619018E-2</v>
      </c>
      <c r="P960">
        <f t="shared" si="135"/>
        <v>6.550744260501204E-2</v>
      </c>
      <c r="Q960" t="str">
        <f t="shared" si="136"/>
        <v>Sell</v>
      </c>
      <c r="R960" s="3">
        <f t="shared" si="140"/>
        <v>-7329654.8163461192</v>
      </c>
      <c r="S960" s="1">
        <f t="shared" si="138"/>
        <v>0</v>
      </c>
      <c r="T960" s="1">
        <f t="shared" si="139"/>
        <v>0</v>
      </c>
      <c r="U960" s="1">
        <f t="shared" si="137"/>
        <v>7329654.8163461192</v>
      </c>
    </row>
    <row r="961" spans="1:21" x14ac:dyDescent="0.25">
      <c r="A961" t="s">
        <v>966</v>
      </c>
      <c r="B961">
        <v>38.08</v>
      </c>
      <c r="C961">
        <v>39.68</v>
      </c>
      <c r="D961">
        <v>39.01</v>
      </c>
      <c r="E961">
        <v>38.69</v>
      </c>
      <c r="F961">
        <v>41.52</v>
      </c>
      <c r="G961">
        <v>41.37</v>
      </c>
      <c r="H961" s="1">
        <f t="shared" si="132"/>
        <v>300435.72984749457</v>
      </c>
      <c r="J961">
        <f t="shared" si="133"/>
        <v>1.3574660633484109E-2</v>
      </c>
      <c r="K961">
        <f t="shared" si="133"/>
        <v>5.6161831248336423E-2</v>
      </c>
      <c r="L961">
        <f t="shared" si="133"/>
        <v>3.832845355336699E-2</v>
      </c>
      <c r="M961">
        <f t="shared" si="134"/>
        <v>1.7087276550998912E-2</v>
      </c>
      <c r="N961">
        <f t="shared" si="134"/>
        <v>9.1482649842271405E-2</v>
      </c>
      <c r="O961">
        <f t="shared" si="134"/>
        <v>8.7539432176656107E-2</v>
      </c>
      <c r="P961">
        <f t="shared" si="135"/>
        <v>4.9210978623289117E-2</v>
      </c>
      <c r="Q961" t="str">
        <f t="shared" si="136"/>
        <v>Buy</v>
      </c>
      <c r="R961" s="3">
        <f t="shared" si="140"/>
        <v>7329654.8163461192</v>
      </c>
      <c r="S961" s="1">
        <f t="shared" si="138"/>
        <v>7329654.8163461192</v>
      </c>
      <c r="T961" s="1">
        <f t="shared" si="139"/>
        <v>177173.18869582113</v>
      </c>
      <c r="U961" s="1">
        <f t="shared" si="137"/>
        <v>0</v>
      </c>
    </row>
    <row r="962" spans="1:21" x14ac:dyDescent="0.25">
      <c r="A962" t="s">
        <v>967</v>
      </c>
      <c r="B962">
        <v>39.700000000000003</v>
      </c>
      <c r="C962">
        <v>41.11</v>
      </c>
      <c r="D962">
        <v>40.659999999999997</v>
      </c>
      <c r="E962">
        <v>41.08</v>
      </c>
      <c r="F962">
        <v>42.28</v>
      </c>
      <c r="G962">
        <v>42.06</v>
      </c>
      <c r="H962" s="1">
        <f t="shared" si="132"/>
        <v>305446.62309368193</v>
      </c>
      <c r="J962">
        <f t="shared" si="133"/>
        <v>1.768777236606011E-2</v>
      </c>
      <c r="K962">
        <f t="shared" si="133"/>
        <v>5.3832350679313037E-2</v>
      </c>
      <c r="L962">
        <f t="shared" si="133"/>
        <v>4.2296846962317322E-2</v>
      </c>
      <c r="M962">
        <f t="shared" si="134"/>
        <v>-7.0099105632100353E-3</v>
      </c>
      <c r="N962">
        <f t="shared" si="134"/>
        <v>2.1996615905245438E-2</v>
      </c>
      <c r="O962">
        <f t="shared" si="134"/>
        <v>1.6678752719361974E-2</v>
      </c>
      <c r="P962">
        <f t="shared" si="135"/>
        <v>-2.5618094242955348E-2</v>
      </c>
      <c r="Q962" t="str">
        <f t="shared" si="136"/>
        <v>Buy</v>
      </c>
      <c r="R962" s="3">
        <f t="shared" si="140"/>
        <v>0</v>
      </c>
      <c r="S962" s="1">
        <f t="shared" si="138"/>
        <v>7451904.3165462362</v>
      </c>
      <c r="T962" s="1">
        <f t="shared" si="139"/>
        <v>177173.1886958211</v>
      </c>
      <c r="U962" s="1">
        <f t="shared" si="137"/>
        <v>0</v>
      </c>
    </row>
    <row r="963" spans="1:21" x14ac:dyDescent="0.25">
      <c r="A963" t="s">
        <v>968</v>
      </c>
      <c r="B963">
        <v>40.82</v>
      </c>
      <c r="C963">
        <v>42.2</v>
      </c>
      <c r="D963">
        <v>41.53</v>
      </c>
      <c r="E963">
        <v>42.02</v>
      </c>
      <c r="F963">
        <v>42.98</v>
      </c>
      <c r="G963">
        <v>42.44</v>
      </c>
      <c r="H963" s="1">
        <f t="shared" si="132"/>
        <v>308206.24546114745</v>
      </c>
      <c r="J963">
        <f t="shared" si="133"/>
        <v>3.9350713231678233E-3</v>
      </c>
      <c r="K963">
        <f t="shared" si="133"/>
        <v>3.7875061485489581E-2</v>
      </c>
      <c r="L963">
        <f t="shared" si="133"/>
        <v>2.1396950319724658E-2</v>
      </c>
      <c r="M963">
        <f t="shared" si="134"/>
        <v>-9.5102234902518174E-4</v>
      </c>
      <c r="N963">
        <f t="shared" si="134"/>
        <v>2.1873514027579519E-2</v>
      </c>
      <c r="O963">
        <f t="shared" si="134"/>
        <v>9.0347123157393117E-3</v>
      </c>
      <c r="P963">
        <f t="shared" si="135"/>
        <v>-1.2362238003985346E-2</v>
      </c>
      <c r="Q963" t="str">
        <f t="shared" si="136"/>
        <v/>
      </c>
      <c r="R963" s="3">
        <f t="shared" si="140"/>
        <v>0</v>
      </c>
      <c r="S963" s="1">
        <f t="shared" si="138"/>
        <v>7519230.1282506473</v>
      </c>
      <c r="T963" s="1">
        <f t="shared" si="139"/>
        <v>177173.1886958211</v>
      </c>
      <c r="U963" s="1">
        <f t="shared" si="137"/>
        <v>0</v>
      </c>
    </row>
    <row r="964" spans="1:21" x14ac:dyDescent="0.25">
      <c r="A964" t="s">
        <v>969</v>
      </c>
      <c r="B964">
        <v>41.81</v>
      </c>
      <c r="C964">
        <v>43.37</v>
      </c>
      <c r="D964">
        <v>42.55</v>
      </c>
      <c r="E964">
        <v>41.75</v>
      </c>
      <c r="F964">
        <v>43.36</v>
      </c>
      <c r="G964">
        <v>42.29</v>
      </c>
      <c r="H964" s="1">
        <f t="shared" ref="H964:H1027" si="141">$I$2*G964</f>
        <v>307116.92084241105</v>
      </c>
      <c r="J964">
        <f t="shared" ref="J964:L1027" si="142">(B964-$D963)/$D963</f>
        <v>6.7421141343607304E-3</v>
      </c>
      <c r="K964">
        <f t="shared" si="142"/>
        <v>4.4305321454370244E-2</v>
      </c>
      <c r="L964">
        <f t="shared" si="142"/>
        <v>2.4560558632313892E-2</v>
      </c>
      <c r="M964">
        <f t="shared" ref="M964:O1027" si="143">(E964-$G963)/$G963</f>
        <v>-1.6258246936851975E-2</v>
      </c>
      <c r="N964">
        <f t="shared" si="143"/>
        <v>2.167766258246941E-2</v>
      </c>
      <c r="O964">
        <f t="shared" si="143"/>
        <v>-3.5344015080112767E-3</v>
      </c>
      <c r="P964">
        <f t="shared" ref="P964:P1027" si="144">O964-L964</f>
        <v>-2.809496014032517E-2</v>
      </c>
      <c r="Q964" t="str">
        <f t="shared" ref="Q964:Q1027" si="145">IF(L964&gt;$Q$1,"Buy",IF(L964&lt;$Q$2,"Sell",""))</f>
        <v/>
      </c>
      <c r="R964" s="3">
        <f t="shared" si="140"/>
        <v>0</v>
      </c>
      <c r="S964" s="1">
        <f t="shared" si="138"/>
        <v>7492654.1499462742</v>
      </c>
      <c r="T964" s="1">
        <f t="shared" si="139"/>
        <v>177173.1886958211</v>
      </c>
      <c r="U964" s="1">
        <f t="shared" si="137"/>
        <v>0</v>
      </c>
    </row>
    <row r="965" spans="1:21" x14ac:dyDescent="0.25">
      <c r="A965" t="s">
        <v>970</v>
      </c>
      <c r="B965">
        <v>41.63</v>
      </c>
      <c r="C965">
        <v>42.82</v>
      </c>
      <c r="D965">
        <v>42.65</v>
      </c>
      <c r="E965">
        <v>41.66</v>
      </c>
      <c r="F965">
        <v>42.82</v>
      </c>
      <c r="G965">
        <v>42.4</v>
      </c>
      <c r="H965" s="1">
        <f t="shared" si="141"/>
        <v>307915.75889615109</v>
      </c>
      <c r="J965">
        <f t="shared" si="142"/>
        <v>-2.1621621621621494E-2</v>
      </c>
      <c r="K965">
        <f t="shared" si="142"/>
        <v>6.3454759106933755E-3</v>
      </c>
      <c r="L965">
        <f t="shared" si="142"/>
        <v>2.3501762632197752E-3</v>
      </c>
      <c r="M965">
        <f t="shared" si="143"/>
        <v>-1.4897138803499707E-2</v>
      </c>
      <c r="N965">
        <f t="shared" si="143"/>
        <v>1.2532513596594966E-2</v>
      </c>
      <c r="O965">
        <f t="shared" si="143"/>
        <v>2.6010877275951627E-3</v>
      </c>
      <c r="P965">
        <f t="shared" si="144"/>
        <v>2.5091146437538746E-4</v>
      </c>
      <c r="Q965" t="str">
        <f t="shared" si="145"/>
        <v/>
      </c>
      <c r="R965" s="3">
        <f t="shared" si="140"/>
        <v>0</v>
      </c>
      <c r="S965" s="1">
        <f t="shared" si="138"/>
        <v>7512143.2007028153</v>
      </c>
      <c r="T965" s="1">
        <f t="shared" si="139"/>
        <v>177173.18869582113</v>
      </c>
      <c r="U965" s="1">
        <f t="shared" si="137"/>
        <v>0</v>
      </c>
    </row>
    <row r="966" spans="1:21" x14ac:dyDescent="0.25">
      <c r="A966" t="s">
        <v>971</v>
      </c>
      <c r="B966">
        <v>40.97</v>
      </c>
      <c r="C966">
        <v>42.62</v>
      </c>
      <c r="D966">
        <v>41.68</v>
      </c>
      <c r="E966">
        <v>40.58</v>
      </c>
      <c r="F966">
        <v>42.24</v>
      </c>
      <c r="G966">
        <v>41.28</v>
      </c>
      <c r="H966" s="1">
        <f t="shared" si="141"/>
        <v>299782.13507625274</v>
      </c>
      <c r="J966">
        <f t="shared" si="142"/>
        <v>-3.9390386869871036E-2</v>
      </c>
      <c r="K966">
        <f t="shared" si="142"/>
        <v>-7.0339976553343813E-4</v>
      </c>
      <c r="L966">
        <f t="shared" si="142"/>
        <v>-2.2743259085580277E-2</v>
      </c>
      <c r="M966">
        <f t="shared" si="143"/>
        <v>-4.2924528301886804E-2</v>
      </c>
      <c r="N966">
        <f t="shared" si="143"/>
        <v>-3.7735849056602972E-3</v>
      </c>
      <c r="O966">
        <f t="shared" si="143"/>
        <v>-2.6415094339622584E-2</v>
      </c>
      <c r="P966">
        <f t="shared" si="144"/>
        <v>-3.6718352540423063E-3</v>
      </c>
      <c r="Q966" t="str">
        <f t="shared" si="145"/>
        <v/>
      </c>
      <c r="R966" s="3">
        <f t="shared" si="140"/>
        <v>0</v>
      </c>
      <c r="S966" s="1">
        <f t="shared" si="138"/>
        <v>7313709.2293634955</v>
      </c>
      <c r="T966" s="1">
        <f t="shared" si="139"/>
        <v>177173.1886958211</v>
      </c>
      <c r="U966" s="1">
        <f t="shared" si="137"/>
        <v>0</v>
      </c>
    </row>
    <row r="967" spans="1:21" x14ac:dyDescent="0.25">
      <c r="A967" t="s">
        <v>972</v>
      </c>
      <c r="B967">
        <v>40.47</v>
      </c>
      <c r="C967">
        <v>42.01</v>
      </c>
      <c r="D967">
        <v>41.33</v>
      </c>
      <c r="E967">
        <v>39.380000000000003</v>
      </c>
      <c r="F967">
        <v>40.6</v>
      </c>
      <c r="G967">
        <v>40.380000000000003</v>
      </c>
      <c r="H967" s="1">
        <f t="shared" si="141"/>
        <v>293246.18736383447</v>
      </c>
      <c r="J967">
        <f t="shared" si="142"/>
        <v>-2.9030710172744743E-2</v>
      </c>
      <c r="K967">
        <f t="shared" si="142"/>
        <v>7.91746641074852E-3</v>
      </c>
      <c r="L967">
        <f t="shared" si="142"/>
        <v>-8.3973128598848704E-3</v>
      </c>
      <c r="M967">
        <f t="shared" si="143"/>
        <v>-4.60271317829457E-2</v>
      </c>
      <c r="N967">
        <f t="shared" si="143"/>
        <v>-1.6472868217054255E-2</v>
      </c>
      <c r="O967">
        <f t="shared" si="143"/>
        <v>-2.1802325581395315E-2</v>
      </c>
      <c r="P967">
        <f t="shared" si="144"/>
        <v>-1.3405012721510444E-2</v>
      </c>
      <c r="Q967" t="str">
        <f t="shared" si="145"/>
        <v/>
      </c>
      <c r="R967" s="3">
        <f t="shared" si="140"/>
        <v>0</v>
      </c>
      <c r="S967" s="1">
        <f t="shared" si="138"/>
        <v>7154253.3595372569</v>
      </c>
      <c r="T967" s="1">
        <f t="shared" si="139"/>
        <v>177173.1886958211</v>
      </c>
      <c r="U967" s="1">
        <f t="shared" ref="U967:U1030" si="146">U966-R967</f>
        <v>0</v>
      </c>
    </row>
    <row r="968" spans="1:21" x14ac:dyDescent="0.25">
      <c r="A968" t="s">
        <v>973</v>
      </c>
      <c r="B968">
        <v>39.86</v>
      </c>
      <c r="C968">
        <v>41.04</v>
      </c>
      <c r="D968">
        <v>40.549999999999997</v>
      </c>
      <c r="E968">
        <v>40.17</v>
      </c>
      <c r="F968">
        <v>41.24</v>
      </c>
      <c r="G968">
        <v>40.5</v>
      </c>
      <c r="H968" s="1">
        <f t="shared" si="141"/>
        <v>294117.64705882355</v>
      </c>
      <c r="J968">
        <f t="shared" si="142"/>
        <v>-3.5567384466489209E-2</v>
      </c>
      <c r="K968">
        <f t="shared" si="142"/>
        <v>-7.0166948947495561E-3</v>
      </c>
      <c r="L968">
        <f t="shared" si="142"/>
        <v>-1.8872489716912681E-2</v>
      </c>
      <c r="M968">
        <f t="shared" si="143"/>
        <v>-5.2005943536404366E-3</v>
      </c>
      <c r="N968">
        <f t="shared" si="143"/>
        <v>2.1297672114908354E-2</v>
      </c>
      <c r="O968">
        <f t="shared" si="143"/>
        <v>2.9717682020801743E-3</v>
      </c>
      <c r="P968">
        <f t="shared" si="144"/>
        <v>2.1844257918992856E-2</v>
      </c>
      <c r="Q968" t="str">
        <f t="shared" si="145"/>
        <v/>
      </c>
      <c r="R968" s="3">
        <f t="shared" si="140"/>
        <v>0</v>
      </c>
      <c r="S968" s="1">
        <f t="shared" ref="S968:S1031" si="147">IF(R968=0,(S967+R968)*(1+O968),IF(R968&lt;0,0,R968))</f>
        <v>7175514.1421807557</v>
      </c>
      <c r="T968" s="1">
        <f t="shared" ref="T968:T1031" si="148">S968/G968</f>
        <v>177173.18869582113</v>
      </c>
      <c r="U968" s="1">
        <f t="shared" si="146"/>
        <v>0</v>
      </c>
    </row>
    <row r="969" spans="1:21" x14ac:dyDescent="0.25">
      <c r="A969" t="s">
        <v>974</v>
      </c>
      <c r="B969">
        <v>40.47</v>
      </c>
      <c r="C969">
        <v>41.63</v>
      </c>
      <c r="D969">
        <v>41.2</v>
      </c>
      <c r="E969">
        <v>40.840000000000003</v>
      </c>
      <c r="F969">
        <v>42.09</v>
      </c>
      <c r="G969">
        <v>41.88</v>
      </c>
      <c r="H969" s="1">
        <f t="shared" si="141"/>
        <v>304139.43355119828</v>
      </c>
      <c r="J969">
        <f t="shared" si="142"/>
        <v>-1.972872996300821E-3</v>
      </c>
      <c r="K969">
        <f t="shared" si="142"/>
        <v>2.6633785450061787E-2</v>
      </c>
      <c r="L969">
        <f t="shared" si="142"/>
        <v>1.6029593094944655E-2</v>
      </c>
      <c r="M969">
        <f t="shared" si="143"/>
        <v>8.3950617283951451E-3</v>
      </c>
      <c r="N969">
        <f t="shared" si="143"/>
        <v>3.9259259259259341E-2</v>
      </c>
      <c r="O969">
        <f t="shared" si="143"/>
        <v>3.4074074074074139E-2</v>
      </c>
      <c r="P969">
        <f t="shared" si="144"/>
        <v>1.8044480979129484E-2</v>
      </c>
      <c r="Q969" t="str">
        <f t="shared" si="145"/>
        <v/>
      </c>
      <c r="R969" s="3">
        <f t="shared" si="140"/>
        <v>0</v>
      </c>
      <c r="S969" s="1">
        <f t="shared" si="147"/>
        <v>7420013.1425809897</v>
      </c>
      <c r="T969" s="1">
        <f t="shared" si="148"/>
        <v>177173.18869582113</v>
      </c>
      <c r="U969" s="1">
        <f t="shared" si="146"/>
        <v>0</v>
      </c>
    </row>
    <row r="970" spans="1:21" x14ac:dyDescent="0.25">
      <c r="A970" t="s">
        <v>975</v>
      </c>
      <c r="B970">
        <v>40.76</v>
      </c>
      <c r="C970">
        <v>42.07</v>
      </c>
      <c r="D970">
        <v>41.2</v>
      </c>
      <c r="E970">
        <v>40.4</v>
      </c>
      <c r="F970">
        <v>41.81</v>
      </c>
      <c r="G970">
        <v>40.54</v>
      </c>
      <c r="H970" s="1">
        <f t="shared" si="141"/>
        <v>294408.13362381991</v>
      </c>
      <c r="J970">
        <f t="shared" si="142"/>
        <v>-1.0679611650485553E-2</v>
      </c>
      <c r="K970">
        <f t="shared" si="142"/>
        <v>2.1116504854368869E-2</v>
      </c>
      <c r="L970">
        <f t="shared" si="142"/>
        <v>0</v>
      </c>
      <c r="M970">
        <f t="shared" si="143"/>
        <v>-3.5339063992359213E-2</v>
      </c>
      <c r="N970">
        <f t="shared" si="143"/>
        <v>-1.6714422158548301E-3</v>
      </c>
      <c r="O970">
        <f t="shared" si="143"/>
        <v>-3.1996179560649554E-2</v>
      </c>
      <c r="P970">
        <f t="shared" si="144"/>
        <v>-3.1996179560649554E-2</v>
      </c>
      <c r="Q970" t="str">
        <f t="shared" si="145"/>
        <v/>
      </c>
      <c r="R970" s="3">
        <f t="shared" si="140"/>
        <v>0</v>
      </c>
      <c r="S970" s="1">
        <f t="shared" si="147"/>
        <v>7182601.0697285887</v>
      </c>
      <c r="T970" s="1">
        <f t="shared" si="148"/>
        <v>177173.18869582113</v>
      </c>
      <c r="U970" s="1">
        <f t="shared" si="146"/>
        <v>0</v>
      </c>
    </row>
    <row r="971" spans="1:21" x14ac:dyDescent="0.25">
      <c r="A971" t="s">
        <v>976</v>
      </c>
      <c r="B971">
        <v>40.4</v>
      </c>
      <c r="C971">
        <v>41.67</v>
      </c>
      <c r="D971">
        <v>41.2</v>
      </c>
      <c r="E971">
        <v>40.19</v>
      </c>
      <c r="F971">
        <v>41.49</v>
      </c>
      <c r="G971">
        <v>40.94</v>
      </c>
      <c r="H971" s="1">
        <f t="shared" si="141"/>
        <v>297312.99927378359</v>
      </c>
      <c r="J971">
        <f t="shared" si="142"/>
        <v>-1.9417475728155442E-2</v>
      </c>
      <c r="K971">
        <f t="shared" si="142"/>
        <v>1.1407766990291234E-2</v>
      </c>
      <c r="L971">
        <f t="shared" si="142"/>
        <v>0</v>
      </c>
      <c r="M971">
        <f t="shared" si="143"/>
        <v>-8.6334484459793144E-3</v>
      </c>
      <c r="N971">
        <f t="shared" si="143"/>
        <v>2.3433645781943829E-2</v>
      </c>
      <c r="O971">
        <f t="shared" si="143"/>
        <v>9.866798223976285E-3</v>
      </c>
      <c r="P971">
        <f t="shared" si="144"/>
        <v>9.866798223976285E-3</v>
      </c>
      <c r="Q971" t="str">
        <f t="shared" si="145"/>
        <v/>
      </c>
      <c r="R971" s="3">
        <f t="shared" si="140"/>
        <v>0</v>
      </c>
      <c r="S971" s="1">
        <f t="shared" si="147"/>
        <v>7253470.3452069163</v>
      </c>
      <c r="T971" s="1">
        <f t="shared" si="148"/>
        <v>177173.18869582113</v>
      </c>
      <c r="U971" s="1">
        <f t="shared" si="146"/>
        <v>0</v>
      </c>
    </row>
    <row r="972" spans="1:21" x14ac:dyDescent="0.25">
      <c r="A972" t="s">
        <v>977</v>
      </c>
      <c r="B972">
        <v>40.29</v>
      </c>
      <c r="C972">
        <v>41.37</v>
      </c>
      <c r="D972">
        <v>40.97</v>
      </c>
      <c r="E972">
        <v>40.799999999999997</v>
      </c>
      <c r="F972">
        <v>42.24</v>
      </c>
      <c r="G972">
        <v>41.9</v>
      </c>
      <c r="H972" s="1">
        <f t="shared" si="141"/>
        <v>304284.67683369643</v>
      </c>
      <c r="J972">
        <f t="shared" si="142"/>
        <v>-2.2087378640776787E-2</v>
      </c>
      <c r="K972">
        <f t="shared" si="142"/>
        <v>4.1262135922328783E-3</v>
      </c>
      <c r="L972">
        <f t="shared" si="142"/>
        <v>-5.5825242718447561E-3</v>
      </c>
      <c r="M972">
        <f t="shared" si="143"/>
        <v>-3.4196384953590763E-3</v>
      </c>
      <c r="N972">
        <f t="shared" si="143"/>
        <v>3.1753786028334251E-2</v>
      </c>
      <c r="O972">
        <f t="shared" si="143"/>
        <v>2.3448949682462163E-2</v>
      </c>
      <c r="P972">
        <f t="shared" si="144"/>
        <v>2.903147395430692E-2</v>
      </c>
      <c r="Q972" t="str">
        <f t="shared" si="145"/>
        <v/>
      </c>
      <c r="R972" s="3">
        <f t="shared" si="140"/>
        <v>0</v>
      </c>
      <c r="S972" s="1">
        <f t="shared" si="147"/>
        <v>7423556.6063549044</v>
      </c>
      <c r="T972" s="1">
        <f t="shared" si="148"/>
        <v>177173.18869582113</v>
      </c>
      <c r="U972" s="1">
        <f t="shared" si="146"/>
        <v>0</v>
      </c>
    </row>
    <row r="973" spans="1:21" x14ac:dyDescent="0.25">
      <c r="A973" t="s">
        <v>978</v>
      </c>
      <c r="B973">
        <v>40.54</v>
      </c>
      <c r="C973">
        <v>41.87</v>
      </c>
      <c r="D973">
        <v>41.08</v>
      </c>
      <c r="E973">
        <v>39.43</v>
      </c>
      <c r="F973">
        <v>41.59</v>
      </c>
      <c r="G973">
        <v>39.75</v>
      </c>
      <c r="H973" s="1">
        <f t="shared" si="141"/>
        <v>288671.02396514162</v>
      </c>
      <c r="J973">
        <f t="shared" si="142"/>
        <v>-1.0495484500854278E-2</v>
      </c>
      <c r="K973">
        <f t="shared" si="142"/>
        <v>2.1967293141322886E-2</v>
      </c>
      <c r="L973">
        <f t="shared" si="142"/>
        <v>2.684891383939454E-3</v>
      </c>
      <c r="M973">
        <f t="shared" si="143"/>
        <v>-5.894988066825773E-2</v>
      </c>
      <c r="N973">
        <f t="shared" si="143"/>
        <v>-7.3985680190929637E-3</v>
      </c>
      <c r="O973">
        <f t="shared" si="143"/>
        <v>-5.1312649164677773E-2</v>
      </c>
      <c r="P973">
        <f t="shared" si="144"/>
        <v>-5.3997540548617225E-2</v>
      </c>
      <c r="Q973" t="str">
        <f t="shared" si="145"/>
        <v/>
      </c>
      <c r="R973" s="3">
        <f t="shared" si="140"/>
        <v>0</v>
      </c>
      <c r="S973" s="1">
        <f t="shared" si="147"/>
        <v>7042634.2506588893</v>
      </c>
      <c r="T973" s="1">
        <f t="shared" si="148"/>
        <v>177173.18869582113</v>
      </c>
      <c r="U973" s="1">
        <f t="shared" si="146"/>
        <v>0</v>
      </c>
    </row>
    <row r="974" spans="1:21" x14ac:dyDescent="0.25">
      <c r="A974" t="s">
        <v>979</v>
      </c>
      <c r="B974">
        <v>39.32</v>
      </c>
      <c r="C974">
        <v>40.74</v>
      </c>
      <c r="D974">
        <v>40.04</v>
      </c>
      <c r="E974">
        <v>38.6</v>
      </c>
      <c r="F974">
        <v>39.83</v>
      </c>
      <c r="G974">
        <v>39.6</v>
      </c>
      <c r="H974" s="1">
        <f t="shared" si="141"/>
        <v>287581.69934640528</v>
      </c>
      <c r="J974">
        <f t="shared" si="142"/>
        <v>-4.2843232716650394E-2</v>
      </c>
      <c r="K974">
        <f t="shared" si="142"/>
        <v>-8.2765335929892003E-3</v>
      </c>
      <c r="L974">
        <f t="shared" si="142"/>
        <v>-2.531645569620251E-2</v>
      </c>
      <c r="M974">
        <f t="shared" si="143"/>
        <v>-2.8930817610062859E-2</v>
      </c>
      <c r="N974">
        <f t="shared" si="143"/>
        <v>2.0125786163521582E-3</v>
      </c>
      <c r="O974">
        <f t="shared" si="143"/>
        <v>-3.7735849056603414E-3</v>
      </c>
      <c r="P974">
        <f t="shared" si="144"/>
        <v>2.1542870790542169E-2</v>
      </c>
      <c r="Q974" t="str">
        <f t="shared" si="145"/>
        <v/>
      </c>
      <c r="R974" s="3">
        <f t="shared" si="140"/>
        <v>0</v>
      </c>
      <c r="S974" s="1">
        <f t="shared" si="147"/>
        <v>7016058.2723545162</v>
      </c>
      <c r="T974" s="1">
        <f t="shared" si="148"/>
        <v>177173.1886958211</v>
      </c>
      <c r="U974" s="1">
        <f t="shared" si="146"/>
        <v>0</v>
      </c>
    </row>
    <row r="975" spans="1:21" x14ac:dyDescent="0.25">
      <c r="A975" t="s">
        <v>980</v>
      </c>
      <c r="B975">
        <v>38.380000000000003</v>
      </c>
      <c r="C975">
        <v>40.21</v>
      </c>
      <c r="D975">
        <v>38.950000000000003</v>
      </c>
      <c r="E975">
        <v>37.700000000000003</v>
      </c>
      <c r="F975">
        <v>39.9</v>
      </c>
      <c r="G975">
        <v>37.75</v>
      </c>
      <c r="H975" s="1">
        <f t="shared" si="141"/>
        <v>274146.69571532321</v>
      </c>
      <c r="J975">
        <f t="shared" si="142"/>
        <v>-4.1458541458541373E-2</v>
      </c>
      <c r="K975">
        <f t="shared" si="142"/>
        <v>4.2457542457542885E-3</v>
      </c>
      <c r="L975">
        <f t="shared" si="142"/>
        <v>-2.722277722277713E-2</v>
      </c>
      <c r="M975">
        <f t="shared" si="143"/>
        <v>-4.7979797979797942E-2</v>
      </c>
      <c r="N975">
        <f t="shared" si="143"/>
        <v>7.575757575757504E-3</v>
      </c>
      <c r="O975">
        <f t="shared" si="143"/>
        <v>-4.6717171717171754E-2</v>
      </c>
      <c r="P975">
        <f t="shared" si="144"/>
        <v>-1.9494394494394624E-2</v>
      </c>
      <c r="Q975" t="str">
        <f t="shared" si="145"/>
        <v/>
      </c>
      <c r="R975" s="3">
        <f t="shared" si="140"/>
        <v>0</v>
      </c>
      <c r="S975" s="1">
        <f t="shared" si="147"/>
        <v>6688287.8732672473</v>
      </c>
      <c r="T975" s="1">
        <f t="shared" si="148"/>
        <v>177173.18869582113</v>
      </c>
      <c r="U975" s="1">
        <f t="shared" si="146"/>
        <v>0</v>
      </c>
    </row>
    <row r="976" spans="1:21" x14ac:dyDescent="0.25">
      <c r="A976" t="s">
        <v>981</v>
      </c>
      <c r="B976">
        <v>36.450000000000003</v>
      </c>
      <c r="C976">
        <v>38.04</v>
      </c>
      <c r="D976">
        <v>37.19</v>
      </c>
      <c r="E976">
        <v>35.57</v>
      </c>
      <c r="F976">
        <v>36.78</v>
      </c>
      <c r="G976">
        <v>35.6</v>
      </c>
      <c r="H976" s="1">
        <f t="shared" si="141"/>
        <v>258533.04284676837</v>
      </c>
      <c r="J976">
        <f t="shared" si="142"/>
        <v>-6.4184852374839535E-2</v>
      </c>
      <c r="K976">
        <f t="shared" si="142"/>
        <v>-2.3363286264441684E-2</v>
      </c>
      <c r="L976">
        <f t="shared" si="142"/>
        <v>-4.5186136071887165E-2</v>
      </c>
      <c r="M976">
        <f t="shared" si="143"/>
        <v>-5.7748344370860918E-2</v>
      </c>
      <c r="N976">
        <f t="shared" si="143"/>
        <v>-2.5695364238410567E-2</v>
      </c>
      <c r="O976">
        <f t="shared" si="143"/>
        <v>-5.6953642384105919E-2</v>
      </c>
      <c r="P976">
        <f t="shared" si="144"/>
        <v>-1.1767506312218755E-2</v>
      </c>
      <c r="Q976" t="str">
        <f t="shared" si="145"/>
        <v>Sell</v>
      </c>
      <c r="R976" s="3">
        <f t="shared" si="140"/>
        <v>-6516429.8802323006</v>
      </c>
      <c r="S976" s="1">
        <f t="shared" si="147"/>
        <v>0</v>
      </c>
      <c r="T976" s="1">
        <f t="shared" si="148"/>
        <v>0</v>
      </c>
      <c r="U976" s="1">
        <f t="shared" si="146"/>
        <v>6516429.8802323006</v>
      </c>
    </row>
    <row r="977" spans="1:21" x14ac:dyDescent="0.25">
      <c r="A977" t="s">
        <v>982</v>
      </c>
      <c r="B977">
        <v>35</v>
      </c>
      <c r="C977">
        <v>36.39</v>
      </c>
      <c r="D977">
        <v>35.479999999999997</v>
      </c>
      <c r="E977">
        <v>35.520000000000003</v>
      </c>
      <c r="F977">
        <v>36.78</v>
      </c>
      <c r="G977">
        <v>35.630000000000003</v>
      </c>
      <c r="H977" s="1">
        <f t="shared" si="141"/>
        <v>258750.90777051565</v>
      </c>
      <c r="J977">
        <f t="shared" si="142"/>
        <v>-5.8886797526216665E-2</v>
      </c>
      <c r="K977">
        <f t="shared" si="142"/>
        <v>-2.15111589136864E-2</v>
      </c>
      <c r="L977">
        <f t="shared" si="142"/>
        <v>-4.5980102178004863E-2</v>
      </c>
      <c r="M977">
        <f t="shared" si="143"/>
        <v>-2.2471910112359071E-3</v>
      </c>
      <c r="N977">
        <f t="shared" si="143"/>
        <v>3.3146067415730326E-2</v>
      </c>
      <c r="O977">
        <f t="shared" si="143"/>
        <v>8.4269662921351504E-4</v>
      </c>
      <c r="P977">
        <f t="shared" si="144"/>
        <v>4.6822798807218374E-2</v>
      </c>
      <c r="Q977" t="str">
        <f t="shared" si="145"/>
        <v>Sell</v>
      </c>
      <c r="R977" s="3">
        <f t="shared" si="140"/>
        <v>0</v>
      </c>
      <c r="S977" s="1">
        <f t="shared" si="147"/>
        <v>0</v>
      </c>
      <c r="T977" s="1">
        <f t="shared" si="148"/>
        <v>0</v>
      </c>
      <c r="U977" s="1">
        <f t="shared" si="146"/>
        <v>6516429.8802323006</v>
      </c>
    </row>
    <row r="978" spans="1:21" x14ac:dyDescent="0.25">
      <c r="A978" t="s">
        <v>983</v>
      </c>
      <c r="B978">
        <v>35.06</v>
      </c>
      <c r="C978">
        <v>36.130000000000003</v>
      </c>
      <c r="D978">
        <v>35.479999999999997</v>
      </c>
      <c r="E978">
        <v>35.01</v>
      </c>
      <c r="F978">
        <v>36.14</v>
      </c>
      <c r="G978">
        <v>36.1</v>
      </c>
      <c r="H978" s="1">
        <f t="shared" si="141"/>
        <v>262164.124909223</v>
      </c>
      <c r="J978">
        <f t="shared" si="142"/>
        <v>-1.1837655016910784E-2</v>
      </c>
      <c r="K978">
        <f t="shared" si="142"/>
        <v>1.8320180383314705E-2</v>
      </c>
      <c r="L978">
        <f t="shared" si="142"/>
        <v>0</v>
      </c>
      <c r="M978">
        <f t="shared" si="143"/>
        <v>-1.7401066516980198E-2</v>
      </c>
      <c r="N978">
        <f t="shared" si="143"/>
        <v>1.4313780522031938E-2</v>
      </c>
      <c r="O978">
        <f t="shared" si="143"/>
        <v>1.3191131069323571E-2</v>
      </c>
      <c r="P978">
        <f t="shared" si="144"/>
        <v>1.3191131069323571E-2</v>
      </c>
      <c r="Q978" t="str">
        <f t="shared" si="145"/>
        <v/>
      </c>
      <c r="R978" s="3">
        <f t="shared" si="140"/>
        <v>0</v>
      </c>
      <c r="S978" s="1">
        <f t="shared" si="147"/>
        <v>0</v>
      </c>
      <c r="T978" s="1">
        <f t="shared" si="148"/>
        <v>0</v>
      </c>
      <c r="U978" s="1">
        <f t="shared" si="146"/>
        <v>6516429.8802323006</v>
      </c>
    </row>
    <row r="979" spans="1:21" x14ac:dyDescent="0.25">
      <c r="A979" t="s">
        <v>984</v>
      </c>
      <c r="B979">
        <v>35.28</v>
      </c>
      <c r="C979">
        <v>36.58</v>
      </c>
      <c r="D979">
        <v>35.83</v>
      </c>
      <c r="E979">
        <v>34.17</v>
      </c>
      <c r="F979">
        <v>35.479999999999997</v>
      </c>
      <c r="G979">
        <v>34.49</v>
      </c>
      <c r="H979" s="1">
        <f t="shared" si="141"/>
        <v>250472.04066811912</v>
      </c>
      <c r="J979">
        <f t="shared" si="142"/>
        <v>-5.636978579481278E-3</v>
      </c>
      <c r="K979">
        <f t="shared" si="142"/>
        <v>3.1003382187147731E-2</v>
      </c>
      <c r="L979">
        <f t="shared" si="142"/>
        <v>9.8647125140924868E-3</v>
      </c>
      <c r="M979">
        <f t="shared" si="143"/>
        <v>-5.3462603878116334E-2</v>
      </c>
      <c r="N979">
        <f t="shared" si="143"/>
        <v>-1.717451523545719E-2</v>
      </c>
      <c r="O979">
        <f t="shared" si="143"/>
        <v>-4.4598337950138484E-2</v>
      </c>
      <c r="P979">
        <f t="shared" si="144"/>
        <v>-5.4463050464230972E-2</v>
      </c>
      <c r="Q979" t="str">
        <f t="shared" si="145"/>
        <v/>
      </c>
      <c r="R979" s="3">
        <f t="shared" si="140"/>
        <v>0</v>
      </c>
      <c r="S979" s="1">
        <f t="shared" si="147"/>
        <v>0</v>
      </c>
      <c r="T979" s="1">
        <f t="shared" si="148"/>
        <v>0</v>
      </c>
      <c r="U979" s="1">
        <f t="shared" si="146"/>
        <v>6516429.8802323006</v>
      </c>
    </row>
    <row r="980" spans="1:21" x14ac:dyDescent="0.25">
      <c r="A980" t="s">
        <v>985</v>
      </c>
      <c r="B980">
        <v>34.25</v>
      </c>
      <c r="C980">
        <v>35.72</v>
      </c>
      <c r="D980">
        <v>35.19</v>
      </c>
      <c r="E980">
        <v>33.630000000000003</v>
      </c>
      <c r="F980">
        <v>35.270000000000003</v>
      </c>
      <c r="G980">
        <v>34.700000000000003</v>
      </c>
      <c r="H980" s="1">
        <f t="shared" si="141"/>
        <v>251997.09513435009</v>
      </c>
      <c r="J980">
        <f t="shared" si="142"/>
        <v>-4.4097125313982653E-2</v>
      </c>
      <c r="K980">
        <f t="shared" si="142"/>
        <v>-3.0700530281886529E-3</v>
      </c>
      <c r="L980">
        <f t="shared" si="142"/>
        <v>-1.7862126709461364E-2</v>
      </c>
      <c r="M980">
        <f t="shared" si="143"/>
        <v>-2.493476369962306E-2</v>
      </c>
      <c r="N980">
        <f t="shared" si="143"/>
        <v>2.2615250797332592E-2</v>
      </c>
      <c r="O980">
        <f t="shared" si="143"/>
        <v>6.0887213685126371E-3</v>
      </c>
      <c r="P980">
        <f t="shared" si="144"/>
        <v>2.3950848077973999E-2</v>
      </c>
      <c r="Q980" t="str">
        <f t="shared" si="145"/>
        <v/>
      </c>
      <c r="R980" s="3">
        <f t="shared" si="140"/>
        <v>0</v>
      </c>
      <c r="S980" s="1">
        <f t="shared" si="147"/>
        <v>0</v>
      </c>
      <c r="T980" s="1">
        <f t="shared" si="148"/>
        <v>0</v>
      </c>
      <c r="U980" s="1">
        <f t="shared" si="146"/>
        <v>6516429.8802323006</v>
      </c>
    </row>
    <row r="981" spans="1:21" x14ac:dyDescent="0.25">
      <c r="A981" t="s">
        <v>986</v>
      </c>
      <c r="B981">
        <v>34.25</v>
      </c>
      <c r="C981">
        <v>35.72</v>
      </c>
      <c r="D981">
        <v>35.19</v>
      </c>
      <c r="E981">
        <v>34.130000000000003</v>
      </c>
      <c r="F981">
        <v>36.17</v>
      </c>
      <c r="G981">
        <v>35.54</v>
      </c>
      <c r="H981" s="1">
        <f t="shared" si="141"/>
        <v>258097.3129992738</v>
      </c>
      <c r="J981">
        <f t="shared" si="142"/>
        <v>-2.6712134129013861E-2</v>
      </c>
      <c r="K981">
        <f t="shared" si="142"/>
        <v>1.506109690252916E-2</v>
      </c>
      <c r="L981">
        <f t="shared" si="142"/>
        <v>0</v>
      </c>
      <c r="M981">
        <f t="shared" si="143"/>
        <v>-1.6426512968299719E-2</v>
      </c>
      <c r="N981">
        <f t="shared" si="143"/>
        <v>4.2363112391930802E-2</v>
      </c>
      <c r="O981">
        <f t="shared" si="143"/>
        <v>2.4207492795388939E-2</v>
      </c>
      <c r="P981">
        <f t="shared" si="144"/>
        <v>2.4207492795388939E-2</v>
      </c>
      <c r="Q981" t="str">
        <f t="shared" si="145"/>
        <v/>
      </c>
      <c r="R981" s="3">
        <f t="shared" si="140"/>
        <v>0</v>
      </c>
      <c r="S981" s="1">
        <f t="shared" si="147"/>
        <v>0</v>
      </c>
      <c r="T981" s="1">
        <f t="shared" si="148"/>
        <v>0</v>
      </c>
      <c r="U981" s="1">
        <f t="shared" si="146"/>
        <v>6516429.8802323006</v>
      </c>
    </row>
    <row r="982" spans="1:21" x14ac:dyDescent="0.25">
      <c r="A982" t="s">
        <v>987</v>
      </c>
      <c r="B982">
        <v>35.5</v>
      </c>
      <c r="C982">
        <v>36.799999999999997</v>
      </c>
      <c r="D982">
        <v>35.76</v>
      </c>
      <c r="E982">
        <v>37.85</v>
      </c>
      <c r="F982">
        <v>39.369999999999997</v>
      </c>
      <c r="G982">
        <v>38.520000000000003</v>
      </c>
      <c r="H982" s="1">
        <f t="shared" si="141"/>
        <v>279738.56209150329</v>
      </c>
      <c r="J982">
        <f t="shared" si="142"/>
        <v>8.8093208297812531E-3</v>
      </c>
      <c r="K982">
        <f t="shared" si="142"/>
        <v>4.5751633986928095E-2</v>
      </c>
      <c r="L982">
        <f t="shared" si="142"/>
        <v>1.619778346121058E-2</v>
      </c>
      <c r="M982">
        <f t="shared" si="143"/>
        <v>6.4997186268992743E-2</v>
      </c>
      <c r="N982">
        <f t="shared" si="143"/>
        <v>0.10776589758019128</v>
      </c>
      <c r="O982">
        <f t="shared" si="143"/>
        <v>8.3849184018007991E-2</v>
      </c>
      <c r="P982">
        <f t="shared" si="144"/>
        <v>6.7651400556797414E-2</v>
      </c>
      <c r="Q982" t="str">
        <f t="shared" si="145"/>
        <v/>
      </c>
      <c r="R982" s="3">
        <f t="shared" si="140"/>
        <v>0</v>
      </c>
      <c r="S982" s="1">
        <f t="shared" si="147"/>
        <v>0</v>
      </c>
      <c r="T982" s="1">
        <f t="shared" si="148"/>
        <v>0</v>
      </c>
      <c r="U982" s="1">
        <f t="shared" si="146"/>
        <v>6516429.8802323006</v>
      </c>
    </row>
    <row r="983" spans="1:21" x14ac:dyDescent="0.25">
      <c r="A983" t="s">
        <v>988</v>
      </c>
      <c r="B983">
        <v>38.11</v>
      </c>
      <c r="C983">
        <v>39.67</v>
      </c>
      <c r="D983">
        <v>39.049999999999997</v>
      </c>
      <c r="E983">
        <v>38.4</v>
      </c>
      <c r="F983">
        <v>39.409999999999997</v>
      </c>
      <c r="G983">
        <v>39.340000000000003</v>
      </c>
      <c r="H983" s="1">
        <f t="shared" si="141"/>
        <v>285693.5366739289</v>
      </c>
      <c r="J983">
        <f t="shared" si="142"/>
        <v>6.5715883668903852E-2</v>
      </c>
      <c r="K983">
        <f t="shared" si="142"/>
        <v>0.10934004474272942</v>
      </c>
      <c r="L983">
        <f t="shared" si="142"/>
        <v>9.2002237136465312E-2</v>
      </c>
      <c r="M983">
        <f t="shared" si="143"/>
        <v>-3.115264797507906E-3</v>
      </c>
      <c r="N983">
        <f t="shared" si="143"/>
        <v>2.3104880581515923E-2</v>
      </c>
      <c r="O983">
        <f t="shared" si="143"/>
        <v>2.1287642782969893E-2</v>
      </c>
      <c r="P983">
        <f t="shared" si="144"/>
        <v>-7.0714594353495419E-2</v>
      </c>
      <c r="Q983" t="str">
        <f t="shared" si="145"/>
        <v>Buy</v>
      </c>
      <c r="R983" s="3">
        <f t="shared" ref="R983:R1046" si="149">IF(Q983="Buy",U982,IF(Q983="Sell",-(S982*(1+N983)),0))</f>
        <v>6516429.8802323006</v>
      </c>
      <c r="S983" s="1">
        <f t="shared" si="147"/>
        <v>6516429.8802323006</v>
      </c>
      <c r="T983" s="1">
        <f t="shared" si="148"/>
        <v>165643.87087524912</v>
      </c>
      <c r="U983" s="1">
        <f t="shared" si="146"/>
        <v>0</v>
      </c>
    </row>
    <row r="984" spans="1:21" x14ac:dyDescent="0.25">
      <c r="A984" t="s">
        <v>989</v>
      </c>
      <c r="B984">
        <v>38.01</v>
      </c>
      <c r="C984">
        <v>39.36</v>
      </c>
      <c r="D984">
        <v>38.89</v>
      </c>
      <c r="E984">
        <v>38.119999999999997</v>
      </c>
      <c r="F984">
        <v>40.049999999999997</v>
      </c>
      <c r="G984">
        <v>38.880000000000003</v>
      </c>
      <c r="H984" s="1">
        <f t="shared" si="141"/>
        <v>282352.94117647066</v>
      </c>
      <c r="J984">
        <f t="shared" si="142"/>
        <v>-2.6632522407170275E-2</v>
      </c>
      <c r="K984">
        <f t="shared" si="142"/>
        <v>7.9385403329065886E-3</v>
      </c>
      <c r="L984">
        <f t="shared" si="142"/>
        <v>-4.0973111395645736E-3</v>
      </c>
      <c r="M984">
        <f t="shared" si="143"/>
        <v>-3.1011692933401266E-2</v>
      </c>
      <c r="N984">
        <f t="shared" si="143"/>
        <v>1.8047788510421801E-2</v>
      </c>
      <c r="O984">
        <f t="shared" si="143"/>
        <v>-1.1692933401118474E-2</v>
      </c>
      <c r="P984">
        <f t="shared" si="144"/>
        <v>-7.5956222615539007E-3</v>
      </c>
      <c r="Q984" t="str">
        <f t="shared" si="145"/>
        <v/>
      </c>
      <c r="R984" s="3">
        <f t="shared" si="149"/>
        <v>0</v>
      </c>
      <c r="S984" s="1">
        <f t="shared" si="147"/>
        <v>6440233.6996296858</v>
      </c>
      <c r="T984" s="1">
        <f t="shared" si="148"/>
        <v>165643.87087524912</v>
      </c>
      <c r="U984" s="1">
        <f t="shared" si="146"/>
        <v>0</v>
      </c>
    </row>
    <row r="985" spans="1:21" x14ac:dyDescent="0.25">
      <c r="A985" t="s">
        <v>990</v>
      </c>
      <c r="B985">
        <v>37.61</v>
      </c>
      <c r="C985">
        <v>39.51</v>
      </c>
      <c r="D985">
        <v>38.619999999999997</v>
      </c>
      <c r="E985">
        <v>36.97</v>
      </c>
      <c r="F985">
        <v>39.28</v>
      </c>
      <c r="G985">
        <v>37.409999999999997</v>
      </c>
      <c r="H985" s="1">
        <f t="shared" si="141"/>
        <v>271677.55991285405</v>
      </c>
      <c r="J985">
        <f t="shared" si="142"/>
        <v>-3.2913345332990514E-2</v>
      </c>
      <c r="K985">
        <f t="shared" si="142"/>
        <v>1.5942401645667202E-2</v>
      </c>
      <c r="L985">
        <f t="shared" si="142"/>
        <v>-6.9426587811777614E-3</v>
      </c>
      <c r="M985">
        <f t="shared" si="143"/>
        <v>-4.912551440329227E-2</v>
      </c>
      <c r="N985">
        <f t="shared" si="143"/>
        <v>1.0288065843621363E-2</v>
      </c>
      <c r="O985">
        <f t="shared" si="143"/>
        <v>-3.7808641975308796E-2</v>
      </c>
      <c r="P985">
        <f t="shared" si="144"/>
        <v>-3.0865983194131034E-2</v>
      </c>
      <c r="Q985" t="str">
        <f t="shared" si="145"/>
        <v/>
      </c>
      <c r="R985" s="3">
        <f t="shared" si="149"/>
        <v>0</v>
      </c>
      <c r="S985" s="1">
        <f t="shared" si="147"/>
        <v>6196737.2094430691</v>
      </c>
      <c r="T985" s="1">
        <f t="shared" si="148"/>
        <v>165643.87087524912</v>
      </c>
      <c r="U985" s="1">
        <f t="shared" si="146"/>
        <v>0</v>
      </c>
    </row>
    <row r="986" spans="1:21" x14ac:dyDescent="0.25">
      <c r="A986" t="s">
        <v>991</v>
      </c>
      <c r="B986">
        <v>36.700000000000003</v>
      </c>
      <c r="C986">
        <v>38.18</v>
      </c>
      <c r="D986">
        <v>37.47</v>
      </c>
      <c r="E986">
        <v>37.770000000000003</v>
      </c>
      <c r="F986">
        <v>39</v>
      </c>
      <c r="G986">
        <v>38.67</v>
      </c>
      <c r="H986" s="1">
        <f t="shared" si="141"/>
        <v>280827.88671023969</v>
      </c>
      <c r="J986">
        <f t="shared" si="142"/>
        <v>-4.9715173485240668E-2</v>
      </c>
      <c r="K986">
        <f t="shared" si="142"/>
        <v>-1.1393060590367626E-2</v>
      </c>
      <c r="L986">
        <f t="shared" si="142"/>
        <v>-2.9777317452097322E-2</v>
      </c>
      <c r="M986">
        <f t="shared" si="143"/>
        <v>9.6230954290298463E-3</v>
      </c>
      <c r="N986">
        <f t="shared" si="143"/>
        <v>4.2502004811547811E-2</v>
      </c>
      <c r="O986">
        <f t="shared" si="143"/>
        <v>3.3680834001603988E-2</v>
      </c>
      <c r="P986">
        <f t="shared" si="144"/>
        <v>6.3458151453701317E-2</v>
      </c>
      <c r="Q986" t="str">
        <f t="shared" si="145"/>
        <v/>
      </c>
      <c r="R986" s="3">
        <f t="shared" si="149"/>
        <v>0</v>
      </c>
      <c r="S986" s="1">
        <f t="shared" si="147"/>
        <v>6405448.4867458837</v>
      </c>
      <c r="T986" s="1">
        <f t="shared" si="148"/>
        <v>165643.87087524912</v>
      </c>
      <c r="U986" s="1">
        <f t="shared" si="146"/>
        <v>0</v>
      </c>
    </row>
    <row r="987" spans="1:21" x14ac:dyDescent="0.25">
      <c r="A987" t="s">
        <v>992</v>
      </c>
      <c r="B987">
        <v>37.96</v>
      </c>
      <c r="C987">
        <v>39.369999999999997</v>
      </c>
      <c r="D987">
        <v>38.770000000000003</v>
      </c>
      <c r="E987">
        <v>36.85</v>
      </c>
      <c r="F987">
        <v>38.82</v>
      </c>
      <c r="G987">
        <v>38.299999999999997</v>
      </c>
      <c r="H987" s="1">
        <f t="shared" si="141"/>
        <v>278140.88598402322</v>
      </c>
      <c r="J987">
        <f t="shared" si="142"/>
        <v>1.307712836936221E-2</v>
      </c>
      <c r="K987">
        <f t="shared" si="142"/>
        <v>5.0707232452628731E-2</v>
      </c>
      <c r="L987">
        <f t="shared" si="142"/>
        <v>3.4694422204430322E-2</v>
      </c>
      <c r="M987">
        <f t="shared" si="143"/>
        <v>-4.7064908197569179E-2</v>
      </c>
      <c r="N987">
        <f t="shared" si="143"/>
        <v>3.8789759503490709E-3</v>
      </c>
      <c r="O987">
        <f t="shared" si="143"/>
        <v>-9.5681406775279167E-3</v>
      </c>
      <c r="P987">
        <f t="shared" si="144"/>
        <v>-4.4262562881958241E-2</v>
      </c>
      <c r="Q987" t="str">
        <f t="shared" si="145"/>
        <v>Buy</v>
      </c>
      <c r="R987" s="3">
        <f t="shared" si="149"/>
        <v>0</v>
      </c>
      <c r="S987" s="1">
        <f t="shared" si="147"/>
        <v>6344160.2545220414</v>
      </c>
      <c r="T987" s="1">
        <f t="shared" si="148"/>
        <v>165643.87087524912</v>
      </c>
      <c r="U987" s="1">
        <f t="shared" si="146"/>
        <v>0</v>
      </c>
    </row>
    <row r="988" spans="1:21" x14ac:dyDescent="0.25">
      <c r="A988" t="s">
        <v>993</v>
      </c>
      <c r="B988">
        <v>37.47</v>
      </c>
      <c r="C988">
        <v>39.14</v>
      </c>
      <c r="D988">
        <v>38.28</v>
      </c>
      <c r="E988">
        <v>36.33</v>
      </c>
      <c r="F988">
        <v>38.18</v>
      </c>
      <c r="G988">
        <v>36.68</v>
      </c>
      <c r="H988" s="1">
        <f t="shared" si="141"/>
        <v>266376.18010167032</v>
      </c>
      <c r="J988">
        <f t="shared" si="142"/>
        <v>-3.3531080732525254E-2</v>
      </c>
      <c r="K988">
        <f t="shared" si="142"/>
        <v>9.5434614392570904E-3</v>
      </c>
      <c r="L988">
        <f t="shared" si="142"/>
        <v>-1.263863812225953E-2</v>
      </c>
      <c r="M988">
        <f t="shared" si="143"/>
        <v>-5.1436031331592663E-2</v>
      </c>
      <c r="N988">
        <f t="shared" si="143"/>
        <v>-3.1331592689294373E-3</v>
      </c>
      <c r="O988">
        <f t="shared" si="143"/>
        <v>-4.2297650130548238E-2</v>
      </c>
      <c r="P988">
        <f t="shared" si="144"/>
        <v>-2.9659012008288708E-2</v>
      </c>
      <c r="Q988" t="str">
        <f t="shared" si="145"/>
        <v/>
      </c>
      <c r="R988" s="3">
        <f t="shared" si="149"/>
        <v>0</v>
      </c>
      <c r="S988" s="1">
        <f t="shared" si="147"/>
        <v>6075817.1837041387</v>
      </c>
      <c r="T988" s="1">
        <f t="shared" si="148"/>
        <v>165643.87087524915</v>
      </c>
      <c r="U988" s="1">
        <f t="shared" si="146"/>
        <v>0</v>
      </c>
    </row>
    <row r="989" spans="1:21" x14ac:dyDescent="0.25">
      <c r="A989" t="s">
        <v>994</v>
      </c>
      <c r="B989">
        <v>35.78</v>
      </c>
      <c r="C989">
        <v>37.659999999999997</v>
      </c>
      <c r="D989">
        <v>36.85</v>
      </c>
      <c r="E989">
        <v>35.44</v>
      </c>
      <c r="F989">
        <v>37.51</v>
      </c>
      <c r="G989">
        <v>35.700000000000003</v>
      </c>
      <c r="H989" s="1">
        <f t="shared" si="141"/>
        <v>259259.2592592593</v>
      </c>
      <c r="J989">
        <f t="shared" si="142"/>
        <v>-6.5308254963427376E-2</v>
      </c>
      <c r="K989">
        <f t="shared" si="142"/>
        <v>-1.6196447230930108E-2</v>
      </c>
      <c r="L989">
        <f t="shared" si="142"/>
        <v>-3.7356321839080449E-2</v>
      </c>
      <c r="M989">
        <f t="shared" si="143"/>
        <v>-3.3805888767720886E-2</v>
      </c>
      <c r="N989">
        <f t="shared" si="143"/>
        <v>2.2628135223555026E-2</v>
      </c>
      <c r="O989">
        <f t="shared" si="143"/>
        <v>-2.6717557251908313E-2</v>
      </c>
      <c r="P989">
        <f t="shared" si="144"/>
        <v>1.0638764587172136E-2</v>
      </c>
      <c r="Q989" t="str">
        <f t="shared" si="145"/>
        <v/>
      </c>
      <c r="R989" s="3">
        <f t="shared" si="149"/>
        <v>0</v>
      </c>
      <c r="S989" s="1">
        <f t="shared" si="147"/>
        <v>5913486.1902463958</v>
      </c>
      <c r="T989" s="1">
        <f t="shared" si="148"/>
        <v>165643.87087524918</v>
      </c>
      <c r="U989" s="1">
        <f t="shared" si="146"/>
        <v>0</v>
      </c>
    </row>
    <row r="990" spans="1:21" x14ac:dyDescent="0.25">
      <c r="A990" t="s">
        <v>995</v>
      </c>
      <c r="B990">
        <v>34.54</v>
      </c>
      <c r="C990">
        <v>36.36</v>
      </c>
      <c r="D990">
        <v>35.51</v>
      </c>
      <c r="E990">
        <v>34.020000000000003</v>
      </c>
      <c r="F990">
        <v>35.700000000000003</v>
      </c>
      <c r="G990">
        <v>34.090000000000003</v>
      </c>
      <c r="H990" s="1">
        <f t="shared" si="141"/>
        <v>247567.17501815545</v>
      </c>
      <c r="J990">
        <f t="shared" si="142"/>
        <v>-6.2686567164179169E-2</v>
      </c>
      <c r="K990">
        <f t="shared" si="142"/>
        <v>-1.3297150610583499E-2</v>
      </c>
      <c r="L990">
        <f t="shared" si="142"/>
        <v>-3.6363636363636452E-2</v>
      </c>
      <c r="M990">
        <f t="shared" si="143"/>
        <v>-4.705882352941175E-2</v>
      </c>
      <c r="N990">
        <f t="shared" si="143"/>
        <v>0</v>
      </c>
      <c r="O990">
        <f t="shared" si="143"/>
        <v>-4.5098039215686253E-2</v>
      </c>
      <c r="P990">
        <f t="shared" si="144"/>
        <v>-8.734402852049801E-3</v>
      </c>
      <c r="Q990" t="str">
        <f t="shared" si="145"/>
        <v/>
      </c>
      <c r="R990" s="3">
        <f t="shared" si="149"/>
        <v>0</v>
      </c>
      <c r="S990" s="1">
        <f t="shared" si="147"/>
        <v>5646799.5581372445</v>
      </c>
      <c r="T990" s="1">
        <f t="shared" si="148"/>
        <v>165643.87087524915</v>
      </c>
      <c r="U990" s="1">
        <f t="shared" si="146"/>
        <v>0</v>
      </c>
    </row>
    <row r="991" spans="1:21" x14ac:dyDescent="0.25">
      <c r="A991" t="s">
        <v>996</v>
      </c>
      <c r="B991">
        <v>33.81</v>
      </c>
      <c r="C991">
        <v>35.54</v>
      </c>
      <c r="D991">
        <v>34.94</v>
      </c>
      <c r="E991">
        <v>33.06</v>
      </c>
      <c r="F991">
        <v>35.409999999999997</v>
      </c>
      <c r="G991">
        <v>34.39</v>
      </c>
      <c r="H991" s="1">
        <f t="shared" si="141"/>
        <v>249745.82425562819</v>
      </c>
      <c r="J991">
        <f t="shared" si="142"/>
        <v>-4.7873838355392731E-2</v>
      </c>
      <c r="K991">
        <f t="shared" si="142"/>
        <v>8.4483244156578817E-4</v>
      </c>
      <c r="L991">
        <f t="shared" si="142"/>
        <v>-1.6051816389749375E-2</v>
      </c>
      <c r="M991">
        <f t="shared" si="143"/>
        <v>-3.0214139043707861E-2</v>
      </c>
      <c r="N991">
        <f t="shared" si="143"/>
        <v>3.8721032560868084E-2</v>
      </c>
      <c r="O991">
        <f t="shared" si="143"/>
        <v>8.8002346729245274E-3</v>
      </c>
      <c r="P991">
        <f t="shared" si="144"/>
        <v>2.4852051062673901E-2</v>
      </c>
      <c r="Q991" t="str">
        <f t="shared" si="145"/>
        <v/>
      </c>
      <c r="R991" s="3">
        <f t="shared" si="149"/>
        <v>0</v>
      </c>
      <c r="S991" s="1">
        <f t="shared" si="147"/>
        <v>5696492.7193998192</v>
      </c>
      <c r="T991" s="1">
        <f t="shared" si="148"/>
        <v>165643.87087524918</v>
      </c>
      <c r="U991" s="1">
        <f t="shared" si="146"/>
        <v>0</v>
      </c>
    </row>
    <row r="992" spans="1:21" x14ac:dyDescent="0.25">
      <c r="A992" t="s">
        <v>997</v>
      </c>
      <c r="B992">
        <v>33.049999999999997</v>
      </c>
      <c r="C992">
        <v>34.71</v>
      </c>
      <c r="D992">
        <v>33.35</v>
      </c>
      <c r="E992">
        <v>34.4</v>
      </c>
      <c r="F992">
        <v>35.590000000000003</v>
      </c>
      <c r="G992">
        <v>35.36</v>
      </c>
      <c r="H992" s="1">
        <f t="shared" si="141"/>
        <v>256790.12345679014</v>
      </c>
      <c r="J992">
        <f t="shared" si="142"/>
        <v>-5.4092730394962811E-2</v>
      </c>
      <c r="K992">
        <f t="shared" si="142"/>
        <v>-6.5827132226673407E-3</v>
      </c>
      <c r="L992">
        <f t="shared" si="142"/>
        <v>-4.5506582713222568E-2</v>
      </c>
      <c r="M992">
        <f t="shared" si="143"/>
        <v>2.9078220412904945E-4</v>
      </c>
      <c r="N992">
        <f t="shared" si="143"/>
        <v>3.4893864495492956E-2</v>
      </c>
      <c r="O992">
        <f t="shared" si="143"/>
        <v>2.8205873800523376E-2</v>
      </c>
      <c r="P992">
        <f t="shared" si="144"/>
        <v>7.3712456513745944E-2</v>
      </c>
      <c r="Q992" t="str">
        <f t="shared" si="145"/>
        <v>Sell</v>
      </c>
      <c r="R992" s="3">
        <f t="shared" si="149"/>
        <v>-5895265.3644501194</v>
      </c>
      <c r="S992" s="1">
        <f t="shared" si="147"/>
        <v>0</v>
      </c>
      <c r="T992" s="1">
        <f t="shared" si="148"/>
        <v>0</v>
      </c>
      <c r="U992" s="1">
        <f t="shared" si="146"/>
        <v>5895265.3644501194</v>
      </c>
    </row>
    <row r="993" spans="1:21" x14ac:dyDescent="0.25">
      <c r="A993" t="s">
        <v>998</v>
      </c>
      <c r="B993">
        <v>34.71</v>
      </c>
      <c r="C993">
        <v>36.4</v>
      </c>
      <c r="D993">
        <v>35.340000000000003</v>
      </c>
      <c r="E993">
        <v>32.58</v>
      </c>
      <c r="F993">
        <v>34.68</v>
      </c>
      <c r="G993">
        <v>32.770000000000003</v>
      </c>
      <c r="H993" s="1">
        <f t="shared" si="141"/>
        <v>237981.11837327527</v>
      </c>
      <c r="J993">
        <f t="shared" si="142"/>
        <v>4.0779610194902532E-2</v>
      </c>
      <c r="K993">
        <f t="shared" si="142"/>
        <v>9.1454272863568123E-2</v>
      </c>
      <c r="L993">
        <f t="shared" si="142"/>
        <v>5.9670164917541284E-2</v>
      </c>
      <c r="M993">
        <f t="shared" si="143"/>
        <v>-7.8619909502262483E-2</v>
      </c>
      <c r="N993">
        <f t="shared" si="143"/>
        <v>-1.9230769230769221E-2</v>
      </c>
      <c r="O993">
        <f t="shared" si="143"/>
        <v>-7.3246606334841521E-2</v>
      </c>
      <c r="P993">
        <f t="shared" si="144"/>
        <v>-0.1329167712523828</v>
      </c>
      <c r="Q993" t="str">
        <f t="shared" si="145"/>
        <v>Buy</v>
      </c>
      <c r="R993" s="3">
        <f t="shared" si="149"/>
        <v>5895265.3644501194</v>
      </c>
      <c r="S993" s="1">
        <f t="shared" si="147"/>
        <v>5895265.3644501194</v>
      </c>
      <c r="T993" s="1">
        <f t="shared" si="148"/>
        <v>179898.24120995175</v>
      </c>
      <c r="U993" s="1">
        <f t="shared" si="146"/>
        <v>0</v>
      </c>
    </row>
    <row r="994" spans="1:21" x14ac:dyDescent="0.25">
      <c r="A994" t="s">
        <v>999</v>
      </c>
      <c r="B994">
        <v>31.99</v>
      </c>
      <c r="C994">
        <v>33.93</v>
      </c>
      <c r="D994">
        <v>33.04</v>
      </c>
      <c r="E994">
        <v>30.47</v>
      </c>
      <c r="F994">
        <v>32.64</v>
      </c>
      <c r="G994">
        <v>30.86</v>
      </c>
      <c r="H994" s="1">
        <f t="shared" si="141"/>
        <v>224110.38489469863</v>
      </c>
      <c r="J994">
        <f t="shared" si="142"/>
        <v>-9.4793435200905621E-2</v>
      </c>
      <c r="K994">
        <f t="shared" si="142"/>
        <v>-3.9898132427843902E-2</v>
      </c>
      <c r="L994">
        <f t="shared" si="142"/>
        <v>-6.5082059988681495E-2</v>
      </c>
      <c r="M994">
        <f t="shared" si="143"/>
        <v>-7.0186145865120661E-2</v>
      </c>
      <c r="N994">
        <f t="shared" si="143"/>
        <v>-3.9670430271590649E-3</v>
      </c>
      <c r="O994">
        <f t="shared" si="143"/>
        <v>-5.8285016783643687E-2</v>
      </c>
      <c r="P994">
        <f t="shared" si="144"/>
        <v>6.7970432050378088E-3</v>
      </c>
      <c r="Q994" t="str">
        <f t="shared" si="145"/>
        <v>Sell</v>
      </c>
      <c r="R994" s="3">
        <f t="shared" si="149"/>
        <v>-5871878.5930928253</v>
      </c>
      <c r="S994" s="1">
        <f t="shared" si="147"/>
        <v>0</v>
      </c>
      <c r="T994" s="1">
        <f t="shared" si="148"/>
        <v>0</v>
      </c>
      <c r="U994" s="1">
        <f t="shared" si="146"/>
        <v>5871878.5930928253</v>
      </c>
    </row>
    <row r="995" spans="1:21" x14ac:dyDescent="0.25">
      <c r="A995" t="s">
        <v>1000</v>
      </c>
      <c r="B995">
        <v>30.32</v>
      </c>
      <c r="C995">
        <v>32.119999999999997</v>
      </c>
      <c r="D995">
        <v>31.25</v>
      </c>
      <c r="E995">
        <v>30.95</v>
      </c>
      <c r="F995">
        <v>32.229999999999997</v>
      </c>
      <c r="G995">
        <v>31.3</v>
      </c>
      <c r="H995" s="1">
        <f t="shared" si="141"/>
        <v>227305.73710965872</v>
      </c>
      <c r="J995">
        <f t="shared" si="142"/>
        <v>-8.2324455205811109E-2</v>
      </c>
      <c r="K995">
        <f t="shared" si="142"/>
        <v>-2.7845036319612642E-2</v>
      </c>
      <c r="L995">
        <f t="shared" si="142"/>
        <v>-5.4176755447941864E-2</v>
      </c>
      <c r="M995">
        <f t="shared" si="143"/>
        <v>2.9163966299416673E-3</v>
      </c>
      <c r="N995">
        <f t="shared" si="143"/>
        <v>4.4394037589112034E-2</v>
      </c>
      <c r="O995">
        <f t="shared" si="143"/>
        <v>1.4257939079714883E-2</v>
      </c>
      <c r="P995">
        <f t="shared" si="144"/>
        <v>6.8434694527656742E-2</v>
      </c>
      <c r="Q995" t="str">
        <f t="shared" si="145"/>
        <v>Sell</v>
      </c>
      <c r="R995" s="3">
        <f t="shared" si="149"/>
        <v>0</v>
      </c>
      <c r="S995" s="1">
        <f t="shared" si="147"/>
        <v>0</v>
      </c>
      <c r="T995" s="1">
        <f t="shared" si="148"/>
        <v>0</v>
      </c>
      <c r="U995" s="1">
        <f t="shared" si="146"/>
        <v>5871878.5930928253</v>
      </c>
    </row>
    <row r="996" spans="1:21" x14ac:dyDescent="0.25">
      <c r="A996" t="s">
        <v>1001</v>
      </c>
      <c r="B996">
        <v>30.32</v>
      </c>
      <c r="C996">
        <v>32.15</v>
      </c>
      <c r="D996">
        <v>31.25</v>
      </c>
      <c r="E996">
        <v>31.58</v>
      </c>
      <c r="F996">
        <v>32.69</v>
      </c>
      <c r="G996">
        <v>32.31</v>
      </c>
      <c r="H996" s="1">
        <f t="shared" si="141"/>
        <v>234640.52287581703</v>
      </c>
      <c r="J996">
        <f t="shared" si="142"/>
        <v>-2.9759999999999991E-2</v>
      </c>
      <c r="K996">
        <f t="shared" si="142"/>
        <v>2.8799999999999954E-2</v>
      </c>
      <c r="L996">
        <f t="shared" si="142"/>
        <v>0</v>
      </c>
      <c r="M996">
        <f t="shared" si="143"/>
        <v>8.9456869009583891E-3</v>
      </c>
      <c r="N996">
        <f t="shared" si="143"/>
        <v>4.4408945686900861E-2</v>
      </c>
      <c r="O996">
        <f t="shared" si="143"/>
        <v>3.22683706070288E-2</v>
      </c>
      <c r="P996">
        <f t="shared" si="144"/>
        <v>3.22683706070288E-2</v>
      </c>
      <c r="Q996" t="str">
        <f t="shared" si="145"/>
        <v/>
      </c>
      <c r="R996" s="3">
        <f t="shared" si="149"/>
        <v>0</v>
      </c>
      <c r="S996" s="1">
        <f t="shared" si="147"/>
        <v>0</v>
      </c>
      <c r="T996" s="1">
        <f t="shared" si="148"/>
        <v>0</v>
      </c>
      <c r="U996" s="1">
        <f t="shared" si="146"/>
        <v>5871878.5930928253</v>
      </c>
    </row>
    <row r="997" spans="1:21" x14ac:dyDescent="0.25">
      <c r="A997" t="s">
        <v>1002</v>
      </c>
      <c r="B997">
        <v>31.56</v>
      </c>
      <c r="C997">
        <v>33.049999999999997</v>
      </c>
      <c r="D997">
        <v>32.17</v>
      </c>
      <c r="E997">
        <v>31.6</v>
      </c>
      <c r="F997">
        <v>32.89</v>
      </c>
      <c r="G997">
        <v>32.78</v>
      </c>
      <c r="H997" s="1">
        <f t="shared" si="141"/>
        <v>238053.74001452434</v>
      </c>
      <c r="J997">
        <f t="shared" si="142"/>
        <v>9.9199999999999584E-3</v>
      </c>
      <c r="K997">
        <f t="shared" si="142"/>
        <v>5.7599999999999908E-2</v>
      </c>
      <c r="L997">
        <f t="shared" si="142"/>
        <v>2.9440000000000053E-2</v>
      </c>
      <c r="M997">
        <f t="shared" si="143"/>
        <v>-2.1974620860414757E-2</v>
      </c>
      <c r="N997">
        <f t="shared" si="143"/>
        <v>1.7951098731042968E-2</v>
      </c>
      <c r="O997">
        <f t="shared" si="143"/>
        <v>1.4546580006189998E-2</v>
      </c>
      <c r="P997">
        <f t="shared" si="144"/>
        <v>-1.4893419993810055E-2</v>
      </c>
      <c r="Q997" t="str">
        <f t="shared" si="145"/>
        <v/>
      </c>
      <c r="R997" s="3">
        <f t="shared" si="149"/>
        <v>0</v>
      </c>
      <c r="S997" s="1">
        <f t="shared" si="147"/>
        <v>0</v>
      </c>
      <c r="T997" s="1">
        <f t="shared" si="148"/>
        <v>0</v>
      </c>
      <c r="U997" s="1">
        <f t="shared" si="146"/>
        <v>5871878.5930928253</v>
      </c>
    </row>
    <row r="998" spans="1:21" x14ac:dyDescent="0.25">
      <c r="A998" t="s">
        <v>1003</v>
      </c>
      <c r="B998">
        <v>31.56</v>
      </c>
      <c r="C998">
        <v>33.21</v>
      </c>
      <c r="D998">
        <v>32.229999999999997</v>
      </c>
      <c r="E998">
        <v>32.97</v>
      </c>
      <c r="F998">
        <v>34.630000000000003</v>
      </c>
      <c r="G998">
        <v>34.47</v>
      </c>
      <c r="H998" s="1">
        <f t="shared" si="141"/>
        <v>250326.79738562094</v>
      </c>
      <c r="J998">
        <f t="shared" si="142"/>
        <v>-1.8961765620143081E-2</v>
      </c>
      <c r="K998">
        <f t="shared" si="142"/>
        <v>3.2328256139260152E-2</v>
      </c>
      <c r="L998">
        <f t="shared" si="142"/>
        <v>1.8650917003417832E-3</v>
      </c>
      <c r="M998">
        <f t="shared" si="143"/>
        <v>5.7962172056131092E-3</v>
      </c>
      <c r="N998">
        <f t="shared" si="143"/>
        <v>5.6436851738865201E-2</v>
      </c>
      <c r="O998">
        <f t="shared" si="143"/>
        <v>5.1555826723611885E-2</v>
      </c>
      <c r="P998">
        <f t="shared" si="144"/>
        <v>4.9690735023270101E-2</v>
      </c>
      <c r="Q998" t="str">
        <f t="shared" si="145"/>
        <v/>
      </c>
      <c r="R998" s="3">
        <f t="shared" si="149"/>
        <v>0</v>
      </c>
      <c r="S998" s="1">
        <f t="shared" si="147"/>
        <v>0</v>
      </c>
      <c r="T998" s="1">
        <f t="shared" si="148"/>
        <v>0</v>
      </c>
      <c r="U998" s="1">
        <f t="shared" si="146"/>
        <v>5871878.5930928253</v>
      </c>
    </row>
    <row r="999" spans="1:21" x14ac:dyDescent="0.25">
      <c r="A999" t="s">
        <v>1004</v>
      </c>
      <c r="B999">
        <v>33.130000000000003</v>
      </c>
      <c r="C999">
        <v>34.78</v>
      </c>
      <c r="D999">
        <v>33.31</v>
      </c>
      <c r="E999">
        <v>35.4</v>
      </c>
      <c r="F999">
        <v>36.380000000000003</v>
      </c>
      <c r="G999">
        <v>36.299999999999997</v>
      </c>
      <c r="H999" s="1">
        <f t="shared" si="141"/>
        <v>263616.55773420481</v>
      </c>
      <c r="J999">
        <f t="shared" si="142"/>
        <v>2.7924294135898409E-2</v>
      </c>
      <c r="K999">
        <f t="shared" si="142"/>
        <v>7.9118833385045134E-2</v>
      </c>
      <c r="L999">
        <f t="shared" si="142"/>
        <v>3.3509152963078048E-2</v>
      </c>
      <c r="M999">
        <f t="shared" si="143"/>
        <v>2.6979982593559611E-2</v>
      </c>
      <c r="N999">
        <f t="shared" si="143"/>
        <v>5.5410501885697815E-2</v>
      </c>
      <c r="O999">
        <f t="shared" si="143"/>
        <v>5.30896431679721E-2</v>
      </c>
      <c r="P999">
        <f t="shared" si="144"/>
        <v>1.9580490204894052E-2</v>
      </c>
      <c r="Q999" t="str">
        <f t="shared" si="145"/>
        <v>Buy</v>
      </c>
      <c r="R999" s="3">
        <f t="shared" si="149"/>
        <v>5871878.5930928253</v>
      </c>
      <c r="S999" s="1">
        <f t="shared" si="147"/>
        <v>5871878.5930928253</v>
      </c>
      <c r="T999" s="1">
        <f t="shared" si="148"/>
        <v>161759.74085655168</v>
      </c>
      <c r="U999" s="1">
        <f t="shared" si="146"/>
        <v>0</v>
      </c>
    </row>
    <row r="1000" spans="1:21" x14ac:dyDescent="0.25">
      <c r="A1000" t="s">
        <v>1005</v>
      </c>
      <c r="B1000">
        <v>35.72</v>
      </c>
      <c r="C1000">
        <v>37.68</v>
      </c>
      <c r="D1000">
        <v>36.799999999999997</v>
      </c>
      <c r="E1000">
        <v>37.32</v>
      </c>
      <c r="F1000">
        <v>38.21</v>
      </c>
      <c r="G1000">
        <v>38.01</v>
      </c>
      <c r="H1000" s="1">
        <f t="shared" si="141"/>
        <v>276034.85838779958</v>
      </c>
      <c r="J1000">
        <f t="shared" si="142"/>
        <v>7.2350645451816159E-2</v>
      </c>
      <c r="K1000">
        <f t="shared" si="142"/>
        <v>0.13119183428399872</v>
      </c>
      <c r="L1000">
        <f t="shared" si="142"/>
        <v>0.10477334133893709</v>
      </c>
      <c r="M1000">
        <f t="shared" si="143"/>
        <v>2.8099173553719096E-2</v>
      </c>
      <c r="N1000">
        <f t="shared" si="143"/>
        <v>5.2617079889807267E-2</v>
      </c>
      <c r="O1000">
        <f t="shared" si="143"/>
        <v>4.7107438016528953E-2</v>
      </c>
      <c r="P1000">
        <f t="shared" si="144"/>
        <v>-5.7665903322408139E-2</v>
      </c>
      <c r="Q1000" t="str">
        <f t="shared" si="145"/>
        <v>Buy</v>
      </c>
      <c r="R1000" s="3">
        <f t="shared" si="149"/>
        <v>0</v>
      </c>
      <c r="S1000" s="1">
        <f t="shared" si="147"/>
        <v>6148487.7499575298</v>
      </c>
      <c r="T1000" s="1">
        <f t="shared" si="148"/>
        <v>161759.74085655171</v>
      </c>
      <c r="U1000" s="1">
        <f t="shared" si="146"/>
        <v>0</v>
      </c>
    </row>
    <row r="1001" spans="1:21" x14ac:dyDescent="0.25">
      <c r="A1001" t="s">
        <v>1006</v>
      </c>
      <c r="B1001">
        <v>37.71</v>
      </c>
      <c r="C1001">
        <v>39.56</v>
      </c>
      <c r="D1001">
        <v>38.799999999999997</v>
      </c>
      <c r="E1001">
        <v>37.97</v>
      </c>
      <c r="F1001">
        <v>39.369999999999997</v>
      </c>
      <c r="G1001">
        <v>39.08</v>
      </c>
      <c r="H1001" s="1">
        <f t="shared" si="141"/>
        <v>283805.37400145247</v>
      </c>
      <c r="J1001">
        <f t="shared" si="142"/>
        <v>2.4728260869565321E-2</v>
      </c>
      <c r="K1001">
        <f t="shared" si="142"/>
        <v>7.500000000000015E-2</v>
      </c>
      <c r="L1001">
        <f t="shared" si="142"/>
        <v>5.4347826086956527E-2</v>
      </c>
      <c r="M1001">
        <f t="shared" si="143"/>
        <v>-1.052354643514842E-3</v>
      </c>
      <c r="N1001">
        <f t="shared" si="143"/>
        <v>3.5780057879505382E-2</v>
      </c>
      <c r="O1001">
        <f t="shared" si="143"/>
        <v>2.8150486714022635E-2</v>
      </c>
      <c r="P1001">
        <f t="shared" si="144"/>
        <v>-2.6197339372933892E-2</v>
      </c>
      <c r="Q1001" t="str">
        <f t="shared" si="145"/>
        <v>Buy</v>
      </c>
      <c r="R1001" s="3">
        <f t="shared" si="149"/>
        <v>0</v>
      </c>
      <c r="S1001" s="1">
        <f t="shared" si="147"/>
        <v>6321570.6726740394</v>
      </c>
      <c r="T1001" s="1">
        <f t="shared" si="148"/>
        <v>161759.74085655168</v>
      </c>
      <c r="U1001" s="1">
        <f t="shared" si="146"/>
        <v>0</v>
      </c>
    </row>
    <row r="1002" spans="1:21" x14ac:dyDescent="0.25">
      <c r="A1002" t="s">
        <v>1007</v>
      </c>
      <c r="B1002">
        <v>38.26</v>
      </c>
      <c r="C1002">
        <v>39.619999999999997</v>
      </c>
      <c r="D1002">
        <v>39.15</v>
      </c>
      <c r="E1002">
        <v>38.43</v>
      </c>
      <c r="F1002">
        <v>39.43</v>
      </c>
      <c r="G1002">
        <v>39.15</v>
      </c>
      <c r="H1002" s="1">
        <f t="shared" si="141"/>
        <v>284313.72549019608</v>
      </c>
      <c r="J1002">
        <f t="shared" si="142"/>
        <v>-1.3917525773195855E-2</v>
      </c>
      <c r="K1002">
        <f t="shared" si="142"/>
        <v>2.1134020618556709E-2</v>
      </c>
      <c r="L1002">
        <f t="shared" si="142"/>
        <v>9.0206185567010683E-3</v>
      </c>
      <c r="M1002">
        <f t="shared" si="143"/>
        <v>-1.6632548618219001E-2</v>
      </c>
      <c r="N1002">
        <f t="shared" si="143"/>
        <v>8.9559877175025959E-3</v>
      </c>
      <c r="O1002">
        <f t="shared" si="143"/>
        <v>1.7911975435005191E-3</v>
      </c>
      <c r="P1002">
        <f t="shared" si="144"/>
        <v>-7.2294210132005489E-3</v>
      </c>
      <c r="Q1002" t="str">
        <f t="shared" si="145"/>
        <v/>
      </c>
      <c r="R1002" s="3">
        <f t="shared" si="149"/>
        <v>0</v>
      </c>
      <c r="S1002" s="1">
        <f t="shared" si="147"/>
        <v>6332893.8545339983</v>
      </c>
      <c r="T1002" s="1">
        <f t="shared" si="148"/>
        <v>161759.74085655168</v>
      </c>
      <c r="U1002" s="1">
        <f t="shared" si="146"/>
        <v>0</v>
      </c>
    </row>
    <row r="1003" spans="1:21" x14ac:dyDescent="0.25">
      <c r="A1003" t="s">
        <v>1008</v>
      </c>
      <c r="B1003">
        <v>38.200000000000003</v>
      </c>
      <c r="C1003">
        <v>39.630000000000003</v>
      </c>
      <c r="D1003">
        <v>39.25</v>
      </c>
      <c r="E1003">
        <v>38.06</v>
      </c>
      <c r="F1003">
        <v>39.71</v>
      </c>
      <c r="G1003">
        <v>38.22</v>
      </c>
      <c r="H1003" s="1">
        <f t="shared" si="141"/>
        <v>277559.9128540305</v>
      </c>
      <c r="J1003">
        <f t="shared" si="142"/>
        <v>-2.4265644955300019E-2</v>
      </c>
      <c r="K1003">
        <f t="shared" si="142"/>
        <v>1.2260536398467536E-2</v>
      </c>
      <c r="L1003">
        <f t="shared" si="142"/>
        <v>2.5542784163474185E-3</v>
      </c>
      <c r="M1003">
        <f t="shared" si="143"/>
        <v>-2.784163473818637E-2</v>
      </c>
      <c r="N1003">
        <f t="shared" si="143"/>
        <v>1.4303959131545398E-2</v>
      </c>
      <c r="O1003">
        <f t="shared" si="143"/>
        <v>-2.3754789272030646E-2</v>
      </c>
      <c r="P1003">
        <f t="shared" si="144"/>
        <v>-2.6309067688378065E-2</v>
      </c>
      <c r="Q1003" t="str">
        <f t="shared" si="145"/>
        <v/>
      </c>
      <c r="R1003" s="3">
        <f t="shared" si="149"/>
        <v>0</v>
      </c>
      <c r="S1003" s="1">
        <f t="shared" si="147"/>
        <v>6182457.2955374047</v>
      </c>
      <c r="T1003" s="1">
        <f t="shared" si="148"/>
        <v>161759.74085655168</v>
      </c>
      <c r="U1003" s="1">
        <f t="shared" si="146"/>
        <v>0</v>
      </c>
    </row>
    <row r="1004" spans="1:21" x14ac:dyDescent="0.25">
      <c r="A1004" t="s">
        <v>1009</v>
      </c>
      <c r="B1004">
        <v>38.21</v>
      </c>
      <c r="C1004">
        <v>39.92</v>
      </c>
      <c r="D1004">
        <v>39.15</v>
      </c>
      <c r="E1004">
        <v>38.58</v>
      </c>
      <c r="F1004">
        <v>40.83</v>
      </c>
      <c r="G1004">
        <v>40.770000000000003</v>
      </c>
      <c r="H1004" s="1">
        <f t="shared" si="141"/>
        <v>296078.43137254909</v>
      </c>
      <c r="J1004">
        <f t="shared" si="142"/>
        <v>-2.6496815286624183E-2</v>
      </c>
      <c r="K1004">
        <f t="shared" si="142"/>
        <v>1.707006369426756E-2</v>
      </c>
      <c r="L1004">
        <f t="shared" si="142"/>
        <v>-2.547770700636979E-3</v>
      </c>
      <c r="M1004">
        <f t="shared" si="143"/>
        <v>9.4191522762951188E-3</v>
      </c>
      <c r="N1004">
        <f t="shared" si="143"/>
        <v>6.8288854003139707E-2</v>
      </c>
      <c r="O1004">
        <f t="shared" si="143"/>
        <v>6.671899529042398E-2</v>
      </c>
      <c r="P1004">
        <f t="shared" si="144"/>
        <v>6.9266765991060963E-2</v>
      </c>
      <c r="Q1004" t="str">
        <f t="shared" si="145"/>
        <v/>
      </c>
      <c r="R1004" s="3">
        <f t="shared" si="149"/>
        <v>0</v>
      </c>
      <c r="S1004" s="1">
        <f t="shared" si="147"/>
        <v>6594944.6347216116</v>
      </c>
      <c r="T1004" s="1">
        <f t="shared" si="148"/>
        <v>161759.74085655165</v>
      </c>
      <c r="U1004" s="1">
        <f t="shared" si="146"/>
        <v>0</v>
      </c>
    </row>
    <row r="1005" spans="1:21" x14ac:dyDescent="0.25">
      <c r="A1005" t="s">
        <v>1010</v>
      </c>
      <c r="B1005">
        <v>39.1</v>
      </c>
      <c r="C1005">
        <v>40.65</v>
      </c>
      <c r="D1005">
        <v>39.520000000000003</v>
      </c>
      <c r="E1005">
        <v>39.75</v>
      </c>
      <c r="F1005">
        <v>40.729999999999997</v>
      </c>
      <c r="G1005">
        <v>40.4</v>
      </c>
      <c r="H1005" s="1">
        <f t="shared" si="141"/>
        <v>293391.43064633262</v>
      </c>
      <c r="J1005">
        <f t="shared" si="142"/>
        <v>-1.2771392081736184E-3</v>
      </c>
      <c r="K1005">
        <f t="shared" si="142"/>
        <v>3.8314176245210732E-2</v>
      </c>
      <c r="L1005">
        <f t="shared" si="142"/>
        <v>9.4508301404854292E-3</v>
      </c>
      <c r="M1005">
        <f t="shared" si="143"/>
        <v>-2.5018395879323106E-2</v>
      </c>
      <c r="N1005">
        <f t="shared" si="143"/>
        <v>-9.8111356389517408E-4</v>
      </c>
      <c r="O1005">
        <f t="shared" si="143"/>
        <v>-9.0753004660290536E-3</v>
      </c>
      <c r="P1005">
        <f t="shared" si="144"/>
        <v>-1.8526130606514483E-2</v>
      </c>
      <c r="Q1005" t="str">
        <f t="shared" si="145"/>
        <v/>
      </c>
      <c r="R1005" s="3">
        <f t="shared" si="149"/>
        <v>0</v>
      </c>
      <c r="S1005" s="1">
        <f t="shared" si="147"/>
        <v>6535093.5306046875</v>
      </c>
      <c r="T1005" s="1">
        <f t="shared" si="148"/>
        <v>161759.74085655168</v>
      </c>
      <c r="U1005" s="1">
        <f t="shared" si="146"/>
        <v>0</v>
      </c>
    </row>
    <row r="1006" spans="1:21" x14ac:dyDescent="0.25">
      <c r="A1006" t="s">
        <v>1011</v>
      </c>
      <c r="B1006">
        <v>40.700000000000003</v>
      </c>
      <c r="C1006">
        <v>41.61</v>
      </c>
      <c r="D1006">
        <v>41.15</v>
      </c>
      <c r="E1006">
        <v>42.29</v>
      </c>
      <c r="F1006">
        <v>43.28</v>
      </c>
      <c r="G1006">
        <v>42.94</v>
      </c>
      <c r="H1006" s="1">
        <f t="shared" si="141"/>
        <v>311837.32752360206</v>
      </c>
      <c r="J1006">
        <f t="shared" si="142"/>
        <v>2.9858299595141691E-2</v>
      </c>
      <c r="K1006">
        <f t="shared" si="142"/>
        <v>5.2884615384615287E-2</v>
      </c>
      <c r="L1006">
        <f t="shared" si="142"/>
        <v>4.1244939271254943E-2</v>
      </c>
      <c r="M1006">
        <f t="shared" si="143"/>
        <v>4.6782178217821796E-2</v>
      </c>
      <c r="N1006">
        <f t="shared" si="143"/>
        <v>7.128712871287135E-2</v>
      </c>
      <c r="O1006">
        <f t="shared" si="143"/>
        <v>6.2871287128712858E-2</v>
      </c>
      <c r="P1006">
        <f t="shared" si="144"/>
        <v>2.1626347857457914E-2</v>
      </c>
      <c r="Q1006" t="str">
        <f t="shared" si="145"/>
        <v>Buy</v>
      </c>
      <c r="R1006" s="3">
        <f t="shared" si="149"/>
        <v>0</v>
      </c>
      <c r="S1006" s="1">
        <f t="shared" si="147"/>
        <v>6945963.2723803287</v>
      </c>
      <c r="T1006" s="1">
        <f t="shared" si="148"/>
        <v>161759.74085655168</v>
      </c>
      <c r="U1006" s="1">
        <f t="shared" si="146"/>
        <v>0</v>
      </c>
    </row>
    <row r="1007" spans="1:21" x14ac:dyDescent="0.25">
      <c r="A1007" t="s">
        <v>1012</v>
      </c>
      <c r="B1007">
        <v>41.98</v>
      </c>
      <c r="C1007">
        <v>43.56</v>
      </c>
      <c r="D1007">
        <v>43.47</v>
      </c>
      <c r="E1007">
        <v>42.6</v>
      </c>
      <c r="F1007">
        <v>43.78</v>
      </c>
      <c r="G1007">
        <v>43.06</v>
      </c>
      <c r="H1007" s="1">
        <f t="shared" si="141"/>
        <v>312708.7872185912</v>
      </c>
      <c r="J1007">
        <f t="shared" si="142"/>
        <v>2.0170109356014539E-2</v>
      </c>
      <c r="K1007">
        <f t="shared" si="142"/>
        <v>5.8566221142162908E-2</v>
      </c>
      <c r="L1007">
        <f t="shared" si="142"/>
        <v>5.6379100850546787E-2</v>
      </c>
      <c r="M1007">
        <f t="shared" si="143"/>
        <v>-7.9180251513739242E-3</v>
      </c>
      <c r="N1007">
        <f t="shared" si="143"/>
        <v>1.9562179785747636E-2</v>
      </c>
      <c r="O1007">
        <f t="shared" si="143"/>
        <v>2.7945971122497566E-3</v>
      </c>
      <c r="P1007">
        <f t="shared" si="144"/>
        <v>-5.3584503738297033E-2</v>
      </c>
      <c r="Q1007" t="str">
        <f t="shared" si="145"/>
        <v>Buy</v>
      </c>
      <c r="R1007" s="3">
        <f t="shared" si="149"/>
        <v>0</v>
      </c>
      <c r="S1007" s="1">
        <f t="shared" si="147"/>
        <v>6965374.4412831161</v>
      </c>
      <c r="T1007" s="1">
        <f t="shared" si="148"/>
        <v>161759.74085655168</v>
      </c>
      <c r="U1007" s="1">
        <f t="shared" si="146"/>
        <v>0</v>
      </c>
    </row>
    <row r="1008" spans="1:21" x14ac:dyDescent="0.25">
      <c r="A1008" t="s">
        <v>1013</v>
      </c>
      <c r="B1008">
        <v>42.64</v>
      </c>
      <c r="C1008">
        <v>44.46</v>
      </c>
      <c r="D1008">
        <v>43.63</v>
      </c>
      <c r="E1008">
        <v>42.33</v>
      </c>
      <c r="F1008">
        <v>43.21</v>
      </c>
      <c r="G1008">
        <v>43.13</v>
      </c>
      <c r="H1008" s="1">
        <f t="shared" si="141"/>
        <v>313217.13870733482</v>
      </c>
      <c r="J1008">
        <f t="shared" si="142"/>
        <v>-1.9093627789279925E-2</v>
      </c>
      <c r="K1008">
        <f t="shared" si="142"/>
        <v>2.2774327122153257E-2</v>
      </c>
      <c r="L1008">
        <f t="shared" si="142"/>
        <v>3.6806993328733308E-3</v>
      </c>
      <c r="M1008">
        <f t="shared" si="143"/>
        <v>-1.6953088713423221E-2</v>
      </c>
      <c r="N1008">
        <f t="shared" si="143"/>
        <v>3.4835113794704732E-3</v>
      </c>
      <c r="O1008">
        <f t="shared" si="143"/>
        <v>1.6256386437529095E-3</v>
      </c>
      <c r="P1008">
        <f t="shared" si="144"/>
        <v>-2.0550606891204214E-3</v>
      </c>
      <c r="Q1008" t="str">
        <f t="shared" si="145"/>
        <v/>
      </c>
      <c r="R1008" s="3">
        <f t="shared" si="149"/>
        <v>0</v>
      </c>
      <c r="S1008" s="1">
        <f t="shared" si="147"/>
        <v>6976697.623143075</v>
      </c>
      <c r="T1008" s="1">
        <f t="shared" si="148"/>
        <v>161759.74085655168</v>
      </c>
      <c r="U1008" s="1">
        <f t="shared" si="146"/>
        <v>0</v>
      </c>
    </row>
    <row r="1009" spans="1:21" x14ac:dyDescent="0.25">
      <c r="A1009" t="s">
        <v>1014</v>
      </c>
      <c r="B1009">
        <v>42.04</v>
      </c>
      <c r="C1009">
        <v>43.87</v>
      </c>
      <c r="D1009">
        <v>43.67</v>
      </c>
      <c r="E1009">
        <v>42.57</v>
      </c>
      <c r="F1009">
        <v>43.5</v>
      </c>
      <c r="G1009">
        <v>43.16</v>
      </c>
      <c r="H1009" s="1">
        <f t="shared" si="141"/>
        <v>313435.00363108207</v>
      </c>
      <c r="J1009">
        <f t="shared" si="142"/>
        <v>-3.6442814577125907E-2</v>
      </c>
      <c r="K1009">
        <f t="shared" si="142"/>
        <v>5.5008022003207625E-3</v>
      </c>
      <c r="L1009">
        <f t="shared" si="142"/>
        <v>9.1680036672012709E-4</v>
      </c>
      <c r="M1009">
        <f t="shared" si="143"/>
        <v>-1.2984001854857459E-2</v>
      </c>
      <c r="N1009">
        <f t="shared" si="143"/>
        <v>8.578715511245014E-3</v>
      </c>
      <c r="O1009">
        <f t="shared" si="143"/>
        <v>6.9557152793865132E-4</v>
      </c>
      <c r="P1009">
        <f t="shared" si="144"/>
        <v>-2.2122883878147577E-4</v>
      </c>
      <c r="Q1009" t="str">
        <f t="shared" si="145"/>
        <v/>
      </c>
      <c r="R1009" s="3">
        <f t="shared" si="149"/>
        <v>0</v>
      </c>
      <c r="S1009" s="1">
        <f t="shared" si="147"/>
        <v>6981550.4153687702</v>
      </c>
      <c r="T1009" s="1">
        <f t="shared" si="148"/>
        <v>161759.74085655168</v>
      </c>
      <c r="U1009" s="1">
        <f t="shared" si="146"/>
        <v>0</v>
      </c>
    </row>
    <row r="1010" spans="1:21" x14ac:dyDescent="0.25">
      <c r="A1010" t="s">
        <v>1015</v>
      </c>
      <c r="B1010">
        <v>42.79</v>
      </c>
      <c r="C1010">
        <v>44.73</v>
      </c>
      <c r="D1010">
        <v>43.67</v>
      </c>
      <c r="E1010">
        <v>43.14</v>
      </c>
      <c r="F1010">
        <v>44.95</v>
      </c>
      <c r="G1010">
        <v>44.7</v>
      </c>
      <c r="H1010" s="1">
        <f t="shared" si="141"/>
        <v>324618.7363834423</v>
      </c>
      <c r="J1010">
        <f t="shared" si="142"/>
        <v>-2.0151133501259504E-2</v>
      </c>
      <c r="K1010">
        <f t="shared" si="142"/>
        <v>2.4272956262880584E-2</v>
      </c>
      <c r="L1010">
        <f t="shared" si="142"/>
        <v>0</v>
      </c>
      <c r="M1010">
        <f t="shared" si="143"/>
        <v>-4.6339202965699775E-4</v>
      </c>
      <c r="N1010">
        <f t="shared" si="143"/>
        <v>4.1473586654309696E-2</v>
      </c>
      <c r="O1010">
        <f t="shared" si="143"/>
        <v>3.5681186283596067E-2</v>
      </c>
      <c r="P1010">
        <f t="shared" si="144"/>
        <v>3.5681186283596067E-2</v>
      </c>
      <c r="Q1010" t="str">
        <f t="shared" si="145"/>
        <v/>
      </c>
      <c r="R1010" s="3">
        <f t="shared" si="149"/>
        <v>0</v>
      </c>
      <c r="S1010" s="1">
        <f t="shared" si="147"/>
        <v>7230660.4162878599</v>
      </c>
      <c r="T1010" s="1">
        <f t="shared" si="148"/>
        <v>161759.74085655165</v>
      </c>
      <c r="U1010" s="1">
        <f t="shared" si="146"/>
        <v>0</v>
      </c>
    </row>
    <row r="1011" spans="1:21" x14ac:dyDescent="0.25">
      <c r="A1011" t="s">
        <v>1016</v>
      </c>
      <c r="B1011">
        <v>43.74</v>
      </c>
      <c r="C1011">
        <v>45.33</v>
      </c>
      <c r="D1011">
        <v>44.48</v>
      </c>
      <c r="E1011">
        <v>43.29</v>
      </c>
      <c r="F1011">
        <v>44.16</v>
      </c>
      <c r="G1011">
        <v>43.89</v>
      </c>
      <c r="H1011" s="1">
        <f t="shared" si="141"/>
        <v>318736.38344226585</v>
      </c>
      <c r="J1011">
        <f t="shared" si="142"/>
        <v>1.6029310739638261E-3</v>
      </c>
      <c r="K1011">
        <f t="shared" si="142"/>
        <v>3.8012365468284785E-2</v>
      </c>
      <c r="L1011">
        <f t="shared" si="142"/>
        <v>1.8548202427295515E-2</v>
      </c>
      <c r="M1011">
        <f t="shared" si="143"/>
        <v>-3.1543624161073903E-2</v>
      </c>
      <c r="N1011">
        <f t="shared" si="143"/>
        <v>-1.2080536912751816E-2</v>
      </c>
      <c r="O1011">
        <f t="shared" si="143"/>
        <v>-1.8120805369127566E-2</v>
      </c>
      <c r="P1011">
        <f t="shared" si="144"/>
        <v>-3.6669007796423084E-2</v>
      </c>
      <c r="Q1011" t="str">
        <f t="shared" si="145"/>
        <v/>
      </c>
      <c r="R1011" s="3">
        <f t="shared" si="149"/>
        <v>0</v>
      </c>
      <c r="S1011" s="1">
        <f t="shared" si="147"/>
        <v>7099635.0261940528</v>
      </c>
      <c r="T1011" s="1">
        <f t="shared" si="148"/>
        <v>161759.74085655168</v>
      </c>
      <c r="U1011" s="1">
        <f t="shared" si="146"/>
        <v>0</v>
      </c>
    </row>
    <row r="1012" spans="1:21" x14ac:dyDescent="0.25">
      <c r="A1012" t="s">
        <v>1017</v>
      </c>
      <c r="B1012">
        <v>43.74</v>
      </c>
      <c r="C1012">
        <v>44.83</v>
      </c>
      <c r="D1012">
        <v>44.48</v>
      </c>
      <c r="E1012">
        <v>44.05</v>
      </c>
      <c r="F1012">
        <v>45.42</v>
      </c>
      <c r="G1012">
        <v>44.4</v>
      </c>
      <c r="H1012" s="1">
        <f t="shared" si="141"/>
        <v>322440.0871459695</v>
      </c>
      <c r="J1012">
        <f t="shared" si="142"/>
        <v>-1.6636690647481901E-2</v>
      </c>
      <c r="K1012">
        <f t="shared" si="142"/>
        <v>7.8687050359712556E-3</v>
      </c>
      <c r="L1012">
        <f t="shared" si="142"/>
        <v>0</v>
      </c>
      <c r="M1012">
        <f t="shared" si="143"/>
        <v>3.6454773296877782E-3</v>
      </c>
      <c r="N1012">
        <f t="shared" si="143"/>
        <v>3.4859876965140146E-2</v>
      </c>
      <c r="O1012">
        <f t="shared" si="143"/>
        <v>1.1619958988379996E-2</v>
      </c>
      <c r="P1012">
        <f t="shared" si="144"/>
        <v>1.1619958988379996E-2</v>
      </c>
      <c r="Q1012" t="str">
        <f t="shared" si="145"/>
        <v/>
      </c>
      <c r="R1012" s="3">
        <f t="shared" si="149"/>
        <v>0</v>
      </c>
      <c r="S1012" s="1">
        <f t="shared" si="147"/>
        <v>7182132.4940308947</v>
      </c>
      <c r="T1012" s="1">
        <f t="shared" si="148"/>
        <v>161759.74085655168</v>
      </c>
      <c r="U1012" s="1">
        <f t="shared" si="146"/>
        <v>0</v>
      </c>
    </row>
    <row r="1013" spans="1:21" x14ac:dyDescent="0.25">
      <c r="A1013" t="s">
        <v>1018</v>
      </c>
      <c r="B1013">
        <v>43.74</v>
      </c>
      <c r="C1013">
        <v>44.83</v>
      </c>
      <c r="D1013">
        <v>44.48</v>
      </c>
      <c r="E1013">
        <v>43.85</v>
      </c>
      <c r="F1013">
        <v>44.45</v>
      </c>
      <c r="G1013">
        <v>44.18</v>
      </c>
      <c r="H1013" s="1">
        <f t="shared" si="141"/>
        <v>320842.41103848949</v>
      </c>
      <c r="J1013">
        <f t="shared" si="142"/>
        <v>-1.6636690647481901E-2</v>
      </c>
      <c r="K1013">
        <f t="shared" si="142"/>
        <v>7.8687050359712556E-3</v>
      </c>
      <c r="L1013">
        <f t="shared" si="142"/>
        <v>0</v>
      </c>
      <c r="M1013">
        <f t="shared" si="143"/>
        <v>-1.2387387387387323E-2</v>
      </c>
      <c r="N1013">
        <f t="shared" si="143"/>
        <v>1.1261261261262222E-3</v>
      </c>
      <c r="O1013">
        <f t="shared" si="143"/>
        <v>-4.9549549549549295E-3</v>
      </c>
      <c r="P1013">
        <f t="shared" si="144"/>
        <v>-4.9549549549549295E-3</v>
      </c>
      <c r="Q1013" t="str">
        <f t="shared" si="145"/>
        <v/>
      </c>
      <c r="R1013" s="3">
        <f t="shared" si="149"/>
        <v>0</v>
      </c>
      <c r="S1013" s="1">
        <f t="shared" si="147"/>
        <v>7146545.3510424541</v>
      </c>
      <c r="T1013" s="1">
        <f t="shared" si="148"/>
        <v>161759.74085655171</v>
      </c>
      <c r="U1013" s="1">
        <f t="shared" si="146"/>
        <v>0</v>
      </c>
    </row>
    <row r="1014" spans="1:21" x14ac:dyDescent="0.25">
      <c r="A1014" t="s">
        <v>1019</v>
      </c>
      <c r="B1014">
        <v>43.74</v>
      </c>
      <c r="C1014">
        <v>44.83</v>
      </c>
      <c r="D1014">
        <v>44.48</v>
      </c>
      <c r="E1014">
        <v>43.77</v>
      </c>
      <c r="F1014">
        <v>44.74</v>
      </c>
      <c r="G1014">
        <v>44.05</v>
      </c>
      <c r="H1014" s="1">
        <f t="shared" si="141"/>
        <v>319898.3297022513</v>
      </c>
      <c r="J1014">
        <f t="shared" si="142"/>
        <v>-1.6636690647481901E-2</v>
      </c>
      <c r="K1014">
        <f t="shared" si="142"/>
        <v>7.8687050359712556E-3</v>
      </c>
      <c r="L1014">
        <f t="shared" si="142"/>
        <v>0</v>
      </c>
      <c r="M1014">
        <f t="shared" si="143"/>
        <v>-9.2802172928926341E-3</v>
      </c>
      <c r="N1014">
        <f t="shared" si="143"/>
        <v>1.2675418741512049E-2</v>
      </c>
      <c r="O1014">
        <f t="shared" si="143"/>
        <v>-2.9425079221367715E-3</v>
      </c>
      <c r="P1014">
        <f t="shared" si="144"/>
        <v>-2.9425079221367715E-3</v>
      </c>
      <c r="Q1014" t="str">
        <f t="shared" si="145"/>
        <v/>
      </c>
      <c r="R1014" s="3">
        <f t="shared" si="149"/>
        <v>0</v>
      </c>
      <c r="S1014" s="1">
        <f t="shared" si="147"/>
        <v>7125516.584731102</v>
      </c>
      <c r="T1014" s="1">
        <f t="shared" si="148"/>
        <v>161759.74085655171</v>
      </c>
      <c r="U1014" s="1">
        <f t="shared" si="146"/>
        <v>0</v>
      </c>
    </row>
    <row r="1015" spans="1:21" x14ac:dyDescent="0.25">
      <c r="A1015" t="s">
        <v>1020</v>
      </c>
      <c r="B1015">
        <v>43.74</v>
      </c>
      <c r="C1015">
        <v>44.88</v>
      </c>
      <c r="D1015">
        <v>44.63</v>
      </c>
      <c r="E1015">
        <v>43.67</v>
      </c>
      <c r="F1015">
        <v>44.6</v>
      </c>
      <c r="G1015">
        <v>44.4</v>
      </c>
      <c r="H1015" s="1">
        <f t="shared" si="141"/>
        <v>322440.0871459695</v>
      </c>
      <c r="J1015">
        <f t="shared" si="142"/>
        <v>-1.6636690647481901E-2</v>
      </c>
      <c r="K1015">
        <f t="shared" si="142"/>
        <v>8.9928057553958114E-3</v>
      </c>
      <c r="L1015">
        <f t="shared" si="142"/>
        <v>3.3723021582735095E-3</v>
      </c>
      <c r="M1015">
        <f t="shared" si="143"/>
        <v>-8.6265607264471161E-3</v>
      </c>
      <c r="N1015">
        <f t="shared" si="143"/>
        <v>1.2485811577752651E-2</v>
      </c>
      <c r="O1015">
        <f t="shared" si="143"/>
        <v>7.9455164585698398E-3</v>
      </c>
      <c r="P1015">
        <f t="shared" si="144"/>
        <v>4.5732143002963303E-3</v>
      </c>
      <c r="Q1015" t="str">
        <f t="shared" si="145"/>
        <v/>
      </c>
      <c r="R1015" s="3">
        <f t="shared" si="149"/>
        <v>0</v>
      </c>
      <c r="S1015" s="1">
        <f t="shared" si="147"/>
        <v>7182132.4940308947</v>
      </c>
      <c r="T1015" s="1">
        <f t="shared" si="148"/>
        <v>161759.74085655168</v>
      </c>
      <c r="U1015" s="1">
        <f t="shared" si="146"/>
        <v>0</v>
      </c>
    </row>
    <row r="1016" spans="1:21" x14ac:dyDescent="0.25">
      <c r="A1016" t="s">
        <v>1021</v>
      </c>
      <c r="B1016">
        <v>44.13</v>
      </c>
      <c r="C1016">
        <v>44.88</v>
      </c>
      <c r="D1016">
        <v>45.03</v>
      </c>
      <c r="E1016">
        <v>44.13</v>
      </c>
      <c r="F1016">
        <v>45.73</v>
      </c>
      <c r="G1016">
        <v>44.24</v>
      </c>
      <c r="H1016" s="1">
        <f t="shared" si="141"/>
        <v>321278.14088598406</v>
      </c>
      <c r="J1016">
        <f t="shared" si="142"/>
        <v>-1.1203226529240421E-2</v>
      </c>
      <c r="K1016">
        <f t="shared" si="142"/>
        <v>5.6016132646202104E-3</v>
      </c>
      <c r="L1016">
        <f t="shared" si="142"/>
        <v>8.9625812233923054E-3</v>
      </c>
      <c r="M1016">
        <f t="shared" si="143"/>
        <v>-6.0810810810809921E-3</v>
      </c>
      <c r="N1016">
        <f t="shared" si="143"/>
        <v>2.9954954954954916E-2</v>
      </c>
      <c r="O1016">
        <f t="shared" si="143"/>
        <v>-3.6036036036035269E-3</v>
      </c>
      <c r="P1016">
        <f t="shared" si="144"/>
        <v>-1.2566184826995832E-2</v>
      </c>
      <c r="Q1016" t="str">
        <f t="shared" si="145"/>
        <v/>
      </c>
      <c r="R1016" s="3">
        <f t="shared" si="149"/>
        <v>0</v>
      </c>
      <c r="S1016" s="1">
        <f t="shared" si="147"/>
        <v>7156250.9354938464</v>
      </c>
      <c r="T1016" s="1">
        <f t="shared" si="148"/>
        <v>161759.74085655168</v>
      </c>
      <c r="U1016" s="1">
        <f t="shared" si="146"/>
        <v>0</v>
      </c>
    </row>
    <row r="1017" spans="1:21" x14ac:dyDescent="0.25">
      <c r="A1017" t="s">
        <v>1022</v>
      </c>
      <c r="B1017">
        <v>43.84</v>
      </c>
      <c r="C1017">
        <v>45.04</v>
      </c>
      <c r="D1017">
        <v>44.7</v>
      </c>
      <c r="E1017">
        <v>42.84</v>
      </c>
      <c r="F1017">
        <v>44.46</v>
      </c>
      <c r="G1017">
        <v>43.87</v>
      </c>
      <c r="H1017" s="1">
        <f t="shared" si="141"/>
        <v>318591.14015976764</v>
      </c>
      <c r="J1017">
        <f t="shared" si="142"/>
        <v>-2.6426826560071011E-2</v>
      </c>
      <c r="K1017">
        <f t="shared" si="142"/>
        <v>2.2207417277366224E-4</v>
      </c>
      <c r="L1017">
        <f t="shared" si="142"/>
        <v>-7.3284477015322733E-3</v>
      </c>
      <c r="M1017">
        <f t="shared" si="143"/>
        <v>-3.1645569620253132E-2</v>
      </c>
      <c r="N1017">
        <f t="shared" si="143"/>
        <v>4.9728752260397571E-3</v>
      </c>
      <c r="O1017">
        <f t="shared" si="143"/>
        <v>-8.3634719710670106E-3</v>
      </c>
      <c r="P1017">
        <f t="shared" si="144"/>
        <v>-1.0350242695347373E-3</v>
      </c>
      <c r="Q1017" t="str">
        <f t="shared" si="145"/>
        <v/>
      </c>
      <c r="R1017" s="3">
        <f t="shared" si="149"/>
        <v>0</v>
      </c>
      <c r="S1017" s="1">
        <f t="shared" si="147"/>
        <v>7096399.8313769214</v>
      </c>
      <c r="T1017" s="1">
        <f t="shared" si="148"/>
        <v>161759.74085655168</v>
      </c>
      <c r="U1017" s="1">
        <f t="shared" si="146"/>
        <v>0</v>
      </c>
    </row>
    <row r="1018" spans="1:21" x14ac:dyDescent="0.25">
      <c r="A1018" t="s">
        <v>1023</v>
      </c>
      <c r="B1018">
        <v>43.3</v>
      </c>
      <c r="C1018">
        <v>44.83</v>
      </c>
      <c r="D1018">
        <v>44.34</v>
      </c>
      <c r="E1018">
        <v>42.92</v>
      </c>
      <c r="F1018">
        <v>44.44</v>
      </c>
      <c r="G1018">
        <v>44.24</v>
      </c>
      <c r="H1018" s="1">
        <f t="shared" si="141"/>
        <v>321278.14088598406</v>
      </c>
      <c r="J1018">
        <f t="shared" si="142"/>
        <v>-3.1319910514541513E-2</v>
      </c>
      <c r="K1018">
        <f t="shared" si="142"/>
        <v>2.9082774049215983E-3</v>
      </c>
      <c r="L1018">
        <f t="shared" si="142"/>
        <v>-8.0536912751677722E-3</v>
      </c>
      <c r="M1018">
        <f t="shared" si="143"/>
        <v>-2.1654889446090626E-2</v>
      </c>
      <c r="N1018">
        <f t="shared" si="143"/>
        <v>1.299293366765444E-2</v>
      </c>
      <c r="O1018">
        <f t="shared" si="143"/>
        <v>8.4340095737407018E-3</v>
      </c>
      <c r="P1018">
        <f t="shared" si="144"/>
        <v>1.6487700848908472E-2</v>
      </c>
      <c r="Q1018" t="str">
        <f t="shared" si="145"/>
        <v/>
      </c>
      <c r="R1018" s="3">
        <f t="shared" si="149"/>
        <v>0</v>
      </c>
      <c r="S1018" s="1">
        <f t="shared" si="147"/>
        <v>7156250.9354938464</v>
      </c>
      <c r="T1018" s="1">
        <f t="shared" si="148"/>
        <v>161759.74085655168</v>
      </c>
      <c r="U1018" s="1">
        <f t="shared" si="146"/>
        <v>0</v>
      </c>
    </row>
    <row r="1019" spans="1:21" x14ac:dyDescent="0.25">
      <c r="A1019" t="s">
        <v>1024</v>
      </c>
      <c r="B1019">
        <v>43.3</v>
      </c>
      <c r="C1019">
        <v>44.83</v>
      </c>
      <c r="D1019">
        <v>44.34</v>
      </c>
      <c r="E1019">
        <v>41.73</v>
      </c>
      <c r="F1019">
        <v>43.07</v>
      </c>
      <c r="G1019">
        <v>42.98</v>
      </c>
      <c r="H1019" s="1">
        <f t="shared" si="141"/>
        <v>312127.81408859842</v>
      </c>
      <c r="J1019">
        <f t="shared" si="142"/>
        <v>-2.3455119530897749E-2</v>
      </c>
      <c r="K1019">
        <f t="shared" si="142"/>
        <v>1.1050969778980489E-2</v>
      </c>
      <c r="L1019">
        <f t="shared" si="142"/>
        <v>0</v>
      </c>
      <c r="M1019">
        <f t="shared" si="143"/>
        <v>-5.6735985533453999E-2</v>
      </c>
      <c r="N1019">
        <f t="shared" si="143"/>
        <v>-2.6446654611211609E-2</v>
      </c>
      <c r="O1019">
        <f t="shared" si="143"/>
        <v>-2.8481012658227962E-2</v>
      </c>
      <c r="P1019">
        <f t="shared" si="144"/>
        <v>-2.8481012658227962E-2</v>
      </c>
      <c r="Q1019" t="str">
        <f t="shared" si="145"/>
        <v/>
      </c>
      <c r="R1019" s="3">
        <f t="shared" si="149"/>
        <v>0</v>
      </c>
      <c r="S1019" s="1">
        <f t="shared" si="147"/>
        <v>6952433.6620145906</v>
      </c>
      <c r="T1019" s="1">
        <f t="shared" si="148"/>
        <v>161759.74085655168</v>
      </c>
      <c r="U1019" s="1">
        <f t="shared" si="146"/>
        <v>0</v>
      </c>
    </row>
    <row r="1020" spans="1:21" x14ac:dyDescent="0.25">
      <c r="A1020" t="s">
        <v>1025</v>
      </c>
      <c r="B1020">
        <v>41.91</v>
      </c>
      <c r="C1020">
        <v>43.53</v>
      </c>
      <c r="D1020">
        <v>42.78</v>
      </c>
      <c r="E1020">
        <v>42.26</v>
      </c>
      <c r="F1020">
        <v>43.7</v>
      </c>
      <c r="G1020">
        <v>43.29</v>
      </c>
      <c r="H1020" s="1">
        <f t="shared" si="141"/>
        <v>314379.08496732026</v>
      </c>
      <c r="J1020">
        <f t="shared" si="142"/>
        <v>-5.4803788903924372E-2</v>
      </c>
      <c r="K1020">
        <f t="shared" si="142"/>
        <v>-1.8267929634641456E-2</v>
      </c>
      <c r="L1020">
        <f t="shared" si="142"/>
        <v>-3.5182679296346463E-2</v>
      </c>
      <c r="M1020">
        <f t="shared" si="143"/>
        <v>-1.6751977664029756E-2</v>
      </c>
      <c r="N1020">
        <f t="shared" si="143"/>
        <v>1.6751977664029923E-2</v>
      </c>
      <c r="O1020">
        <f t="shared" si="143"/>
        <v>7.2126570497906533E-3</v>
      </c>
      <c r="P1020">
        <f t="shared" si="144"/>
        <v>4.2395336346137118E-2</v>
      </c>
      <c r="Q1020" t="str">
        <f t="shared" si="145"/>
        <v/>
      </c>
      <c r="R1020" s="3">
        <f t="shared" si="149"/>
        <v>0</v>
      </c>
      <c r="S1020" s="1">
        <f t="shared" si="147"/>
        <v>7002579.1816801215</v>
      </c>
      <c r="T1020" s="1">
        <f t="shared" si="148"/>
        <v>161759.74085655165</v>
      </c>
      <c r="U1020" s="1">
        <f t="shared" si="146"/>
        <v>0</v>
      </c>
    </row>
    <row r="1021" spans="1:21" x14ac:dyDescent="0.25">
      <c r="A1021" t="s">
        <v>1026</v>
      </c>
      <c r="B1021">
        <v>42.77</v>
      </c>
      <c r="C1021">
        <v>44.67</v>
      </c>
      <c r="D1021">
        <v>43.56</v>
      </c>
      <c r="E1021">
        <v>42.41</v>
      </c>
      <c r="F1021">
        <v>44.32</v>
      </c>
      <c r="G1021">
        <v>42.52</v>
      </c>
      <c r="H1021" s="1">
        <f t="shared" si="141"/>
        <v>308787.21859114023</v>
      </c>
      <c r="J1021">
        <f t="shared" si="142"/>
        <v>-2.3375409069654069E-4</v>
      </c>
      <c r="K1021">
        <f t="shared" si="142"/>
        <v>4.4179523141654992E-2</v>
      </c>
      <c r="L1021">
        <f t="shared" si="142"/>
        <v>1.8232819074333828E-2</v>
      </c>
      <c r="M1021">
        <f t="shared" si="143"/>
        <v>-2.0328020328020387E-2</v>
      </c>
      <c r="N1021">
        <f t="shared" si="143"/>
        <v>2.379302379302382E-2</v>
      </c>
      <c r="O1021">
        <f t="shared" si="143"/>
        <v>-1.7787017787017696E-2</v>
      </c>
      <c r="P1021">
        <f t="shared" si="144"/>
        <v>-3.6019836861351524E-2</v>
      </c>
      <c r="Q1021" t="str">
        <f t="shared" si="145"/>
        <v/>
      </c>
      <c r="R1021" s="3">
        <f t="shared" si="149"/>
        <v>0</v>
      </c>
      <c r="S1021" s="1">
        <f t="shared" si="147"/>
        <v>6878024.1812205771</v>
      </c>
      <c r="T1021" s="1">
        <f t="shared" si="148"/>
        <v>161759.74085655165</v>
      </c>
      <c r="U1021" s="1">
        <f t="shared" si="146"/>
        <v>0</v>
      </c>
    </row>
    <row r="1022" spans="1:21" x14ac:dyDescent="0.25">
      <c r="A1022" t="s">
        <v>1027</v>
      </c>
      <c r="B1022">
        <v>42.77</v>
      </c>
      <c r="C1022">
        <v>44.42</v>
      </c>
      <c r="D1022">
        <v>43.68</v>
      </c>
      <c r="E1022">
        <v>43.11</v>
      </c>
      <c r="F1022">
        <v>44.54</v>
      </c>
      <c r="G1022">
        <v>44.3</v>
      </c>
      <c r="H1022" s="1">
        <f t="shared" si="141"/>
        <v>321713.87073347857</v>
      </c>
      <c r="J1022">
        <f t="shared" si="142"/>
        <v>-1.8135904499540844E-2</v>
      </c>
      <c r="K1022">
        <f t="shared" si="142"/>
        <v>1.9742883379247001E-2</v>
      </c>
      <c r="L1022">
        <f t="shared" si="142"/>
        <v>2.7548209366390596E-3</v>
      </c>
      <c r="M1022">
        <f t="shared" si="143"/>
        <v>1.3875823142050712E-2</v>
      </c>
      <c r="N1022">
        <f t="shared" si="143"/>
        <v>4.750705550329247E-2</v>
      </c>
      <c r="O1022">
        <f t="shared" si="143"/>
        <v>4.1862652869237862E-2</v>
      </c>
      <c r="P1022">
        <f t="shared" si="144"/>
        <v>3.9107831932598799E-2</v>
      </c>
      <c r="Q1022" t="str">
        <f t="shared" si="145"/>
        <v/>
      </c>
      <c r="R1022" s="3">
        <f t="shared" si="149"/>
        <v>0</v>
      </c>
      <c r="S1022" s="1">
        <f t="shared" si="147"/>
        <v>7165956.5199452378</v>
      </c>
      <c r="T1022" s="1">
        <f t="shared" si="148"/>
        <v>161759.74085655165</v>
      </c>
      <c r="U1022" s="1">
        <f t="shared" si="146"/>
        <v>0</v>
      </c>
    </row>
    <row r="1023" spans="1:21" x14ac:dyDescent="0.25">
      <c r="A1023" t="s">
        <v>1028</v>
      </c>
      <c r="B1023">
        <v>43.71</v>
      </c>
      <c r="C1023">
        <v>44.74</v>
      </c>
      <c r="D1023">
        <v>44.34</v>
      </c>
      <c r="E1023">
        <v>43.59</v>
      </c>
      <c r="F1023">
        <v>45</v>
      </c>
      <c r="G1023">
        <v>44.83</v>
      </c>
      <c r="H1023" s="1">
        <f t="shared" si="141"/>
        <v>325562.81771968049</v>
      </c>
      <c r="J1023">
        <f t="shared" si="142"/>
        <v>6.8681318681321289E-4</v>
      </c>
      <c r="K1023">
        <f t="shared" si="142"/>
        <v>2.426739926739932E-2</v>
      </c>
      <c r="L1023">
        <f t="shared" si="142"/>
        <v>1.5109890109890195E-2</v>
      </c>
      <c r="M1023">
        <f t="shared" si="143"/>
        <v>-1.6027088036117243E-2</v>
      </c>
      <c r="N1023">
        <f t="shared" si="143"/>
        <v>1.5801354401805936E-2</v>
      </c>
      <c r="O1023">
        <f t="shared" si="143"/>
        <v>1.1963882618510184E-2</v>
      </c>
      <c r="P1023">
        <f t="shared" si="144"/>
        <v>-3.1460074913800106E-3</v>
      </c>
      <c r="Q1023" t="str">
        <f t="shared" si="145"/>
        <v/>
      </c>
      <c r="R1023" s="3">
        <f t="shared" si="149"/>
        <v>0</v>
      </c>
      <c r="S1023" s="1">
        <f t="shared" si="147"/>
        <v>7251689.1825992102</v>
      </c>
      <c r="T1023" s="1">
        <f t="shared" si="148"/>
        <v>161759.74085655165</v>
      </c>
      <c r="U1023" s="1">
        <f t="shared" si="146"/>
        <v>0</v>
      </c>
    </row>
    <row r="1024" spans="1:21" x14ac:dyDescent="0.25">
      <c r="A1024" t="s">
        <v>1029</v>
      </c>
      <c r="B1024">
        <v>43.71</v>
      </c>
      <c r="C1024">
        <v>45.28</v>
      </c>
      <c r="D1024">
        <v>44.34</v>
      </c>
      <c r="E1024">
        <v>44.6</v>
      </c>
      <c r="F1024">
        <v>46.08</v>
      </c>
      <c r="G1024">
        <v>45.97</v>
      </c>
      <c r="H1024" s="1">
        <f t="shared" si="141"/>
        <v>333841.68482207699</v>
      </c>
      <c r="J1024">
        <f t="shared" si="142"/>
        <v>-1.4208389715832262E-2</v>
      </c>
      <c r="K1024">
        <f t="shared" si="142"/>
        <v>2.1199819576003556E-2</v>
      </c>
      <c r="L1024">
        <f t="shared" si="142"/>
        <v>0</v>
      </c>
      <c r="M1024">
        <f t="shared" si="143"/>
        <v>-5.1304929734552057E-3</v>
      </c>
      <c r="N1024">
        <f t="shared" si="143"/>
        <v>2.7883113986169977E-2</v>
      </c>
      <c r="O1024">
        <f t="shared" si="143"/>
        <v>2.5429399955387032E-2</v>
      </c>
      <c r="P1024">
        <f t="shared" si="144"/>
        <v>2.5429399955387032E-2</v>
      </c>
      <c r="Q1024" t="str">
        <f t="shared" si="145"/>
        <v/>
      </c>
      <c r="R1024" s="3">
        <f t="shared" si="149"/>
        <v>0</v>
      </c>
      <c r="S1024" s="1">
        <f t="shared" si="147"/>
        <v>7436095.2871756786</v>
      </c>
      <c r="T1024" s="1">
        <f t="shared" si="148"/>
        <v>161759.74085655165</v>
      </c>
      <c r="U1024" s="1">
        <f t="shared" si="146"/>
        <v>0</v>
      </c>
    </row>
    <row r="1025" spans="1:21" x14ac:dyDescent="0.25">
      <c r="A1025" t="s">
        <v>1030</v>
      </c>
      <c r="B1025">
        <v>45.46</v>
      </c>
      <c r="C1025">
        <v>46.99</v>
      </c>
      <c r="D1025">
        <v>46.41</v>
      </c>
      <c r="E1025">
        <v>45.57</v>
      </c>
      <c r="F1025">
        <v>47.1</v>
      </c>
      <c r="G1025">
        <v>47.08</v>
      </c>
      <c r="H1025" s="1">
        <f t="shared" si="141"/>
        <v>341902.68700072623</v>
      </c>
      <c r="J1025">
        <f t="shared" si="142"/>
        <v>2.5259359494812752E-2</v>
      </c>
      <c r="K1025">
        <f t="shared" si="142"/>
        <v>5.9765448804690986E-2</v>
      </c>
      <c r="L1025">
        <f t="shared" si="142"/>
        <v>4.668470906630566E-2</v>
      </c>
      <c r="M1025">
        <f t="shared" si="143"/>
        <v>-8.7013269523602034E-3</v>
      </c>
      <c r="N1025">
        <f t="shared" si="143"/>
        <v>2.4581248640417719E-2</v>
      </c>
      <c r="O1025">
        <f t="shared" si="143"/>
        <v>2.4146182292799641E-2</v>
      </c>
      <c r="P1025">
        <f t="shared" si="144"/>
        <v>-2.2538526773506019E-2</v>
      </c>
      <c r="Q1025" t="str">
        <f t="shared" si="145"/>
        <v>Buy</v>
      </c>
      <c r="R1025" s="3">
        <f t="shared" si="149"/>
        <v>0</v>
      </c>
      <c r="S1025" s="1">
        <f t="shared" si="147"/>
        <v>7615648.5995264519</v>
      </c>
      <c r="T1025" s="1">
        <f t="shared" si="148"/>
        <v>161759.74085655165</v>
      </c>
      <c r="U1025" s="1">
        <f t="shared" si="146"/>
        <v>0</v>
      </c>
    </row>
    <row r="1026" spans="1:21" x14ac:dyDescent="0.25">
      <c r="A1026" t="s">
        <v>1031</v>
      </c>
      <c r="B1026">
        <v>46.18</v>
      </c>
      <c r="C1026">
        <v>47.89</v>
      </c>
      <c r="D1026">
        <v>46.68</v>
      </c>
      <c r="E1026">
        <v>47.1</v>
      </c>
      <c r="F1026">
        <v>49.07</v>
      </c>
      <c r="G1026">
        <v>48.74</v>
      </c>
      <c r="H1026" s="1">
        <f t="shared" si="141"/>
        <v>353957.87944807555</v>
      </c>
      <c r="J1026">
        <f t="shared" si="142"/>
        <v>-4.9558284852401829E-3</v>
      </c>
      <c r="K1026">
        <f t="shared" si="142"/>
        <v>3.1889678948502566E-2</v>
      </c>
      <c r="L1026">
        <f t="shared" si="142"/>
        <v>5.817711700064709E-3</v>
      </c>
      <c r="M1026">
        <f t="shared" si="143"/>
        <v>4.2480883602385571E-4</v>
      </c>
      <c r="N1026">
        <f t="shared" si="143"/>
        <v>4.2268479184367082E-2</v>
      </c>
      <c r="O1026">
        <f t="shared" si="143"/>
        <v>3.5259133389974592E-2</v>
      </c>
      <c r="P1026">
        <f t="shared" si="144"/>
        <v>2.9441421689909882E-2</v>
      </c>
      <c r="Q1026" t="str">
        <f t="shared" si="145"/>
        <v/>
      </c>
      <c r="R1026" s="3">
        <f t="shared" si="149"/>
        <v>0</v>
      </c>
      <c r="S1026" s="1">
        <f t="shared" si="147"/>
        <v>7884169.769348328</v>
      </c>
      <c r="T1026" s="1">
        <f t="shared" si="148"/>
        <v>161759.74085655165</v>
      </c>
      <c r="U1026" s="1">
        <f t="shared" si="146"/>
        <v>0</v>
      </c>
    </row>
    <row r="1027" spans="1:21" x14ac:dyDescent="0.25">
      <c r="A1027" t="s">
        <v>1032</v>
      </c>
      <c r="B1027">
        <v>46.88</v>
      </c>
      <c r="C1027">
        <v>50.09</v>
      </c>
      <c r="D1027">
        <v>49.05</v>
      </c>
      <c r="E1027">
        <v>47.55</v>
      </c>
      <c r="F1027">
        <v>49.73</v>
      </c>
      <c r="G1027">
        <v>48.66</v>
      </c>
      <c r="H1027" s="1">
        <f t="shared" si="141"/>
        <v>353376.90631808282</v>
      </c>
      <c r="J1027">
        <f t="shared" si="142"/>
        <v>4.2844901456727258E-3</v>
      </c>
      <c r="K1027">
        <f t="shared" si="142"/>
        <v>7.3050556983719012E-2</v>
      </c>
      <c r="L1027">
        <f t="shared" si="142"/>
        <v>5.0771208226221026E-2</v>
      </c>
      <c r="M1027">
        <f t="shared" si="143"/>
        <v>-2.4415264669675928E-2</v>
      </c>
      <c r="N1027">
        <f t="shared" si="143"/>
        <v>2.031185884283945E-2</v>
      </c>
      <c r="O1027">
        <f t="shared" si="143"/>
        <v>-1.6413623307346204E-3</v>
      </c>
      <c r="P1027">
        <f t="shared" si="144"/>
        <v>-5.2412570556955647E-2</v>
      </c>
      <c r="Q1027" t="str">
        <f t="shared" si="145"/>
        <v>Buy</v>
      </c>
      <c r="R1027" s="3">
        <f t="shared" si="149"/>
        <v>0</v>
      </c>
      <c r="S1027" s="1">
        <f t="shared" si="147"/>
        <v>7871228.9900798025</v>
      </c>
      <c r="T1027" s="1">
        <f t="shared" si="148"/>
        <v>161759.74085655165</v>
      </c>
      <c r="U1027" s="1">
        <f t="shared" si="146"/>
        <v>0</v>
      </c>
    </row>
    <row r="1028" spans="1:21" x14ac:dyDescent="0.25">
      <c r="A1028" t="s">
        <v>1033</v>
      </c>
      <c r="B1028">
        <v>47.61</v>
      </c>
      <c r="C1028">
        <v>50.09</v>
      </c>
      <c r="D1028">
        <v>49.05</v>
      </c>
      <c r="E1028">
        <v>48.7</v>
      </c>
      <c r="F1028">
        <v>49.79</v>
      </c>
      <c r="G1028">
        <v>49.24</v>
      </c>
      <c r="H1028" s="1">
        <f t="shared" ref="H1028:H1091" si="150">$I$2*G1028</f>
        <v>357588.96151053021</v>
      </c>
      <c r="J1028">
        <f t="shared" ref="J1028:L1091" si="151">(B1028-$D1027)/$D1027</f>
        <v>-2.9357798165137571E-2</v>
      </c>
      <c r="K1028">
        <f t="shared" si="151"/>
        <v>2.1202854230377294E-2</v>
      </c>
      <c r="L1028">
        <f t="shared" si="151"/>
        <v>0</v>
      </c>
      <c r="M1028">
        <f t="shared" ref="M1028:O1091" si="152">(E1028-$G1027)/$G1027</f>
        <v>8.220304151254882E-4</v>
      </c>
      <c r="N1028">
        <f t="shared" si="152"/>
        <v>2.3222359227291465E-2</v>
      </c>
      <c r="O1028">
        <f t="shared" si="152"/>
        <v>1.1919441019317826E-2</v>
      </c>
      <c r="P1028">
        <f t="shared" ref="P1028:P1091" si="153">O1028-L1028</f>
        <v>1.1919441019317826E-2</v>
      </c>
      <c r="Q1028" t="str">
        <f t="shared" ref="Q1028:Q1091" si="154">IF(L1028&gt;$Q$1,"Buy",IF(L1028&lt;$Q$2,"Sell",""))</f>
        <v/>
      </c>
      <c r="R1028" s="3">
        <f t="shared" si="149"/>
        <v>0</v>
      </c>
      <c r="S1028" s="1">
        <f t="shared" si="147"/>
        <v>7965049.6397766024</v>
      </c>
      <c r="T1028" s="1">
        <f t="shared" si="148"/>
        <v>161759.74085655162</v>
      </c>
      <c r="U1028" s="1">
        <f t="shared" si="146"/>
        <v>0</v>
      </c>
    </row>
    <row r="1029" spans="1:21" x14ac:dyDescent="0.25">
      <c r="A1029" t="s">
        <v>1034</v>
      </c>
      <c r="B1029">
        <v>49.63</v>
      </c>
      <c r="C1029">
        <v>50.46</v>
      </c>
      <c r="D1029">
        <v>50.43</v>
      </c>
      <c r="E1029">
        <v>49.37</v>
      </c>
      <c r="F1029">
        <v>50.6</v>
      </c>
      <c r="G1029">
        <v>50.27</v>
      </c>
      <c r="H1029" s="1">
        <f t="shared" si="150"/>
        <v>365068.99055918667</v>
      </c>
      <c r="J1029">
        <f t="shared" si="151"/>
        <v>1.182466870540276E-2</v>
      </c>
      <c r="K1029">
        <f t="shared" si="151"/>
        <v>2.8746177370030657E-2</v>
      </c>
      <c r="L1029">
        <f t="shared" si="151"/>
        <v>2.81345565749236E-2</v>
      </c>
      <c r="M1029">
        <f t="shared" si="152"/>
        <v>2.6401299756294771E-3</v>
      </c>
      <c r="N1029">
        <f t="shared" si="152"/>
        <v>2.761982128350933E-2</v>
      </c>
      <c r="O1029">
        <f t="shared" si="152"/>
        <v>2.0917952883834304E-2</v>
      </c>
      <c r="P1029">
        <f t="shared" si="153"/>
        <v>-7.2166036910892954E-3</v>
      </c>
      <c r="Q1029" t="str">
        <f t="shared" si="154"/>
        <v/>
      </c>
      <c r="R1029" s="3">
        <f t="shared" si="149"/>
        <v>0</v>
      </c>
      <c r="S1029" s="1">
        <f t="shared" si="147"/>
        <v>8131662.172858851</v>
      </c>
      <c r="T1029" s="1">
        <f t="shared" si="148"/>
        <v>161759.74085655162</v>
      </c>
      <c r="U1029" s="1">
        <f t="shared" si="146"/>
        <v>0</v>
      </c>
    </row>
    <row r="1030" spans="1:21" x14ac:dyDescent="0.25">
      <c r="A1030" t="s">
        <v>1035</v>
      </c>
      <c r="B1030">
        <v>49.63</v>
      </c>
      <c r="C1030">
        <v>51.33</v>
      </c>
      <c r="D1030">
        <v>50.58</v>
      </c>
      <c r="E1030">
        <v>50.36</v>
      </c>
      <c r="F1030">
        <v>51.06</v>
      </c>
      <c r="G1030">
        <v>51.02</v>
      </c>
      <c r="H1030" s="1">
        <f t="shared" si="150"/>
        <v>370515.6136528686</v>
      </c>
      <c r="J1030">
        <f t="shared" si="151"/>
        <v>-1.5863573269878983E-2</v>
      </c>
      <c r="K1030">
        <f t="shared" si="151"/>
        <v>1.7846519928613892E-2</v>
      </c>
      <c r="L1030">
        <f t="shared" si="151"/>
        <v>2.9744199881022917E-3</v>
      </c>
      <c r="M1030">
        <f t="shared" si="152"/>
        <v>1.7903322060870558E-3</v>
      </c>
      <c r="N1030">
        <f t="shared" si="152"/>
        <v>1.5715138253431453E-2</v>
      </c>
      <c r="O1030">
        <f t="shared" si="152"/>
        <v>1.4919435050726078E-2</v>
      </c>
      <c r="P1030">
        <f t="shared" si="153"/>
        <v>1.1945015062623786E-2</v>
      </c>
      <c r="Q1030" t="str">
        <f t="shared" si="154"/>
        <v/>
      </c>
      <c r="R1030" s="3">
        <f t="shared" si="149"/>
        <v>0</v>
      </c>
      <c r="S1030" s="1">
        <f t="shared" si="147"/>
        <v>8252981.978501264</v>
      </c>
      <c r="T1030" s="1">
        <f t="shared" si="148"/>
        <v>161759.74085655162</v>
      </c>
      <c r="U1030" s="1">
        <f t="shared" si="146"/>
        <v>0</v>
      </c>
    </row>
    <row r="1031" spans="1:21" x14ac:dyDescent="0.25">
      <c r="A1031" t="s">
        <v>1036</v>
      </c>
      <c r="B1031">
        <v>49.93</v>
      </c>
      <c r="C1031">
        <v>51.47</v>
      </c>
      <c r="D1031">
        <v>50.44</v>
      </c>
      <c r="E1031">
        <v>48.46</v>
      </c>
      <c r="F1031">
        <v>51.27</v>
      </c>
      <c r="G1031">
        <v>48.54</v>
      </c>
      <c r="H1031" s="1">
        <f t="shared" si="150"/>
        <v>352505.44662309368</v>
      </c>
      <c r="J1031">
        <f t="shared" si="151"/>
        <v>-1.2850929221035956E-2</v>
      </c>
      <c r="K1031">
        <f t="shared" si="151"/>
        <v>1.759588770264928E-2</v>
      </c>
      <c r="L1031">
        <f t="shared" si="151"/>
        <v>-2.7678924476077613E-3</v>
      </c>
      <c r="M1031">
        <f t="shared" si="152"/>
        <v>-5.0176401411211331E-2</v>
      </c>
      <c r="N1031">
        <f t="shared" si="152"/>
        <v>4.9000392003136026E-3</v>
      </c>
      <c r="O1031">
        <f t="shared" si="152"/>
        <v>-4.860838886711101E-2</v>
      </c>
      <c r="P1031">
        <f t="shared" si="153"/>
        <v>-4.5840496419503246E-2</v>
      </c>
      <c r="Q1031" t="str">
        <f t="shared" si="154"/>
        <v/>
      </c>
      <c r="R1031" s="3">
        <f t="shared" si="149"/>
        <v>0</v>
      </c>
      <c r="S1031" s="1">
        <f t="shared" si="147"/>
        <v>7851817.8211770151</v>
      </c>
      <c r="T1031" s="1">
        <f t="shared" si="148"/>
        <v>161759.74085655162</v>
      </c>
      <c r="U1031" s="1">
        <f t="shared" ref="U1031:U1094" si="155">U1030-R1031</f>
        <v>0</v>
      </c>
    </row>
    <row r="1032" spans="1:21" x14ac:dyDescent="0.25">
      <c r="A1032" t="s">
        <v>1037</v>
      </c>
      <c r="B1032">
        <v>48.12</v>
      </c>
      <c r="C1032">
        <v>50.27</v>
      </c>
      <c r="D1032">
        <v>49.45</v>
      </c>
      <c r="E1032">
        <v>48.94</v>
      </c>
      <c r="F1032">
        <v>50.27</v>
      </c>
      <c r="G1032">
        <v>50.15</v>
      </c>
      <c r="H1032" s="1">
        <f t="shared" si="150"/>
        <v>364197.53086419753</v>
      </c>
      <c r="J1032">
        <f t="shared" si="151"/>
        <v>-4.5995241871530541E-2</v>
      </c>
      <c r="K1032">
        <f t="shared" si="151"/>
        <v>-3.3703409992068716E-3</v>
      </c>
      <c r="L1032">
        <f t="shared" si="151"/>
        <v>-1.9627279936558186E-2</v>
      </c>
      <c r="M1032">
        <f t="shared" si="152"/>
        <v>8.2406262875978284E-3</v>
      </c>
      <c r="N1032">
        <f t="shared" si="152"/>
        <v>3.5640708693860816E-2</v>
      </c>
      <c r="O1032">
        <f t="shared" si="152"/>
        <v>3.3168520807581363E-2</v>
      </c>
      <c r="P1032">
        <f t="shared" si="153"/>
        <v>5.2795800744139545E-2</v>
      </c>
      <c r="Q1032" t="str">
        <f t="shared" si="154"/>
        <v/>
      </c>
      <c r="R1032" s="3">
        <f t="shared" si="149"/>
        <v>0</v>
      </c>
      <c r="S1032" s="1">
        <f t="shared" ref="S1032:S1095" si="156">IF(R1032=0,(S1031+R1032)*(1+O1032),IF(R1032&lt;0,0,R1032))</f>
        <v>8112251.0039560627</v>
      </c>
      <c r="T1032" s="1">
        <f t="shared" ref="T1032:T1095" si="157">S1032/G1032</f>
        <v>161759.74085655159</v>
      </c>
      <c r="U1032" s="1">
        <f t="shared" si="155"/>
        <v>0</v>
      </c>
    </row>
    <row r="1033" spans="1:21" x14ac:dyDescent="0.25">
      <c r="A1033" t="s">
        <v>1038</v>
      </c>
      <c r="B1033">
        <v>49.48</v>
      </c>
      <c r="C1033">
        <v>51.14</v>
      </c>
      <c r="D1033">
        <v>50.44</v>
      </c>
      <c r="E1033">
        <v>49.64</v>
      </c>
      <c r="F1033">
        <v>50.94</v>
      </c>
      <c r="G1033">
        <v>50.35</v>
      </c>
      <c r="H1033" s="1">
        <f t="shared" si="150"/>
        <v>365649.96368917939</v>
      </c>
      <c r="J1033">
        <f t="shared" si="151"/>
        <v>6.0667340748218467E-4</v>
      </c>
      <c r="K1033">
        <f t="shared" si="151"/>
        <v>3.4175935288169819E-2</v>
      </c>
      <c r="L1033">
        <f t="shared" si="151"/>
        <v>2.0020222446915974E-2</v>
      </c>
      <c r="M1033">
        <f t="shared" si="152"/>
        <v>-1.016949152542369E-2</v>
      </c>
      <c r="N1033">
        <f t="shared" si="152"/>
        <v>1.5752741774675956E-2</v>
      </c>
      <c r="O1033">
        <f t="shared" si="152"/>
        <v>3.9880358923230878E-3</v>
      </c>
      <c r="P1033">
        <f t="shared" si="153"/>
        <v>-1.6032186554592886E-2</v>
      </c>
      <c r="Q1033" t="str">
        <f t="shared" si="154"/>
        <v/>
      </c>
      <c r="R1033" s="3">
        <f t="shared" si="149"/>
        <v>0</v>
      </c>
      <c r="S1033" s="1">
        <f t="shared" si="156"/>
        <v>8144602.9521273728</v>
      </c>
      <c r="T1033" s="1">
        <f t="shared" si="157"/>
        <v>161759.74085655159</v>
      </c>
      <c r="U1033" s="1">
        <f t="shared" si="155"/>
        <v>0</v>
      </c>
    </row>
    <row r="1034" spans="1:21" x14ac:dyDescent="0.25">
      <c r="A1034" t="s">
        <v>1039</v>
      </c>
      <c r="B1034">
        <v>49.61</v>
      </c>
      <c r="C1034">
        <v>51.19</v>
      </c>
      <c r="D1034">
        <v>50.55</v>
      </c>
      <c r="E1034">
        <v>51.02</v>
      </c>
      <c r="F1034">
        <v>51.66</v>
      </c>
      <c r="G1034">
        <v>51.54</v>
      </c>
      <c r="H1034" s="1">
        <f t="shared" si="150"/>
        <v>374291.93899782136</v>
      </c>
      <c r="J1034">
        <f t="shared" si="151"/>
        <v>-1.6455194290245802E-2</v>
      </c>
      <c r="K1034">
        <f t="shared" si="151"/>
        <v>1.4869151467089612E-2</v>
      </c>
      <c r="L1034">
        <f t="shared" si="151"/>
        <v>2.1808088818397985E-3</v>
      </c>
      <c r="M1034">
        <f t="shared" si="152"/>
        <v>1.3306852035749786E-2</v>
      </c>
      <c r="N1034">
        <f t="shared" si="152"/>
        <v>2.6017874875868822E-2</v>
      </c>
      <c r="O1034">
        <f t="shared" si="152"/>
        <v>2.3634558093346528E-2</v>
      </c>
      <c r="P1034">
        <f t="shared" si="153"/>
        <v>2.145374921150673E-2</v>
      </c>
      <c r="Q1034" t="str">
        <f t="shared" si="154"/>
        <v/>
      </c>
      <c r="R1034" s="3">
        <f t="shared" si="149"/>
        <v>0</v>
      </c>
      <c r="S1034" s="1">
        <f t="shared" si="156"/>
        <v>8337097.0437466688</v>
      </c>
      <c r="T1034" s="1">
        <f t="shared" si="157"/>
        <v>161759.74085655159</v>
      </c>
      <c r="U1034" s="1">
        <f t="shared" si="155"/>
        <v>0</v>
      </c>
    </row>
    <row r="1035" spans="1:21" x14ac:dyDescent="0.25">
      <c r="A1035" t="s">
        <v>1040</v>
      </c>
      <c r="B1035">
        <v>50.08</v>
      </c>
      <c r="C1035">
        <v>51.95</v>
      </c>
      <c r="D1035">
        <v>50.93</v>
      </c>
      <c r="E1035">
        <v>51.27</v>
      </c>
      <c r="F1035">
        <v>52.01</v>
      </c>
      <c r="G1035">
        <v>51.41</v>
      </c>
      <c r="H1035" s="1">
        <f t="shared" si="150"/>
        <v>373347.85766158317</v>
      </c>
      <c r="J1035">
        <f t="shared" si="151"/>
        <v>-9.2977250247279694E-3</v>
      </c>
      <c r="K1035">
        <f t="shared" si="151"/>
        <v>2.769535113748775E-2</v>
      </c>
      <c r="L1035">
        <f t="shared" si="151"/>
        <v>7.5173095944609811E-3</v>
      </c>
      <c r="M1035">
        <f t="shared" si="152"/>
        <v>-5.238649592549399E-3</v>
      </c>
      <c r="N1035">
        <f t="shared" si="152"/>
        <v>9.1191307722157337E-3</v>
      </c>
      <c r="O1035">
        <f t="shared" si="152"/>
        <v>-2.5223127667831306E-3</v>
      </c>
      <c r="P1035">
        <f t="shared" si="153"/>
        <v>-1.0039622361244113E-2</v>
      </c>
      <c r="Q1035" t="str">
        <f t="shared" si="154"/>
        <v/>
      </c>
      <c r="R1035" s="3">
        <f t="shared" si="149"/>
        <v>0</v>
      </c>
      <c r="S1035" s="1">
        <f t="shared" si="156"/>
        <v>8316068.2774353167</v>
      </c>
      <c r="T1035" s="1">
        <f t="shared" si="157"/>
        <v>161759.74085655159</v>
      </c>
      <c r="U1035" s="1">
        <f t="shared" si="155"/>
        <v>0</v>
      </c>
    </row>
    <row r="1036" spans="1:21" x14ac:dyDescent="0.25">
      <c r="A1036" t="s">
        <v>1041</v>
      </c>
      <c r="B1036">
        <v>50.08</v>
      </c>
      <c r="C1036">
        <v>51.98</v>
      </c>
      <c r="D1036">
        <v>50.93</v>
      </c>
      <c r="E1036">
        <v>50</v>
      </c>
      <c r="F1036">
        <v>51.52</v>
      </c>
      <c r="G1036">
        <v>50.7</v>
      </c>
      <c r="H1036" s="1">
        <f t="shared" si="150"/>
        <v>368191.72113289766</v>
      </c>
      <c r="J1036">
        <f t="shared" si="151"/>
        <v>-1.6689573924995118E-2</v>
      </c>
      <c r="K1036">
        <f t="shared" si="151"/>
        <v>2.0616532495582117E-2</v>
      </c>
      <c r="L1036">
        <f t="shared" si="151"/>
        <v>0</v>
      </c>
      <c r="M1036">
        <f t="shared" si="152"/>
        <v>-2.7426570706088244E-2</v>
      </c>
      <c r="N1036">
        <f t="shared" si="152"/>
        <v>2.1396615444467331E-3</v>
      </c>
      <c r="O1036">
        <f t="shared" si="152"/>
        <v>-1.3810542695973425E-2</v>
      </c>
      <c r="P1036">
        <f t="shared" si="153"/>
        <v>-1.3810542695973425E-2</v>
      </c>
      <c r="Q1036" t="str">
        <f t="shared" si="154"/>
        <v/>
      </c>
      <c r="R1036" s="3">
        <f t="shared" si="149"/>
        <v>0</v>
      </c>
      <c r="S1036" s="1">
        <f t="shared" si="156"/>
        <v>8201218.8614271665</v>
      </c>
      <c r="T1036" s="1">
        <f t="shared" si="157"/>
        <v>161759.74085655159</v>
      </c>
      <c r="U1036" s="1">
        <f t="shared" si="155"/>
        <v>0</v>
      </c>
    </row>
    <row r="1037" spans="1:21" x14ac:dyDescent="0.25">
      <c r="A1037" t="s">
        <v>1042</v>
      </c>
      <c r="B1037">
        <v>49.41</v>
      </c>
      <c r="C1037">
        <v>50.67</v>
      </c>
      <c r="D1037">
        <v>50.44</v>
      </c>
      <c r="E1037">
        <v>45.73</v>
      </c>
      <c r="F1037">
        <v>46.97</v>
      </c>
      <c r="G1037">
        <v>45.81</v>
      </c>
      <c r="H1037" s="1">
        <f t="shared" si="150"/>
        <v>332679.73856209154</v>
      </c>
      <c r="J1037">
        <f t="shared" si="151"/>
        <v>-2.9844885136461871E-2</v>
      </c>
      <c r="K1037">
        <f t="shared" si="151"/>
        <v>-5.1050461417631657E-3</v>
      </c>
      <c r="L1037">
        <f t="shared" si="151"/>
        <v>-9.6210484979383851E-3</v>
      </c>
      <c r="M1037">
        <f t="shared" si="152"/>
        <v>-9.8027613412228903E-2</v>
      </c>
      <c r="N1037">
        <f t="shared" si="152"/>
        <v>-7.3570019723865954E-2</v>
      </c>
      <c r="O1037">
        <f t="shared" si="152"/>
        <v>-9.6449704142011844E-2</v>
      </c>
      <c r="P1037">
        <f t="shared" si="153"/>
        <v>-8.6828655644073466E-2</v>
      </c>
      <c r="Q1037" t="str">
        <f t="shared" si="154"/>
        <v/>
      </c>
      <c r="R1037" s="3">
        <f t="shared" si="149"/>
        <v>0</v>
      </c>
      <c r="S1037" s="1">
        <f t="shared" si="156"/>
        <v>7410213.7286386294</v>
      </c>
      <c r="T1037" s="1">
        <f t="shared" si="157"/>
        <v>161759.74085655159</v>
      </c>
      <c r="U1037" s="1">
        <f t="shared" si="155"/>
        <v>0</v>
      </c>
    </row>
    <row r="1038" spans="1:21" x14ac:dyDescent="0.25">
      <c r="A1038" t="s">
        <v>1043</v>
      </c>
      <c r="B1038">
        <v>45.32</v>
      </c>
      <c r="C1038">
        <v>47.17</v>
      </c>
      <c r="D1038">
        <v>46.23</v>
      </c>
      <c r="E1038">
        <v>45.47</v>
      </c>
      <c r="F1038">
        <v>46.92</v>
      </c>
      <c r="G1038">
        <v>45.98</v>
      </c>
      <c r="H1038" s="1">
        <f t="shared" si="150"/>
        <v>333914.30646332609</v>
      </c>
      <c r="J1038">
        <f t="shared" si="151"/>
        <v>-0.10150674068199837</v>
      </c>
      <c r="K1038">
        <f t="shared" si="151"/>
        <v>-6.4829500396510628E-2</v>
      </c>
      <c r="L1038">
        <f t="shared" si="151"/>
        <v>-8.3465503568596375E-2</v>
      </c>
      <c r="M1038">
        <f t="shared" si="152"/>
        <v>-7.4219602706833308E-3</v>
      </c>
      <c r="N1038">
        <f t="shared" si="152"/>
        <v>2.4230517354289442E-2</v>
      </c>
      <c r="O1038">
        <f t="shared" si="152"/>
        <v>3.7109801353415106E-3</v>
      </c>
      <c r="P1038">
        <f t="shared" si="153"/>
        <v>8.7176483703937879E-2</v>
      </c>
      <c r="Q1038" t="str">
        <f t="shared" si="154"/>
        <v>Sell</v>
      </c>
      <c r="R1038" s="3">
        <f t="shared" si="149"/>
        <v>-7589767.0409894008</v>
      </c>
      <c r="S1038" s="1">
        <f t="shared" si="156"/>
        <v>0</v>
      </c>
      <c r="T1038" s="1">
        <f t="shared" si="157"/>
        <v>0</v>
      </c>
      <c r="U1038" s="1">
        <f t="shared" si="155"/>
        <v>7589767.0409894008</v>
      </c>
    </row>
    <row r="1039" spans="1:21" x14ac:dyDescent="0.25">
      <c r="A1039" t="s">
        <v>1044</v>
      </c>
      <c r="B1039">
        <v>45.51</v>
      </c>
      <c r="C1039">
        <v>47.48</v>
      </c>
      <c r="D1039">
        <v>46.34</v>
      </c>
      <c r="E1039">
        <v>47.61</v>
      </c>
      <c r="F1039">
        <v>49.41</v>
      </c>
      <c r="G1039">
        <v>49.07</v>
      </c>
      <c r="H1039" s="1">
        <f t="shared" si="150"/>
        <v>356354.3936092956</v>
      </c>
      <c r="J1039">
        <f t="shared" si="151"/>
        <v>-1.5574302401038263E-2</v>
      </c>
      <c r="K1039">
        <f t="shared" si="151"/>
        <v>2.7038719446247028E-2</v>
      </c>
      <c r="L1039">
        <f t="shared" si="151"/>
        <v>2.3794073112698797E-3</v>
      </c>
      <c r="M1039">
        <f t="shared" si="152"/>
        <v>3.5450195737277132E-2</v>
      </c>
      <c r="N1039">
        <f t="shared" si="152"/>
        <v>7.4597651152675082E-2</v>
      </c>
      <c r="O1039">
        <f t="shared" si="152"/>
        <v>6.7203131796433307E-2</v>
      </c>
      <c r="P1039">
        <f t="shared" si="153"/>
        <v>6.4823724485163423E-2</v>
      </c>
      <c r="Q1039" t="str">
        <f t="shared" si="154"/>
        <v/>
      </c>
      <c r="R1039" s="3">
        <f t="shared" si="149"/>
        <v>0</v>
      </c>
      <c r="S1039" s="1">
        <f t="shared" si="156"/>
        <v>0</v>
      </c>
      <c r="T1039" s="1">
        <f t="shared" si="157"/>
        <v>0</v>
      </c>
      <c r="U1039" s="1">
        <f t="shared" si="155"/>
        <v>7589767.0409894008</v>
      </c>
    </row>
    <row r="1040" spans="1:21" x14ac:dyDescent="0.25">
      <c r="A1040" t="s">
        <v>1045</v>
      </c>
      <c r="B1040">
        <v>47.81</v>
      </c>
      <c r="C1040">
        <v>50.34</v>
      </c>
      <c r="D1040">
        <v>49.16</v>
      </c>
      <c r="E1040">
        <v>48.84</v>
      </c>
      <c r="F1040">
        <v>50.41</v>
      </c>
      <c r="G1040">
        <v>50.04</v>
      </c>
      <c r="H1040" s="1">
        <f t="shared" si="150"/>
        <v>363398.69281045755</v>
      </c>
      <c r="J1040">
        <f t="shared" si="151"/>
        <v>3.1722054380664624E-2</v>
      </c>
      <c r="K1040">
        <f t="shared" si="151"/>
        <v>8.6318515321536463E-2</v>
      </c>
      <c r="L1040">
        <f t="shared" si="151"/>
        <v>6.0854553301683059E-2</v>
      </c>
      <c r="M1040">
        <f t="shared" si="152"/>
        <v>-4.6871815773384326E-3</v>
      </c>
      <c r="N1040">
        <f t="shared" si="152"/>
        <v>2.7307927450580728E-2</v>
      </c>
      <c r="O1040">
        <f t="shared" si="152"/>
        <v>1.9767678826166677E-2</v>
      </c>
      <c r="P1040">
        <f t="shared" si="153"/>
        <v>-4.1086874475516386E-2</v>
      </c>
      <c r="Q1040" t="str">
        <f t="shared" si="154"/>
        <v>Buy</v>
      </c>
      <c r="R1040" s="3">
        <f t="shared" si="149"/>
        <v>7589767.0409894008</v>
      </c>
      <c r="S1040" s="1">
        <f t="shared" si="156"/>
        <v>7589767.0409894008</v>
      </c>
      <c r="T1040" s="1">
        <f t="shared" si="157"/>
        <v>151674.00161849323</v>
      </c>
      <c r="U1040" s="1">
        <f t="shared" si="155"/>
        <v>0</v>
      </c>
    </row>
    <row r="1041" spans="1:21" x14ac:dyDescent="0.25">
      <c r="A1041" t="s">
        <v>1046</v>
      </c>
      <c r="B1041">
        <v>49.67</v>
      </c>
      <c r="C1041">
        <v>51.21</v>
      </c>
      <c r="D1041">
        <v>50.55</v>
      </c>
      <c r="E1041">
        <v>48.4</v>
      </c>
      <c r="F1041">
        <v>50.97</v>
      </c>
      <c r="G1041">
        <v>50.28</v>
      </c>
      <c r="H1041" s="1">
        <f t="shared" si="150"/>
        <v>365141.61220043577</v>
      </c>
      <c r="J1041">
        <f t="shared" si="151"/>
        <v>1.0374288039056248E-2</v>
      </c>
      <c r="K1041">
        <f t="shared" si="151"/>
        <v>4.1700569568755175E-2</v>
      </c>
      <c r="L1041">
        <f t="shared" si="151"/>
        <v>2.8275020341741265E-2</v>
      </c>
      <c r="M1041">
        <f t="shared" si="152"/>
        <v>-3.2773780975219838E-2</v>
      </c>
      <c r="N1041">
        <f t="shared" si="152"/>
        <v>1.8585131894484408E-2</v>
      </c>
      <c r="O1041">
        <f t="shared" si="152"/>
        <v>4.7961630695444041E-3</v>
      </c>
      <c r="P1041">
        <f t="shared" si="153"/>
        <v>-2.3478857272196861E-2</v>
      </c>
      <c r="Q1041" t="str">
        <f t="shared" si="154"/>
        <v/>
      </c>
      <c r="R1041" s="3">
        <f t="shared" si="149"/>
        <v>0</v>
      </c>
      <c r="S1041" s="1">
        <f t="shared" si="156"/>
        <v>7626168.8013778394</v>
      </c>
      <c r="T1041" s="1">
        <f t="shared" si="157"/>
        <v>151674.00161849323</v>
      </c>
      <c r="U1041" s="1">
        <f t="shared" si="155"/>
        <v>0</v>
      </c>
    </row>
    <row r="1042" spans="1:21" x14ac:dyDescent="0.25">
      <c r="A1042" t="s">
        <v>1047</v>
      </c>
      <c r="B1042">
        <v>49.69</v>
      </c>
      <c r="C1042">
        <v>51.35</v>
      </c>
      <c r="D1042">
        <v>50.55</v>
      </c>
      <c r="E1042">
        <v>49.84</v>
      </c>
      <c r="F1042">
        <v>50.98</v>
      </c>
      <c r="G1042">
        <v>50.34</v>
      </c>
      <c r="H1042" s="1">
        <f t="shared" si="150"/>
        <v>365577.34204793035</v>
      </c>
      <c r="J1042">
        <f t="shared" si="151"/>
        <v>-1.7012858555885253E-2</v>
      </c>
      <c r="K1042">
        <f t="shared" si="151"/>
        <v>1.5825914935707307E-2</v>
      </c>
      <c r="L1042">
        <f t="shared" si="151"/>
        <v>0</v>
      </c>
      <c r="M1042">
        <f t="shared" si="152"/>
        <v>-8.7509944311853164E-3</v>
      </c>
      <c r="N1042">
        <f t="shared" si="152"/>
        <v>1.3922036595067536E-2</v>
      </c>
      <c r="O1042">
        <f t="shared" si="152"/>
        <v>1.1933174224344127E-3</v>
      </c>
      <c r="P1042">
        <f t="shared" si="153"/>
        <v>1.1933174224344127E-3</v>
      </c>
      <c r="Q1042" t="str">
        <f t="shared" si="154"/>
        <v/>
      </c>
      <c r="R1042" s="3">
        <f t="shared" si="149"/>
        <v>0</v>
      </c>
      <c r="S1042" s="1">
        <f t="shared" si="156"/>
        <v>7635269.2414749488</v>
      </c>
      <c r="T1042" s="1">
        <f t="shared" si="157"/>
        <v>151674.0016184932</v>
      </c>
      <c r="U1042" s="1">
        <f t="shared" si="155"/>
        <v>0</v>
      </c>
    </row>
    <row r="1043" spans="1:21" x14ac:dyDescent="0.25">
      <c r="A1043" t="s">
        <v>1048</v>
      </c>
      <c r="B1043">
        <v>49.82</v>
      </c>
      <c r="C1043">
        <v>51.38</v>
      </c>
      <c r="D1043">
        <v>50.61</v>
      </c>
      <c r="E1043">
        <v>49.33</v>
      </c>
      <c r="F1043">
        <v>50.91</v>
      </c>
      <c r="G1043">
        <v>50.31</v>
      </c>
      <c r="H1043" s="1">
        <f t="shared" si="150"/>
        <v>365359.47712418303</v>
      </c>
      <c r="J1043">
        <f t="shared" si="151"/>
        <v>-1.4441147378832777E-2</v>
      </c>
      <c r="K1043">
        <f t="shared" si="151"/>
        <v>1.6419386745796349E-2</v>
      </c>
      <c r="L1043">
        <f t="shared" si="151"/>
        <v>1.1869436201780866E-3</v>
      </c>
      <c r="M1043">
        <f t="shared" si="152"/>
        <v>-2.006356773937237E-2</v>
      </c>
      <c r="N1043">
        <f t="shared" si="152"/>
        <v>1.1323003575685204E-2</v>
      </c>
      <c r="O1043">
        <f t="shared" si="152"/>
        <v>-5.959475566150404E-4</v>
      </c>
      <c r="P1043">
        <f t="shared" si="153"/>
        <v>-1.782891176793127E-3</v>
      </c>
      <c r="Q1043" t="str">
        <f t="shared" si="154"/>
        <v/>
      </c>
      <c r="R1043" s="3">
        <f t="shared" si="149"/>
        <v>0</v>
      </c>
      <c r="S1043" s="1">
        <f t="shared" si="156"/>
        <v>7630719.0214263937</v>
      </c>
      <c r="T1043" s="1">
        <f t="shared" si="157"/>
        <v>151674.0016184932</v>
      </c>
      <c r="U1043" s="1">
        <f t="shared" si="155"/>
        <v>0</v>
      </c>
    </row>
    <row r="1044" spans="1:21" x14ac:dyDescent="0.25">
      <c r="A1044" t="s">
        <v>1049</v>
      </c>
      <c r="B1044">
        <v>49.86</v>
      </c>
      <c r="C1044">
        <v>51.42</v>
      </c>
      <c r="D1044">
        <v>50.76</v>
      </c>
      <c r="E1044">
        <v>47.87</v>
      </c>
      <c r="F1044">
        <v>49.59</v>
      </c>
      <c r="G1044">
        <v>49.44</v>
      </c>
      <c r="H1044" s="1">
        <f t="shared" si="150"/>
        <v>359041.39433551201</v>
      </c>
      <c r="J1044">
        <f t="shared" si="151"/>
        <v>-1.4819205690574985E-2</v>
      </c>
      <c r="K1044">
        <f t="shared" si="151"/>
        <v>1.6004742145821028E-2</v>
      </c>
      <c r="L1044">
        <f t="shared" si="151"/>
        <v>2.9638411381149692E-3</v>
      </c>
      <c r="M1044">
        <f t="shared" si="152"/>
        <v>-4.8499304313257899E-2</v>
      </c>
      <c r="N1044">
        <f t="shared" si="152"/>
        <v>-1.4311270125223591E-2</v>
      </c>
      <c r="O1044">
        <f t="shared" si="152"/>
        <v>-1.7292784734645291E-2</v>
      </c>
      <c r="P1044">
        <f t="shared" si="153"/>
        <v>-2.025662587276026E-2</v>
      </c>
      <c r="Q1044" t="str">
        <f t="shared" si="154"/>
        <v/>
      </c>
      <c r="R1044" s="3">
        <f t="shared" si="149"/>
        <v>0</v>
      </c>
      <c r="S1044" s="1">
        <f t="shared" si="156"/>
        <v>7498762.6400183039</v>
      </c>
      <c r="T1044" s="1">
        <f t="shared" si="157"/>
        <v>151674.0016184932</v>
      </c>
      <c r="U1044" s="1">
        <f t="shared" si="155"/>
        <v>0</v>
      </c>
    </row>
    <row r="1045" spans="1:21" x14ac:dyDescent="0.25">
      <c r="A1045" t="s">
        <v>1050</v>
      </c>
      <c r="B1045">
        <v>49.48</v>
      </c>
      <c r="C1045">
        <v>51.46</v>
      </c>
      <c r="D1045">
        <v>51.24</v>
      </c>
      <c r="E1045">
        <v>50.11</v>
      </c>
      <c r="F1045">
        <v>51.72</v>
      </c>
      <c r="G1045">
        <v>51.56</v>
      </c>
      <c r="H1045" s="1">
        <f t="shared" si="150"/>
        <v>374437.18228031957</v>
      </c>
      <c r="J1045">
        <f t="shared" si="151"/>
        <v>-2.521670606776992E-2</v>
      </c>
      <c r="K1045">
        <f t="shared" si="151"/>
        <v>1.3790386130811719E-2</v>
      </c>
      <c r="L1045">
        <f t="shared" si="151"/>
        <v>9.4562647754137912E-3</v>
      </c>
      <c r="M1045">
        <f t="shared" si="152"/>
        <v>1.3551779935275116E-2</v>
      </c>
      <c r="N1045">
        <f t="shared" si="152"/>
        <v>4.611650485436896E-2</v>
      </c>
      <c r="O1045">
        <f t="shared" si="152"/>
        <v>4.288025889967647E-2</v>
      </c>
      <c r="P1045">
        <f t="shared" si="153"/>
        <v>3.3423994124262682E-2</v>
      </c>
      <c r="Q1045" t="str">
        <f t="shared" si="154"/>
        <v/>
      </c>
      <c r="R1045" s="3">
        <f t="shared" si="149"/>
        <v>0</v>
      </c>
      <c r="S1045" s="1">
        <f t="shared" si="156"/>
        <v>7820311.5234495094</v>
      </c>
      <c r="T1045" s="1">
        <f t="shared" si="157"/>
        <v>151674.0016184932</v>
      </c>
      <c r="U1045" s="1">
        <f t="shared" si="155"/>
        <v>0</v>
      </c>
    </row>
    <row r="1046" spans="1:21" x14ac:dyDescent="0.25">
      <c r="A1046" t="s">
        <v>1051</v>
      </c>
      <c r="B1046">
        <v>50.66</v>
      </c>
      <c r="C1046">
        <v>52.41</v>
      </c>
      <c r="D1046">
        <v>51.57</v>
      </c>
      <c r="E1046">
        <v>52.1</v>
      </c>
      <c r="F1046">
        <v>54.62</v>
      </c>
      <c r="G1046">
        <v>54.54</v>
      </c>
      <c r="H1046" s="1">
        <f t="shared" si="150"/>
        <v>396078.43137254904</v>
      </c>
      <c r="J1046">
        <f t="shared" si="151"/>
        <v>-1.1319281811085194E-2</v>
      </c>
      <c r="K1046">
        <f t="shared" si="151"/>
        <v>2.2833723653395678E-2</v>
      </c>
      <c r="L1046">
        <f t="shared" si="151"/>
        <v>6.4402810304449313E-3</v>
      </c>
      <c r="M1046">
        <f t="shared" si="152"/>
        <v>1.0473235065942573E-2</v>
      </c>
      <c r="N1046">
        <f t="shared" si="152"/>
        <v>5.9348332040341255E-2</v>
      </c>
      <c r="O1046">
        <f t="shared" si="152"/>
        <v>5.7796741660201642E-2</v>
      </c>
      <c r="P1046">
        <f t="shared" si="153"/>
        <v>5.1356460629756712E-2</v>
      </c>
      <c r="Q1046" t="str">
        <f t="shared" si="154"/>
        <v/>
      </c>
      <c r="R1046" s="3">
        <f t="shared" si="149"/>
        <v>0</v>
      </c>
      <c r="S1046" s="1">
        <f t="shared" si="156"/>
        <v>8272300.048272619</v>
      </c>
      <c r="T1046" s="1">
        <f t="shared" si="157"/>
        <v>151674.0016184932</v>
      </c>
      <c r="U1046" s="1">
        <f t="shared" si="155"/>
        <v>0</v>
      </c>
    </row>
    <row r="1047" spans="1:21" x14ac:dyDescent="0.25">
      <c r="A1047" t="s">
        <v>1052</v>
      </c>
      <c r="B1047">
        <v>53.56</v>
      </c>
      <c r="C1047">
        <v>55.33</v>
      </c>
      <c r="D1047">
        <v>54.7</v>
      </c>
      <c r="E1047">
        <v>54.51</v>
      </c>
      <c r="F1047">
        <v>55.92</v>
      </c>
      <c r="G1047">
        <v>54.76</v>
      </c>
      <c r="H1047" s="1">
        <f t="shared" si="150"/>
        <v>397676.10748002905</v>
      </c>
      <c r="J1047">
        <f t="shared" si="151"/>
        <v>3.8588326546441766E-2</v>
      </c>
      <c r="K1047">
        <f t="shared" si="151"/>
        <v>7.291060694202052E-2</v>
      </c>
      <c r="L1047">
        <f t="shared" si="151"/>
        <v>6.0694202055458647E-2</v>
      </c>
      <c r="M1047">
        <f t="shared" si="152"/>
        <v>-5.5005500550057095E-4</v>
      </c>
      <c r="N1047">
        <f t="shared" si="152"/>
        <v>2.5302530253025351E-2</v>
      </c>
      <c r="O1047">
        <f t="shared" si="152"/>
        <v>4.0337367070040131E-3</v>
      </c>
      <c r="P1047">
        <f t="shared" si="153"/>
        <v>-5.6660465348454633E-2</v>
      </c>
      <c r="Q1047" t="str">
        <f t="shared" si="154"/>
        <v>Buy</v>
      </c>
      <c r="R1047" s="3">
        <f t="shared" ref="R1047:R1110" si="158">IF(Q1047="Buy",U1046,IF(Q1047="Sell",-(S1046*(1+N1047)),0))</f>
        <v>0</v>
      </c>
      <c r="S1047" s="1">
        <f t="shared" si="156"/>
        <v>8305668.3286286872</v>
      </c>
      <c r="T1047" s="1">
        <f t="shared" si="157"/>
        <v>151674.0016184932</v>
      </c>
      <c r="U1047" s="1">
        <f t="shared" si="155"/>
        <v>0</v>
      </c>
    </row>
    <row r="1048" spans="1:21" x14ac:dyDescent="0.25">
      <c r="A1048" t="s">
        <v>1053</v>
      </c>
      <c r="B1048">
        <v>54.15</v>
      </c>
      <c r="C1048">
        <v>56.66</v>
      </c>
      <c r="D1048">
        <v>55.17</v>
      </c>
      <c r="E1048">
        <v>54.28</v>
      </c>
      <c r="F1048">
        <v>55.48</v>
      </c>
      <c r="G1048">
        <v>55.41</v>
      </c>
      <c r="H1048" s="1">
        <f t="shared" si="150"/>
        <v>402396.51416122005</v>
      </c>
      <c r="J1048">
        <f t="shared" si="151"/>
        <v>-1.0054844606947061E-2</v>
      </c>
      <c r="K1048">
        <f t="shared" si="151"/>
        <v>3.5831809872029136E-2</v>
      </c>
      <c r="L1048">
        <f t="shared" si="151"/>
        <v>8.5923217550274017E-3</v>
      </c>
      <c r="M1048">
        <f t="shared" si="152"/>
        <v>-8.765522279035735E-3</v>
      </c>
      <c r="N1048">
        <f t="shared" si="152"/>
        <v>1.3148283418553669E-2</v>
      </c>
      <c r="O1048">
        <f t="shared" si="152"/>
        <v>1.1869978086194277E-2</v>
      </c>
      <c r="P1048">
        <f t="shared" si="153"/>
        <v>3.2776563311668755E-3</v>
      </c>
      <c r="Q1048" t="str">
        <f t="shared" si="154"/>
        <v/>
      </c>
      <c r="R1048" s="3">
        <f t="shared" si="158"/>
        <v>0</v>
      </c>
      <c r="S1048" s="1">
        <f t="shared" si="156"/>
        <v>8404256.4296807069</v>
      </c>
      <c r="T1048" s="1">
        <f t="shared" si="157"/>
        <v>151674.00161849317</v>
      </c>
      <c r="U1048" s="1">
        <f t="shared" si="155"/>
        <v>0</v>
      </c>
    </row>
    <row r="1049" spans="1:21" x14ac:dyDescent="0.25">
      <c r="A1049" t="s">
        <v>1054</v>
      </c>
      <c r="B1049">
        <v>54.77</v>
      </c>
      <c r="C1049">
        <v>56.79</v>
      </c>
      <c r="D1049">
        <v>55.53</v>
      </c>
      <c r="E1049">
        <v>56.12</v>
      </c>
      <c r="F1049">
        <v>57.9</v>
      </c>
      <c r="G1049">
        <v>56.32</v>
      </c>
      <c r="H1049" s="1">
        <f t="shared" si="150"/>
        <v>409005.08351488749</v>
      </c>
      <c r="J1049">
        <f t="shared" si="151"/>
        <v>-7.2503172013775345E-3</v>
      </c>
      <c r="K1049">
        <f t="shared" si="151"/>
        <v>2.9363784665579071E-2</v>
      </c>
      <c r="L1049">
        <f t="shared" si="151"/>
        <v>6.5252854812397941E-3</v>
      </c>
      <c r="M1049">
        <f t="shared" si="152"/>
        <v>1.2813571557480615E-2</v>
      </c>
      <c r="N1049">
        <f t="shared" si="152"/>
        <v>4.4937736870601014E-2</v>
      </c>
      <c r="O1049">
        <f t="shared" si="152"/>
        <v>1.6423028334235767E-2</v>
      </c>
      <c r="P1049">
        <f t="shared" si="153"/>
        <v>9.8977428529959735E-3</v>
      </c>
      <c r="Q1049" t="str">
        <f t="shared" si="154"/>
        <v/>
      </c>
      <c r="R1049" s="3">
        <f t="shared" si="158"/>
        <v>0</v>
      </c>
      <c r="S1049" s="1">
        <f t="shared" si="156"/>
        <v>8542279.7711535357</v>
      </c>
      <c r="T1049" s="1">
        <f t="shared" si="157"/>
        <v>151674.00161849317</v>
      </c>
      <c r="U1049" s="1">
        <f t="shared" si="155"/>
        <v>0</v>
      </c>
    </row>
    <row r="1050" spans="1:21" x14ac:dyDescent="0.25">
      <c r="A1050" t="s">
        <v>1055</v>
      </c>
      <c r="B1050">
        <v>55</v>
      </c>
      <c r="C1050">
        <v>57.9</v>
      </c>
      <c r="D1050">
        <v>56.82</v>
      </c>
      <c r="E1050">
        <v>55.52</v>
      </c>
      <c r="F1050">
        <v>57.53</v>
      </c>
      <c r="G1050">
        <v>56.48</v>
      </c>
      <c r="H1050" s="1">
        <f t="shared" si="150"/>
        <v>410167.02977487294</v>
      </c>
      <c r="J1050">
        <f t="shared" si="151"/>
        <v>-9.5443904195930337E-3</v>
      </c>
      <c r="K1050">
        <f t="shared" si="151"/>
        <v>4.2679632631010218E-2</v>
      </c>
      <c r="L1050">
        <f t="shared" si="151"/>
        <v>2.3230686115613165E-2</v>
      </c>
      <c r="M1050">
        <f t="shared" si="152"/>
        <v>-1.4204545454545404E-2</v>
      </c>
      <c r="N1050">
        <f t="shared" si="152"/>
        <v>2.1484375000000014E-2</v>
      </c>
      <c r="O1050">
        <f t="shared" si="152"/>
        <v>2.8409090909090303E-3</v>
      </c>
      <c r="P1050">
        <f t="shared" si="153"/>
        <v>-2.0389777024704136E-2</v>
      </c>
      <c r="Q1050" t="str">
        <f t="shared" si="154"/>
        <v/>
      </c>
      <c r="R1050" s="3">
        <f t="shared" si="158"/>
        <v>0</v>
      </c>
      <c r="S1050" s="1">
        <f t="shared" si="156"/>
        <v>8566547.6114124935</v>
      </c>
      <c r="T1050" s="1">
        <f t="shared" si="157"/>
        <v>151674.00161849317</v>
      </c>
      <c r="U1050" s="1">
        <f t="shared" si="155"/>
        <v>0</v>
      </c>
    </row>
    <row r="1051" spans="1:21" x14ac:dyDescent="0.25">
      <c r="A1051" t="s">
        <v>1056</v>
      </c>
      <c r="B1051">
        <v>54.89</v>
      </c>
      <c r="C1051">
        <v>57.48</v>
      </c>
      <c r="D1051">
        <v>56.32</v>
      </c>
      <c r="E1051">
        <v>55.18</v>
      </c>
      <c r="F1051">
        <v>56.39</v>
      </c>
      <c r="G1051">
        <v>55.44</v>
      </c>
      <c r="H1051" s="1">
        <f t="shared" si="150"/>
        <v>402614.37908496731</v>
      </c>
      <c r="J1051">
        <f t="shared" si="151"/>
        <v>-3.3966913058782112E-2</v>
      </c>
      <c r="K1051">
        <f t="shared" si="151"/>
        <v>1.1615628299894343E-2</v>
      </c>
      <c r="L1051">
        <f t="shared" si="151"/>
        <v>-8.7997184090109117E-3</v>
      </c>
      <c r="M1051">
        <f t="shared" si="152"/>
        <v>-2.3016997167138762E-2</v>
      </c>
      <c r="N1051">
        <f t="shared" si="152"/>
        <v>-1.5934844192633908E-3</v>
      </c>
      <c r="O1051">
        <f t="shared" si="152"/>
        <v>-1.8413597733711033E-2</v>
      </c>
      <c r="P1051">
        <f t="shared" si="153"/>
        <v>-9.6138793247001215E-3</v>
      </c>
      <c r="Q1051" t="str">
        <f t="shared" si="154"/>
        <v/>
      </c>
      <c r="R1051" s="3">
        <f t="shared" si="158"/>
        <v>0</v>
      </c>
      <c r="S1051" s="1">
        <f t="shared" si="156"/>
        <v>8408806.6497292612</v>
      </c>
      <c r="T1051" s="1">
        <f t="shared" si="157"/>
        <v>151674.00161849317</v>
      </c>
      <c r="U1051" s="1">
        <f t="shared" si="155"/>
        <v>0</v>
      </c>
    </row>
    <row r="1052" spans="1:21" x14ac:dyDescent="0.25">
      <c r="A1052" t="s">
        <v>1057</v>
      </c>
      <c r="B1052">
        <v>54.36</v>
      </c>
      <c r="C1052">
        <v>56.58</v>
      </c>
      <c r="D1052">
        <v>55.31</v>
      </c>
      <c r="E1052">
        <v>55.34</v>
      </c>
      <c r="F1052">
        <v>57.2</v>
      </c>
      <c r="G1052">
        <v>57.07</v>
      </c>
      <c r="H1052" s="1">
        <f t="shared" si="150"/>
        <v>414451.70660856937</v>
      </c>
      <c r="J1052">
        <f t="shared" si="151"/>
        <v>-3.4801136363636381E-2</v>
      </c>
      <c r="K1052">
        <f t="shared" si="151"/>
        <v>4.6164772727272374E-3</v>
      </c>
      <c r="L1052">
        <f t="shared" si="151"/>
        <v>-1.7933238636363601E-2</v>
      </c>
      <c r="M1052">
        <f t="shared" si="152"/>
        <v>-1.8037518037517014E-3</v>
      </c>
      <c r="N1052">
        <f t="shared" si="152"/>
        <v>3.1746031746031841E-2</v>
      </c>
      <c r="O1052">
        <f t="shared" si="152"/>
        <v>2.9401154401154449E-2</v>
      </c>
      <c r="P1052">
        <f t="shared" si="153"/>
        <v>4.7334393037518047E-2</v>
      </c>
      <c r="Q1052" t="str">
        <f t="shared" si="154"/>
        <v/>
      </c>
      <c r="R1052" s="3">
        <f t="shared" si="158"/>
        <v>0</v>
      </c>
      <c r="S1052" s="1">
        <f t="shared" si="156"/>
        <v>8656035.2723674066</v>
      </c>
      <c r="T1052" s="1">
        <f t="shared" si="157"/>
        <v>151674.0016184932</v>
      </c>
      <c r="U1052" s="1">
        <f t="shared" si="155"/>
        <v>0</v>
      </c>
    </row>
    <row r="1053" spans="1:21" x14ac:dyDescent="0.25">
      <c r="A1053" t="s">
        <v>1058</v>
      </c>
      <c r="B1053">
        <v>55.09</v>
      </c>
      <c r="C1053">
        <v>57.45</v>
      </c>
      <c r="D1053">
        <v>56.29</v>
      </c>
      <c r="E1053">
        <v>55.6</v>
      </c>
      <c r="F1053">
        <v>56.92</v>
      </c>
      <c r="G1053">
        <v>55.93</v>
      </c>
      <c r="H1053" s="1">
        <f t="shared" si="150"/>
        <v>406172.83950617287</v>
      </c>
      <c r="J1053">
        <f t="shared" si="151"/>
        <v>-3.9775809076116227E-3</v>
      </c>
      <c r="K1053">
        <f t="shared" si="151"/>
        <v>3.8691014283131452E-2</v>
      </c>
      <c r="L1053">
        <f t="shared" si="151"/>
        <v>1.7718314952088171E-2</v>
      </c>
      <c r="M1053">
        <f t="shared" si="152"/>
        <v>-2.5757841247590656E-2</v>
      </c>
      <c r="N1053">
        <f t="shared" si="152"/>
        <v>-2.6283511477133096E-3</v>
      </c>
      <c r="O1053">
        <f t="shared" si="152"/>
        <v>-1.9975468722621351E-2</v>
      </c>
      <c r="P1053">
        <f t="shared" si="153"/>
        <v>-3.7693783674709519E-2</v>
      </c>
      <c r="Q1053" t="str">
        <f t="shared" si="154"/>
        <v/>
      </c>
      <c r="R1053" s="3">
        <f t="shared" si="158"/>
        <v>0</v>
      </c>
      <c r="S1053" s="1">
        <f t="shared" si="156"/>
        <v>8483126.910522325</v>
      </c>
      <c r="T1053" s="1">
        <f t="shared" si="157"/>
        <v>151674.0016184932</v>
      </c>
      <c r="U1053" s="1">
        <f t="shared" si="155"/>
        <v>0</v>
      </c>
    </row>
    <row r="1054" spans="1:21" x14ac:dyDescent="0.25">
      <c r="A1054" t="s">
        <v>1059</v>
      </c>
      <c r="B1054">
        <v>54.58</v>
      </c>
      <c r="C1054">
        <v>56.83</v>
      </c>
      <c r="D1054">
        <v>55.42</v>
      </c>
      <c r="E1054">
        <v>52.58</v>
      </c>
      <c r="F1054">
        <v>54.98</v>
      </c>
      <c r="G1054">
        <v>52.64</v>
      </c>
      <c r="H1054" s="1">
        <f t="shared" si="150"/>
        <v>382280.31953522156</v>
      </c>
      <c r="J1054">
        <f t="shared" si="151"/>
        <v>-3.0378397583940325E-2</v>
      </c>
      <c r="K1054">
        <f t="shared" si="151"/>
        <v>9.593178184402187E-3</v>
      </c>
      <c r="L1054">
        <f t="shared" si="151"/>
        <v>-1.5455675963759059E-2</v>
      </c>
      <c r="M1054">
        <f t="shared" si="152"/>
        <v>-5.9896298945109984E-2</v>
      </c>
      <c r="N1054">
        <f t="shared" si="152"/>
        <v>-1.6985517611299891E-2</v>
      </c>
      <c r="O1054">
        <f t="shared" si="152"/>
        <v>-5.8823529411764691E-2</v>
      </c>
      <c r="P1054">
        <f t="shared" si="153"/>
        <v>-4.336785344800563E-2</v>
      </c>
      <c r="Q1054" t="str">
        <f t="shared" si="154"/>
        <v/>
      </c>
      <c r="R1054" s="3">
        <f t="shared" si="158"/>
        <v>0</v>
      </c>
      <c r="S1054" s="1">
        <f t="shared" si="156"/>
        <v>7984119.4451974826</v>
      </c>
      <c r="T1054" s="1">
        <f t="shared" si="157"/>
        <v>151674.0016184932</v>
      </c>
      <c r="U1054" s="1">
        <f t="shared" si="155"/>
        <v>0</v>
      </c>
    </row>
    <row r="1055" spans="1:21" x14ac:dyDescent="0.25">
      <c r="A1055" t="s">
        <v>1060</v>
      </c>
      <c r="B1055">
        <v>53.23</v>
      </c>
      <c r="C1055">
        <v>54.74</v>
      </c>
      <c r="D1055">
        <v>54.2</v>
      </c>
      <c r="E1055">
        <v>52.91</v>
      </c>
      <c r="F1055">
        <v>54.64</v>
      </c>
      <c r="G1055">
        <v>54.5</v>
      </c>
      <c r="H1055" s="1">
        <f t="shared" si="150"/>
        <v>395787.94480755267</v>
      </c>
      <c r="J1055">
        <f t="shared" si="151"/>
        <v>-3.9516420064958584E-2</v>
      </c>
      <c r="K1055">
        <f t="shared" si="151"/>
        <v>-1.2269938650306744E-2</v>
      </c>
      <c r="L1055">
        <f t="shared" si="151"/>
        <v>-2.201371346084444E-2</v>
      </c>
      <c r="M1055">
        <f t="shared" si="152"/>
        <v>5.1291793313069153E-3</v>
      </c>
      <c r="N1055">
        <f t="shared" si="152"/>
        <v>3.7993920972644375E-2</v>
      </c>
      <c r="O1055">
        <f t="shared" si="152"/>
        <v>3.5334346504559258E-2</v>
      </c>
      <c r="P1055">
        <f t="shared" si="153"/>
        <v>5.7348059965403694E-2</v>
      </c>
      <c r="Q1055" t="str">
        <f t="shared" si="154"/>
        <v/>
      </c>
      <c r="R1055" s="3">
        <f t="shared" si="158"/>
        <v>0</v>
      </c>
      <c r="S1055" s="1">
        <f t="shared" si="156"/>
        <v>8266233.08820788</v>
      </c>
      <c r="T1055" s="1">
        <f t="shared" si="157"/>
        <v>151674.0016184932</v>
      </c>
      <c r="U1055" s="1">
        <f t="shared" si="155"/>
        <v>0</v>
      </c>
    </row>
    <row r="1056" spans="1:21" x14ac:dyDescent="0.25">
      <c r="A1056" t="s">
        <v>1061</v>
      </c>
      <c r="B1056">
        <v>53.59</v>
      </c>
      <c r="C1056">
        <v>55.48</v>
      </c>
      <c r="D1056">
        <v>55.46</v>
      </c>
      <c r="E1056">
        <v>54.79</v>
      </c>
      <c r="F1056">
        <v>57.68</v>
      </c>
      <c r="G1056">
        <v>57.24</v>
      </c>
      <c r="H1056" s="1">
        <f t="shared" si="150"/>
        <v>415686.27450980397</v>
      </c>
      <c r="J1056">
        <f t="shared" si="151"/>
        <v>-1.1254612546125449E-2</v>
      </c>
      <c r="K1056">
        <f t="shared" si="151"/>
        <v>2.3616236162361512E-2</v>
      </c>
      <c r="L1056">
        <f t="shared" si="151"/>
        <v>2.3247232472324686E-2</v>
      </c>
      <c r="M1056">
        <f t="shared" si="152"/>
        <v>5.3211009174311766E-3</v>
      </c>
      <c r="N1056">
        <f t="shared" si="152"/>
        <v>5.8348623853211004E-2</v>
      </c>
      <c r="O1056">
        <f t="shared" si="152"/>
        <v>5.0275229357798198E-2</v>
      </c>
      <c r="P1056">
        <f t="shared" si="153"/>
        <v>2.7027996885473513E-2</v>
      </c>
      <c r="Q1056" t="str">
        <f t="shared" si="154"/>
        <v/>
      </c>
      <c r="R1056" s="3">
        <f t="shared" si="158"/>
        <v>0</v>
      </c>
      <c r="S1056" s="1">
        <f t="shared" si="156"/>
        <v>8681819.8526425511</v>
      </c>
      <c r="T1056" s="1">
        <f t="shared" si="157"/>
        <v>151674.0016184932</v>
      </c>
      <c r="U1056" s="1">
        <f t="shared" si="155"/>
        <v>0</v>
      </c>
    </row>
    <row r="1057" spans="1:21" x14ac:dyDescent="0.25">
      <c r="A1057" t="s">
        <v>1062</v>
      </c>
      <c r="B1057">
        <v>55.09</v>
      </c>
      <c r="C1057">
        <v>57.91</v>
      </c>
      <c r="D1057">
        <v>56.86</v>
      </c>
      <c r="E1057">
        <v>55.57</v>
      </c>
      <c r="F1057">
        <v>57.42</v>
      </c>
      <c r="G1057">
        <v>56.95</v>
      </c>
      <c r="H1057" s="1">
        <f t="shared" si="150"/>
        <v>413580.24691358028</v>
      </c>
      <c r="J1057">
        <f t="shared" si="151"/>
        <v>-6.6714749368914075E-3</v>
      </c>
      <c r="K1057">
        <f t="shared" si="151"/>
        <v>4.4175982690227114E-2</v>
      </c>
      <c r="L1057">
        <f t="shared" si="151"/>
        <v>2.5243418680129796E-2</v>
      </c>
      <c r="M1057">
        <f t="shared" si="152"/>
        <v>-2.9175401816911278E-2</v>
      </c>
      <c r="N1057">
        <f t="shared" si="152"/>
        <v>3.1446540880503094E-3</v>
      </c>
      <c r="O1057">
        <f t="shared" si="152"/>
        <v>-5.0663871418588245E-3</v>
      </c>
      <c r="P1057">
        <f t="shared" si="153"/>
        <v>-3.0309805821988622E-2</v>
      </c>
      <c r="Q1057" t="str">
        <f t="shared" si="154"/>
        <v/>
      </c>
      <c r="R1057" s="3">
        <f t="shared" si="158"/>
        <v>0</v>
      </c>
      <c r="S1057" s="1">
        <f t="shared" si="156"/>
        <v>8637834.3921731878</v>
      </c>
      <c r="T1057" s="1">
        <f t="shared" si="157"/>
        <v>151674.0016184932</v>
      </c>
      <c r="U1057" s="1">
        <f t="shared" si="155"/>
        <v>0</v>
      </c>
    </row>
    <row r="1058" spans="1:21" x14ac:dyDescent="0.25">
      <c r="A1058" t="s">
        <v>1063</v>
      </c>
      <c r="B1058">
        <v>55.09</v>
      </c>
      <c r="C1058">
        <v>57.71</v>
      </c>
      <c r="D1058">
        <v>56.57</v>
      </c>
      <c r="E1058">
        <v>55.64</v>
      </c>
      <c r="F1058">
        <v>57.64</v>
      </c>
      <c r="G1058">
        <v>56.62</v>
      </c>
      <c r="H1058" s="1">
        <f t="shared" si="150"/>
        <v>411183.73275236023</v>
      </c>
      <c r="J1058">
        <f t="shared" si="151"/>
        <v>-3.1129088990502918E-2</v>
      </c>
      <c r="K1058">
        <f t="shared" si="151"/>
        <v>1.4948997537812196E-2</v>
      </c>
      <c r="L1058">
        <f t="shared" si="151"/>
        <v>-5.1002462187829606E-3</v>
      </c>
      <c r="M1058">
        <f t="shared" si="152"/>
        <v>-2.3002633889376685E-2</v>
      </c>
      <c r="N1058">
        <f t="shared" si="152"/>
        <v>1.2115891132572391E-2</v>
      </c>
      <c r="O1058">
        <f t="shared" si="152"/>
        <v>-5.7945566286216922E-3</v>
      </c>
      <c r="P1058">
        <f t="shared" si="153"/>
        <v>-6.9431040983873159E-4</v>
      </c>
      <c r="Q1058" t="str">
        <f t="shared" si="154"/>
        <v/>
      </c>
      <c r="R1058" s="3">
        <f t="shared" si="158"/>
        <v>0</v>
      </c>
      <c r="S1058" s="1">
        <f t="shared" si="156"/>
        <v>8587781.9716390837</v>
      </c>
      <c r="T1058" s="1">
        <f t="shared" si="157"/>
        <v>151674.00161849317</v>
      </c>
      <c r="U1058" s="1">
        <f t="shared" si="155"/>
        <v>0</v>
      </c>
    </row>
    <row r="1059" spans="1:21" x14ac:dyDescent="0.25">
      <c r="A1059" t="s">
        <v>1064</v>
      </c>
      <c r="B1059">
        <v>54.82</v>
      </c>
      <c r="C1059">
        <v>57.82</v>
      </c>
      <c r="D1059">
        <v>56.72</v>
      </c>
      <c r="E1059">
        <v>57.17</v>
      </c>
      <c r="F1059">
        <v>58.66</v>
      </c>
      <c r="G1059">
        <v>58.31</v>
      </c>
      <c r="H1059" s="1">
        <f t="shared" si="150"/>
        <v>423456.79012345686</v>
      </c>
      <c r="J1059">
        <f t="shared" si="151"/>
        <v>-3.0935124624359201E-2</v>
      </c>
      <c r="K1059">
        <f t="shared" si="151"/>
        <v>2.2096517588828E-2</v>
      </c>
      <c r="L1059">
        <f t="shared" si="151"/>
        <v>2.651582110659335E-3</v>
      </c>
      <c r="M1059">
        <f t="shared" si="152"/>
        <v>9.7138820204875354E-3</v>
      </c>
      <c r="N1059">
        <f t="shared" si="152"/>
        <v>3.6029671494171654E-2</v>
      </c>
      <c r="O1059">
        <f t="shared" si="152"/>
        <v>2.9848110208407011E-2</v>
      </c>
      <c r="P1059">
        <f t="shared" si="153"/>
        <v>2.7196528097747676E-2</v>
      </c>
      <c r="Q1059" t="str">
        <f t="shared" si="154"/>
        <v/>
      </c>
      <c r="R1059" s="3">
        <f t="shared" si="158"/>
        <v>0</v>
      </c>
      <c r="S1059" s="1">
        <f t="shared" si="156"/>
        <v>8844111.0343743376</v>
      </c>
      <c r="T1059" s="1">
        <f t="shared" si="157"/>
        <v>151674.00161849317</v>
      </c>
      <c r="U1059" s="1">
        <f t="shared" si="155"/>
        <v>0</v>
      </c>
    </row>
    <row r="1060" spans="1:21" x14ac:dyDescent="0.25">
      <c r="A1060" t="s">
        <v>1065</v>
      </c>
      <c r="B1060">
        <v>56.4</v>
      </c>
      <c r="C1060">
        <v>58.2</v>
      </c>
      <c r="D1060">
        <v>57.12</v>
      </c>
      <c r="E1060">
        <v>58.02</v>
      </c>
      <c r="F1060">
        <v>58.89</v>
      </c>
      <c r="G1060">
        <v>58.55</v>
      </c>
      <c r="H1060" s="1">
        <f t="shared" si="150"/>
        <v>425199.70951343502</v>
      </c>
      <c r="J1060">
        <f t="shared" si="151"/>
        <v>-5.6417489421720785E-3</v>
      </c>
      <c r="K1060">
        <f t="shared" si="151"/>
        <v>2.609308885754591E-2</v>
      </c>
      <c r="L1060">
        <f t="shared" si="151"/>
        <v>7.0521861777150668E-3</v>
      </c>
      <c r="M1060">
        <f t="shared" si="152"/>
        <v>-4.9734179386039983E-3</v>
      </c>
      <c r="N1060">
        <f t="shared" si="152"/>
        <v>9.9468358772079966E-3</v>
      </c>
      <c r="O1060">
        <f t="shared" si="152"/>
        <v>4.115932087120475E-3</v>
      </c>
      <c r="P1060">
        <f t="shared" si="153"/>
        <v>-2.9362540905945918E-3</v>
      </c>
      <c r="Q1060" t="str">
        <f t="shared" si="154"/>
        <v/>
      </c>
      <c r="R1060" s="3">
        <f t="shared" si="158"/>
        <v>0</v>
      </c>
      <c r="S1060" s="1">
        <f t="shared" si="156"/>
        <v>8880512.7947627753</v>
      </c>
      <c r="T1060" s="1">
        <f t="shared" si="157"/>
        <v>151674.00161849317</v>
      </c>
      <c r="U1060" s="1">
        <f t="shared" si="155"/>
        <v>0</v>
      </c>
    </row>
    <row r="1061" spans="1:21" x14ac:dyDescent="0.25">
      <c r="A1061" t="s">
        <v>1066</v>
      </c>
      <c r="B1061">
        <v>56.11</v>
      </c>
      <c r="C1061">
        <v>57.91</v>
      </c>
      <c r="D1061">
        <v>56.95</v>
      </c>
      <c r="E1061">
        <v>54.55</v>
      </c>
      <c r="F1061">
        <v>57.18</v>
      </c>
      <c r="G1061">
        <v>56.08</v>
      </c>
      <c r="H1061" s="1">
        <f t="shared" si="150"/>
        <v>407262.16412490926</v>
      </c>
      <c r="J1061">
        <f t="shared" si="151"/>
        <v>-1.7682072829131618E-2</v>
      </c>
      <c r="K1061">
        <f t="shared" si="151"/>
        <v>1.383053221288514E-2</v>
      </c>
      <c r="L1061">
        <f t="shared" si="151"/>
        <v>-2.9761904761903819E-3</v>
      </c>
      <c r="M1061">
        <f t="shared" si="152"/>
        <v>-6.8317677198975232E-2</v>
      </c>
      <c r="N1061">
        <f t="shared" si="152"/>
        <v>-2.3398804440648974E-2</v>
      </c>
      <c r="O1061">
        <f t="shared" si="152"/>
        <v>-4.218616567036719E-2</v>
      </c>
      <c r="P1061">
        <f t="shared" si="153"/>
        <v>-3.9209975194176808E-2</v>
      </c>
      <c r="Q1061" t="str">
        <f t="shared" si="154"/>
        <v/>
      </c>
      <c r="R1061" s="3">
        <f t="shared" si="158"/>
        <v>0</v>
      </c>
      <c r="S1061" s="1">
        <f t="shared" si="156"/>
        <v>8505878.010765098</v>
      </c>
      <c r="T1061" s="1">
        <f t="shared" si="157"/>
        <v>151674.0016184932</v>
      </c>
      <c r="U1061" s="1">
        <f t="shared" si="155"/>
        <v>0</v>
      </c>
    </row>
    <row r="1062" spans="1:21" x14ac:dyDescent="0.25">
      <c r="A1062" t="s">
        <v>1067</v>
      </c>
      <c r="B1062">
        <v>54.51</v>
      </c>
      <c r="C1062">
        <v>56.58</v>
      </c>
      <c r="D1062">
        <v>55.31</v>
      </c>
      <c r="E1062">
        <v>53.82</v>
      </c>
      <c r="F1062">
        <v>55.42</v>
      </c>
      <c r="G1062">
        <v>55.38</v>
      </c>
      <c r="H1062" s="1">
        <f t="shared" si="150"/>
        <v>402178.6492374728</v>
      </c>
      <c r="J1062">
        <f t="shared" si="151"/>
        <v>-4.2844600526777958E-2</v>
      </c>
      <c r="K1062">
        <f t="shared" si="151"/>
        <v>-6.4969271290606593E-3</v>
      </c>
      <c r="L1062">
        <f t="shared" si="151"/>
        <v>-2.8797190517998252E-2</v>
      </c>
      <c r="M1062">
        <f t="shared" si="152"/>
        <v>-4.0299572039942902E-2</v>
      </c>
      <c r="N1062">
        <f t="shared" si="152"/>
        <v>-1.1768901569186816E-2</v>
      </c>
      <c r="O1062">
        <f t="shared" si="152"/>
        <v>-1.2482168330955702E-2</v>
      </c>
      <c r="P1062">
        <f t="shared" si="153"/>
        <v>1.631502218704255E-2</v>
      </c>
      <c r="Q1062" t="str">
        <f t="shared" si="154"/>
        <v/>
      </c>
      <c r="R1062" s="3">
        <f t="shared" si="158"/>
        <v>0</v>
      </c>
      <c r="S1062" s="1">
        <f t="shared" si="156"/>
        <v>8399706.2096321527</v>
      </c>
      <c r="T1062" s="1">
        <f t="shared" si="157"/>
        <v>151674.00161849317</v>
      </c>
      <c r="U1062" s="1">
        <f t="shared" si="155"/>
        <v>0</v>
      </c>
    </row>
    <row r="1063" spans="1:21" x14ac:dyDescent="0.25">
      <c r="A1063" t="s">
        <v>1068</v>
      </c>
      <c r="B1063">
        <v>56.43</v>
      </c>
      <c r="C1063">
        <v>58.21</v>
      </c>
      <c r="D1063">
        <v>56.15</v>
      </c>
      <c r="E1063">
        <v>58.49</v>
      </c>
      <c r="F1063">
        <v>60.6</v>
      </c>
      <c r="G1063">
        <v>60.17</v>
      </c>
      <c r="H1063" s="1">
        <f t="shared" si="150"/>
        <v>436964.41539578798</v>
      </c>
      <c r="J1063">
        <f t="shared" si="151"/>
        <v>2.02495028023865E-2</v>
      </c>
      <c r="K1063">
        <f t="shared" si="151"/>
        <v>5.2431748327607997E-2</v>
      </c>
      <c r="L1063">
        <f t="shared" si="151"/>
        <v>1.5187127101789844E-2</v>
      </c>
      <c r="M1063">
        <f t="shared" si="152"/>
        <v>5.6157457565908259E-2</v>
      </c>
      <c r="N1063">
        <f t="shared" si="152"/>
        <v>9.4257854821235082E-2</v>
      </c>
      <c r="O1063">
        <f t="shared" si="152"/>
        <v>8.6493318887685064E-2</v>
      </c>
      <c r="P1063">
        <f t="shared" si="153"/>
        <v>7.1306191785895215E-2</v>
      </c>
      <c r="Q1063" t="str">
        <f t="shared" si="154"/>
        <v/>
      </c>
      <c r="R1063" s="3">
        <f t="shared" si="158"/>
        <v>0</v>
      </c>
      <c r="S1063" s="1">
        <f t="shared" si="156"/>
        <v>9126224.6773847342</v>
      </c>
      <c r="T1063" s="1">
        <f t="shared" si="157"/>
        <v>151674.00161849317</v>
      </c>
      <c r="U1063" s="1">
        <f t="shared" si="155"/>
        <v>0</v>
      </c>
    </row>
    <row r="1064" spans="1:21" x14ac:dyDescent="0.25">
      <c r="A1064" t="s">
        <v>1069</v>
      </c>
      <c r="B1064">
        <v>59.26</v>
      </c>
      <c r="C1064">
        <v>61.22</v>
      </c>
      <c r="D1064">
        <v>60.39</v>
      </c>
      <c r="E1064">
        <v>59.43</v>
      </c>
      <c r="F1064">
        <v>60.37</v>
      </c>
      <c r="G1064">
        <v>59.54</v>
      </c>
      <c r="H1064" s="1">
        <f t="shared" si="150"/>
        <v>432389.25199709518</v>
      </c>
      <c r="J1064">
        <f t="shared" si="151"/>
        <v>5.5387355298308093E-2</v>
      </c>
      <c r="K1064">
        <f t="shared" si="151"/>
        <v>9.029385574354408E-2</v>
      </c>
      <c r="L1064">
        <f t="shared" si="151"/>
        <v>7.5512021371326843E-2</v>
      </c>
      <c r="M1064">
        <f t="shared" si="152"/>
        <v>-1.2298487618414525E-2</v>
      </c>
      <c r="N1064">
        <f t="shared" si="152"/>
        <v>3.3239155725443862E-3</v>
      </c>
      <c r="O1064">
        <f t="shared" si="152"/>
        <v>-1.0470334053515083E-2</v>
      </c>
      <c r="P1064">
        <f t="shared" si="153"/>
        <v>-8.5982355424841922E-2</v>
      </c>
      <c r="Q1064" t="str">
        <f t="shared" si="154"/>
        <v>Buy</v>
      </c>
      <c r="R1064" s="3">
        <f t="shared" si="158"/>
        <v>0</v>
      </c>
      <c r="S1064" s="1">
        <f t="shared" si="156"/>
        <v>9030670.0563650839</v>
      </c>
      <c r="T1064" s="1">
        <f t="shared" si="157"/>
        <v>151674.00161849317</v>
      </c>
      <c r="U1064" s="1">
        <f t="shared" si="155"/>
        <v>0</v>
      </c>
    </row>
    <row r="1065" spans="1:21" x14ac:dyDescent="0.25">
      <c r="A1065" t="s">
        <v>1070</v>
      </c>
      <c r="B1065">
        <v>59.26</v>
      </c>
      <c r="C1065">
        <v>61.09</v>
      </c>
      <c r="D1065">
        <v>60.39</v>
      </c>
      <c r="E1065">
        <v>58.87</v>
      </c>
      <c r="F1065">
        <v>60.09</v>
      </c>
      <c r="G1065">
        <v>59.91</v>
      </c>
      <c r="H1065" s="1">
        <f t="shared" si="150"/>
        <v>435076.25272331154</v>
      </c>
      <c r="J1065">
        <f t="shared" si="151"/>
        <v>-1.8711707236297441E-2</v>
      </c>
      <c r="K1065">
        <f t="shared" si="151"/>
        <v>1.159132306673295E-2</v>
      </c>
      <c r="L1065">
        <f t="shared" si="151"/>
        <v>0</v>
      </c>
      <c r="M1065">
        <f t="shared" si="152"/>
        <v>-1.1252939200537482E-2</v>
      </c>
      <c r="N1065">
        <f t="shared" si="152"/>
        <v>9.23748740342634E-3</v>
      </c>
      <c r="O1065">
        <f t="shared" si="152"/>
        <v>6.2143097077594469E-3</v>
      </c>
      <c r="P1065">
        <f t="shared" si="153"/>
        <v>6.2143097077594469E-3</v>
      </c>
      <c r="Q1065" t="str">
        <f t="shared" si="154"/>
        <v/>
      </c>
      <c r="R1065" s="3">
        <f t="shared" si="158"/>
        <v>0</v>
      </c>
      <c r="S1065" s="1">
        <f t="shared" si="156"/>
        <v>9086789.4369639251</v>
      </c>
      <c r="T1065" s="1">
        <f t="shared" si="157"/>
        <v>151674.00161849317</v>
      </c>
      <c r="U1065" s="1">
        <f t="shared" si="155"/>
        <v>0</v>
      </c>
    </row>
    <row r="1066" spans="1:21" x14ac:dyDescent="0.25">
      <c r="A1066" t="s">
        <v>1071</v>
      </c>
      <c r="B1066">
        <v>59.26</v>
      </c>
      <c r="C1066">
        <v>60.91</v>
      </c>
      <c r="D1066">
        <v>60.39</v>
      </c>
      <c r="E1066">
        <v>58.55</v>
      </c>
      <c r="F1066">
        <v>59.53</v>
      </c>
      <c r="G1066">
        <v>58.94</v>
      </c>
      <c r="H1066" s="1">
        <f t="shared" si="150"/>
        <v>428031.95352214965</v>
      </c>
      <c r="J1066">
        <f t="shared" si="151"/>
        <v>-1.8711707236297441E-2</v>
      </c>
      <c r="K1066">
        <f t="shared" si="151"/>
        <v>8.6106971352872333E-3</v>
      </c>
      <c r="L1066">
        <f t="shared" si="151"/>
        <v>0</v>
      </c>
      <c r="M1066">
        <f t="shared" si="152"/>
        <v>-2.2700717743281581E-2</v>
      </c>
      <c r="N1066">
        <f t="shared" si="152"/>
        <v>-6.3428476047403684E-3</v>
      </c>
      <c r="O1066">
        <f t="shared" si="152"/>
        <v>-1.6190953096311116E-2</v>
      </c>
      <c r="P1066">
        <f t="shared" si="153"/>
        <v>-1.6190953096311116E-2</v>
      </c>
      <c r="Q1066" t="str">
        <f t="shared" si="154"/>
        <v/>
      </c>
      <c r="R1066" s="3">
        <f t="shared" si="158"/>
        <v>0</v>
      </c>
      <c r="S1066" s="1">
        <f t="shared" si="156"/>
        <v>8939665.655393986</v>
      </c>
      <c r="T1066" s="1">
        <f t="shared" si="157"/>
        <v>151674.00161849314</v>
      </c>
      <c r="U1066" s="1">
        <f t="shared" si="155"/>
        <v>0</v>
      </c>
    </row>
    <row r="1067" spans="1:21" x14ac:dyDescent="0.25">
      <c r="A1067" t="s">
        <v>1072</v>
      </c>
      <c r="B1067">
        <v>59.04</v>
      </c>
      <c r="C1067">
        <v>61</v>
      </c>
      <c r="D1067">
        <v>60.36</v>
      </c>
      <c r="E1067">
        <v>58.78</v>
      </c>
      <c r="F1067">
        <v>60.85</v>
      </c>
      <c r="G1067">
        <v>60.36</v>
      </c>
      <c r="H1067" s="1">
        <f t="shared" si="150"/>
        <v>438344.22657952073</v>
      </c>
      <c r="J1067">
        <f t="shared" si="151"/>
        <v>-2.2354694485842048E-2</v>
      </c>
      <c r="K1067">
        <f t="shared" si="151"/>
        <v>1.0101010101010091E-2</v>
      </c>
      <c r="L1067">
        <f t="shared" si="151"/>
        <v>-4.9677098857428613E-4</v>
      </c>
      <c r="M1067">
        <f t="shared" si="152"/>
        <v>-2.7146250424159584E-3</v>
      </c>
      <c r="N1067">
        <f t="shared" si="152"/>
        <v>3.2405836443841256E-2</v>
      </c>
      <c r="O1067">
        <f t="shared" si="152"/>
        <v>2.4092297251442175E-2</v>
      </c>
      <c r="P1067">
        <f t="shared" si="153"/>
        <v>2.458906824001646E-2</v>
      </c>
      <c r="Q1067" t="str">
        <f t="shared" si="154"/>
        <v/>
      </c>
      <c r="R1067" s="3">
        <f t="shared" si="158"/>
        <v>0</v>
      </c>
      <c r="S1067" s="1">
        <f t="shared" si="156"/>
        <v>9155042.7376922462</v>
      </c>
      <c r="T1067" s="1">
        <f t="shared" si="157"/>
        <v>151674.00161849314</v>
      </c>
      <c r="U1067" s="1">
        <f t="shared" si="155"/>
        <v>0</v>
      </c>
    </row>
    <row r="1068" spans="1:21" x14ac:dyDescent="0.25">
      <c r="A1068" t="s">
        <v>1073</v>
      </c>
      <c r="B1068">
        <v>59.25</v>
      </c>
      <c r="C1068">
        <v>61.54</v>
      </c>
      <c r="D1068">
        <v>60.59</v>
      </c>
      <c r="E1068">
        <v>60.73</v>
      </c>
      <c r="F1068">
        <v>63.51</v>
      </c>
      <c r="G1068">
        <v>63.13</v>
      </c>
      <c r="H1068" s="1">
        <f t="shared" si="150"/>
        <v>458460.42120551929</v>
      </c>
      <c r="J1068">
        <f t="shared" si="151"/>
        <v>-1.8389662027832994E-2</v>
      </c>
      <c r="K1068">
        <f t="shared" si="151"/>
        <v>1.9549370444002647E-2</v>
      </c>
      <c r="L1068">
        <f t="shared" si="151"/>
        <v>3.8104705102717691E-3</v>
      </c>
      <c r="M1068">
        <f t="shared" si="152"/>
        <v>6.1298873426109584E-3</v>
      </c>
      <c r="N1068">
        <f t="shared" si="152"/>
        <v>5.2186878727634174E-2</v>
      </c>
      <c r="O1068">
        <f t="shared" si="152"/>
        <v>4.5891318754141867E-2</v>
      </c>
      <c r="P1068">
        <f t="shared" si="153"/>
        <v>4.2080848243870095E-2</v>
      </c>
      <c r="Q1068" t="str">
        <f t="shared" si="154"/>
        <v/>
      </c>
      <c r="R1068" s="3">
        <f t="shared" si="158"/>
        <v>0</v>
      </c>
      <c r="S1068" s="1">
        <f t="shared" si="156"/>
        <v>9575179.7221754733</v>
      </c>
      <c r="T1068" s="1">
        <f t="shared" si="157"/>
        <v>151674.00161849314</v>
      </c>
      <c r="U1068" s="1">
        <f t="shared" si="155"/>
        <v>0</v>
      </c>
    </row>
    <row r="1069" spans="1:21" x14ac:dyDescent="0.25">
      <c r="A1069" t="s">
        <v>1074</v>
      </c>
      <c r="B1069">
        <v>61.73</v>
      </c>
      <c r="C1069">
        <v>63.82</v>
      </c>
      <c r="D1069">
        <v>62.19</v>
      </c>
      <c r="E1069">
        <v>62.31</v>
      </c>
      <c r="F1069">
        <v>63.28</v>
      </c>
      <c r="G1069">
        <v>62.38</v>
      </c>
      <c r="H1069" s="1">
        <f t="shared" si="150"/>
        <v>453013.79811183736</v>
      </c>
      <c r="J1069">
        <f t="shared" si="151"/>
        <v>1.881498597128228E-2</v>
      </c>
      <c r="K1069">
        <f t="shared" si="151"/>
        <v>5.3309126918633383E-2</v>
      </c>
      <c r="L1069">
        <f t="shared" si="151"/>
        <v>2.6406997854431329E-2</v>
      </c>
      <c r="M1069">
        <f t="shared" si="152"/>
        <v>-1.2989070172659595E-2</v>
      </c>
      <c r="N1069">
        <f t="shared" si="152"/>
        <v>2.3760494218279513E-3</v>
      </c>
      <c r="O1069">
        <f t="shared" si="152"/>
        <v>-1.1880247109139869E-2</v>
      </c>
      <c r="P1069">
        <f t="shared" si="153"/>
        <v>-3.82872449635712E-2</v>
      </c>
      <c r="Q1069" t="str">
        <f t="shared" si="154"/>
        <v/>
      </c>
      <c r="R1069" s="3">
        <f t="shared" si="158"/>
        <v>0</v>
      </c>
      <c r="S1069" s="1">
        <f t="shared" si="156"/>
        <v>9461424.2209616043</v>
      </c>
      <c r="T1069" s="1">
        <f t="shared" si="157"/>
        <v>151674.00161849317</v>
      </c>
      <c r="U1069" s="1">
        <f t="shared" si="155"/>
        <v>0</v>
      </c>
    </row>
    <row r="1070" spans="1:21" x14ac:dyDescent="0.25">
      <c r="A1070" t="s">
        <v>1075</v>
      </c>
      <c r="B1070">
        <v>59.91</v>
      </c>
      <c r="C1070">
        <v>62.19</v>
      </c>
      <c r="D1070">
        <v>61.35</v>
      </c>
      <c r="E1070">
        <v>58.02</v>
      </c>
      <c r="F1070">
        <v>61.1</v>
      </c>
      <c r="G1070">
        <v>59.04</v>
      </c>
      <c r="H1070" s="1">
        <f t="shared" si="150"/>
        <v>428758.16993464058</v>
      </c>
      <c r="J1070">
        <f t="shared" si="151"/>
        <v>-3.6661842739990375E-2</v>
      </c>
      <c r="K1070">
        <f t="shared" si="151"/>
        <v>0</v>
      </c>
      <c r="L1070">
        <f t="shared" si="151"/>
        <v>-1.3506994693680597E-2</v>
      </c>
      <c r="M1070">
        <f t="shared" si="152"/>
        <v>-6.9894196857967286E-2</v>
      </c>
      <c r="N1070">
        <f t="shared" si="152"/>
        <v>-2.0519397242706013E-2</v>
      </c>
      <c r="O1070">
        <f t="shared" si="152"/>
        <v>-5.3542802180186012E-2</v>
      </c>
      <c r="P1070">
        <f t="shared" si="153"/>
        <v>-4.0035807486505412E-2</v>
      </c>
      <c r="Q1070" t="str">
        <f t="shared" si="154"/>
        <v/>
      </c>
      <c r="R1070" s="3">
        <f t="shared" si="158"/>
        <v>0</v>
      </c>
      <c r="S1070" s="1">
        <f t="shared" si="156"/>
        <v>8954833.0555558372</v>
      </c>
      <c r="T1070" s="1">
        <f t="shared" si="157"/>
        <v>151674.00161849317</v>
      </c>
      <c r="U1070" s="1">
        <f t="shared" si="155"/>
        <v>0</v>
      </c>
    </row>
    <row r="1071" spans="1:21" x14ac:dyDescent="0.25">
      <c r="A1071" t="s">
        <v>1076</v>
      </c>
      <c r="B1071">
        <v>59.03</v>
      </c>
      <c r="C1071">
        <v>61.48</v>
      </c>
      <c r="D1071">
        <v>60.28</v>
      </c>
      <c r="E1071">
        <v>59.35</v>
      </c>
      <c r="F1071">
        <v>61.43</v>
      </c>
      <c r="G1071">
        <v>60.13</v>
      </c>
      <c r="H1071" s="1">
        <f t="shared" si="150"/>
        <v>436673.92883079161</v>
      </c>
      <c r="J1071">
        <f t="shared" si="151"/>
        <v>-3.7815810920945402E-2</v>
      </c>
      <c r="K1071">
        <f t="shared" si="151"/>
        <v>2.1189894050529005E-3</v>
      </c>
      <c r="L1071">
        <f t="shared" si="151"/>
        <v>-1.7440912795436025E-2</v>
      </c>
      <c r="M1071">
        <f t="shared" si="152"/>
        <v>5.2506775067751067E-3</v>
      </c>
      <c r="N1071">
        <f t="shared" si="152"/>
        <v>4.0481029810298115E-2</v>
      </c>
      <c r="O1071">
        <f t="shared" si="152"/>
        <v>1.8462059620596265E-2</v>
      </c>
      <c r="P1071">
        <f t="shared" si="153"/>
        <v>3.590297241603229E-2</v>
      </c>
      <c r="Q1071" t="str">
        <f t="shared" si="154"/>
        <v/>
      </c>
      <c r="R1071" s="3">
        <f t="shared" si="158"/>
        <v>0</v>
      </c>
      <c r="S1071" s="1">
        <f t="shared" si="156"/>
        <v>9120157.7173199952</v>
      </c>
      <c r="T1071" s="1">
        <f t="shared" si="157"/>
        <v>151674.00161849317</v>
      </c>
      <c r="U1071" s="1">
        <f t="shared" si="155"/>
        <v>0</v>
      </c>
    </row>
    <row r="1072" spans="1:21" x14ac:dyDescent="0.25">
      <c r="A1072" t="s">
        <v>1077</v>
      </c>
      <c r="B1072">
        <v>59.68</v>
      </c>
      <c r="C1072">
        <v>61.7</v>
      </c>
      <c r="D1072">
        <v>60.69</v>
      </c>
      <c r="E1072">
        <v>60.91</v>
      </c>
      <c r="F1072">
        <v>63.32</v>
      </c>
      <c r="G1072">
        <v>62.81</v>
      </c>
      <c r="H1072" s="1">
        <f t="shared" si="150"/>
        <v>456136.52868554834</v>
      </c>
      <c r="J1072">
        <f t="shared" si="151"/>
        <v>-9.9535500995355242E-3</v>
      </c>
      <c r="K1072">
        <f t="shared" si="151"/>
        <v>2.355673523556738E-2</v>
      </c>
      <c r="L1072">
        <f t="shared" si="151"/>
        <v>6.8015925680158691E-3</v>
      </c>
      <c r="M1072">
        <f t="shared" si="152"/>
        <v>1.2971894229170031E-2</v>
      </c>
      <c r="N1072">
        <f t="shared" si="152"/>
        <v>5.3051721270580367E-2</v>
      </c>
      <c r="O1072">
        <f t="shared" si="152"/>
        <v>4.4570098120738394E-2</v>
      </c>
      <c r="P1072">
        <f t="shared" si="153"/>
        <v>3.7768505552722528E-2</v>
      </c>
      <c r="Q1072" t="str">
        <f t="shared" si="154"/>
        <v/>
      </c>
      <c r="R1072" s="3">
        <f t="shared" si="158"/>
        <v>0</v>
      </c>
      <c r="S1072" s="1">
        <f t="shared" si="156"/>
        <v>9526644.0416575577</v>
      </c>
      <c r="T1072" s="1">
        <f t="shared" si="157"/>
        <v>151674.0016184932</v>
      </c>
      <c r="U1072" s="1">
        <f t="shared" si="155"/>
        <v>0</v>
      </c>
    </row>
    <row r="1073" spans="1:21" x14ac:dyDescent="0.25">
      <c r="A1073" t="s">
        <v>1078</v>
      </c>
      <c r="B1073">
        <v>60.93</v>
      </c>
      <c r="C1073">
        <v>64.040000000000006</v>
      </c>
      <c r="D1073">
        <v>61.85</v>
      </c>
      <c r="E1073">
        <v>59.77</v>
      </c>
      <c r="F1073">
        <v>64.13</v>
      </c>
      <c r="G1073">
        <v>60.06</v>
      </c>
      <c r="H1073" s="1">
        <f t="shared" si="150"/>
        <v>436165.577342048</v>
      </c>
      <c r="J1073">
        <f t="shared" si="151"/>
        <v>3.9545229856648868E-3</v>
      </c>
      <c r="K1073">
        <f t="shared" si="151"/>
        <v>5.5198550008238735E-2</v>
      </c>
      <c r="L1073">
        <f t="shared" si="151"/>
        <v>1.9113527764046855E-2</v>
      </c>
      <c r="M1073">
        <f t="shared" si="152"/>
        <v>-4.8399936315873256E-2</v>
      </c>
      <c r="N1073">
        <f t="shared" si="152"/>
        <v>2.1015761821365914E-2</v>
      </c>
      <c r="O1073">
        <f t="shared" si="152"/>
        <v>-4.3782837127845885E-2</v>
      </c>
      <c r="P1073">
        <f t="shared" si="153"/>
        <v>-6.2896364891892736E-2</v>
      </c>
      <c r="Q1073" t="str">
        <f t="shared" si="154"/>
        <v/>
      </c>
      <c r="R1073" s="3">
        <f t="shared" si="158"/>
        <v>0</v>
      </c>
      <c r="S1073" s="1">
        <f t="shared" si="156"/>
        <v>9109540.5372067019</v>
      </c>
      <c r="T1073" s="1">
        <f t="shared" si="157"/>
        <v>151674.0016184932</v>
      </c>
      <c r="U1073" s="1">
        <f t="shared" si="155"/>
        <v>0</v>
      </c>
    </row>
    <row r="1074" spans="1:21" x14ac:dyDescent="0.25">
      <c r="A1074" t="s">
        <v>1079</v>
      </c>
      <c r="B1074">
        <v>59.36</v>
      </c>
      <c r="C1074">
        <v>60.73</v>
      </c>
      <c r="D1074">
        <v>60.39</v>
      </c>
      <c r="E1074">
        <v>58.56</v>
      </c>
      <c r="F1074">
        <v>59.88</v>
      </c>
      <c r="G1074">
        <v>59.36</v>
      </c>
      <c r="H1074" s="1">
        <f t="shared" si="150"/>
        <v>431082.06245461153</v>
      </c>
      <c r="J1074">
        <f t="shared" si="151"/>
        <v>-4.0258690379951528E-2</v>
      </c>
      <c r="K1074">
        <f t="shared" si="151"/>
        <v>-1.8108326596604763E-2</v>
      </c>
      <c r="L1074">
        <f t="shared" si="151"/>
        <v>-2.3605497170573982E-2</v>
      </c>
      <c r="M1074">
        <f t="shared" si="152"/>
        <v>-2.4975024975024972E-2</v>
      </c>
      <c r="N1074">
        <f t="shared" si="152"/>
        <v>-2.9970029970029922E-3</v>
      </c>
      <c r="O1074">
        <f t="shared" si="152"/>
        <v>-1.1655011655011703E-2</v>
      </c>
      <c r="P1074">
        <f t="shared" si="153"/>
        <v>1.1950485515562279E-2</v>
      </c>
      <c r="Q1074" t="str">
        <f t="shared" si="154"/>
        <v/>
      </c>
      <c r="R1074" s="3">
        <f t="shared" si="158"/>
        <v>0</v>
      </c>
      <c r="S1074" s="1">
        <f t="shared" si="156"/>
        <v>9003368.7360737566</v>
      </c>
      <c r="T1074" s="1">
        <f t="shared" si="157"/>
        <v>151674.0016184932</v>
      </c>
      <c r="U1074" s="1">
        <f t="shared" si="155"/>
        <v>0</v>
      </c>
    </row>
    <row r="1075" spans="1:21" x14ac:dyDescent="0.25">
      <c r="A1075" t="s">
        <v>1080</v>
      </c>
      <c r="B1075">
        <v>58.99</v>
      </c>
      <c r="C1075">
        <v>60.92</v>
      </c>
      <c r="D1075">
        <v>60.34</v>
      </c>
      <c r="E1075">
        <v>58.96</v>
      </c>
      <c r="F1075">
        <v>62.04</v>
      </c>
      <c r="G1075">
        <v>61.88</v>
      </c>
      <c r="H1075" s="1">
        <f t="shared" si="150"/>
        <v>449382.71604938275</v>
      </c>
      <c r="J1075">
        <f t="shared" si="151"/>
        <v>-2.3182646133465781E-2</v>
      </c>
      <c r="K1075">
        <f t="shared" si="151"/>
        <v>8.7762874648120732E-3</v>
      </c>
      <c r="L1075">
        <f t="shared" si="151"/>
        <v>-8.2795164762373172E-4</v>
      </c>
      <c r="M1075">
        <f t="shared" si="152"/>
        <v>-6.7385444743935071E-3</v>
      </c>
      <c r="N1075">
        <f t="shared" si="152"/>
        <v>4.5148247978436654E-2</v>
      </c>
      <c r="O1075">
        <f t="shared" si="152"/>
        <v>4.2452830188679298E-2</v>
      </c>
      <c r="P1075">
        <f t="shared" si="153"/>
        <v>4.3280781836303031E-2</v>
      </c>
      <c r="Q1075" t="str">
        <f t="shared" si="154"/>
        <v/>
      </c>
      <c r="R1075" s="3">
        <f t="shared" si="158"/>
        <v>0</v>
      </c>
      <c r="S1075" s="1">
        <f t="shared" si="156"/>
        <v>9385587.2201523595</v>
      </c>
      <c r="T1075" s="1">
        <f t="shared" si="157"/>
        <v>151674.0016184932</v>
      </c>
      <c r="U1075" s="1">
        <f t="shared" si="155"/>
        <v>0</v>
      </c>
    </row>
    <row r="1076" spans="1:21" x14ac:dyDescent="0.25">
      <c r="A1076" t="s">
        <v>1081</v>
      </c>
      <c r="B1076">
        <v>59.53</v>
      </c>
      <c r="C1076">
        <v>61.97</v>
      </c>
      <c r="D1076">
        <v>60.72</v>
      </c>
      <c r="E1076">
        <v>59.97</v>
      </c>
      <c r="F1076">
        <v>61.46</v>
      </c>
      <c r="G1076">
        <v>60.44</v>
      </c>
      <c r="H1076" s="1">
        <f t="shared" si="150"/>
        <v>438925.19970951346</v>
      </c>
      <c r="J1076">
        <f t="shared" si="151"/>
        <v>-1.3423931057341767E-2</v>
      </c>
      <c r="K1076">
        <f t="shared" si="151"/>
        <v>2.7013589658601182E-2</v>
      </c>
      <c r="L1076">
        <f t="shared" si="151"/>
        <v>6.2976466688762917E-3</v>
      </c>
      <c r="M1076">
        <f t="shared" si="152"/>
        <v>-3.086619263089857E-2</v>
      </c>
      <c r="N1076">
        <f t="shared" si="152"/>
        <v>-6.7873303167421085E-3</v>
      </c>
      <c r="O1076">
        <f t="shared" si="152"/>
        <v>-2.3270846800258642E-2</v>
      </c>
      <c r="P1076">
        <f t="shared" si="153"/>
        <v>-2.9568493469134934E-2</v>
      </c>
      <c r="Q1076" t="str">
        <f t="shared" si="154"/>
        <v/>
      </c>
      <c r="R1076" s="3">
        <f t="shared" si="158"/>
        <v>0</v>
      </c>
      <c r="S1076" s="1">
        <f t="shared" si="156"/>
        <v>9167176.6578217298</v>
      </c>
      <c r="T1076" s="1">
        <f t="shared" si="157"/>
        <v>151674.00161849323</v>
      </c>
      <c r="U1076" s="1">
        <f t="shared" si="155"/>
        <v>0</v>
      </c>
    </row>
    <row r="1077" spans="1:21" x14ac:dyDescent="0.25">
      <c r="A1077" t="s">
        <v>1082</v>
      </c>
      <c r="B1077">
        <v>58.99</v>
      </c>
      <c r="C1077">
        <v>61</v>
      </c>
      <c r="D1077">
        <v>60.1</v>
      </c>
      <c r="E1077">
        <v>58.79</v>
      </c>
      <c r="F1077">
        <v>61.1</v>
      </c>
      <c r="G1077">
        <v>59.95</v>
      </c>
      <c r="H1077" s="1">
        <f t="shared" si="150"/>
        <v>435366.73928830796</v>
      </c>
      <c r="J1077">
        <f t="shared" si="151"/>
        <v>-2.84914361001317E-2</v>
      </c>
      <c r="K1077">
        <f t="shared" si="151"/>
        <v>4.6113306982872391E-3</v>
      </c>
      <c r="L1077">
        <f t="shared" si="151"/>
        <v>-1.0210803689064516E-2</v>
      </c>
      <c r="M1077">
        <f t="shared" si="152"/>
        <v>-2.7299801455989387E-2</v>
      </c>
      <c r="N1077">
        <f t="shared" si="152"/>
        <v>1.0919920582395826E-2</v>
      </c>
      <c r="O1077">
        <f t="shared" si="152"/>
        <v>-8.1072137657179823E-3</v>
      </c>
      <c r="P1077">
        <f t="shared" si="153"/>
        <v>2.1035899233465341E-3</v>
      </c>
      <c r="Q1077" t="str">
        <f t="shared" si="154"/>
        <v/>
      </c>
      <c r="R1077" s="3">
        <f t="shared" si="158"/>
        <v>0</v>
      </c>
      <c r="S1077" s="1">
        <f t="shared" si="156"/>
        <v>9092856.3970286697</v>
      </c>
      <c r="T1077" s="1">
        <f t="shared" si="157"/>
        <v>151674.00161849323</v>
      </c>
      <c r="U1077" s="1">
        <f t="shared" si="155"/>
        <v>0</v>
      </c>
    </row>
    <row r="1078" spans="1:21" x14ac:dyDescent="0.25">
      <c r="A1078" t="s">
        <v>1083</v>
      </c>
      <c r="B1078">
        <v>58.99</v>
      </c>
      <c r="C1078">
        <v>60.63</v>
      </c>
      <c r="D1078">
        <v>60.1</v>
      </c>
      <c r="E1078">
        <v>57.29</v>
      </c>
      <c r="F1078">
        <v>58.92</v>
      </c>
      <c r="G1078">
        <v>57.76</v>
      </c>
      <c r="H1078" s="1">
        <f t="shared" si="150"/>
        <v>419462.59985475673</v>
      </c>
      <c r="J1078">
        <f t="shared" si="151"/>
        <v>-1.8469217970049908E-2</v>
      </c>
      <c r="K1078">
        <f t="shared" si="151"/>
        <v>8.81863560732115E-3</v>
      </c>
      <c r="L1078">
        <f t="shared" si="151"/>
        <v>0</v>
      </c>
      <c r="M1078">
        <f t="shared" si="152"/>
        <v>-4.4370308590492138E-2</v>
      </c>
      <c r="N1078">
        <f t="shared" si="152"/>
        <v>-1.7180984153461237E-2</v>
      </c>
      <c r="O1078">
        <f t="shared" si="152"/>
        <v>-3.6530442035029267E-2</v>
      </c>
      <c r="P1078">
        <f t="shared" si="153"/>
        <v>-3.6530442035029267E-2</v>
      </c>
      <c r="Q1078" t="str">
        <f t="shared" si="154"/>
        <v/>
      </c>
      <c r="R1078" s="3">
        <f t="shared" si="158"/>
        <v>0</v>
      </c>
      <c r="S1078" s="1">
        <f t="shared" si="156"/>
        <v>8760690.3334841691</v>
      </c>
      <c r="T1078" s="1">
        <f t="shared" si="157"/>
        <v>151674.00161849323</v>
      </c>
      <c r="U1078" s="1">
        <f t="shared" si="155"/>
        <v>0</v>
      </c>
    </row>
    <row r="1079" spans="1:21" x14ac:dyDescent="0.25">
      <c r="A1079" t="s">
        <v>1084</v>
      </c>
      <c r="B1079">
        <v>56.8</v>
      </c>
      <c r="C1079">
        <v>59.7</v>
      </c>
      <c r="D1079">
        <v>57.8</v>
      </c>
      <c r="E1079">
        <v>59.29</v>
      </c>
      <c r="F1079">
        <v>60.8</v>
      </c>
      <c r="G1079">
        <v>59.39</v>
      </c>
      <c r="H1079" s="1">
        <f t="shared" si="150"/>
        <v>431299.92737835879</v>
      </c>
      <c r="J1079">
        <f t="shared" si="151"/>
        <v>-5.4908485856905227E-2</v>
      </c>
      <c r="K1079">
        <f t="shared" si="151"/>
        <v>-6.6555740432612072E-3</v>
      </c>
      <c r="L1079">
        <f t="shared" si="151"/>
        <v>-3.826955074875215E-2</v>
      </c>
      <c r="M1079">
        <f t="shared" si="152"/>
        <v>2.6488919667590049E-2</v>
      </c>
      <c r="N1079">
        <f t="shared" si="152"/>
        <v>5.2631578947368411E-2</v>
      </c>
      <c r="O1079">
        <f t="shared" si="152"/>
        <v>2.8220221606648246E-2</v>
      </c>
      <c r="P1079">
        <f t="shared" si="153"/>
        <v>6.6489772355400392E-2</v>
      </c>
      <c r="Q1079" t="str">
        <f t="shared" si="154"/>
        <v/>
      </c>
      <c r="R1079" s="3">
        <f t="shared" si="158"/>
        <v>0</v>
      </c>
      <c r="S1079" s="1">
        <f t="shared" si="156"/>
        <v>9007918.9561223146</v>
      </c>
      <c r="T1079" s="1">
        <f t="shared" si="157"/>
        <v>151674.00161849326</v>
      </c>
      <c r="U1079" s="1">
        <f t="shared" si="155"/>
        <v>0</v>
      </c>
    </row>
    <row r="1080" spans="1:21" x14ac:dyDescent="0.25">
      <c r="A1080" t="s">
        <v>1085</v>
      </c>
      <c r="B1080">
        <v>58.92</v>
      </c>
      <c r="C1080">
        <v>61.08</v>
      </c>
      <c r="D1080">
        <v>60.72</v>
      </c>
      <c r="E1080">
        <v>57.68</v>
      </c>
      <c r="F1080">
        <v>59.98</v>
      </c>
      <c r="G1080">
        <v>59.8</v>
      </c>
      <c r="H1080" s="1">
        <f t="shared" si="150"/>
        <v>434277.41466957156</v>
      </c>
      <c r="J1080">
        <f t="shared" si="151"/>
        <v>1.9377162629757864E-2</v>
      </c>
      <c r="K1080">
        <f t="shared" si="151"/>
        <v>5.674740484429068E-2</v>
      </c>
      <c r="L1080">
        <f t="shared" si="151"/>
        <v>5.0519031141868544E-2</v>
      </c>
      <c r="M1080">
        <f t="shared" si="152"/>
        <v>-2.8792726048156268E-2</v>
      </c>
      <c r="N1080">
        <f t="shared" si="152"/>
        <v>9.9343323791883532E-3</v>
      </c>
      <c r="O1080">
        <f t="shared" si="152"/>
        <v>6.9035191109613836E-3</v>
      </c>
      <c r="P1080">
        <f t="shared" si="153"/>
        <v>-4.3615512030907161E-2</v>
      </c>
      <c r="Q1080" t="str">
        <f t="shared" si="154"/>
        <v>Buy</v>
      </c>
      <c r="R1080" s="3">
        <f t="shared" si="158"/>
        <v>0</v>
      </c>
      <c r="S1080" s="1">
        <f t="shared" si="156"/>
        <v>9070105.2967858966</v>
      </c>
      <c r="T1080" s="1">
        <f t="shared" si="157"/>
        <v>151674.00161849326</v>
      </c>
      <c r="U1080" s="1">
        <f t="shared" si="155"/>
        <v>0</v>
      </c>
    </row>
    <row r="1081" spans="1:21" x14ac:dyDescent="0.25">
      <c r="A1081" t="s">
        <v>1086</v>
      </c>
      <c r="B1081">
        <v>60.56</v>
      </c>
      <c r="C1081">
        <v>62.49</v>
      </c>
      <c r="D1081">
        <v>61.11</v>
      </c>
      <c r="E1081">
        <v>62.42</v>
      </c>
      <c r="F1081">
        <v>63.95</v>
      </c>
      <c r="G1081">
        <v>62.5</v>
      </c>
      <c r="H1081" s="1">
        <f t="shared" si="150"/>
        <v>453885.2578068265</v>
      </c>
      <c r="J1081">
        <f t="shared" si="151"/>
        <v>-2.6350461133069266E-3</v>
      </c>
      <c r="K1081">
        <f t="shared" si="151"/>
        <v>2.9150197628458552E-2</v>
      </c>
      <c r="L1081">
        <f t="shared" si="151"/>
        <v>6.4229249011857805E-3</v>
      </c>
      <c r="M1081">
        <f t="shared" si="152"/>
        <v>4.3812709030100414E-2</v>
      </c>
      <c r="N1081">
        <f t="shared" si="152"/>
        <v>6.9397993311036882E-2</v>
      </c>
      <c r="O1081">
        <f t="shared" si="152"/>
        <v>4.5150501672240849E-2</v>
      </c>
      <c r="P1081">
        <f t="shared" si="153"/>
        <v>3.8727576771055067E-2</v>
      </c>
      <c r="Q1081" t="str">
        <f t="shared" si="154"/>
        <v/>
      </c>
      <c r="R1081" s="3">
        <f t="shared" si="158"/>
        <v>0</v>
      </c>
      <c r="S1081" s="1">
        <f t="shared" si="156"/>
        <v>9479625.1011558287</v>
      </c>
      <c r="T1081" s="1">
        <f t="shared" si="157"/>
        <v>151674.00161849326</v>
      </c>
      <c r="U1081" s="1">
        <f t="shared" si="155"/>
        <v>0</v>
      </c>
    </row>
    <row r="1082" spans="1:21" x14ac:dyDescent="0.25">
      <c r="A1082" t="s">
        <v>1087</v>
      </c>
      <c r="B1082">
        <v>61.26</v>
      </c>
      <c r="C1082">
        <v>62.89</v>
      </c>
      <c r="D1082">
        <v>62.03</v>
      </c>
      <c r="E1082">
        <v>61.9</v>
      </c>
      <c r="F1082">
        <v>63.17</v>
      </c>
      <c r="G1082">
        <v>62.63</v>
      </c>
      <c r="H1082" s="1">
        <f t="shared" si="150"/>
        <v>454829.33914306469</v>
      </c>
      <c r="J1082">
        <f t="shared" si="151"/>
        <v>2.4545900834560398E-3</v>
      </c>
      <c r="K1082">
        <f t="shared" si="151"/>
        <v>2.912780232367863E-2</v>
      </c>
      <c r="L1082">
        <f t="shared" si="151"/>
        <v>1.5054819178530547E-2</v>
      </c>
      <c r="M1082">
        <f t="shared" si="152"/>
        <v>-9.6000000000000234E-3</v>
      </c>
      <c r="N1082">
        <f t="shared" si="152"/>
        <v>1.0720000000000028E-2</v>
      </c>
      <c r="O1082">
        <f t="shared" si="152"/>
        <v>2.080000000000041E-3</v>
      </c>
      <c r="P1082">
        <f t="shared" si="153"/>
        <v>-1.2974819178530505E-2</v>
      </c>
      <c r="Q1082" t="str">
        <f t="shared" si="154"/>
        <v/>
      </c>
      <c r="R1082" s="3">
        <f t="shared" si="158"/>
        <v>0</v>
      </c>
      <c r="S1082" s="1">
        <f t="shared" si="156"/>
        <v>9499342.7213662341</v>
      </c>
      <c r="T1082" s="1">
        <f t="shared" si="157"/>
        <v>151674.00161849326</v>
      </c>
      <c r="U1082" s="1">
        <f t="shared" si="155"/>
        <v>0</v>
      </c>
    </row>
    <row r="1083" spans="1:21" x14ac:dyDescent="0.25">
      <c r="A1083" t="s">
        <v>1088</v>
      </c>
      <c r="B1083">
        <v>61.36</v>
      </c>
      <c r="C1083">
        <v>62.68</v>
      </c>
      <c r="D1083">
        <v>62.03</v>
      </c>
      <c r="E1083">
        <v>61.06</v>
      </c>
      <c r="F1083">
        <v>62.63</v>
      </c>
      <c r="G1083">
        <v>61.99</v>
      </c>
      <c r="H1083" s="1">
        <f t="shared" si="150"/>
        <v>450181.55410312279</v>
      </c>
      <c r="J1083">
        <f t="shared" si="151"/>
        <v>-1.0801225213606347E-2</v>
      </c>
      <c r="K1083">
        <f t="shared" si="151"/>
        <v>1.0478800580364317E-2</v>
      </c>
      <c r="L1083">
        <f t="shared" si="151"/>
        <v>0</v>
      </c>
      <c r="M1083">
        <f t="shared" si="152"/>
        <v>-2.5067858853584549E-2</v>
      </c>
      <c r="N1083">
        <f t="shared" si="152"/>
        <v>0</v>
      </c>
      <c r="O1083">
        <f t="shared" si="152"/>
        <v>-1.0218745010378422E-2</v>
      </c>
      <c r="P1083">
        <f t="shared" si="153"/>
        <v>-1.0218745010378422E-2</v>
      </c>
      <c r="Q1083" t="str">
        <f t="shared" si="154"/>
        <v/>
      </c>
      <c r="R1083" s="3">
        <f t="shared" si="158"/>
        <v>0</v>
      </c>
      <c r="S1083" s="1">
        <f t="shared" si="156"/>
        <v>9402271.3603303973</v>
      </c>
      <c r="T1083" s="1">
        <f t="shared" si="157"/>
        <v>151674.00161849326</v>
      </c>
      <c r="U1083" s="1">
        <f t="shared" si="155"/>
        <v>0</v>
      </c>
    </row>
    <row r="1084" spans="1:21" x14ac:dyDescent="0.25">
      <c r="A1084" t="s">
        <v>1089</v>
      </c>
      <c r="B1084">
        <v>60.7</v>
      </c>
      <c r="C1084">
        <v>62.24</v>
      </c>
      <c r="D1084">
        <v>61.15</v>
      </c>
      <c r="E1084">
        <v>61.28</v>
      </c>
      <c r="F1084">
        <v>63.01</v>
      </c>
      <c r="G1084">
        <v>61.41</v>
      </c>
      <c r="H1084" s="1">
        <f t="shared" si="150"/>
        <v>445969.49891067541</v>
      </c>
      <c r="J1084">
        <f t="shared" si="151"/>
        <v>-2.1441238110591621E-2</v>
      </c>
      <c r="K1084">
        <f t="shared" si="151"/>
        <v>3.3854586490408003E-3</v>
      </c>
      <c r="L1084">
        <f t="shared" si="151"/>
        <v>-1.4186683862647147E-2</v>
      </c>
      <c r="M1084">
        <f t="shared" si="152"/>
        <v>-1.1453460235521871E-2</v>
      </c>
      <c r="N1084">
        <f t="shared" si="152"/>
        <v>1.645426681722852E-2</v>
      </c>
      <c r="O1084">
        <f t="shared" si="152"/>
        <v>-9.3563477980320268E-3</v>
      </c>
      <c r="P1084">
        <f t="shared" si="153"/>
        <v>4.8303360646151199E-3</v>
      </c>
      <c r="Q1084" t="str">
        <f t="shared" si="154"/>
        <v/>
      </c>
      <c r="R1084" s="3">
        <f t="shared" si="158"/>
        <v>0</v>
      </c>
      <c r="S1084" s="1">
        <f t="shared" si="156"/>
        <v>9314300.4393916707</v>
      </c>
      <c r="T1084" s="1">
        <f t="shared" si="157"/>
        <v>151674.00161849326</v>
      </c>
      <c r="U1084" s="1">
        <f t="shared" si="155"/>
        <v>0</v>
      </c>
    </row>
    <row r="1085" spans="1:21" x14ac:dyDescent="0.25">
      <c r="A1085" t="s">
        <v>1090</v>
      </c>
      <c r="B1085">
        <v>60.7</v>
      </c>
      <c r="C1085">
        <v>62.19</v>
      </c>
      <c r="D1085">
        <v>61.15</v>
      </c>
      <c r="E1085">
        <v>60.71</v>
      </c>
      <c r="F1085">
        <v>62.63</v>
      </c>
      <c r="G1085">
        <v>61.95</v>
      </c>
      <c r="H1085" s="1">
        <f t="shared" si="150"/>
        <v>449891.06753812643</v>
      </c>
      <c r="J1085">
        <f t="shared" si="151"/>
        <v>-7.3589533932951062E-3</v>
      </c>
      <c r="K1085">
        <f t="shared" si="151"/>
        <v>1.7007358953393281E-2</v>
      </c>
      <c r="L1085">
        <f t="shared" si="151"/>
        <v>0</v>
      </c>
      <c r="M1085">
        <f t="shared" si="152"/>
        <v>-1.1398794984530138E-2</v>
      </c>
      <c r="N1085">
        <f t="shared" si="152"/>
        <v>1.9866471258752745E-2</v>
      </c>
      <c r="O1085">
        <f t="shared" si="152"/>
        <v>8.7933561309234045E-3</v>
      </c>
      <c r="P1085">
        <f t="shared" si="153"/>
        <v>8.7933561309234045E-3</v>
      </c>
      <c r="Q1085" t="str">
        <f t="shared" si="154"/>
        <v/>
      </c>
      <c r="R1085" s="3">
        <f t="shared" si="158"/>
        <v>0</v>
      </c>
      <c r="S1085" s="1">
        <f t="shared" si="156"/>
        <v>9396204.4002656583</v>
      </c>
      <c r="T1085" s="1">
        <f t="shared" si="157"/>
        <v>151674.00161849326</v>
      </c>
      <c r="U1085" s="1">
        <f t="shared" si="155"/>
        <v>0</v>
      </c>
    </row>
    <row r="1086" spans="1:21" x14ac:dyDescent="0.25">
      <c r="A1086" t="s">
        <v>1091</v>
      </c>
      <c r="B1086">
        <v>60.49</v>
      </c>
      <c r="C1086">
        <v>62.19</v>
      </c>
      <c r="D1086">
        <v>61.15</v>
      </c>
      <c r="E1086">
        <v>61.4</v>
      </c>
      <c r="F1086">
        <v>62.23</v>
      </c>
      <c r="G1086">
        <v>61.56</v>
      </c>
      <c r="H1086" s="1">
        <f t="shared" si="150"/>
        <v>447058.82352941181</v>
      </c>
      <c r="J1086">
        <f t="shared" si="151"/>
        <v>-1.0793131643499536E-2</v>
      </c>
      <c r="K1086">
        <f t="shared" si="151"/>
        <v>1.7007358953393281E-2</v>
      </c>
      <c r="L1086">
        <f t="shared" si="151"/>
        <v>0</v>
      </c>
      <c r="M1086">
        <f t="shared" si="152"/>
        <v>-8.8781275221953872E-3</v>
      </c>
      <c r="N1086">
        <f t="shared" si="152"/>
        <v>4.5197740112993389E-3</v>
      </c>
      <c r="O1086">
        <f t="shared" si="152"/>
        <v>-6.2953995157385076E-3</v>
      </c>
      <c r="P1086">
        <f t="shared" si="153"/>
        <v>-6.2953995157385076E-3</v>
      </c>
      <c r="Q1086" t="str">
        <f t="shared" si="154"/>
        <v/>
      </c>
      <c r="R1086" s="3">
        <f t="shared" si="158"/>
        <v>0</v>
      </c>
      <c r="S1086" s="1">
        <f t="shared" si="156"/>
        <v>9337051.5396344457</v>
      </c>
      <c r="T1086" s="1">
        <f t="shared" si="157"/>
        <v>151674.00161849326</v>
      </c>
      <c r="U1086" s="1">
        <f t="shared" si="155"/>
        <v>0</v>
      </c>
    </row>
    <row r="1087" spans="1:21" x14ac:dyDescent="0.25">
      <c r="A1087" t="s">
        <v>1092</v>
      </c>
      <c r="B1087">
        <v>59.81</v>
      </c>
      <c r="C1087">
        <v>61.77</v>
      </c>
      <c r="D1087">
        <v>60.79</v>
      </c>
      <c r="E1087">
        <v>59</v>
      </c>
      <c r="F1087">
        <v>60.42</v>
      </c>
      <c r="G1087">
        <v>60.28</v>
      </c>
      <c r="H1087" s="1">
        <f t="shared" si="150"/>
        <v>437763.25344952801</v>
      </c>
      <c r="J1087">
        <f t="shared" si="151"/>
        <v>-2.1913327882256684E-2</v>
      </c>
      <c r="K1087">
        <f t="shared" si="151"/>
        <v>1.013900245298454E-2</v>
      </c>
      <c r="L1087">
        <f t="shared" si="151"/>
        <v>-5.8871627146361311E-3</v>
      </c>
      <c r="M1087">
        <f t="shared" si="152"/>
        <v>-4.1585445094217056E-2</v>
      </c>
      <c r="N1087">
        <f t="shared" si="152"/>
        <v>-1.8518518518518528E-2</v>
      </c>
      <c r="O1087">
        <f t="shared" si="152"/>
        <v>-2.0792722547108528E-2</v>
      </c>
      <c r="P1087">
        <f t="shared" si="153"/>
        <v>-1.4905559832472397E-2</v>
      </c>
      <c r="Q1087" t="str">
        <f t="shared" si="154"/>
        <v/>
      </c>
      <c r="R1087" s="3">
        <f t="shared" si="158"/>
        <v>0</v>
      </c>
      <c r="S1087" s="1">
        <f t="shared" si="156"/>
        <v>9142908.8175627738</v>
      </c>
      <c r="T1087" s="1">
        <f t="shared" si="157"/>
        <v>151674.00161849326</v>
      </c>
      <c r="U1087" s="1">
        <f t="shared" si="155"/>
        <v>0</v>
      </c>
    </row>
    <row r="1088" spans="1:21" x14ac:dyDescent="0.25">
      <c r="A1088" t="s">
        <v>1093</v>
      </c>
      <c r="B1088">
        <v>59.44</v>
      </c>
      <c r="C1088">
        <v>61.2</v>
      </c>
      <c r="D1088">
        <v>60.5</v>
      </c>
      <c r="E1088">
        <v>59.38</v>
      </c>
      <c r="F1088">
        <v>61.46</v>
      </c>
      <c r="G1088">
        <v>60.68</v>
      </c>
      <c r="H1088" s="1">
        <f t="shared" si="150"/>
        <v>440668.11909949168</v>
      </c>
      <c r="J1088">
        <f t="shared" si="151"/>
        <v>-2.2207599934199726E-2</v>
      </c>
      <c r="K1088">
        <f t="shared" si="151"/>
        <v>6.7445303503866376E-3</v>
      </c>
      <c r="L1088">
        <f t="shared" si="151"/>
        <v>-4.7705214673465892E-3</v>
      </c>
      <c r="M1088">
        <f t="shared" si="152"/>
        <v>-1.4930325149303227E-2</v>
      </c>
      <c r="N1088">
        <f t="shared" si="152"/>
        <v>1.9575315195753146E-2</v>
      </c>
      <c r="O1088">
        <f t="shared" si="152"/>
        <v>6.6357000663569768E-3</v>
      </c>
      <c r="P1088">
        <f t="shared" si="153"/>
        <v>1.1406221533703565E-2</v>
      </c>
      <c r="Q1088" t="str">
        <f t="shared" si="154"/>
        <v/>
      </c>
      <c r="R1088" s="3">
        <f t="shared" si="158"/>
        <v>0</v>
      </c>
      <c r="S1088" s="1">
        <f t="shared" si="156"/>
        <v>9203578.4182101712</v>
      </c>
      <c r="T1088" s="1">
        <f t="shared" si="157"/>
        <v>151674.00161849326</v>
      </c>
      <c r="U1088" s="1">
        <f t="shared" si="155"/>
        <v>0</v>
      </c>
    </row>
    <row r="1089" spans="1:21" x14ac:dyDescent="0.25">
      <c r="A1089" t="s">
        <v>1094</v>
      </c>
      <c r="B1089">
        <v>59.44</v>
      </c>
      <c r="C1089">
        <v>61.2</v>
      </c>
      <c r="D1089">
        <v>60.5</v>
      </c>
      <c r="E1089">
        <v>59.31</v>
      </c>
      <c r="F1089">
        <v>60.66</v>
      </c>
      <c r="G1089">
        <v>59.9</v>
      </c>
      <c r="H1089" s="1">
        <f t="shared" si="150"/>
        <v>435003.63108206249</v>
      </c>
      <c r="J1089">
        <f t="shared" si="151"/>
        <v>-1.7520661157024831E-2</v>
      </c>
      <c r="K1089">
        <f t="shared" si="151"/>
        <v>1.1570247933884344E-2</v>
      </c>
      <c r="L1089">
        <f t="shared" si="151"/>
        <v>0</v>
      </c>
      <c r="M1089">
        <f t="shared" si="152"/>
        <v>-2.2577455504284732E-2</v>
      </c>
      <c r="N1089">
        <f t="shared" si="152"/>
        <v>-3.2959789057355186E-4</v>
      </c>
      <c r="O1089">
        <f t="shared" si="152"/>
        <v>-1.2854317732366531E-2</v>
      </c>
      <c r="P1089">
        <f t="shared" si="153"/>
        <v>-1.2854317732366531E-2</v>
      </c>
      <c r="Q1089" t="str">
        <f t="shared" si="154"/>
        <v/>
      </c>
      <c r="R1089" s="3">
        <f t="shared" si="158"/>
        <v>0</v>
      </c>
      <c r="S1089" s="1">
        <f t="shared" si="156"/>
        <v>9085272.696947746</v>
      </c>
      <c r="T1089" s="1">
        <f t="shared" si="157"/>
        <v>151674.00161849326</v>
      </c>
      <c r="U1089" s="1">
        <f t="shared" si="155"/>
        <v>0</v>
      </c>
    </row>
    <row r="1090" spans="1:21" x14ac:dyDescent="0.25">
      <c r="A1090" t="s">
        <v>1095</v>
      </c>
      <c r="B1090">
        <v>58.92</v>
      </c>
      <c r="C1090">
        <v>61.13</v>
      </c>
      <c r="D1090">
        <v>60.61</v>
      </c>
      <c r="E1090">
        <v>58.58</v>
      </c>
      <c r="F1090">
        <v>60.94</v>
      </c>
      <c r="G1090">
        <v>60.52</v>
      </c>
      <c r="H1090" s="1">
        <f t="shared" si="150"/>
        <v>439506.17283950624</v>
      </c>
      <c r="J1090">
        <f t="shared" si="151"/>
        <v>-2.6115702479338816E-2</v>
      </c>
      <c r="K1090">
        <f t="shared" si="151"/>
        <v>1.0413223140495909E-2</v>
      </c>
      <c r="L1090">
        <f t="shared" si="151"/>
        <v>1.8181818181818089E-3</v>
      </c>
      <c r="M1090">
        <f t="shared" si="152"/>
        <v>-2.2036727879799673E-2</v>
      </c>
      <c r="N1090">
        <f t="shared" si="152"/>
        <v>1.7362270450751238E-2</v>
      </c>
      <c r="O1090">
        <f t="shared" si="152"/>
        <v>1.0350584307178707E-2</v>
      </c>
      <c r="P1090">
        <f t="shared" si="153"/>
        <v>8.5324024889968982E-3</v>
      </c>
      <c r="Q1090" t="str">
        <f t="shared" si="154"/>
        <v/>
      </c>
      <c r="R1090" s="3">
        <f t="shared" si="158"/>
        <v>0</v>
      </c>
      <c r="S1090" s="1">
        <f t="shared" si="156"/>
        <v>9179310.5779512133</v>
      </c>
      <c r="T1090" s="1">
        <f t="shared" si="157"/>
        <v>151674.00161849326</v>
      </c>
      <c r="U1090" s="1">
        <f t="shared" si="155"/>
        <v>0</v>
      </c>
    </row>
    <row r="1091" spans="1:21" x14ac:dyDescent="0.25">
      <c r="A1091" t="s">
        <v>1096</v>
      </c>
      <c r="B1091">
        <v>58.85</v>
      </c>
      <c r="C1091">
        <v>60.76</v>
      </c>
      <c r="D1091">
        <v>60.19</v>
      </c>
      <c r="E1091">
        <v>58.06</v>
      </c>
      <c r="F1091">
        <v>59.28</v>
      </c>
      <c r="G1091">
        <v>58.93</v>
      </c>
      <c r="H1091" s="1">
        <f t="shared" si="150"/>
        <v>427959.33188090054</v>
      </c>
      <c r="J1091">
        <f t="shared" si="151"/>
        <v>-2.9038112522685993E-2</v>
      </c>
      <c r="K1091">
        <f t="shared" si="151"/>
        <v>2.4748391354561718E-3</v>
      </c>
      <c r="L1091">
        <f t="shared" si="151"/>
        <v>-6.9295495792773753E-3</v>
      </c>
      <c r="M1091">
        <f t="shared" si="152"/>
        <v>-4.0647719762062141E-2</v>
      </c>
      <c r="N1091">
        <f t="shared" si="152"/>
        <v>-2.0489094514210212E-2</v>
      </c>
      <c r="O1091">
        <f t="shared" si="152"/>
        <v>-2.6272306675479234E-2</v>
      </c>
      <c r="P1091">
        <f t="shared" si="153"/>
        <v>-1.9342757096201858E-2</v>
      </c>
      <c r="Q1091" t="str">
        <f t="shared" si="154"/>
        <v/>
      </c>
      <c r="R1091" s="3">
        <f t="shared" si="158"/>
        <v>0</v>
      </c>
      <c r="S1091" s="1">
        <f t="shared" si="156"/>
        <v>8938148.9153778087</v>
      </c>
      <c r="T1091" s="1">
        <f t="shared" si="157"/>
        <v>151674.00161849329</v>
      </c>
      <c r="U1091" s="1">
        <f t="shared" si="155"/>
        <v>0</v>
      </c>
    </row>
    <row r="1092" spans="1:21" x14ac:dyDescent="0.25">
      <c r="A1092" t="s">
        <v>1097</v>
      </c>
      <c r="B1092">
        <v>58.97</v>
      </c>
      <c r="C1092">
        <v>61.34</v>
      </c>
      <c r="D1092">
        <v>60.5</v>
      </c>
      <c r="E1092">
        <v>58.68</v>
      </c>
      <c r="F1092">
        <v>62.06</v>
      </c>
      <c r="G1092">
        <v>61.7</v>
      </c>
      <c r="H1092" s="1">
        <f t="shared" ref="H1092:H1155" si="159">$I$2*G1092</f>
        <v>448075.5265068991</v>
      </c>
      <c r="J1092">
        <f t="shared" ref="J1092:L1155" si="160">(B1092-$D1091)/$D1091</f>
        <v>-2.0269147698953296E-2</v>
      </c>
      <c r="K1092">
        <f t="shared" si="160"/>
        <v>1.9106163814587237E-2</v>
      </c>
      <c r="L1092">
        <f t="shared" si="160"/>
        <v>5.1503572021930934E-3</v>
      </c>
      <c r="M1092">
        <f t="shared" ref="M1092:O1155" si="161">(E1092-$G1091)/$G1091</f>
        <v>-4.2423213982691332E-3</v>
      </c>
      <c r="N1092">
        <f t="shared" si="161"/>
        <v>5.3113863906329585E-2</v>
      </c>
      <c r="O1092">
        <f t="shared" si="161"/>
        <v>4.7004921092822047E-2</v>
      </c>
      <c r="P1092">
        <f t="shared" ref="P1092:P1155" si="162">O1092-L1092</f>
        <v>4.1854563890628957E-2</v>
      </c>
      <c r="Q1092" t="str">
        <f t="shared" ref="Q1092:Q1155" si="163">IF(L1092&gt;$Q$1,"Buy",IF(L1092&lt;$Q$2,"Sell",""))</f>
        <v/>
      </c>
      <c r="R1092" s="3">
        <f t="shared" si="158"/>
        <v>0</v>
      </c>
      <c r="S1092" s="1">
        <f t="shared" si="156"/>
        <v>9358285.8998610359</v>
      </c>
      <c r="T1092" s="1">
        <f t="shared" si="157"/>
        <v>151674.00161849329</v>
      </c>
      <c r="U1092" s="1">
        <f t="shared" si="155"/>
        <v>0</v>
      </c>
    </row>
    <row r="1093" spans="1:21" x14ac:dyDescent="0.25">
      <c r="A1093" t="s">
        <v>1098</v>
      </c>
      <c r="B1093">
        <v>59.39</v>
      </c>
      <c r="C1093">
        <v>61.59</v>
      </c>
      <c r="D1093">
        <v>60.32</v>
      </c>
      <c r="E1093">
        <v>58.12</v>
      </c>
      <c r="F1093">
        <v>60.35</v>
      </c>
      <c r="G1093">
        <v>58.72</v>
      </c>
      <c r="H1093" s="1">
        <f t="shared" si="159"/>
        <v>426434.27741466957</v>
      </c>
      <c r="J1093">
        <f t="shared" si="160"/>
        <v>-1.834710743801652E-2</v>
      </c>
      <c r="K1093">
        <f t="shared" si="160"/>
        <v>1.801652892561989E-2</v>
      </c>
      <c r="L1093">
        <f t="shared" si="160"/>
        <v>-2.9752066115702434E-3</v>
      </c>
      <c r="M1093">
        <f t="shared" si="161"/>
        <v>-5.8022690437601381E-2</v>
      </c>
      <c r="N1093">
        <f t="shared" si="161"/>
        <v>-2.188006482982174E-2</v>
      </c>
      <c r="O1093">
        <f t="shared" si="161"/>
        <v>-4.8298217179902819E-2</v>
      </c>
      <c r="P1093">
        <f t="shared" si="162"/>
        <v>-4.5323010568332572E-2</v>
      </c>
      <c r="Q1093" t="str">
        <f t="shared" si="163"/>
        <v/>
      </c>
      <c r="R1093" s="3">
        <f t="shared" si="158"/>
        <v>0</v>
      </c>
      <c r="S1093" s="1">
        <f t="shared" si="156"/>
        <v>8906297.3750379253</v>
      </c>
      <c r="T1093" s="1">
        <f t="shared" si="157"/>
        <v>151674.00161849329</v>
      </c>
      <c r="U1093" s="1">
        <f t="shared" si="155"/>
        <v>0</v>
      </c>
    </row>
    <row r="1094" spans="1:21" x14ac:dyDescent="0.25">
      <c r="A1094" t="s">
        <v>1099</v>
      </c>
      <c r="B1094">
        <v>56.31</v>
      </c>
      <c r="C1094">
        <v>59.27</v>
      </c>
      <c r="D1094">
        <v>57.61</v>
      </c>
      <c r="E1094">
        <v>55.44</v>
      </c>
      <c r="F1094">
        <v>60.23</v>
      </c>
      <c r="G1094">
        <v>55.77</v>
      </c>
      <c r="H1094" s="1">
        <f t="shared" si="159"/>
        <v>405010.89324618742</v>
      </c>
      <c r="J1094">
        <f t="shared" si="160"/>
        <v>-6.6478779840848767E-2</v>
      </c>
      <c r="K1094">
        <f t="shared" si="160"/>
        <v>-1.7407161803713482E-2</v>
      </c>
      <c r="L1094">
        <f t="shared" si="160"/>
        <v>-4.4927055702917787E-2</v>
      </c>
      <c r="M1094">
        <f t="shared" si="161"/>
        <v>-5.5858310626703017E-2</v>
      </c>
      <c r="N1094">
        <f t="shared" si="161"/>
        <v>2.5715258855585798E-2</v>
      </c>
      <c r="O1094">
        <f t="shared" si="161"/>
        <v>-5.023841961852854E-2</v>
      </c>
      <c r="P1094">
        <f t="shared" si="162"/>
        <v>-5.3113639156107534E-3</v>
      </c>
      <c r="Q1094" t="str">
        <f t="shared" si="163"/>
        <v>Sell</v>
      </c>
      <c r="R1094" s="3">
        <f t="shared" si="158"/>
        <v>-9135325.1174818501</v>
      </c>
      <c r="S1094" s="1">
        <f t="shared" si="156"/>
        <v>0</v>
      </c>
      <c r="T1094" s="1">
        <f t="shared" si="157"/>
        <v>0</v>
      </c>
      <c r="U1094" s="1">
        <f t="shared" si="155"/>
        <v>9135325.1174818501</v>
      </c>
    </row>
    <row r="1095" spans="1:21" x14ac:dyDescent="0.25">
      <c r="A1095" t="s">
        <v>1100</v>
      </c>
      <c r="B1095">
        <v>54.44</v>
      </c>
      <c r="C1095">
        <v>57.78</v>
      </c>
      <c r="D1095">
        <v>55.89</v>
      </c>
      <c r="E1095">
        <v>55.24</v>
      </c>
      <c r="F1095">
        <v>56.81</v>
      </c>
      <c r="G1095">
        <v>55.78</v>
      </c>
      <c r="H1095" s="1">
        <f t="shared" si="159"/>
        <v>405083.51488743653</v>
      </c>
      <c r="J1095">
        <f t="shared" si="160"/>
        <v>-5.502516924145117E-2</v>
      </c>
      <c r="K1095">
        <f t="shared" si="160"/>
        <v>2.9508765839264314E-3</v>
      </c>
      <c r="L1095">
        <f t="shared" si="160"/>
        <v>-2.9855927790314162E-2</v>
      </c>
      <c r="M1095">
        <f t="shared" si="161"/>
        <v>-9.5033171956249076E-3</v>
      </c>
      <c r="N1095">
        <f t="shared" si="161"/>
        <v>1.8648018648018631E-2</v>
      </c>
      <c r="O1095">
        <f t="shared" si="161"/>
        <v>1.7930787161552823E-4</v>
      </c>
      <c r="P1095">
        <f t="shared" si="162"/>
        <v>3.0035235661929692E-2</v>
      </c>
      <c r="Q1095" t="str">
        <f t="shared" si="163"/>
        <v/>
      </c>
      <c r="R1095" s="3">
        <f t="shared" si="158"/>
        <v>0</v>
      </c>
      <c r="S1095" s="1">
        <f t="shared" si="156"/>
        <v>0</v>
      </c>
      <c r="T1095" s="1">
        <f t="shared" si="157"/>
        <v>0</v>
      </c>
      <c r="U1095" s="1">
        <f t="shared" ref="U1095:U1158" si="164">U1094-R1095</f>
        <v>9135325.1174818501</v>
      </c>
    </row>
    <row r="1096" spans="1:21" x14ac:dyDescent="0.25">
      <c r="A1096" t="s">
        <v>1101</v>
      </c>
      <c r="B1096">
        <v>54.44</v>
      </c>
      <c r="C1096">
        <v>56.69</v>
      </c>
      <c r="D1096">
        <v>55.2</v>
      </c>
      <c r="E1096">
        <v>53.35</v>
      </c>
      <c r="F1096">
        <v>56.55</v>
      </c>
      <c r="G1096">
        <v>53.71</v>
      </c>
      <c r="H1096" s="1">
        <f t="shared" si="159"/>
        <v>390050.83514887438</v>
      </c>
      <c r="J1096">
        <f t="shared" si="160"/>
        <v>-2.5943818214349667E-2</v>
      </c>
      <c r="K1096">
        <f t="shared" si="160"/>
        <v>1.431383073895146E-2</v>
      </c>
      <c r="L1096">
        <f t="shared" si="160"/>
        <v>-1.2345679012345638E-2</v>
      </c>
      <c r="M1096">
        <f t="shared" si="161"/>
        <v>-4.3564001434205801E-2</v>
      </c>
      <c r="N1096">
        <f t="shared" si="161"/>
        <v>1.3804230907135102E-2</v>
      </c>
      <c r="O1096">
        <f t="shared" si="161"/>
        <v>-3.7110075295804949E-2</v>
      </c>
      <c r="P1096">
        <f t="shared" si="162"/>
        <v>-2.4764396283459313E-2</v>
      </c>
      <c r="Q1096" t="str">
        <f t="shared" si="163"/>
        <v/>
      </c>
      <c r="R1096" s="3">
        <f t="shared" si="158"/>
        <v>0</v>
      </c>
      <c r="S1096" s="1">
        <f t="shared" ref="S1096:S1159" si="165">IF(R1096=0,(S1095+R1096)*(1+O1096),IF(R1096&lt;0,0,R1096))</f>
        <v>0</v>
      </c>
      <c r="T1096" s="1">
        <f t="shared" ref="T1096:T1159" si="166">S1096/G1096</f>
        <v>0</v>
      </c>
      <c r="U1096" s="1">
        <f t="shared" si="164"/>
        <v>9135325.1174818501</v>
      </c>
    </row>
    <row r="1097" spans="1:21" x14ac:dyDescent="0.25">
      <c r="A1097" t="s">
        <v>1102</v>
      </c>
      <c r="B1097">
        <v>53.09</v>
      </c>
      <c r="C1097">
        <v>56.57</v>
      </c>
      <c r="D1097">
        <v>54.43</v>
      </c>
      <c r="E1097">
        <v>52.51</v>
      </c>
      <c r="F1097">
        <v>54.56</v>
      </c>
      <c r="G1097">
        <v>52.75</v>
      </c>
      <c r="H1097" s="1">
        <f t="shared" si="159"/>
        <v>383079.15758896153</v>
      </c>
      <c r="J1097">
        <f t="shared" si="160"/>
        <v>-3.8224637681159405E-2</v>
      </c>
      <c r="K1097">
        <f t="shared" si="160"/>
        <v>2.4818840579710098E-2</v>
      </c>
      <c r="L1097">
        <f t="shared" si="160"/>
        <v>-1.3949275362318896E-2</v>
      </c>
      <c r="M1097">
        <f t="shared" si="161"/>
        <v>-2.2342208154906028E-2</v>
      </c>
      <c r="N1097">
        <f t="shared" si="161"/>
        <v>1.582573077639176E-2</v>
      </c>
      <c r="O1097">
        <f t="shared" si="161"/>
        <v>-1.7873766523924795E-2</v>
      </c>
      <c r="P1097">
        <f t="shared" si="162"/>
        <v>-3.9244911616058992E-3</v>
      </c>
      <c r="Q1097" t="str">
        <f t="shared" si="163"/>
        <v/>
      </c>
      <c r="R1097" s="3">
        <f t="shared" si="158"/>
        <v>0</v>
      </c>
      <c r="S1097" s="1">
        <f t="shared" si="165"/>
        <v>0</v>
      </c>
      <c r="T1097" s="1">
        <f t="shared" si="166"/>
        <v>0</v>
      </c>
      <c r="U1097" s="1">
        <f t="shared" si="164"/>
        <v>9135325.1174818501</v>
      </c>
    </row>
    <row r="1098" spans="1:21" x14ac:dyDescent="0.25">
      <c r="A1098" t="s">
        <v>1103</v>
      </c>
      <c r="B1098">
        <v>52.38</v>
      </c>
      <c r="C1098">
        <v>54.3</v>
      </c>
      <c r="D1098">
        <v>52.79</v>
      </c>
      <c r="E1098">
        <v>48.85</v>
      </c>
      <c r="F1098">
        <v>52.47</v>
      </c>
      <c r="G1098">
        <v>49.48</v>
      </c>
      <c r="H1098" s="1">
        <f t="shared" si="159"/>
        <v>359331.88090050837</v>
      </c>
      <c r="J1098">
        <f t="shared" si="160"/>
        <v>-3.7663053463163641E-2</v>
      </c>
      <c r="K1098">
        <f t="shared" si="160"/>
        <v>-2.3883887562006715E-3</v>
      </c>
      <c r="L1098">
        <f t="shared" si="160"/>
        <v>-3.0130442770530969E-2</v>
      </c>
      <c r="M1098">
        <f t="shared" si="161"/>
        <v>-7.3933649289099498E-2</v>
      </c>
      <c r="N1098">
        <f t="shared" si="161"/>
        <v>-5.308056872037936E-3</v>
      </c>
      <c r="O1098">
        <f t="shared" si="161"/>
        <v>-6.1990521327014277E-2</v>
      </c>
      <c r="P1098">
        <f t="shared" si="162"/>
        <v>-3.1860078556483304E-2</v>
      </c>
      <c r="Q1098" t="str">
        <f t="shared" si="163"/>
        <v/>
      </c>
      <c r="R1098" s="3">
        <f t="shared" si="158"/>
        <v>0</v>
      </c>
      <c r="S1098" s="1">
        <f t="shared" si="165"/>
        <v>0</v>
      </c>
      <c r="T1098" s="1">
        <f t="shared" si="166"/>
        <v>0</v>
      </c>
      <c r="U1098" s="1">
        <f t="shared" si="164"/>
        <v>9135325.1174818501</v>
      </c>
    </row>
    <row r="1099" spans="1:21" x14ac:dyDescent="0.25">
      <c r="A1099" t="s">
        <v>1104</v>
      </c>
      <c r="B1099">
        <v>49.53</v>
      </c>
      <c r="C1099">
        <v>51.58</v>
      </c>
      <c r="D1099">
        <v>50.66</v>
      </c>
      <c r="E1099">
        <v>49.17</v>
      </c>
      <c r="F1099">
        <v>51.77</v>
      </c>
      <c r="G1099">
        <v>50.92</v>
      </c>
      <c r="H1099" s="1">
        <f t="shared" si="159"/>
        <v>369789.39724037767</v>
      </c>
      <c r="J1099">
        <f t="shared" si="160"/>
        <v>-6.1754120098503465E-2</v>
      </c>
      <c r="K1099">
        <f t="shared" si="160"/>
        <v>-2.2921007766622484E-2</v>
      </c>
      <c r="L1099">
        <f t="shared" si="160"/>
        <v>-4.034855086190571E-2</v>
      </c>
      <c r="M1099">
        <f t="shared" si="161"/>
        <v>-6.2651576394501859E-3</v>
      </c>
      <c r="N1099">
        <f t="shared" si="161"/>
        <v>4.6281325788197381E-2</v>
      </c>
      <c r="O1099">
        <f t="shared" si="161"/>
        <v>2.9102667744543349E-2</v>
      </c>
      <c r="P1099">
        <f t="shared" si="162"/>
        <v>6.9451218606449067E-2</v>
      </c>
      <c r="Q1099" t="str">
        <f t="shared" si="163"/>
        <v>Sell</v>
      </c>
      <c r="R1099" s="3">
        <f t="shared" si="158"/>
        <v>0</v>
      </c>
      <c r="S1099" s="1">
        <f t="shared" si="165"/>
        <v>0</v>
      </c>
      <c r="T1099" s="1">
        <f t="shared" si="166"/>
        <v>0</v>
      </c>
      <c r="U1099" s="1">
        <f t="shared" si="164"/>
        <v>9135325.1174818501</v>
      </c>
    </row>
    <row r="1100" spans="1:21" x14ac:dyDescent="0.25">
      <c r="A1100" t="s">
        <v>1105</v>
      </c>
      <c r="B1100">
        <v>50.45</v>
      </c>
      <c r="C1100">
        <v>52.28</v>
      </c>
      <c r="D1100">
        <v>51.21</v>
      </c>
      <c r="E1100">
        <v>51.49</v>
      </c>
      <c r="F1100">
        <v>53.62</v>
      </c>
      <c r="G1100">
        <v>53.19</v>
      </c>
      <c r="H1100" s="1">
        <f t="shared" si="159"/>
        <v>386274.50980392157</v>
      </c>
      <c r="J1100">
        <f t="shared" si="160"/>
        <v>-4.1452822739832954E-3</v>
      </c>
      <c r="K1100">
        <f t="shared" si="160"/>
        <v>3.1977891827872182E-2</v>
      </c>
      <c r="L1100">
        <f t="shared" si="160"/>
        <v>1.0856691669956658E-2</v>
      </c>
      <c r="M1100">
        <f t="shared" si="161"/>
        <v>1.1194029850746273E-2</v>
      </c>
      <c r="N1100">
        <f t="shared" si="161"/>
        <v>5.3024351924587501E-2</v>
      </c>
      <c r="O1100">
        <f t="shared" si="161"/>
        <v>4.4579732914375413E-2</v>
      </c>
      <c r="P1100">
        <f t="shared" si="162"/>
        <v>3.3723041244418758E-2</v>
      </c>
      <c r="Q1100" t="str">
        <f t="shared" si="163"/>
        <v/>
      </c>
      <c r="R1100" s="3">
        <f t="shared" si="158"/>
        <v>0</v>
      </c>
      <c r="S1100" s="1">
        <f t="shared" si="165"/>
        <v>0</v>
      </c>
      <c r="T1100" s="1">
        <f t="shared" si="166"/>
        <v>0</v>
      </c>
      <c r="U1100" s="1">
        <f t="shared" si="164"/>
        <v>9135325.1174818501</v>
      </c>
    </row>
    <row r="1101" spans="1:21" x14ac:dyDescent="0.25">
      <c r="A1101" t="s">
        <v>1106</v>
      </c>
      <c r="B1101">
        <v>52.38</v>
      </c>
      <c r="C1101">
        <v>54.46</v>
      </c>
      <c r="D1101">
        <v>53.26</v>
      </c>
      <c r="E1101">
        <v>52.83</v>
      </c>
      <c r="F1101">
        <v>54.91</v>
      </c>
      <c r="G1101">
        <v>53.71</v>
      </c>
      <c r="H1101" s="1">
        <f t="shared" si="159"/>
        <v>390050.83514887438</v>
      </c>
      <c r="J1101">
        <f t="shared" si="160"/>
        <v>2.2847100175746957E-2</v>
      </c>
      <c r="K1101">
        <f t="shared" si="160"/>
        <v>6.3464167154852563E-2</v>
      </c>
      <c r="L1101">
        <f t="shared" si="160"/>
        <v>4.0031243897676178E-2</v>
      </c>
      <c r="M1101">
        <f t="shared" si="161"/>
        <v>-6.7681895093062499E-3</v>
      </c>
      <c r="N1101">
        <f t="shared" si="161"/>
        <v>3.2336905433352117E-2</v>
      </c>
      <c r="O1101">
        <f t="shared" si="161"/>
        <v>9.7762737356646579E-3</v>
      </c>
      <c r="P1101">
        <f t="shared" si="162"/>
        <v>-3.0254970162011521E-2</v>
      </c>
      <c r="Q1101" t="str">
        <f t="shared" si="163"/>
        <v>Buy</v>
      </c>
      <c r="R1101" s="3">
        <f t="shared" si="158"/>
        <v>9135325.1174818501</v>
      </c>
      <c r="S1101" s="1">
        <f t="shared" si="165"/>
        <v>9135325.1174818501</v>
      </c>
      <c r="T1101" s="1">
        <f t="shared" si="166"/>
        <v>170086.112781267</v>
      </c>
      <c r="U1101" s="1">
        <f t="shared" si="164"/>
        <v>0</v>
      </c>
    </row>
    <row r="1102" spans="1:21" x14ac:dyDescent="0.25">
      <c r="A1102" t="s">
        <v>1107</v>
      </c>
      <c r="B1102">
        <v>52.72</v>
      </c>
      <c r="C1102">
        <v>54.86</v>
      </c>
      <c r="D1102">
        <v>54.04</v>
      </c>
      <c r="E1102">
        <v>50.48</v>
      </c>
      <c r="F1102">
        <v>53.19</v>
      </c>
      <c r="G1102">
        <v>52.85</v>
      </c>
      <c r="H1102" s="1">
        <f t="shared" si="159"/>
        <v>383805.37400145247</v>
      </c>
      <c r="J1102">
        <f t="shared" si="160"/>
        <v>-1.0138941043935396E-2</v>
      </c>
      <c r="K1102">
        <f t="shared" si="160"/>
        <v>3.004130679684569E-2</v>
      </c>
      <c r="L1102">
        <f t="shared" si="160"/>
        <v>1.4645137063462283E-2</v>
      </c>
      <c r="M1102">
        <f t="shared" si="161"/>
        <v>-6.0137776950288657E-2</v>
      </c>
      <c r="N1102">
        <f t="shared" si="161"/>
        <v>-9.6816235337926475E-3</v>
      </c>
      <c r="O1102">
        <f t="shared" si="161"/>
        <v>-1.6011915844349273E-2</v>
      </c>
      <c r="P1102">
        <f t="shared" si="162"/>
        <v>-3.0657052907811556E-2</v>
      </c>
      <c r="Q1102" t="str">
        <f t="shared" si="163"/>
        <v/>
      </c>
      <c r="R1102" s="3">
        <f t="shared" si="158"/>
        <v>0</v>
      </c>
      <c r="S1102" s="1">
        <f t="shared" si="165"/>
        <v>8989051.06048996</v>
      </c>
      <c r="T1102" s="1">
        <f t="shared" si="166"/>
        <v>170086.11278126697</v>
      </c>
      <c r="U1102" s="1">
        <f t="shared" si="164"/>
        <v>0</v>
      </c>
    </row>
    <row r="1103" spans="1:21" x14ac:dyDescent="0.25">
      <c r="A1103" t="s">
        <v>1108</v>
      </c>
      <c r="B1103">
        <v>52.62</v>
      </c>
      <c r="C1103">
        <v>54.61</v>
      </c>
      <c r="D1103">
        <v>53.57</v>
      </c>
      <c r="E1103">
        <v>53.77</v>
      </c>
      <c r="F1103">
        <v>55.87</v>
      </c>
      <c r="G1103">
        <v>55.28</v>
      </c>
      <c r="H1103" s="1">
        <f t="shared" si="159"/>
        <v>401452.43282498186</v>
      </c>
      <c r="J1103">
        <f t="shared" si="160"/>
        <v>-2.6276831976313874E-2</v>
      </c>
      <c r="K1103">
        <f t="shared" si="160"/>
        <v>1.0547742413027392E-2</v>
      </c>
      <c r="L1103">
        <f t="shared" si="160"/>
        <v>-8.6972612879348422E-3</v>
      </c>
      <c r="M1103">
        <f t="shared" si="161"/>
        <v>1.740775780510883E-2</v>
      </c>
      <c r="N1103">
        <f t="shared" si="161"/>
        <v>5.7142857142857065E-2</v>
      </c>
      <c r="O1103">
        <f t="shared" si="161"/>
        <v>4.5979186376537362E-2</v>
      </c>
      <c r="P1103">
        <f t="shared" si="162"/>
        <v>5.4676447664472203E-2</v>
      </c>
      <c r="Q1103" t="str">
        <f t="shared" si="163"/>
        <v/>
      </c>
      <c r="R1103" s="3">
        <f t="shared" si="158"/>
        <v>0</v>
      </c>
      <c r="S1103" s="1">
        <f t="shared" si="165"/>
        <v>9402360.3145484384</v>
      </c>
      <c r="T1103" s="1">
        <f t="shared" si="166"/>
        <v>170086.11278126697</v>
      </c>
      <c r="U1103" s="1">
        <f t="shared" si="164"/>
        <v>0</v>
      </c>
    </row>
    <row r="1104" spans="1:21" x14ac:dyDescent="0.25">
      <c r="A1104" t="s">
        <v>1109</v>
      </c>
      <c r="B1104">
        <v>53.82</v>
      </c>
      <c r="C1104">
        <v>56.42</v>
      </c>
      <c r="D1104">
        <v>54.69</v>
      </c>
      <c r="E1104">
        <v>52.73</v>
      </c>
      <c r="F1104">
        <v>55.85</v>
      </c>
      <c r="G1104">
        <v>52.74</v>
      </c>
      <c r="H1104" s="1">
        <f t="shared" si="159"/>
        <v>383006.53594771249</v>
      </c>
      <c r="J1104">
        <f t="shared" si="160"/>
        <v>4.6667911144297183E-3</v>
      </c>
      <c r="K1104">
        <f t="shared" si="160"/>
        <v>5.3201418704498814E-2</v>
      </c>
      <c r="L1104">
        <f t="shared" si="160"/>
        <v>2.0907224192645089E-2</v>
      </c>
      <c r="M1104">
        <f t="shared" si="161"/>
        <v>-4.6128798842257672E-2</v>
      </c>
      <c r="N1104">
        <f t="shared" si="161"/>
        <v>1.0311143270622292E-2</v>
      </c>
      <c r="O1104">
        <f t="shared" si="161"/>
        <v>-4.5947901591895789E-2</v>
      </c>
      <c r="P1104">
        <f t="shared" si="162"/>
        <v>-6.6855125784540878E-2</v>
      </c>
      <c r="Q1104" t="str">
        <f t="shared" si="163"/>
        <v/>
      </c>
      <c r="R1104" s="3">
        <f t="shared" si="158"/>
        <v>0</v>
      </c>
      <c r="S1104" s="1">
        <f t="shared" si="165"/>
        <v>8970341.5880840197</v>
      </c>
      <c r="T1104" s="1">
        <f t="shared" si="166"/>
        <v>170086.11278126694</v>
      </c>
      <c r="U1104" s="1">
        <f t="shared" si="164"/>
        <v>0</v>
      </c>
    </row>
    <row r="1105" spans="1:21" x14ac:dyDescent="0.25">
      <c r="A1105" t="s">
        <v>1110</v>
      </c>
      <c r="B1105">
        <v>56.81</v>
      </c>
      <c r="C1105">
        <v>58.03</v>
      </c>
      <c r="D1105">
        <v>57.11</v>
      </c>
      <c r="E1105">
        <v>58.28</v>
      </c>
      <c r="F1105">
        <v>59.23</v>
      </c>
      <c r="G1105">
        <v>58.56</v>
      </c>
      <c r="H1105" s="1">
        <f t="shared" si="159"/>
        <v>425272.33115468413</v>
      </c>
      <c r="J1105">
        <f t="shared" si="160"/>
        <v>3.8763942219784325E-2</v>
      </c>
      <c r="K1105">
        <f t="shared" si="160"/>
        <v>6.1071493874565799E-2</v>
      </c>
      <c r="L1105">
        <f t="shared" si="160"/>
        <v>4.424940574145185E-2</v>
      </c>
      <c r="M1105">
        <f t="shared" si="161"/>
        <v>0.10504361016306407</v>
      </c>
      <c r="N1105">
        <f t="shared" si="161"/>
        <v>0.12305650360257858</v>
      </c>
      <c r="O1105">
        <f t="shared" si="161"/>
        <v>0.11035267349260523</v>
      </c>
      <c r="P1105">
        <f t="shared" si="162"/>
        <v>6.6103267751153383E-2</v>
      </c>
      <c r="Q1105" t="str">
        <f t="shared" si="163"/>
        <v>Buy</v>
      </c>
      <c r="R1105" s="3">
        <f t="shared" si="158"/>
        <v>0</v>
      </c>
      <c r="S1105" s="1">
        <f t="shared" si="165"/>
        <v>9960242.7644709945</v>
      </c>
      <c r="T1105" s="1">
        <f t="shared" si="166"/>
        <v>170086.11278126697</v>
      </c>
      <c r="U1105" s="1">
        <f t="shared" si="164"/>
        <v>0</v>
      </c>
    </row>
    <row r="1106" spans="1:21" x14ac:dyDescent="0.25">
      <c r="A1106" t="s">
        <v>1111</v>
      </c>
      <c r="B1106">
        <v>57.42</v>
      </c>
      <c r="C1106">
        <v>59.5</v>
      </c>
      <c r="D1106">
        <v>58.35</v>
      </c>
      <c r="E1106">
        <v>57.45</v>
      </c>
      <c r="F1106">
        <v>59.02</v>
      </c>
      <c r="G1106">
        <v>58.45</v>
      </c>
      <c r="H1106" s="1">
        <f t="shared" si="159"/>
        <v>424473.49310094415</v>
      </c>
      <c r="J1106">
        <f t="shared" si="160"/>
        <v>5.4281211696726017E-3</v>
      </c>
      <c r="K1106">
        <f t="shared" si="160"/>
        <v>4.1849063211346536E-2</v>
      </c>
      <c r="L1106">
        <f t="shared" si="160"/>
        <v>2.1712484678690282E-2</v>
      </c>
      <c r="M1106">
        <f t="shared" si="161"/>
        <v>-1.8954918032786875E-2</v>
      </c>
      <c r="N1106">
        <f t="shared" si="161"/>
        <v>7.855191256830615E-3</v>
      </c>
      <c r="O1106">
        <f t="shared" si="161"/>
        <v>-1.8784153005464382E-3</v>
      </c>
      <c r="P1106">
        <f t="shared" si="162"/>
        <v>-2.3590899979236721E-2</v>
      </c>
      <c r="Q1106" t="str">
        <f t="shared" si="163"/>
        <v/>
      </c>
      <c r="R1106" s="3">
        <f t="shared" si="158"/>
        <v>0</v>
      </c>
      <c r="S1106" s="1">
        <f t="shared" si="165"/>
        <v>9941533.292065056</v>
      </c>
      <c r="T1106" s="1">
        <f t="shared" si="166"/>
        <v>170086.112781267</v>
      </c>
      <c r="U1106" s="1">
        <f t="shared" si="164"/>
        <v>0</v>
      </c>
    </row>
    <row r="1107" spans="1:21" x14ac:dyDescent="0.25">
      <c r="A1107" t="s">
        <v>1112</v>
      </c>
      <c r="B1107">
        <v>57.25</v>
      </c>
      <c r="C1107">
        <v>59.45</v>
      </c>
      <c r="D1107">
        <v>58.2</v>
      </c>
      <c r="E1107">
        <v>57.75</v>
      </c>
      <c r="F1107">
        <v>59</v>
      </c>
      <c r="G1107">
        <v>58.77</v>
      </c>
      <c r="H1107" s="1">
        <f t="shared" si="159"/>
        <v>426797.3856209151</v>
      </c>
      <c r="J1107">
        <f t="shared" si="160"/>
        <v>-1.8851756640959751E-2</v>
      </c>
      <c r="K1107">
        <f t="shared" si="160"/>
        <v>1.8851756640959751E-2</v>
      </c>
      <c r="L1107">
        <f t="shared" si="160"/>
        <v>-2.5706940874035745E-3</v>
      </c>
      <c r="M1107">
        <f t="shared" si="161"/>
        <v>-1.1976047904191664E-2</v>
      </c>
      <c r="N1107">
        <f t="shared" si="161"/>
        <v>9.4097519247219354E-3</v>
      </c>
      <c r="O1107">
        <f t="shared" si="161"/>
        <v>5.4747647562018867E-3</v>
      </c>
      <c r="P1107">
        <f t="shared" si="162"/>
        <v>8.0454588436054617E-3</v>
      </c>
      <c r="Q1107" t="str">
        <f t="shared" si="163"/>
        <v/>
      </c>
      <c r="R1107" s="3">
        <f t="shared" si="158"/>
        <v>0</v>
      </c>
      <c r="S1107" s="1">
        <f t="shared" si="165"/>
        <v>9995960.8481550608</v>
      </c>
      <c r="T1107" s="1">
        <f t="shared" si="166"/>
        <v>170086.11278126697</v>
      </c>
      <c r="U1107" s="1">
        <f t="shared" si="164"/>
        <v>0</v>
      </c>
    </row>
    <row r="1108" spans="1:21" x14ac:dyDescent="0.25">
      <c r="A1108" t="s">
        <v>1113</v>
      </c>
      <c r="B1108">
        <v>57.5</v>
      </c>
      <c r="C1108">
        <v>59.48</v>
      </c>
      <c r="D1108">
        <v>58.64</v>
      </c>
      <c r="E1108">
        <v>58.54</v>
      </c>
      <c r="F1108">
        <v>60.07</v>
      </c>
      <c r="G1108">
        <v>59.17</v>
      </c>
      <c r="H1108" s="1">
        <f t="shared" si="159"/>
        <v>429702.25127087877</v>
      </c>
      <c r="J1108">
        <f t="shared" si="160"/>
        <v>-1.2027491408934755E-2</v>
      </c>
      <c r="K1108">
        <f t="shared" si="160"/>
        <v>2.1993127147766221E-2</v>
      </c>
      <c r="L1108">
        <f t="shared" si="160"/>
        <v>7.5601374570446337E-3</v>
      </c>
      <c r="M1108">
        <f t="shared" si="161"/>
        <v>-3.9135613408202135E-3</v>
      </c>
      <c r="N1108">
        <f t="shared" si="161"/>
        <v>2.2120129317679038E-2</v>
      </c>
      <c r="O1108">
        <f t="shared" si="161"/>
        <v>6.8061936362089253E-3</v>
      </c>
      <c r="P1108">
        <f t="shared" si="162"/>
        <v>-7.5394382083570841E-4</v>
      </c>
      <c r="Q1108" t="str">
        <f t="shared" si="163"/>
        <v/>
      </c>
      <c r="R1108" s="3">
        <f t="shared" si="158"/>
        <v>0</v>
      </c>
      <c r="S1108" s="1">
        <f t="shared" si="165"/>
        <v>10063995.293267567</v>
      </c>
      <c r="T1108" s="1">
        <f t="shared" si="166"/>
        <v>170086.11278126697</v>
      </c>
      <c r="U1108" s="1">
        <f t="shared" si="164"/>
        <v>0</v>
      </c>
    </row>
    <row r="1109" spans="1:21" x14ac:dyDescent="0.25">
      <c r="A1109" t="s">
        <v>1114</v>
      </c>
      <c r="B1109">
        <v>59.67</v>
      </c>
      <c r="C1109">
        <v>60.79</v>
      </c>
      <c r="D1109">
        <v>60.79</v>
      </c>
      <c r="E1109">
        <v>58.98</v>
      </c>
      <c r="F1109">
        <v>59.97</v>
      </c>
      <c r="G1109">
        <v>59.56</v>
      </c>
      <c r="H1109" s="1">
        <f t="shared" si="159"/>
        <v>432534.49527959339</v>
      </c>
      <c r="J1109">
        <f t="shared" si="160"/>
        <v>1.7564802182810389E-2</v>
      </c>
      <c r="K1109">
        <f t="shared" si="160"/>
        <v>3.6664392905866275E-2</v>
      </c>
      <c r="L1109">
        <f t="shared" si="160"/>
        <v>3.6664392905866275E-2</v>
      </c>
      <c r="M1109">
        <f t="shared" si="161"/>
        <v>-3.2110866993409638E-3</v>
      </c>
      <c r="N1109">
        <f t="shared" si="161"/>
        <v>1.3520365049856297E-2</v>
      </c>
      <c r="O1109">
        <f t="shared" si="161"/>
        <v>6.5911779618049778E-3</v>
      </c>
      <c r="P1109">
        <f t="shared" si="162"/>
        <v>-3.0073214944061295E-2</v>
      </c>
      <c r="Q1109" t="str">
        <f t="shared" si="163"/>
        <v>Buy</v>
      </c>
      <c r="R1109" s="3">
        <f t="shared" si="158"/>
        <v>0</v>
      </c>
      <c r="S1109" s="1">
        <f t="shared" si="165"/>
        <v>10130328.877252262</v>
      </c>
      <c r="T1109" s="1">
        <f t="shared" si="166"/>
        <v>170086.11278126697</v>
      </c>
      <c r="U1109" s="1">
        <f t="shared" si="164"/>
        <v>0</v>
      </c>
    </row>
    <row r="1110" spans="1:21" x14ac:dyDescent="0.25">
      <c r="A1110" t="s">
        <v>1115</v>
      </c>
      <c r="B1110">
        <v>59.89</v>
      </c>
      <c r="C1110">
        <v>60.93</v>
      </c>
      <c r="D1110">
        <v>61.11</v>
      </c>
      <c r="E1110">
        <v>59.28</v>
      </c>
      <c r="F1110">
        <v>60.9</v>
      </c>
      <c r="G1110">
        <v>60.67</v>
      </c>
      <c r="H1110" s="1">
        <f t="shared" si="159"/>
        <v>440595.49745824258</v>
      </c>
      <c r="J1110">
        <f t="shared" si="160"/>
        <v>-1.4805066622799779E-2</v>
      </c>
      <c r="K1110">
        <f t="shared" si="160"/>
        <v>2.3030103635466453E-3</v>
      </c>
      <c r="L1110">
        <f t="shared" si="160"/>
        <v>5.2640236881066008E-3</v>
      </c>
      <c r="M1110">
        <f t="shared" si="161"/>
        <v>-4.7011417058428666E-3</v>
      </c>
      <c r="N1110">
        <f t="shared" si="161"/>
        <v>2.2498321020819279E-2</v>
      </c>
      <c r="O1110">
        <f t="shared" si="161"/>
        <v>1.8636668905305565E-2</v>
      </c>
      <c r="P1110">
        <f t="shared" si="162"/>
        <v>1.3372645217198964E-2</v>
      </c>
      <c r="Q1110" t="str">
        <f t="shared" si="163"/>
        <v/>
      </c>
      <c r="R1110" s="3">
        <f t="shared" si="158"/>
        <v>0</v>
      </c>
      <c r="S1110" s="1">
        <f t="shared" si="165"/>
        <v>10319124.462439468</v>
      </c>
      <c r="T1110" s="1">
        <f t="shared" si="166"/>
        <v>170086.11278126697</v>
      </c>
      <c r="U1110" s="1">
        <f t="shared" si="164"/>
        <v>0</v>
      </c>
    </row>
    <row r="1111" spans="1:21" x14ac:dyDescent="0.25">
      <c r="A1111" t="s">
        <v>1116</v>
      </c>
      <c r="B1111">
        <v>60.39</v>
      </c>
      <c r="C1111">
        <v>62.74</v>
      </c>
      <c r="D1111">
        <v>62.12</v>
      </c>
      <c r="E1111">
        <v>61.06</v>
      </c>
      <c r="F1111">
        <v>63.62</v>
      </c>
      <c r="G1111">
        <v>63.47</v>
      </c>
      <c r="H1111" s="1">
        <f t="shared" si="159"/>
        <v>460929.55700798839</v>
      </c>
      <c r="J1111">
        <f t="shared" si="160"/>
        <v>-1.1782032400589082E-2</v>
      </c>
      <c r="K1111">
        <f t="shared" si="160"/>
        <v>2.667321224022259E-2</v>
      </c>
      <c r="L1111">
        <f t="shared" si="160"/>
        <v>1.6527573228604125E-2</v>
      </c>
      <c r="M1111">
        <f t="shared" si="161"/>
        <v>6.4282182297676045E-3</v>
      </c>
      <c r="N1111">
        <f t="shared" si="161"/>
        <v>4.8623701994395842E-2</v>
      </c>
      <c r="O1111">
        <f t="shared" si="161"/>
        <v>4.6151310367562176E-2</v>
      </c>
      <c r="P1111">
        <f t="shared" si="162"/>
        <v>2.9623737138958051E-2</v>
      </c>
      <c r="Q1111" t="str">
        <f t="shared" si="163"/>
        <v/>
      </c>
      <c r="R1111" s="3">
        <f t="shared" ref="R1111:R1174" si="167">IF(Q1111="Buy",U1110,IF(Q1111="Sell",-(S1110*(1+N1111)),0))</f>
        <v>0</v>
      </c>
      <c r="S1111" s="1">
        <f t="shared" si="165"/>
        <v>10795365.578227015</v>
      </c>
      <c r="T1111" s="1">
        <f t="shared" si="166"/>
        <v>170086.11278126697</v>
      </c>
      <c r="U1111" s="1">
        <f t="shared" si="164"/>
        <v>0</v>
      </c>
    </row>
    <row r="1112" spans="1:21" x14ac:dyDescent="0.25">
      <c r="A1112" t="s">
        <v>1117</v>
      </c>
      <c r="B1112">
        <v>63.03</v>
      </c>
      <c r="C1112">
        <v>64.569999999999993</v>
      </c>
      <c r="D1112">
        <v>63.74</v>
      </c>
      <c r="E1112">
        <v>62.99</v>
      </c>
      <c r="F1112">
        <v>64.2</v>
      </c>
      <c r="G1112">
        <v>63.08</v>
      </c>
      <c r="H1112" s="1">
        <f t="shared" si="159"/>
        <v>458097.31299927382</v>
      </c>
      <c r="J1112">
        <f t="shared" si="160"/>
        <v>1.4649066323245391E-2</v>
      </c>
      <c r="K1112">
        <f t="shared" si="160"/>
        <v>3.9439793947198903E-2</v>
      </c>
      <c r="L1112">
        <f t="shared" si="160"/>
        <v>2.6078557630392862E-2</v>
      </c>
      <c r="M1112">
        <f t="shared" si="161"/>
        <v>-7.5626280132345498E-3</v>
      </c>
      <c r="N1112">
        <f t="shared" si="161"/>
        <v>1.1501496770127682E-2</v>
      </c>
      <c r="O1112">
        <f t="shared" si="161"/>
        <v>-6.1446352607531212E-3</v>
      </c>
      <c r="P1112">
        <f t="shared" si="162"/>
        <v>-3.2223192891145981E-2</v>
      </c>
      <c r="Q1112" t="str">
        <f t="shared" si="163"/>
        <v/>
      </c>
      <c r="R1112" s="3">
        <f t="shared" si="167"/>
        <v>0</v>
      </c>
      <c r="S1112" s="1">
        <f t="shared" si="165"/>
        <v>10729031.99424232</v>
      </c>
      <c r="T1112" s="1">
        <f t="shared" si="166"/>
        <v>170086.11278126697</v>
      </c>
      <c r="U1112" s="1">
        <f t="shared" si="164"/>
        <v>0</v>
      </c>
    </row>
    <row r="1113" spans="1:21" x14ac:dyDescent="0.25">
      <c r="A1113" t="s">
        <v>1118</v>
      </c>
      <c r="B1113">
        <v>62.33</v>
      </c>
      <c r="C1113">
        <v>63.95</v>
      </c>
      <c r="D1113">
        <v>63.15</v>
      </c>
      <c r="E1113">
        <v>62.02</v>
      </c>
      <c r="F1113">
        <v>63.36</v>
      </c>
      <c r="G1113">
        <v>62.94</v>
      </c>
      <c r="H1113" s="1">
        <f t="shared" si="159"/>
        <v>457080.61002178653</v>
      </c>
      <c r="J1113">
        <f t="shared" si="160"/>
        <v>-2.2121117037966796E-2</v>
      </c>
      <c r="K1113">
        <f t="shared" si="160"/>
        <v>3.2946344524631449E-3</v>
      </c>
      <c r="L1113">
        <f t="shared" si="160"/>
        <v>-9.2563539378726599E-3</v>
      </c>
      <c r="M1113">
        <f t="shared" si="161"/>
        <v>-1.6804058338617551E-2</v>
      </c>
      <c r="N1113">
        <f t="shared" si="161"/>
        <v>4.4388078630310896E-3</v>
      </c>
      <c r="O1113">
        <f t="shared" si="161"/>
        <v>-2.2194039315155448E-3</v>
      </c>
      <c r="P1113">
        <f t="shared" si="162"/>
        <v>7.0369500063571146E-3</v>
      </c>
      <c r="Q1113" t="str">
        <f t="shared" si="163"/>
        <v/>
      </c>
      <c r="R1113" s="3">
        <f t="shared" si="167"/>
        <v>0</v>
      </c>
      <c r="S1113" s="1">
        <f t="shared" si="165"/>
        <v>10705219.938452942</v>
      </c>
      <c r="T1113" s="1">
        <f t="shared" si="166"/>
        <v>170086.11278126697</v>
      </c>
      <c r="U1113" s="1">
        <f t="shared" si="164"/>
        <v>0</v>
      </c>
    </row>
    <row r="1114" spans="1:21" x14ac:dyDescent="0.25">
      <c r="A1114" t="s">
        <v>1119</v>
      </c>
      <c r="B1114">
        <v>62.64</v>
      </c>
      <c r="C1114">
        <v>64.540000000000006</v>
      </c>
      <c r="D1114">
        <v>63.85</v>
      </c>
      <c r="E1114">
        <v>62.95</v>
      </c>
      <c r="F1114">
        <v>64.53</v>
      </c>
      <c r="G1114">
        <v>64.239999999999995</v>
      </c>
      <c r="H1114" s="1">
        <f t="shared" si="159"/>
        <v>466521.42338416848</v>
      </c>
      <c r="J1114">
        <f t="shared" si="160"/>
        <v>-8.0760095011876178E-3</v>
      </c>
      <c r="K1114">
        <f t="shared" si="160"/>
        <v>2.201108471892332E-2</v>
      </c>
      <c r="L1114">
        <f t="shared" si="160"/>
        <v>1.1084718923198778E-2</v>
      </c>
      <c r="M1114">
        <f t="shared" si="161"/>
        <v>1.5888147442016392E-4</v>
      </c>
      <c r="N1114">
        <f t="shared" si="161"/>
        <v>2.5262154432793192E-2</v>
      </c>
      <c r="O1114">
        <f t="shared" si="161"/>
        <v>2.0654591674610697E-2</v>
      </c>
      <c r="P1114">
        <f t="shared" si="162"/>
        <v>9.5698727514119189E-3</v>
      </c>
      <c r="Q1114" t="str">
        <f t="shared" si="163"/>
        <v/>
      </c>
      <c r="R1114" s="3">
        <f t="shared" si="167"/>
        <v>0</v>
      </c>
      <c r="S1114" s="1">
        <f t="shared" si="165"/>
        <v>10926331.885068588</v>
      </c>
      <c r="T1114" s="1">
        <f t="shared" si="166"/>
        <v>170086.11278126694</v>
      </c>
      <c r="U1114" s="1">
        <f t="shared" si="164"/>
        <v>0</v>
      </c>
    </row>
    <row r="1115" spans="1:21" x14ac:dyDescent="0.25">
      <c r="A1115" t="s">
        <v>1120</v>
      </c>
      <c r="B1115">
        <v>63.81</v>
      </c>
      <c r="C1115">
        <v>65.569999999999993</v>
      </c>
      <c r="D1115">
        <v>64.760000000000005</v>
      </c>
      <c r="E1115">
        <v>63.35</v>
      </c>
      <c r="F1115">
        <v>64.67</v>
      </c>
      <c r="G1115">
        <v>64.569999999999993</v>
      </c>
      <c r="H1115" s="1">
        <f t="shared" si="159"/>
        <v>468917.93754538853</v>
      </c>
      <c r="J1115">
        <f t="shared" si="160"/>
        <v>-6.2646828504305636E-4</v>
      </c>
      <c r="K1115">
        <f t="shared" si="160"/>
        <v>2.6938136256851868E-2</v>
      </c>
      <c r="L1115">
        <f t="shared" si="160"/>
        <v>1.4252153484729893E-2</v>
      </c>
      <c r="M1115">
        <f t="shared" si="161"/>
        <v>-1.3854296388542863E-2</v>
      </c>
      <c r="N1115">
        <f t="shared" si="161"/>
        <v>6.6936488169365947E-3</v>
      </c>
      <c r="O1115">
        <f t="shared" si="161"/>
        <v>5.1369863013698367E-3</v>
      </c>
      <c r="P1115">
        <f t="shared" si="162"/>
        <v>-9.1151671833600567E-3</v>
      </c>
      <c r="Q1115" t="str">
        <f t="shared" si="163"/>
        <v/>
      </c>
      <c r="R1115" s="3">
        <f t="shared" si="167"/>
        <v>0</v>
      </c>
      <c r="S1115" s="1">
        <f t="shared" si="165"/>
        <v>10982460.302286407</v>
      </c>
      <c r="T1115" s="1">
        <f t="shared" si="166"/>
        <v>170086.11278126697</v>
      </c>
      <c r="U1115" s="1">
        <f t="shared" si="164"/>
        <v>0</v>
      </c>
    </row>
    <row r="1116" spans="1:21" x14ac:dyDescent="0.25">
      <c r="A1116" t="s">
        <v>1121</v>
      </c>
      <c r="B1116">
        <v>63.61</v>
      </c>
      <c r="C1116">
        <v>65.37</v>
      </c>
      <c r="D1116">
        <v>64.569999999999993</v>
      </c>
      <c r="E1116">
        <v>63.42</v>
      </c>
      <c r="F1116">
        <v>65</v>
      </c>
      <c r="G1116">
        <v>64.53</v>
      </c>
      <c r="H1116" s="1">
        <f t="shared" si="159"/>
        <v>468627.45098039223</v>
      </c>
      <c r="J1116">
        <f t="shared" si="160"/>
        <v>-1.7757875231624545E-2</v>
      </c>
      <c r="K1116">
        <f t="shared" si="160"/>
        <v>9.4193946880790514E-3</v>
      </c>
      <c r="L1116">
        <f t="shared" si="160"/>
        <v>-2.9339098208772687E-3</v>
      </c>
      <c r="M1116">
        <f t="shared" si="161"/>
        <v>-1.7810128542666743E-2</v>
      </c>
      <c r="N1116">
        <f t="shared" si="161"/>
        <v>6.6594393681277198E-3</v>
      </c>
      <c r="O1116">
        <f t="shared" si="161"/>
        <v>-6.1948273191872461E-4</v>
      </c>
      <c r="P1116">
        <f t="shared" si="162"/>
        <v>2.3144270889585441E-3</v>
      </c>
      <c r="Q1116" t="str">
        <f t="shared" si="163"/>
        <v/>
      </c>
      <c r="R1116" s="3">
        <f t="shared" si="167"/>
        <v>0</v>
      </c>
      <c r="S1116" s="1">
        <f t="shared" si="165"/>
        <v>10975656.857775157</v>
      </c>
      <c r="T1116" s="1">
        <f t="shared" si="166"/>
        <v>170086.11278126697</v>
      </c>
      <c r="U1116" s="1">
        <f t="shared" si="164"/>
        <v>0</v>
      </c>
    </row>
    <row r="1117" spans="1:21" x14ac:dyDescent="0.25">
      <c r="A1117" t="s">
        <v>1122</v>
      </c>
      <c r="B1117">
        <v>63.36</v>
      </c>
      <c r="C1117">
        <v>65.83</v>
      </c>
      <c r="D1117">
        <v>64.37</v>
      </c>
      <c r="E1117">
        <v>62.8</v>
      </c>
      <c r="F1117">
        <v>66.510000000000005</v>
      </c>
      <c r="G1117">
        <v>63.57</v>
      </c>
      <c r="H1117" s="1">
        <f t="shared" si="159"/>
        <v>461655.77342047932</v>
      </c>
      <c r="J1117">
        <f t="shared" si="160"/>
        <v>-1.8739352640545048E-2</v>
      </c>
      <c r="K1117">
        <f t="shared" si="160"/>
        <v>1.9513706055443787E-2</v>
      </c>
      <c r="L1117">
        <f t="shared" si="160"/>
        <v>-3.0974136595940632E-3</v>
      </c>
      <c r="M1117">
        <f t="shared" si="161"/>
        <v>-2.6809236014256995E-2</v>
      </c>
      <c r="N1117">
        <f t="shared" si="161"/>
        <v>3.068340306834037E-2</v>
      </c>
      <c r="O1117">
        <f t="shared" si="161"/>
        <v>-1.4876801487680162E-2</v>
      </c>
      <c r="P1117">
        <f t="shared" si="162"/>
        <v>-1.1779387828086098E-2</v>
      </c>
      <c r="Q1117" t="str">
        <f t="shared" si="163"/>
        <v/>
      </c>
      <c r="R1117" s="3">
        <f t="shared" si="167"/>
        <v>0</v>
      </c>
      <c r="S1117" s="1">
        <f t="shared" si="165"/>
        <v>10812374.189505141</v>
      </c>
      <c r="T1117" s="1">
        <f t="shared" si="166"/>
        <v>170086.11278126697</v>
      </c>
      <c r="U1117" s="1">
        <f t="shared" si="164"/>
        <v>0</v>
      </c>
    </row>
    <row r="1118" spans="1:21" x14ac:dyDescent="0.25">
      <c r="A1118" t="s">
        <v>1123</v>
      </c>
      <c r="B1118">
        <v>63.76</v>
      </c>
      <c r="C1118">
        <v>66.150000000000006</v>
      </c>
      <c r="D1118">
        <v>65.290000000000006</v>
      </c>
      <c r="E1118">
        <v>63.94</v>
      </c>
      <c r="F1118">
        <v>65.89</v>
      </c>
      <c r="G1118">
        <v>65.349999999999994</v>
      </c>
      <c r="H1118" s="1">
        <f t="shared" si="159"/>
        <v>474582.42556281772</v>
      </c>
      <c r="J1118">
        <f t="shared" si="160"/>
        <v>-9.476464191393608E-3</v>
      </c>
      <c r="K1118">
        <f t="shared" si="160"/>
        <v>2.7652633214230248E-2</v>
      </c>
      <c r="L1118">
        <f t="shared" si="160"/>
        <v>1.4292372223085313E-2</v>
      </c>
      <c r="M1118">
        <f t="shared" si="161"/>
        <v>5.8203555136070069E-3</v>
      </c>
      <c r="N1118">
        <f t="shared" si="161"/>
        <v>3.649520213937392E-2</v>
      </c>
      <c r="O1118">
        <f t="shared" si="161"/>
        <v>2.8000629227622999E-2</v>
      </c>
      <c r="P1118">
        <f t="shared" si="162"/>
        <v>1.3708257004537686E-2</v>
      </c>
      <c r="Q1118" t="str">
        <f t="shared" si="163"/>
        <v/>
      </c>
      <c r="R1118" s="3">
        <f t="shared" si="167"/>
        <v>0</v>
      </c>
      <c r="S1118" s="1">
        <f t="shared" si="165"/>
        <v>11115127.470255794</v>
      </c>
      <c r="T1118" s="1">
        <f t="shared" si="166"/>
        <v>170086.11278126694</v>
      </c>
      <c r="U1118" s="1">
        <f t="shared" si="164"/>
        <v>0</v>
      </c>
    </row>
    <row r="1119" spans="1:21" x14ac:dyDescent="0.25">
      <c r="A1119" t="s">
        <v>1124</v>
      </c>
      <c r="B1119">
        <v>64.569999999999993</v>
      </c>
      <c r="C1119">
        <v>66.31</v>
      </c>
      <c r="D1119">
        <v>65.58</v>
      </c>
      <c r="E1119">
        <v>64.8</v>
      </c>
      <c r="F1119">
        <v>66.099999999999994</v>
      </c>
      <c r="G1119">
        <v>66.06</v>
      </c>
      <c r="H1119" s="1">
        <f t="shared" si="159"/>
        <v>479738.56209150335</v>
      </c>
      <c r="J1119">
        <f t="shared" si="160"/>
        <v>-1.102772246898473E-2</v>
      </c>
      <c r="K1119">
        <f t="shared" si="160"/>
        <v>1.5622606831061356E-2</v>
      </c>
      <c r="L1119">
        <f t="shared" si="160"/>
        <v>4.4417215500075361E-3</v>
      </c>
      <c r="M1119">
        <f t="shared" si="161"/>
        <v>-8.4162203519509895E-3</v>
      </c>
      <c r="N1119">
        <f t="shared" si="161"/>
        <v>1.1476664116296864E-2</v>
      </c>
      <c r="O1119">
        <f t="shared" si="161"/>
        <v>1.086457536342782E-2</v>
      </c>
      <c r="P1119">
        <f t="shared" si="162"/>
        <v>6.4228538134202843E-3</v>
      </c>
      <c r="Q1119" t="str">
        <f t="shared" si="163"/>
        <v/>
      </c>
      <c r="R1119" s="3">
        <f t="shared" si="167"/>
        <v>0</v>
      </c>
      <c r="S1119" s="1">
        <f t="shared" si="165"/>
        <v>11235888.610330494</v>
      </c>
      <c r="T1119" s="1">
        <f t="shared" si="166"/>
        <v>170086.11278126694</v>
      </c>
      <c r="U1119" s="1">
        <f t="shared" si="164"/>
        <v>0</v>
      </c>
    </row>
    <row r="1120" spans="1:21" x14ac:dyDescent="0.25">
      <c r="A1120" t="s">
        <v>1125</v>
      </c>
      <c r="B1120">
        <v>64.92</v>
      </c>
      <c r="C1120">
        <v>66.069999999999993</v>
      </c>
      <c r="D1120">
        <v>65.48</v>
      </c>
      <c r="E1120">
        <v>64.2</v>
      </c>
      <c r="F1120">
        <v>65.44</v>
      </c>
      <c r="G1120">
        <v>64.680000000000007</v>
      </c>
      <c r="H1120" s="1">
        <f t="shared" si="159"/>
        <v>469716.77559912862</v>
      </c>
      <c r="J1120">
        <f t="shared" si="160"/>
        <v>-1.0064043915827945E-2</v>
      </c>
      <c r="K1120">
        <f t="shared" si="160"/>
        <v>7.4717901799328289E-3</v>
      </c>
      <c r="L1120">
        <f t="shared" si="160"/>
        <v>-1.5248551387617309E-3</v>
      </c>
      <c r="M1120">
        <f t="shared" si="161"/>
        <v>-2.8156221616712069E-2</v>
      </c>
      <c r="N1120">
        <f t="shared" si="161"/>
        <v>-9.3854072055707619E-3</v>
      </c>
      <c r="O1120">
        <f t="shared" si="161"/>
        <v>-2.0890099909173409E-2</v>
      </c>
      <c r="P1120">
        <f t="shared" si="162"/>
        <v>-1.9365244770411679E-2</v>
      </c>
      <c r="Q1120" t="str">
        <f t="shared" si="163"/>
        <v/>
      </c>
      <c r="R1120" s="3">
        <f t="shared" si="167"/>
        <v>0</v>
      </c>
      <c r="S1120" s="1">
        <f t="shared" si="165"/>
        <v>11001169.774692345</v>
      </c>
      <c r="T1120" s="1">
        <f t="shared" si="166"/>
        <v>170086.11278126691</v>
      </c>
      <c r="U1120" s="1">
        <f t="shared" si="164"/>
        <v>0</v>
      </c>
    </row>
    <row r="1121" spans="1:21" x14ac:dyDescent="0.25">
      <c r="A1121" t="s">
        <v>1126</v>
      </c>
      <c r="B1121">
        <v>63.35</v>
      </c>
      <c r="C1121">
        <v>66.05</v>
      </c>
      <c r="D1121">
        <v>64.290000000000006</v>
      </c>
      <c r="E1121">
        <v>61.99</v>
      </c>
      <c r="F1121">
        <v>64.3</v>
      </c>
      <c r="G1121">
        <v>62.6</v>
      </c>
      <c r="H1121" s="1">
        <f t="shared" si="159"/>
        <v>454611.47421931743</v>
      </c>
      <c r="J1121">
        <f t="shared" si="160"/>
        <v>-3.2529016493585867E-2</v>
      </c>
      <c r="K1121">
        <f t="shared" si="160"/>
        <v>8.7049480757482155E-3</v>
      </c>
      <c r="L1121">
        <f t="shared" si="160"/>
        <v>-1.8173488087965754E-2</v>
      </c>
      <c r="M1121">
        <f t="shared" si="161"/>
        <v>-4.1589363017934519E-2</v>
      </c>
      <c r="N1121">
        <f t="shared" si="161"/>
        <v>-5.8750773036488806E-3</v>
      </c>
      <c r="O1121">
        <f t="shared" si="161"/>
        <v>-3.2158317872603669E-2</v>
      </c>
      <c r="P1121">
        <f t="shared" si="162"/>
        <v>-1.3984829784637914E-2</v>
      </c>
      <c r="Q1121" t="str">
        <f t="shared" si="163"/>
        <v/>
      </c>
      <c r="R1121" s="3">
        <f t="shared" si="167"/>
        <v>0</v>
      </c>
      <c r="S1121" s="1">
        <f t="shared" si="165"/>
        <v>10647390.660107309</v>
      </c>
      <c r="T1121" s="1">
        <f t="shared" si="166"/>
        <v>170086.11278126691</v>
      </c>
      <c r="U1121" s="1">
        <f t="shared" si="164"/>
        <v>0</v>
      </c>
    </row>
    <row r="1122" spans="1:21" x14ac:dyDescent="0.25">
      <c r="A1122" t="s">
        <v>1127</v>
      </c>
      <c r="B1122">
        <v>60.94</v>
      </c>
      <c r="C1122">
        <v>63.26</v>
      </c>
      <c r="D1122">
        <v>62.26</v>
      </c>
      <c r="E1122">
        <v>58.96</v>
      </c>
      <c r="F1122">
        <v>62.89</v>
      </c>
      <c r="G1122">
        <v>62.53</v>
      </c>
      <c r="H1122" s="1">
        <f t="shared" si="159"/>
        <v>454103.12273057376</v>
      </c>
      <c r="J1122">
        <f t="shared" si="160"/>
        <v>-5.2107637268626661E-2</v>
      </c>
      <c r="K1122">
        <f t="shared" si="160"/>
        <v>-1.6021154145279329E-2</v>
      </c>
      <c r="L1122">
        <f t="shared" si="160"/>
        <v>-3.1575672732929043E-2</v>
      </c>
      <c r="M1122">
        <f t="shared" si="161"/>
        <v>-5.8146964856230041E-2</v>
      </c>
      <c r="N1122">
        <f t="shared" si="161"/>
        <v>4.6325878594249068E-3</v>
      </c>
      <c r="O1122">
        <f t="shared" si="161"/>
        <v>-1.1182108626198127E-3</v>
      </c>
      <c r="P1122">
        <f t="shared" si="162"/>
        <v>3.0457461870309229E-2</v>
      </c>
      <c r="Q1122" t="str">
        <f t="shared" si="163"/>
        <v/>
      </c>
      <c r="R1122" s="3">
        <f t="shared" si="167"/>
        <v>0</v>
      </c>
      <c r="S1122" s="1">
        <f t="shared" si="165"/>
        <v>10635484.63221262</v>
      </c>
      <c r="T1122" s="1">
        <f t="shared" si="166"/>
        <v>170086.11278126691</v>
      </c>
      <c r="U1122" s="1">
        <f t="shared" si="164"/>
        <v>0</v>
      </c>
    </row>
    <row r="1123" spans="1:21" x14ac:dyDescent="0.25">
      <c r="A1123" t="s">
        <v>1128</v>
      </c>
      <c r="B1123">
        <v>60.97</v>
      </c>
      <c r="C1123">
        <v>63.51</v>
      </c>
      <c r="D1123">
        <v>62.42</v>
      </c>
      <c r="E1123">
        <v>60.96</v>
      </c>
      <c r="F1123">
        <v>64.150000000000006</v>
      </c>
      <c r="G1123">
        <v>63.14</v>
      </c>
      <c r="H1123" s="1">
        <f t="shared" si="159"/>
        <v>458533.0428467684</v>
      </c>
      <c r="J1123">
        <f t="shared" si="160"/>
        <v>-2.0719563122389966E-2</v>
      </c>
      <c r="K1123">
        <f t="shared" si="160"/>
        <v>2.0077096048827497E-2</v>
      </c>
      <c r="L1123">
        <f t="shared" si="160"/>
        <v>2.5698682942499793E-3</v>
      </c>
      <c r="M1123">
        <f t="shared" si="161"/>
        <v>-2.5107948184871266E-2</v>
      </c>
      <c r="N1123">
        <f t="shared" si="161"/>
        <v>2.5907564369102902E-2</v>
      </c>
      <c r="O1123">
        <f t="shared" si="161"/>
        <v>9.7553174476251309E-3</v>
      </c>
      <c r="P1123">
        <f t="shared" si="162"/>
        <v>7.1854491533751511E-3</v>
      </c>
      <c r="Q1123" t="str">
        <f t="shared" si="163"/>
        <v/>
      </c>
      <c r="R1123" s="3">
        <f t="shared" si="167"/>
        <v>0</v>
      </c>
      <c r="S1123" s="1">
        <f t="shared" si="165"/>
        <v>10739237.161009192</v>
      </c>
      <c r="T1123" s="1">
        <f t="shared" si="166"/>
        <v>170086.11278126691</v>
      </c>
      <c r="U1123" s="1">
        <f t="shared" si="164"/>
        <v>0</v>
      </c>
    </row>
    <row r="1124" spans="1:21" x14ac:dyDescent="0.25">
      <c r="A1124" t="s">
        <v>1129</v>
      </c>
      <c r="B1124">
        <v>62.1</v>
      </c>
      <c r="C1124">
        <v>64.680000000000007</v>
      </c>
      <c r="D1124">
        <v>63.82</v>
      </c>
      <c r="E1124">
        <v>62.27</v>
      </c>
      <c r="F1124">
        <v>64.13</v>
      </c>
      <c r="G1124">
        <v>63.61</v>
      </c>
      <c r="H1124" s="1">
        <f t="shared" si="159"/>
        <v>461946.25998547568</v>
      </c>
      <c r="J1124">
        <f t="shared" si="160"/>
        <v>-5.1265619993591839E-3</v>
      </c>
      <c r="K1124">
        <f t="shared" si="160"/>
        <v>3.6206344120474285E-2</v>
      </c>
      <c r="L1124">
        <f t="shared" si="160"/>
        <v>2.2428708747196387E-2</v>
      </c>
      <c r="M1124">
        <f t="shared" si="161"/>
        <v>-1.3778904022806421E-2</v>
      </c>
      <c r="N1124">
        <f t="shared" si="161"/>
        <v>1.5679442508710721E-2</v>
      </c>
      <c r="O1124">
        <f t="shared" si="161"/>
        <v>7.4437757364586455E-3</v>
      </c>
      <c r="P1124">
        <f t="shared" si="162"/>
        <v>-1.4984933010737741E-2</v>
      </c>
      <c r="Q1124" t="str">
        <f t="shared" si="163"/>
        <v/>
      </c>
      <c r="R1124" s="3">
        <f t="shared" si="167"/>
        <v>0</v>
      </c>
      <c r="S1124" s="1">
        <f t="shared" si="165"/>
        <v>10819177.634016389</v>
      </c>
      <c r="T1124" s="1">
        <f t="shared" si="166"/>
        <v>170086.11278126691</v>
      </c>
      <c r="U1124" s="1">
        <f t="shared" si="164"/>
        <v>0</v>
      </c>
    </row>
    <row r="1125" spans="1:21" x14ac:dyDescent="0.25">
      <c r="A1125" t="s">
        <v>1130</v>
      </c>
      <c r="B1125">
        <v>63.67</v>
      </c>
      <c r="C1125">
        <v>65.97</v>
      </c>
      <c r="D1125">
        <v>65.099999999999994</v>
      </c>
      <c r="E1125">
        <v>64.650000000000006</v>
      </c>
      <c r="F1125">
        <v>67.48</v>
      </c>
      <c r="G1125">
        <v>67.45</v>
      </c>
      <c r="H1125" s="1">
        <f t="shared" si="159"/>
        <v>489832.97022512712</v>
      </c>
      <c r="J1125">
        <f t="shared" si="160"/>
        <v>-2.3503603885928954E-3</v>
      </c>
      <c r="K1125">
        <f t="shared" si="160"/>
        <v>3.368849890316513E-2</v>
      </c>
      <c r="L1125">
        <f t="shared" si="160"/>
        <v>2.0056408649326136E-2</v>
      </c>
      <c r="M1125">
        <f t="shared" si="161"/>
        <v>1.6349630561232609E-2</v>
      </c>
      <c r="N1125">
        <f t="shared" si="161"/>
        <v>6.0839490646124893E-2</v>
      </c>
      <c r="O1125">
        <f t="shared" si="161"/>
        <v>6.0367866687627787E-2</v>
      </c>
      <c r="P1125">
        <f t="shared" si="162"/>
        <v>4.0311458038301648E-2</v>
      </c>
      <c r="Q1125" t="str">
        <f t="shared" si="163"/>
        <v/>
      </c>
      <c r="R1125" s="3">
        <f t="shared" si="167"/>
        <v>0</v>
      </c>
      <c r="S1125" s="1">
        <f t="shared" si="165"/>
        <v>11472308.307096453</v>
      </c>
      <c r="T1125" s="1">
        <f t="shared" si="166"/>
        <v>170086.11278126691</v>
      </c>
      <c r="U1125" s="1">
        <f t="shared" si="164"/>
        <v>0</v>
      </c>
    </row>
    <row r="1126" spans="1:21" x14ac:dyDescent="0.25">
      <c r="A1126" t="s">
        <v>1131</v>
      </c>
      <c r="B1126">
        <v>66.010000000000005</v>
      </c>
      <c r="C1126">
        <v>67.709999999999994</v>
      </c>
      <c r="D1126">
        <v>66.89</v>
      </c>
      <c r="E1126">
        <v>66.849999999999994</v>
      </c>
      <c r="F1126">
        <v>67.88</v>
      </c>
      <c r="G1126">
        <v>67.37</v>
      </c>
      <c r="H1126" s="1">
        <f t="shared" si="159"/>
        <v>489251.9970951344</v>
      </c>
      <c r="J1126">
        <f t="shared" si="160"/>
        <v>1.3978494623656081E-2</v>
      </c>
      <c r="K1126">
        <f t="shared" si="160"/>
        <v>4.0092165898617506E-2</v>
      </c>
      <c r="L1126">
        <f t="shared" si="160"/>
        <v>2.749615975422437E-2</v>
      </c>
      <c r="M1126">
        <f t="shared" si="161"/>
        <v>-8.8954781319497186E-3</v>
      </c>
      <c r="N1126">
        <f t="shared" si="161"/>
        <v>6.3750926612304313E-3</v>
      </c>
      <c r="O1126">
        <f t="shared" si="161"/>
        <v>-1.186063750926587E-3</v>
      </c>
      <c r="P1126">
        <f t="shared" si="162"/>
        <v>-2.8682223505150956E-2</v>
      </c>
      <c r="Q1126" t="str">
        <f t="shared" si="163"/>
        <v/>
      </c>
      <c r="R1126" s="3">
        <f t="shared" si="167"/>
        <v>0</v>
      </c>
      <c r="S1126" s="1">
        <f t="shared" si="165"/>
        <v>11458701.418073952</v>
      </c>
      <c r="T1126" s="1">
        <f t="shared" si="166"/>
        <v>170086.11278126691</v>
      </c>
      <c r="U1126" s="1">
        <f t="shared" si="164"/>
        <v>0</v>
      </c>
    </row>
    <row r="1127" spans="1:21" x14ac:dyDescent="0.25">
      <c r="A1127" t="s">
        <v>1132</v>
      </c>
      <c r="B1127">
        <v>66.56</v>
      </c>
      <c r="C1127">
        <v>68.540000000000006</v>
      </c>
      <c r="D1127">
        <v>67.8</v>
      </c>
      <c r="E1127">
        <v>66.62</v>
      </c>
      <c r="F1127">
        <v>68.33</v>
      </c>
      <c r="G1127">
        <v>67.12</v>
      </c>
      <c r="H1127" s="1">
        <f t="shared" si="159"/>
        <v>487436.45606390713</v>
      </c>
      <c r="J1127">
        <f t="shared" si="160"/>
        <v>-4.9334728658992121E-3</v>
      </c>
      <c r="K1127">
        <f t="shared" si="160"/>
        <v>2.4667364329496271E-2</v>
      </c>
      <c r="L1127">
        <f t="shared" si="160"/>
        <v>1.3604425175661483E-2</v>
      </c>
      <c r="M1127">
        <f t="shared" si="161"/>
        <v>-1.1132551580822323E-2</v>
      </c>
      <c r="N1127">
        <f t="shared" si="161"/>
        <v>1.4249666023452482E-2</v>
      </c>
      <c r="O1127">
        <f t="shared" si="161"/>
        <v>-3.7108505269407748E-3</v>
      </c>
      <c r="P1127">
        <f t="shared" si="162"/>
        <v>-1.7315275702602259E-2</v>
      </c>
      <c r="Q1127" t="str">
        <f t="shared" si="163"/>
        <v/>
      </c>
      <c r="R1127" s="3">
        <f t="shared" si="167"/>
        <v>0</v>
      </c>
      <c r="S1127" s="1">
        <f t="shared" si="165"/>
        <v>11416179.889878636</v>
      </c>
      <c r="T1127" s="1">
        <f t="shared" si="166"/>
        <v>170086.11278126691</v>
      </c>
      <c r="U1127" s="1">
        <f t="shared" si="164"/>
        <v>0</v>
      </c>
    </row>
    <row r="1128" spans="1:21" x14ac:dyDescent="0.25">
      <c r="A1128" t="s">
        <v>1133</v>
      </c>
      <c r="B1128">
        <v>66.239999999999995</v>
      </c>
      <c r="C1128">
        <v>68.39</v>
      </c>
      <c r="D1128">
        <v>67.66</v>
      </c>
      <c r="E1128">
        <v>66.66</v>
      </c>
      <c r="F1128">
        <v>69.319999999999993</v>
      </c>
      <c r="G1128">
        <v>69.23</v>
      </c>
      <c r="H1128" s="1">
        <f t="shared" si="159"/>
        <v>502759.62236746558</v>
      </c>
      <c r="J1128">
        <f t="shared" si="160"/>
        <v>-2.3008849557522158E-2</v>
      </c>
      <c r="K1128">
        <f t="shared" si="160"/>
        <v>8.7020648967552124E-3</v>
      </c>
      <c r="L1128">
        <f t="shared" si="160"/>
        <v>-2.0648967551622505E-3</v>
      </c>
      <c r="M1128">
        <f t="shared" si="161"/>
        <v>-6.8533969010728234E-3</v>
      </c>
      <c r="N1128">
        <f t="shared" si="161"/>
        <v>3.2777115613825812E-2</v>
      </c>
      <c r="O1128">
        <f t="shared" si="161"/>
        <v>3.1436233611442183E-2</v>
      </c>
      <c r="P1128">
        <f t="shared" si="162"/>
        <v>3.3501130366604431E-2</v>
      </c>
      <c r="Q1128" t="str">
        <f t="shared" si="163"/>
        <v/>
      </c>
      <c r="R1128" s="3">
        <f t="shared" si="167"/>
        <v>0</v>
      </c>
      <c r="S1128" s="1">
        <f t="shared" si="165"/>
        <v>11775061.58784711</v>
      </c>
      <c r="T1128" s="1">
        <f t="shared" si="166"/>
        <v>170086.11278126691</v>
      </c>
      <c r="U1128" s="1">
        <f t="shared" si="164"/>
        <v>0</v>
      </c>
    </row>
    <row r="1129" spans="1:21" x14ac:dyDescent="0.25">
      <c r="A1129" t="s">
        <v>1134</v>
      </c>
      <c r="B1129">
        <v>68.959999999999994</v>
      </c>
      <c r="C1129">
        <v>70.930000000000007</v>
      </c>
      <c r="D1129">
        <v>69.98</v>
      </c>
      <c r="E1129">
        <v>70.72</v>
      </c>
      <c r="F1129">
        <v>73.02</v>
      </c>
      <c r="G1129">
        <v>71.959999999999994</v>
      </c>
      <c r="H1129" s="1">
        <f t="shared" si="159"/>
        <v>522585.33042846766</v>
      </c>
      <c r="J1129">
        <f t="shared" si="160"/>
        <v>1.9213715637008532E-2</v>
      </c>
      <c r="K1129">
        <f t="shared" si="160"/>
        <v>4.8329884717706328E-2</v>
      </c>
      <c r="L1129">
        <f t="shared" si="160"/>
        <v>3.4289092521430795E-2</v>
      </c>
      <c r="M1129">
        <f t="shared" si="161"/>
        <v>2.152246136068171E-2</v>
      </c>
      <c r="N1129">
        <f t="shared" si="161"/>
        <v>5.4745052722807913E-2</v>
      </c>
      <c r="O1129">
        <f t="shared" si="161"/>
        <v>3.9433771486349696E-2</v>
      </c>
      <c r="P1129">
        <f t="shared" si="162"/>
        <v>5.1446789649189015E-3</v>
      </c>
      <c r="Q1129" t="str">
        <f t="shared" si="163"/>
        <v>Buy</v>
      </c>
      <c r="R1129" s="3">
        <f t="shared" si="167"/>
        <v>0</v>
      </c>
      <c r="S1129" s="1">
        <f t="shared" si="165"/>
        <v>12239396.675739968</v>
      </c>
      <c r="T1129" s="1">
        <f t="shared" si="166"/>
        <v>170086.11278126694</v>
      </c>
      <c r="U1129" s="1">
        <f t="shared" si="164"/>
        <v>0</v>
      </c>
    </row>
    <row r="1130" spans="1:21" x14ac:dyDescent="0.25">
      <c r="A1130" t="s">
        <v>1135</v>
      </c>
      <c r="B1130">
        <v>71.11</v>
      </c>
      <c r="C1130">
        <v>73.5</v>
      </c>
      <c r="D1130">
        <v>72.489999999999995</v>
      </c>
      <c r="E1130">
        <v>72.069999999999993</v>
      </c>
      <c r="F1130">
        <v>73.89</v>
      </c>
      <c r="G1130">
        <v>73.11</v>
      </c>
      <c r="H1130" s="1">
        <f t="shared" si="159"/>
        <v>530936.81917211332</v>
      </c>
      <c r="J1130">
        <f t="shared" si="160"/>
        <v>1.614747070591591E-2</v>
      </c>
      <c r="K1130">
        <f t="shared" si="160"/>
        <v>5.0300085738782446E-2</v>
      </c>
      <c r="L1130">
        <f t="shared" si="160"/>
        <v>3.5867390683052169E-2</v>
      </c>
      <c r="M1130">
        <f t="shared" si="161"/>
        <v>1.5286270150083301E-3</v>
      </c>
      <c r="N1130">
        <f t="shared" si="161"/>
        <v>2.6820455808782753E-2</v>
      </c>
      <c r="O1130">
        <f t="shared" si="161"/>
        <v>1.5981100611450888E-2</v>
      </c>
      <c r="P1130">
        <f t="shared" si="162"/>
        <v>-1.9886290071601281E-2</v>
      </c>
      <c r="Q1130" t="str">
        <f t="shared" si="163"/>
        <v>Buy</v>
      </c>
      <c r="R1130" s="3">
        <f t="shared" si="167"/>
        <v>0</v>
      </c>
      <c r="S1130" s="1">
        <f t="shared" si="165"/>
        <v>12434995.705438428</v>
      </c>
      <c r="T1130" s="1">
        <f t="shared" si="166"/>
        <v>170086.11278126697</v>
      </c>
      <c r="U1130" s="1">
        <f t="shared" si="164"/>
        <v>0</v>
      </c>
    </row>
    <row r="1131" spans="1:21" x14ac:dyDescent="0.25">
      <c r="A1131" t="s">
        <v>1136</v>
      </c>
      <c r="B1131">
        <v>70.92</v>
      </c>
      <c r="C1131">
        <v>73.92</v>
      </c>
      <c r="D1131">
        <v>72.72</v>
      </c>
      <c r="E1131">
        <v>72.73</v>
      </c>
      <c r="F1131">
        <v>74.209999999999994</v>
      </c>
      <c r="G1131">
        <v>74.17</v>
      </c>
      <c r="H1131" s="1">
        <f t="shared" si="159"/>
        <v>538634.71314451715</v>
      </c>
      <c r="J1131">
        <f t="shared" si="160"/>
        <v>-2.1658159746171794E-2</v>
      </c>
      <c r="K1131">
        <f t="shared" si="160"/>
        <v>1.9726858877086591E-2</v>
      </c>
      <c r="L1131">
        <f t="shared" si="160"/>
        <v>3.1728514277831977E-3</v>
      </c>
      <c r="M1131">
        <f t="shared" si="161"/>
        <v>-5.1976473806592182E-3</v>
      </c>
      <c r="N1131">
        <f t="shared" si="161"/>
        <v>1.5045821365066261E-2</v>
      </c>
      <c r="O1131">
        <f t="shared" si="161"/>
        <v>1.4498700588154867E-2</v>
      </c>
      <c r="P1131">
        <f t="shared" si="162"/>
        <v>1.132584916037167E-2</v>
      </c>
      <c r="Q1131" t="str">
        <f t="shared" si="163"/>
        <v/>
      </c>
      <c r="R1131" s="3">
        <f t="shared" si="167"/>
        <v>0</v>
      </c>
      <c r="S1131" s="1">
        <f t="shared" si="165"/>
        <v>12615286.984986572</v>
      </c>
      <c r="T1131" s="1">
        <f t="shared" si="166"/>
        <v>170086.11278126697</v>
      </c>
      <c r="U1131" s="1">
        <f t="shared" si="164"/>
        <v>0</v>
      </c>
    </row>
    <row r="1132" spans="1:21" x14ac:dyDescent="0.25">
      <c r="A1132" t="s">
        <v>1137</v>
      </c>
      <c r="B1132">
        <v>72.22</v>
      </c>
      <c r="C1132">
        <v>75.42</v>
      </c>
      <c r="D1132">
        <v>73.41</v>
      </c>
      <c r="E1132">
        <v>73.67</v>
      </c>
      <c r="F1132">
        <v>77.72</v>
      </c>
      <c r="G1132">
        <v>76.86</v>
      </c>
      <c r="H1132" s="1">
        <f t="shared" si="159"/>
        <v>558169.93464052293</v>
      </c>
      <c r="J1132">
        <f t="shared" si="160"/>
        <v>-6.8756875687568759E-3</v>
      </c>
      <c r="K1132">
        <f t="shared" si="160"/>
        <v>3.7128712871287169E-2</v>
      </c>
      <c r="L1132">
        <f t="shared" si="160"/>
        <v>9.4884488448844576E-3</v>
      </c>
      <c r="M1132">
        <f t="shared" si="161"/>
        <v>-6.7412700552784144E-3</v>
      </c>
      <c r="N1132">
        <f t="shared" si="161"/>
        <v>4.7863017392476705E-2</v>
      </c>
      <c r="O1132">
        <f t="shared" si="161"/>
        <v>3.6268032897397835E-2</v>
      </c>
      <c r="P1132">
        <f t="shared" si="162"/>
        <v>2.6779584052513378E-2</v>
      </c>
      <c r="Q1132" t="str">
        <f t="shared" si="163"/>
        <v/>
      </c>
      <c r="R1132" s="3">
        <f t="shared" si="167"/>
        <v>0</v>
      </c>
      <c r="S1132" s="1">
        <f t="shared" si="165"/>
        <v>13072818.62836818</v>
      </c>
      <c r="T1132" s="1">
        <f t="shared" si="166"/>
        <v>170086.11278126697</v>
      </c>
      <c r="U1132" s="1">
        <f t="shared" si="164"/>
        <v>0</v>
      </c>
    </row>
    <row r="1133" spans="1:21" x14ac:dyDescent="0.25">
      <c r="A1133" t="s">
        <v>1138</v>
      </c>
      <c r="B1133">
        <v>75.78</v>
      </c>
      <c r="C1133">
        <v>78.22</v>
      </c>
      <c r="D1133">
        <v>76.67</v>
      </c>
      <c r="E1133">
        <v>76.06</v>
      </c>
      <c r="F1133">
        <v>77.23</v>
      </c>
      <c r="G1133">
        <v>76.900000000000006</v>
      </c>
      <c r="H1133" s="1">
        <f t="shared" si="159"/>
        <v>558460.42120551935</v>
      </c>
      <c r="J1133">
        <f t="shared" si="160"/>
        <v>3.2284429914180693E-2</v>
      </c>
      <c r="K1133">
        <f t="shared" si="160"/>
        <v>6.5522408391227388E-2</v>
      </c>
      <c r="L1133">
        <f t="shared" si="160"/>
        <v>4.4408118784906761E-2</v>
      </c>
      <c r="M1133">
        <f t="shared" si="161"/>
        <v>-1.0408534998698897E-2</v>
      </c>
      <c r="N1133">
        <f t="shared" si="161"/>
        <v>4.813947436898316E-3</v>
      </c>
      <c r="O1133">
        <f t="shared" si="161"/>
        <v>5.2042674993502797E-4</v>
      </c>
      <c r="P1133">
        <f t="shared" si="162"/>
        <v>-4.3887692034971733E-2</v>
      </c>
      <c r="Q1133" t="str">
        <f t="shared" si="163"/>
        <v>Buy</v>
      </c>
      <c r="R1133" s="3">
        <f t="shared" si="167"/>
        <v>0</v>
      </c>
      <c r="S1133" s="1">
        <f t="shared" si="165"/>
        <v>13079622.072879432</v>
      </c>
      <c r="T1133" s="1">
        <f t="shared" si="166"/>
        <v>170086.11278126697</v>
      </c>
      <c r="U1133" s="1">
        <f t="shared" si="164"/>
        <v>0</v>
      </c>
    </row>
    <row r="1134" spans="1:21" x14ac:dyDescent="0.25">
      <c r="A1134" t="s">
        <v>1139</v>
      </c>
      <c r="B1134">
        <v>75.78</v>
      </c>
      <c r="C1134">
        <v>79.099999999999994</v>
      </c>
      <c r="D1134">
        <v>77.63</v>
      </c>
      <c r="E1134">
        <v>74.22</v>
      </c>
      <c r="F1134">
        <v>77.66</v>
      </c>
      <c r="G1134">
        <v>75.09</v>
      </c>
      <c r="H1134" s="1">
        <f t="shared" si="159"/>
        <v>545315.90413943364</v>
      </c>
      <c r="J1134">
        <f t="shared" si="160"/>
        <v>-1.160819094821965E-2</v>
      </c>
      <c r="K1134">
        <f t="shared" si="160"/>
        <v>3.1694274161992858E-2</v>
      </c>
      <c r="L1134">
        <f t="shared" si="160"/>
        <v>1.2521194730663803E-2</v>
      </c>
      <c r="M1134">
        <f t="shared" si="161"/>
        <v>-3.4850455136541052E-2</v>
      </c>
      <c r="N1134">
        <f t="shared" si="161"/>
        <v>9.8829648894667218E-3</v>
      </c>
      <c r="O1134">
        <f t="shared" si="161"/>
        <v>-2.3537061118335527E-2</v>
      </c>
      <c r="P1134">
        <f t="shared" si="162"/>
        <v>-3.6058255848999327E-2</v>
      </c>
      <c r="Q1134" t="str">
        <f t="shared" si="163"/>
        <v/>
      </c>
      <c r="R1134" s="3">
        <f t="shared" si="167"/>
        <v>0</v>
      </c>
      <c r="S1134" s="1">
        <f t="shared" si="165"/>
        <v>12771766.208745338</v>
      </c>
      <c r="T1134" s="1">
        <f t="shared" si="166"/>
        <v>170086.11278126697</v>
      </c>
      <c r="U1134" s="1">
        <f t="shared" si="164"/>
        <v>0</v>
      </c>
    </row>
    <row r="1135" spans="1:21" x14ac:dyDescent="0.25">
      <c r="A1135" t="s">
        <v>1140</v>
      </c>
      <c r="B1135">
        <v>73.34</v>
      </c>
      <c r="C1135">
        <v>75.8</v>
      </c>
      <c r="D1135">
        <v>74.430000000000007</v>
      </c>
      <c r="E1135">
        <v>73.72</v>
      </c>
      <c r="F1135">
        <v>75.53</v>
      </c>
      <c r="G1135">
        <v>74.400000000000006</v>
      </c>
      <c r="H1135" s="1">
        <f t="shared" si="159"/>
        <v>540305.01089324628</v>
      </c>
      <c r="J1135">
        <f t="shared" si="160"/>
        <v>-5.5262140924900068E-2</v>
      </c>
      <c r="K1135">
        <f t="shared" si="160"/>
        <v>-2.3573360814118233E-2</v>
      </c>
      <c r="L1135">
        <f t="shared" si="160"/>
        <v>-4.1221177379878772E-2</v>
      </c>
      <c r="M1135">
        <f t="shared" si="161"/>
        <v>-1.8244772939139758E-2</v>
      </c>
      <c r="N1135">
        <f t="shared" si="161"/>
        <v>5.8596351045411867E-3</v>
      </c>
      <c r="O1135">
        <f t="shared" si="161"/>
        <v>-9.1889732321214241E-3</v>
      </c>
      <c r="P1135">
        <f t="shared" si="162"/>
        <v>3.203220414775735E-2</v>
      </c>
      <c r="Q1135" t="str">
        <f t="shared" si="163"/>
        <v>Sell</v>
      </c>
      <c r="R1135" s="3">
        <f t="shared" si="167"/>
        <v>-12846604.098369095</v>
      </c>
      <c r="S1135" s="1">
        <f t="shared" si="165"/>
        <v>0</v>
      </c>
      <c r="T1135" s="1">
        <f t="shared" si="166"/>
        <v>0</v>
      </c>
      <c r="U1135" s="1">
        <f t="shared" si="164"/>
        <v>12846604.098369095</v>
      </c>
    </row>
    <row r="1136" spans="1:21" x14ac:dyDescent="0.25">
      <c r="A1136" t="s">
        <v>1141</v>
      </c>
      <c r="B1136">
        <v>72.66</v>
      </c>
      <c r="C1136">
        <v>75.400000000000006</v>
      </c>
      <c r="D1136">
        <v>73.3</v>
      </c>
      <c r="E1136">
        <v>71.8</v>
      </c>
      <c r="F1136">
        <v>74.63</v>
      </c>
      <c r="G1136">
        <v>71.88</v>
      </c>
      <c r="H1136" s="1">
        <f t="shared" si="159"/>
        <v>522004.35729847493</v>
      </c>
      <c r="J1136">
        <f t="shared" si="160"/>
        <v>-2.3780733575171437E-2</v>
      </c>
      <c r="K1136">
        <f t="shared" si="160"/>
        <v>1.303237941690177E-2</v>
      </c>
      <c r="L1136">
        <f t="shared" si="160"/>
        <v>-1.5182050248555819E-2</v>
      </c>
      <c r="M1136">
        <f t="shared" si="161"/>
        <v>-3.49462365591399E-2</v>
      </c>
      <c r="N1136">
        <f t="shared" si="161"/>
        <v>3.0913978494622276E-3</v>
      </c>
      <c r="O1136">
        <f t="shared" si="161"/>
        <v>-3.3870967741935619E-2</v>
      </c>
      <c r="P1136">
        <f t="shared" si="162"/>
        <v>-1.8688917493379802E-2</v>
      </c>
      <c r="Q1136" t="str">
        <f t="shared" si="163"/>
        <v/>
      </c>
      <c r="R1136" s="3">
        <f t="shared" si="167"/>
        <v>0</v>
      </c>
      <c r="S1136" s="1">
        <f t="shared" si="165"/>
        <v>0</v>
      </c>
      <c r="T1136" s="1">
        <f t="shared" si="166"/>
        <v>0</v>
      </c>
      <c r="U1136" s="1">
        <f t="shared" si="164"/>
        <v>12846604.098369095</v>
      </c>
    </row>
    <row r="1137" spans="1:21" x14ac:dyDescent="0.25">
      <c r="A1137" t="s">
        <v>1142</v>
      </c>
      <c r="B1137">
        <v>71.180000000000007</v>
      </c>
      <c r="C1137">
        <v>74.14</v>
      </c>
      <c r="D1137">
        <v>72.97</v>
      </c>
      <c r="E1137">
        <v>72.37</v>
      </c>
      <c r="F1137">
        <v>74.430000000000007</v>
      </c>
      <c r="G1137">
        <v>74.28</v>
      </c>
      <c r="H1137" s="1">
        <f t="shared" si="159"/>
        <v>539433.55119825713</v>
      </c>
      <c r="J1137">
        <f t="shared" si="160"/>
        <v>-2.8922237380627429E-2</v>
      </c>
      <c r="K1137">
        <f t="shared" si="160"/>
        <v>1.1459754433833607E-2</v>
      </c>
      <c r="L1137">
        <f t="shared" si="160"/>
        <v>-4.5020463847203042E-3</v>
      </c>
      <c r="M1137">
        <f t="shared" si="161"/>
        <v>6.8169170840290637E-3</v>
      </c>
      <c r="N1137">
        <f t="shared" si="161"/>
        <v>3.547579298831402E-2</v>
      </c>
      <c r="O1137">
        <f t="shared" si="161"/>
        <v>3.3388981636060182E-2</v>
      </c>
      <c r="P1137">
        <f t="shared" si="162"/>
        <v>3.7891028020780489E-2</v>
      </c>
      <c r="Q1137" t="str">
        <f t="shared" si="163"/>
        <v/>
      </c>
      <c r="R1137" s="3">
        <f t="shared" si="167"/>
        <v>0</v>
      </c>
      <c r="S1137" s="1">
        <f t="shared" si="165"/>
        <v>0</v>
      </c>
      <c r="T1137" s="1">
        <f t="shared" si="166"/>
        <v>0</v>
      </c>
      <c r="U1137" s="1">
        <f t="shared" si="164"/>
        <v>12846604.098369095</v>
      </c>
    </row>
    <row r="1138" spans="1:21" x14ac:dyDescent="0.25">
      <c r="A1138" t="s">
        <v>1143</v>
      </c>
      <c r="B1138">
        <v>72.849999999999994</v>
      </c>
      <c r="C1138">
        <v>75.72</v>
      </c>
      <c r="D1138">
        <v>73.98</v>
      </c>
      <c r="E1138">
        <v>73.41</v>
      </c>
      <c r="F1138">
        <v>74.7</v>
      </c>
      <c r="G1138">
        <v>74.459999999999994</v>
      </c>
      <c r="H1138" s="1">
        <f t="shared" si="159"/>
        <v>540740.74074074079</v>
      </c>
      <c r="J1138">
        <f t="shared" si="160"/>
        <v>-1.6445114430588537E-3</v>
      </c>
      <c r="K1138">
        <f t="shared" si="160"/>
        <v>3.7686720570097303E-2</v>
      </c>
      <c r="L1138">
        <f t="shared" si="160"/>
        <v>1.3841304645744897E-2</v>
      </c>
      <c r="M1138">
        <f t="shared" si="161"/>
        <v>-1.1712439418416862E-2</v>
      </c>
      <c r="N1138">
        <f t="shared" si="161"/>
        <v>5.6542810985460651E-3</v>
      </c>
      <c r="O1138">
        <f t="shared" si="161"/>
        <v>2.4232633279482043E-3</v>
      </c>
      <c r="P1138">
        <f t="shared" si="162"/>
        <v>-1.1418041317796692E-2</v>
      </c>
      <c r="Q1138" t="str">
        <f t="shared" si="163"/>
        <v/>
      </c>
      <c r="R1138" s="3">
        <f t="shared" si="167"/>
        <v>0</v>
      </c>
      <c r="S1138" s="1">
        <f t="shared" si="165"/>
        <v>0</v>
      </c>
      <c r="T1138" s="1">
        <f t="shared" si="166"/>
        <v>0</v>
      </c>
      <c r="U1138" s="1">
        <f t="shared" si="164"/>
        <v>12846604.098369095</v>
      </c>
    </row>
    <row r="1139" spans="1:21" x14ac:dyDescent="0.25">
      <c r="A1139" t="s">
        <v>1144</v>
      </c>
      <c r="B1139">
        <v>72.45</v>
      </c>
      <c r="C1139">
        <v>75.42</v>
      </c>
      <c r="D1139">
        <v>73.400000000000006</v>
      </c>
      <c r="E1139">
        <v>73.92</v>
      </c>
      <c r="F1139">
        <v>75.7</v>
      </c>
      <c r="G1139">
        <v>75</v>
      </c>
      <c r="H1139" s="1">
        <f t="shared" si="159"/>
        <v>544662.30936819175</v>
      </c>
      <c r="J1139">
        <f t="shared" si="160"/>
        <v>-2.0681265206812665E-2</v>
      </c>
      <c r="K1139">
        <f t="shared" si="160"/>
        <v>1.9464720194647171E-2</v>
      </c>
      <c r="L1139">
        <f t="shared" si="160"/>
        <v>-7.8399567450662105E-3</v>
      </c>
      <c r="M1139">
        <f t="shared" si="161"/>
        <v>-7.2522159548749944E-3</v>
      </c>
      <c r="N1139">
        <f t="shared" si="161"/>
        <v>1.6653236637120726E-2</v>
      </c>
      <c r="O1139">
        <f t="shared" si="161"/>
        <v>7.2522159548751852E-3</v>
      </c>
      <c r="P1139">
        <f t="shared" si="162"/>
        <v>1.5092172699941396E-2</v>
      </c>
      <c r="Q1139" t="str">
        <f t="shared" si="163"/>
        <v/>
      </c>
      <c r="R1139" s="3">
        <f t="shared" si="167"/>
        <v>0</v>
      </c>
      <c r="S1139" s="1">
        <f t="shared" si="165"/>
        <v>0</v>
      </c>
      <c r="T1139" s="1">
        <f t="shared" si="166"/>
        <v>0</v>
      </c>
      <c r="U1139" s="1">
        <f t="shared" si="164"/>
        <v>12846604.098369095</v>
      </c>
    </row>
    <row r="1140" spans="1:21" x14ac:dyDescent="0.25">
      <c r="A1140" t="s">
        <v>1145</v>
      </c>
      <c r="B1140">
        <v>73.33</v>
      </c>
      <c r="C1140">
        <v>75.97</v>
      </c>
      <c r="D1140">
        <v>74.17</v>
      </c>
      <c r="E1140">
        <v>73.45</v>
      </c>
      <c r="F1140">
        <v>77.53</v>
      </c>
      <c r="G1140">
        <v>73.819999999999993</v>
      </c>
      <c r="H1140" s="1">
        <f t="shared" si="159"/>
        <v>536092.95570079889</v>
      </c>
      <c r="J1140">
        <f t="shared" si="160"/>
        <v>-9.5367847411454202E-4</v>
      </c>
      <c r="K1140">
        <f t="shared" si="160"/>
        <v>3.5013623978201541E-2</v>
      </c>
      <c r="L1140">
        <f t="shared" si="160"/>
        <v>1.0490463215258801E-2</v>
      </c>
      <c r="M1140">
        <f t="shared" si="161"/>
        <v>-2.0666666666666628E-2</v>
      </c>
      <c r="N1140">
        <f t="shared" si="161"/>
        <v>3.3733333333333351E-2</v>
      </c>
      <c r="O1140">
        <f t="shared" si="161"/>
        <v>-1.5733333333333425E-2</v>
      </c>
      <c r="P1140">
        <f t="shared" si="162"/>
        <v>-2.6223796548592228E-2</v>
      </c>
      <c r="Q1140" t="str">
        <f t="shared" si="163"/>
        <v/>
      </c>
      <c r="R1140" s="3">
        <f t="shared" si="167"/>
        <v>0</v>
      </c>
      <c r="S1140" s="1">
        <f t="shared" si="165"/>
        <v>0</v>
      </c>
      <c r="T1140" s="1">
        <f t="shared" si="166"/>
        <v>0</v>
      </c>
      <c r="U1140" s="1">
        <f t="shared" si="164"/>
        <v>12846604.098369095</v>
      </c>
    </row>
    <row r="1141" spans="1:21" x14ac:dyDescent="0.25">
      <c r="A1141" t="s">
        <v>1146</v>
      </c>
      <c r="B1141">
        <v>71.62</v>
      </c>
      <c r="C1141">
        <v>75.45</v>
      </c>
      <c r="D1141">
        <v>73.77</v>
      </c>
      <c r="E1141">
        <v>72.42</v>
      </c>
      <c r="F1141">
        <v>75.290000000000006</v>
      </c>
      <c r="G1141">
        <v>75.03</v>
      </c>
      <c r="H1141" s="1">
        <f t="shared" si="159"/>
        <v>544880.17429193901</v>
      </c>
      <c r="J1141">
        <f t="shared" si="160"/>
        <v>-3.4380477281919876E-2</v>
      </c>
      <c r="K1141">
        <f t="shared" si="160"/>
        <v>1.7257651341512754E-2</v>
      </c>
      <c r="L1141">
        <f t="shared" si="160"/>
        <v>-5.3930160442228082E-3</v>
      </c>
      <c r="M1141">
        <f t="shared" si="161"/>
        <v>-1.8965050121918067E-2</v>
      </c>
      <c r="N1141">
        <f t="shared" si="161"/>
        <v>1.9913302628014266E-2</v>
      </c>
      <c r="O1141">
        <f t="shared" si="161"/>
        <v>1.6391221891086535E-2</v>
      </c>
      <c r="P1141">
        <f t="shared" si="162"/>
        <v>2.1784237935309342E-2</v>
      </c>
      <c r="Q1141" t="str">
        <f t="shared" si="163"/>
        <v/>
      </c>
      <c r="R1141" s="3">
        <f t="shared" si="167"/>
        <v>0</v>
      </c>
      <c r="S1141" s="1">
        <f t="shared" si="165"/>
        <v>0</v>
      </c>
      <c r="T1141" s="1">
        <f t="shared" si="166"/>
        <v>0</v>
      </c>
      <c r="U1141" s="1">
        <f t="shared" si="164"/>
        <v>12846604.098369095</v>
      </c>
    </row>
    <row r="1142" spans="1:21" x14ac:dyDescent="0.25">
      <c r="A1142" t="s">
        <v>1147</v>
      </c>
      <c r="B1142">
        <v>73.33</v>
      </c>
      <c r="C1142">
        <v>76.040000000000006</v>
      </c>
      <c r="D1142">
        <v>74.81</v>
      </c>
      <c r="E1142">
        <v>74.239999999999995</v>
      </c>
      <c r="F1142">
        <v>77.38</v>
      </c>
      <c r="G1142">
        <v>77.33</v>
      </c>
      <c r="H1142" s="1">
        <f t="shared" si="159"/>
        <v>561583.15177923022</v>
      </c>
      <c r="J1142">
        <f t="shared" si="160"/>
        <v>-5.9644842076724651E-3</v>
      </c>
      <c r="K1142">
        <f t="shared" si="160"/>
        <v>3.0771316253219605E-2</v>
      </c>
      <c r="L1142">
        <f t="shared" si="160"/>
        <v>1.409787176358962E-2</v>
      </c>
      <c r="M1142">
        <f t="shared" si="161"/>
        <v>-1.0529121684659552E-2</v>
      </c>
      <c r="N1142">
        <f t="shared" si="161"/>
        <v>3.1320805011328723E-2</v>
      </c>
      <c r="O1142">
        <f t="shared" si="161"/>
        <v>3.0654404904704745E-2</v>
      </c>
      <c r="P1142">
        <f t="shared" si="162"/>
        <v>1.6556533141115125E-2</v>
      </c>
      <c r="Q1142" t="str">
        <f t="shared" si="163"/>
        <v/>
      </c>
      <c r="R1142" s="3">
        <f t="shared" si="167"/>
        <v>0</v>
      </c>
      <c r="S1142" s="1">
        <f t="shared" si="165"/>
        <v>0</v>
      </c>
      <c r="T1142" s="1">
        <f t="shared" si="166"/>
        <v>0</v>
      </c>
      <c r="U1142" s="1">
        <f t="shared" si="164"/>
        <v>12846604.098369095</v>
      </c>
    </row>
    <row r="1143" spans="1:21" x14ac:dyDescent="0.25">
      <c r="A1143" t="s">
        <v>1148</v>
      </c>
      <c r="B1143">
        <v>76.17</v>
      </c>
      <c r="C1143">
        <v>79.010000000000005</v>
      </c>
      <c r="D1143">
        <v>78.17</v>
      </c>
      <c r="E1143">
        <v>76.95</v>
      </c>
      <c r="F1143">
        <v>79.31</v>
      </c>
      <c r="G1143">
        <v>79.23</v>
      </c>
      <c r="H1143" s="1">
        <f t="shared" si="159"/>
        <v>575381.26361655782</v>
      </c>
      <c r="J1143">
        <f t="shared" si="160"/>
        <v>1.8179387782382025E-2</v>
      </c>
      <c r="K1143">
        <f t="shared" si="160"/>
        <v>5.614222697500338E-2</v>
      </c>
      <c r="L1143">
        <f t="shared" si="160"/>
        <v>4.4913781580002664E-2</v>
      </c>
      <c r="M1143">
        <f t="shared" si="161"/>
        <v>-4.9140049140048549E-3</v>
      </c>
      <c r="N1143">
        <f t="shared" si="161"/>
        <v>2.5604551920341445E-2</v>
      </c>
      <c r="O1143">
        <f t="shared" si="161"/>
        <v>2.4570024570024645E-2</v>
      </c>
      <c r="P1143">
        <f t="shared" si="162"/>
        <v>-2.0343757009978019E-2</v>
      </c>
      <c r="Q1143" t="str">
        <f t="shared" si="163"/>
        <v>Buy</v>
      </c>
      <c r="R1143" s="3">
        <f t="shared" si="167"/>
        <v>12846604.098369095</v>
      </c>
      <c r="S1143" s="1">
        <f t="shared" si="165"/>
        <v>12846604.098369095</v>
      </c>
      <c r="T1143" s="1">
        <f t="shared" si="166"/>
        <v>162143.17933067141</v>
      </c>
      <c r="U1143" s="1">
        <f t="shared" si="164"/>
        <v>0</v>
      </c>
    </row>
    <row r="1144" spans="1:21" x14ac:dyDescent="0.25">
      <c r="A1144" t="s">
        <v>1149</v>
      </c>
      <c r="B1144">
        <v>78.94</v>
      </c>
      <c r="C1144">
        <v>81.55</v>
      </c>
      <c r="D1144">
        <v>80.78</v>
      </c>
      <c r="E1144">
        <v>79.430000000000007</v>
      </c>
      <c r="F1144">
        <v>81.849999999999994</v>
      </c>
      <c r="G1144">
        <v>81.63</v>
      </c>
      <c r="H1144" s="1">
        <f t="shared" si="159"/>
        <v>592810.45751633984</v>
      </c>
      <c r="J1144">
        <f t="shared" si="160"/>
        <v>9.8503262121017784E-3</v>
      </c>
      <c r="K1144">
        <f t="shared" si="160"/>
        <v>4.3239094281693688E-2</v>
      </c>
      <c r="L1144">
        <f t="shared" si="160"/>
        <v>3.3388768069591908E-2</v>
      </c>
      <c r="M1144">
        <f t="shared" si="161"/>
        <v>2.5242963523918064E-3</v>
      </c>
      <c r="N1144">
        <f t="shared" si="161"/>
        <v>3.3068282216332075E-2</v>
      </c>
      <c r="O1144">
        <f t="shared" si="161"/>
        <v>3.0291556228701142E-2</v>
      </c>
      <c r="P1144">
        <f t="shared" si="162"/>
        <v>-3.0972118408907658E-3</v>
      </c>
      <c r="Q1144" t="str">
        <f t="shared" si="163"/>
        <v>Buy</v>
      </c>
      <c r="R1144" s="3">
        <f t="shared" si="167"/>
        <v>0</v>
      </c>
      <c r="S1144" s="1">
        <f t="shared" si="165"/>
        <v>13235747.728762705</v>
      </c>
      <c r="T1144" s="1">
        <f t="shared" si="166"/>
        <v>162143.17933067138</v>
      </c>
      <c r="U1144" s="1">
        <f t="shared" si="164"/>
        <v>0</v>
      </c>
    </row>
    <row r="1145" spans="1:21" x14ac:dyDescent="0.25">
      <c r="A1145" t="s">
        <v>1150</v>
      </c>
      <c r="B1145">
        <v>79.87</v>
      </c>
      <c r="C1145">
        <v>82.08</v>
      </c>
      <c r="D1145">
        <v>80.959999999999994</v>
      </c>
      <c r="E1145">
        <v>81.28</v>
      </c>
      <c r="F1145">
        <v>82.47</v>
      </c>
      <c r="G1145">
        <v>82.17</v>
      </c>
      <c r="H1145" s="1">
        <f t="shared" si="159"/>
        <v>596732.02614379092</v>
      </c>
      <c r="J1145">
        <f t="shared" si="160"/>
        <v>-1.1265164644713995E-2</v>
      </c>
      <c r="K1145">
        <f t="shared" si="160"/>
        <v>1.6093092349591449E-2</v>
      </c>
      <c r="L1145">
        <f t="shared" si="160"/>
        <v>2.22827432532796E-3</v>
      </c>
      <c r="M1145">
        <f t="shared" si="161"/>
        <v>-4.2876393482787498E-3</v>
      </c>
      <c r="N1145">
        <f t="shared" si="161"/>
        <v>1.0290334435869209E-2</v>
      </c>
      <c r="O1145">
        <f t="shared" si="161"/>
        <v>6.6152149944873982E-3</v>
      </c>
      <c r="P1145">
        <f t="shared" si="162"/>
        <v>4.3869406691594386E-3</v>
      </c>
      <c r="Q1145" t="str">
        <f t="shared" si="163"/>
        <v/>
      </c>
      <c r="R1145" s="3">
        <f t="shared" si="167"/>
        <v>0</v>
      </c>
      <c r="S1145" s="1">
        <f t="shared" si="165"/>
        <v>13323305.045601267</v>
      </c>
      <c r="T1145" s="1">
        <f t="shared" si="166"/>
        <v>162143.17933067138</v>
      </c>
      <c r="U1145" s="1">
        <f t="shared" si="164"/>
        <v>0</v>
      </c>
    </row>
    <row r="1146" spans="1:21" x14ac:dyDescent="0.25">
      <c r="A1146" t="s">
        <v>1151</v>
      </c>
      <c r="B1146">
        <v>81.180000000000007</v>
      </c>
      <c r="C1146">
        <v>83.29</v>
      </c>
      <c r="D1146">
        <v>82.13</v>
      </c>
      <c r="E1146">
        <v>81.62</v>
      </c>
      <c r="F1146">
        <v>83.49</v>
      </c>
      <c r="G1146">
        <v>82.35</v>
      </c>
      <c r="H1146" s="1">
        <f t="shared" si="159"/>
        <v>598039.21568627458</v>
      </c>
      <c r="J1146">
        <f t="shared" si="160"/>
        <v>2.7173913043479878E-3</v>
      </c>
      <c r="K1146">
        <f t="shared" si="160"/>
        <v>2.877964426877486E-2</v>
      </c>
      <c r="L1146">
        <f t="shared" si="160"/>
        <v>1.4451581027668007E-2</v>
      </c>
      <c r="M1146">
        <f t="shared" si="161"/>
        <v>-6.6934404283801527E-3</v>
      </c>
      <c r="N1146">
        <f t="shared" si="161"/>
        <v>1.6064257028112365E-2</v>
      </c>
      <c r="O1146">
        <f t="shared" si="161"/>
        <v>2.1905805038334261E-3</v>
      </c>
      <c r="P1146">
        <f t="shared" si="162"/>
        <v>-1.2261000523834581E-2</v>
      </c>
      <c r="Q1146" t="str">
        <f t="shared" si="163"/>
        <v/>
      </c>
      <c r="R1146" s="3">
        <f t="shared" si="167"/>
        <v>0</v>
      </c>
      <c r="S1146" s="1">
        <f t="shared" si="165"/>
        <v>13352490.817880787</v>
      </c>
      <c r="T1146" s="1">
        <f t="shared" si="166"/>
        <v>162143.17933067138</v>
      </c>
      <c r="U1146" s="1">
        <f t="shared" si="164"/>
        <v>0</v>
      </c>
    </row>
    <row r="1147" spans="1:21" x14ac:dyDescent="0.25">
      <c r="A1147" t="s">
        <v>1152</v>
      </c>
      <c r="B1147">
        <v>81.38</v>
      </c>
      <c r="C1147">
        <v>84.3</v>
      </c>
      <c r="D1147">
        <v>83.42</v>
      </c>
      <c r="E1147">
        <v>82.67</v>
      </c>
      <c r="F1147">
        <v>85.2</v>
      </c>
      <c r="G1147">
        <v>84.93</v>
      </c>
      <c r="H1147" s="1">
        <f t="shared" si="159"/>
        <v>616775.59912854037</v>
      </c>
      <c r="J1147">
        <f t="shared" si="160"/>
        <v>-9.1318641178619268E-3</v>
      </c>
      <c r="K1147">
        <f t="shared" si="160"/>
        <v>2.6421526847680527E-2</v>
      </c>
      <c r="L1147">
        <f t="shared" si="160"/>
        <v>1.5706806282722589E-2</v>
      </c>
      <c r="M1147">
        <f t="shared" si="161"/>
        <v>3.8858530661810249E-3</v>
      </c>
      <c r="N1147">
        <f t="shared" si="161"/>
        <v>3.4608378870674056E-2</v>
      </c>
      <c r="O1147">
        <f t="shared" si="161"/>
        <v>3.132969034608394E-2</v>
      </c>
      <c r="P1147">
        <f t="shared" si="162"/>
        <v>1.5622884063361351E-2</v>
      </c>
      <c r="Q1147" t="str">
        <f t="shared" si="163"/>
        <v/>
      </c>
      <c r="R1147" s="3">
        <f t="shared" si="167"/>
        <v>0</v>
      </c>
      <c r="S1147" s="1">
        <f t="shared" si="165"/>
        <v>13770820.220553922</v>
      </c>
      <c r="T1147" s="1">
        <f t="shared" si="166"/>
        <v>162143.17933067138</v>
      </c>
      <c r="U1147" s="1">
        <f t="shared" si="164"/>
        <v>0</v>
      </c>
    </row>
    <row r="1148" spans="1:21" x14ac:dyDescent="0.25">
      <c r="A1148" t="s">
        <v>1153</v>
      </c>
      <c r="B1148">
        <v>80.05</v>
      </c>
      <c r="C1148">
        <v>85.21</v>
      </c>
      <c r="D1148">
        <v>80.81</v>
      </c>
      <c r="E1148">
        <v>78.7</v>
      </c>
      <c r="F1148">
        <v>85.06</v>
      </c>
      <c r="G1148">
        <v>79.349999999999994</v>
      </c>
      <c r="H1148" s="1">
        <f t="shared" si="159"/>
        <v>576252.72331154684</v>
      </c>
      <c r="J1148">
        <f t="shared" si="160"/>
        <v>-4.039798609446181E-2</v>
      </c>
      <c r="K1148">
        <f t="shared" si="160"/>
        <v>2.1457684008630927E-2</v>
      </c>
      <c r="L1148">
        <f t="shared" si="160"/>
        <v>-3.1287461040517855E-2</v>
      </c>
      <c r="M1148">
        <f t="shared" si="161"/>
        <v>-7.3354527257741706E-2</v>
      </c>
      <c r="N1148">
        <f t="shared" si="161"/>
        <v>1.5306723183797885E-3</v>
      </c>
      <c r="O1148">
        <f t="shared" si="161"/>
        <v>-6.5701165665842595E-2</v>
      </c>
      <c r="P1148">
        <f t="shared" si="162"/>
        <v>-3.441370462532474E-2</v>
      </c>
      <c r="Q1148" t="str">
        <f t="shared" si="163"/>
        <v/>
      </c>
      <c r="R1148" s="3">
        <f t="shared" si="167"/>
        <v>0</v>
      </c>
      <c r="S1148" s="1">
        <f t="shared" si="165"/>
        <v>12866061.279888773</v>
      </c>
      <c r="T1148" s="1">
        <f t="shared" si="166"/>
        <v>162143.17933067138</v>
      </c>
      <c r="U1148" s="1">
        <f t="shared" si="164"/>
        <v>0</v>
      </c>
    </row>
    <row r="1149" spans="1:21" x14ac:dyDescent="0.25">
      <c r="A1149" t="s">
        <v>1154</v>
      </c>
      <c r="B1149">
        <v>79.33</v>
      </c>
      <c r="C1149">
        <v>82.45</v>
      </c>
      <c r="D1149">
        <v>80.13</v>
      </c>
      <c r="E1149">
        <v>79.3</v>
      </c>
      <c r="F1149">
        <v>82.94</v>
      </c>
      <c r="G1149">
        <v>80.64</v>
      </c>
      <c r="H1149" s="1">
        <f t="shared" si="159"/>
        <v>585620.9150326798</v>
      </c>
      <c r="J1149">
        <f t="shared" si="160"/>
        <v>-1.8314565029080607E-2</v>
      </c>
      <c r="K1149">
        <f t="shared" si="160"/>
        <v>2.0294518005197382E-2</v>
      </c>
      <c r="L1149">
        <f t="shared" si="160"/>
        <v>-8.4148001484965571E-3</v>
      </c>
      <c r="M1149">
        <f t="shared" si="161"/>
        <v>-6.3011972274728623E-4</v>
      </c>
      <c r="N1149">
        <f t="shared" si="161"/>
        <v>4.5242596093257766E-2</v>
      </c>
      <c r="O1149">
        <f t="shared" si="161"/>
        <v>1.6257088846880988E-2</v>
      </c>
      <c r="P1149">
        <f t="shared" si="162"/>
        <v>2.4671888995377547E-2</v>
      </c>
      <c r="Q1149" t="str">
        <f t="shared" si="163"/>
        <v/>
      </c>
      <c r="R1149" s="3">
        <f t="shared" si="167"/>
        <v>0</v>
      </c>
      <c r="S1149" s="1">
        <f t="shared" si="165"/>
        <v>13075225.98122534</v>
      </c>
      <c r="T1149" s="1">
        <f t="shared" si="166"/>
        <v>162143.17933067138</v>
      </c>
      <c r="U1149" s="1">
        <f t="shared" si="164"/>
        <v>0</v>
      </c>
    </row>
    <row r="1150" spans="1:21" x14ac:dyDescent="0.25">
      <c r="A1150" t="s">
        <v>1155</v>
      </c>
      <c r="B1150">
        <v>79.23</v>
      </c>
      <c r="C1150">
        <v>81.790000000000006</v>
      </c>
      <c r="D1150">
        <v>80.42</v>
      </c>
      <c r="E1150">
        <v>79.739999999999995</v>
      </c>
      <c r="F1150">
        <v>82.35</v>
      </c>
      <c r="G1150">
        <v>81.3</v>
      </c>
      <c r="H1150" s="1">
        <f t="shared" si="159"/>
        <v>590413.9433551199</v>
      </c>
      <c r="J1150">
        <f t="shared" si="160"/>
        <v>-1.1231748408835536E-2</v>
      </c>
      <c r="K1150">
        <f t="shared" si="160"/>
        <v>2.0716335954074766E-2</v>
      </c>
      <c r="L1150">
        <f t="shared" si="160"/>
        <v>3.6191189317360075E-3</v>
      </c>
      <c r="M1150">
        <f t="shared" si="161"/>
        <v>-1.1160714285714355E-2</v>
      </c>
      <c r="N1150">
        <f t="shared" si="161"/>
        <v>2.1205357142857064E-2</v>
      </c>
      <c r="O1150">
        <f t="shared" si="161"/>
        <v>8.1845238095237666E-3</v>
      </c>
      <c r="P1150">
        <f t="shared" si="162"/>
        <v>4.5654048777877595E-3</v>
      </c>
      <c r="Q1150" t="str">
        <f t="shared" si="163"/>
        <v/>
      </c>
      <c r="R1150" s="3">
        <f t="shared" si="167"/>
        <v>0</v>
      </c>
      <c r="S1150" s="1">
        <f t="shared" si="165"/>
        <v>13182240.479583582</v>
      </c>
      <c r="T1150" s="1">
        <f t="shared" si="166"/>
        <v>162143.17933067138</v>
      </c>
      <c r="U1150" s="1">
        <f t="shared" si="164"/>
        <v>0</v>
      </c>
    </row>
    <row r="1151" spans="1:21" x14ac:dyDescent="0.25">
      <c r="A1151" t="s">
        <v>1156</v>
      </c>
      <c r="B1151">
        <v>77.58</v>
      </c>
      <c r="C1151">
        <v>80.78</v>
      </c>
      <c r="D1151">
        <v>78.8</v>
      </c>
      <c r="E1151">
        <v>74.09</v>
      </c>
      <c r="F1151">
        <v>77.569999999999993</v>
      </c>
      <c r="G1151">
        <v>74.150000000000006</v>
      </c>
      <c r="H1151" s="1">
        <f t="shared" si="159"/>
        <v>538489.46986201894</v>
      </c>
      <c r="J1151">
        <f t="shared" si="160"/>
        <v>-3.5314598358617298E-2</v>
      </c>
      <c r="K1151">
        <f t="shared" si="160"/>
        <v>4.4764983834866875E-3</v>
      </c>
      <c r="L1151">
        <f t="shared" si="160"/>
        <v>-2.0144242725690181E-2</v>
      </c>
      <c r="M1151">
        <f t="shared" si="161"/>
        <v>-8.8683886838868312E-2</v>
      </c>
      <c r="N1151">
        <f t="shared" si="161"/>
        <v>-4.5879458794587998E-2</v>
      </c>
      <c r="O1151">
        <f t="shared" si="161"/>
        <v>-8.7945879458794479E-2</v>
      </c>
      <c r="P1151">
        <f t="shared" si="162"/>
        <v>-6.7801636733104298E-2</v>
      </c>
      <c r="Q1151" t="str">
        <f t="shared" si="163"/>
        <v/>
      </c>
      <c r="R1151" s="3">
        <f t="shared" si="167"/>
        <v>0</v>
      </c>
      <c r="S1151" s="1">
        <f t="shared" si="165"/>
        <v>12022916.747369282</v>
      </c>
      <c r="T1151" s="1">
        <f t="shared" si="166"/>
        <v>162143.17933067135</v>
      </c>
      <c r="U1151" s="1">
        <f t="shared" si="164"/>
        <v>0</v>
      </c>
    </row>
    <row r="1152" spans="1:21" x14ac:dyDescent="0.25">
      <c r="A1152" t="s">
        <v>1157</v>
      </c>
      <c r="B1152">
        <v>72.84</v>
      </c>
      <c r="C1152">
        <v>75.790000000000006</v>
      </c>
      <c r="D1152">
        <v>73.69</v>
      </c>
      <c r="E1152">
        <v>71.55</v>
      </c>
      <c r="F1152">
        <v>75.92</v>
      </c>
      <c r="G1152">
        <v>73.040000000000006</v>
      </c>
      <c r="H1152" s="1">
        <f t="shared" si="159"/>
        <v>530428.46768336976</v>
      </c>
      <c r="J1152">
        <f t="shared" si="160"/>
        <v>-7.5634517766497392E-2</v>
      </c>
      <c r="K1152">
        <f t="shared" si="160"/>
        <v>-3.8197969543147095E-2</v>
      </c>
      <c r="L1152">
        <f t="shared" si="160"/>
        <v>-6.4847715736040604E-2</v>
      </c>
      <c r="M1152">
        <f t="shared" si="161"/>
        <v>-3.5064059339177459E-2</v>
      </c>
      <c r="N1152">
        <f t="shared" si="161"/>
        <v>2.3870532703978365E-2</v>
      </c>
      <c r="O1152">
        <f t="shared" si="161"/>
        <v>-1.4969656102494934E-2</v>
      </c>
      <c r="P1152">
        <f t="shared" si="162"/>
        <v>4.987805963354567E-2</v>
      </c>
      <c r="Q1152" t="str">
        <f t="shared" si="163"/>
        <v>Sell</v>
      </c>
      <c r="R1152" s="3">
        <f t="shared" si="167"/>
        <v>-12309910.174784569</v>
      </c>
      <c r="S1152" s="1">
        <f t="shared" si="165"/>
        <v>0</v>
      </c>
      <c r="T1152" s="1">
        <f t="shared" si="166"/>
        <v>0</v>
      </c>
      <c r="U1152" s="1">
        <f t="shared" si="164"/>
        <v>12309910.174784569</v>
      </c>
    </row>
    <row r="1153" spans="1:21" x14ac:dyDescent="0.25">
      <c r="A1153" t="s">
        <v>1158</v>
      </c>
      <c r="B1153">
        <v>71.06</v>
      </c>
      <c r="C1153">
        <v>74.09</v>
      </c>
      <c r="D1153">
        <v>72.62</v>
      </c>
      <c r="E1153">
        <v>70.44</v>
      </c>
      <c r="F1153">
        <v>73.97</v>
      </c>
      <c r="G1153">
        <v>71.06</v>
      </c>
      <c r="H1153" s="1">
        <f t="shared" si="159"/>
        <v>516049.38271604944</v>
      </c>
      <c r="J1153">
        <f t="shared" si="160"/>
        <v>-3.5690052924413018E-2</v>
      </c>
      <c r="K1153">
        <f t="shared" si="160"/>
        <v>5.4281449314697479E-3</v>
      </c>
      <c r="L1153">
        <f t="shared" si="160"/>
        <v>-1.4520287691681276E-2</v>
      </c>
      <c r="M1153">
        <f t="shared" si="161"/>
        <v>-3.5596933187294746E-2</v>
      </c>
      <c r="N1153">
        <f t="shared" si="161"/>
        <v>1.273274917853221E-2</v>
      </c>
      <c r="O1153">
        <f t="shared" si="161"/>
        <v>-2.7108433734939812E-2</v>
      </c>
      <c r="P1153">
        <f t="shared" si="162"/>
        <v>-1.2588146043258535E-2</v>
      </c>
      <c r="Q1153" t="str">
        <f t="shared" si="163"/>
        <v/>
      </c>
      <c r="R1153" s="3">
        <f t="shared" si="167"/>
        <v>0</v>
      </c>
      <c r="S1153" s="1">
        <f t="shared" si="165"/>
        <v>0</v>
      </c>
      <c r="T1153" s="1">
        <f t="shared" si="166"/>
        <v>0</v>
      </c>
      <c r="U1153" s="1">
        <f t="shared" si="164"/>
        <v>12309910.174784569</v>
      </c>
    </row>
    <row r="1154" spans="1:21" x14ac:dyDescent="0.25">
      <c r="A1154" t="s">
        <v>1159</v>
      </c>
      <c r="B1154">
        <v>70.069999999999993</v>
      </c>
      <c r="C1154">
        <v>73.209999999999994</v>
      </c>
      <c r="D1154">
        <v>73.33</v>
      </c>
      <c r="E1154">
        <v>72.12</v>
      </c>
      <c r="F1154">
        <v>74.63</v>
      </c>
      <c r="G1154">
        <v>74.16</v>
      </c>
      <c r="H1154" s="1">
        <f t="shared" si="159"/>
        <v>538562.09150326799</v>
      </c>
      <c r="J1154">
        <f t="shared" si="160"/>
        <v>-3.5114293583035132E-2</v>
      </c>
      <c r="K1154">
        <f t="shared" si="160"/>
        <v>8.1244836133295122E-3</v>
      </c>
      <c r="L1154">
        <f t="shared" si="160"/>
        <v>9.7769209584135739E-3</v>
      </c>
      <c r="M1154">
        <f t="shared" si="161"/>
        <v>1.4916971573318354E-2</v>
      </c>
      <c r="N1154">
        <f t="shared" si="161"/>
        <v>5.0239234449760667E-2</v>
      </c>
      <c r="O1154">
        <f t="shared" si="161"/>
        <v>4.3625105544610104E-2</v>
      </c>
      <c r="P1154">
        <f t="shared" si="162"/>
        <v>3.3848184586196532E-2</v>
      </c>
      <c r="Q1154" t="str">
        <f t="shared" si="163"/>
        <v/>
      </c>
      <c r="R1154" s="3">
        <f t="shared" si="167"/>
        <v>0</v>
      </c>
      <c r="S1154" s="1">
        <f t="shared" si="165"/>
        <v>0</v>
      </c>
      <c r="T1154" s="1">
        <f t="shared" si="166"/>
        <v>0</v>
      </c>
      <c r="U1154" s="1">
        <f t="shared" si="164"/>
        <v>12309910.174784569</v>
      </c>
    </row>
    <row r="1155" spans="1:21" x14ac:dyDescent="0.25">
      <c r="A1155" t="s">
        <v>1160</v>
      </c>
      <c r="B1155">
        <v>72.98</v>
      </c>
      <c r="C1155">
        <v>75.39</v>
      </c>
      <c r="D1155">
        <v>73.290000000000006</v>
      </c>
      <c r="E1155">
        <v>73.14</v>
      </c>
      <c r="F1155">
        <v>75.13</v>
      </c>
      <c r="G1155">
        <v>73.36</v>
      </c>
      <c r="H1155" s="1">
        <f t="shared" si="159"/>
        <v>532752.36020334065</v>
      </c>
      <c r="J1155">
        <f t="shared" si="160"/>
        <v>-4.7729442247374104E-3</v>
      </c>
      <c r="K1155">
        <f t="shared" si="160"/>
        <v>2.8092186008454961E-2</v>
      </c>
      <c r="L1155">
        <f t="shared" si="160"/>
        <v>-5.454793399698901E-4</v>
      </c>
      <c r="M1155">
        <f t="shared" si="161"/>
        <v>-1.3754045307443313E-2</v>
      </c>
      <c r="N1155">
        <f t="shared" si="161"/>
        <v>1.3079827400215734E-2</v>
      </c>
      <c r="O1155">
        <f t="shared" si="161"/>
        <v>-1.0787486515641818E-2</v>
      </c>
      <c r="P1155">
        <f t="shared" si="162"/>
        <v>-1.0242007175671928E-2</v>
      </c>
      <c r="Q1155" t="str">
        <f t="shared" si="163"/>
        <v/>
      </c>
      <c r="R1155" s="3">
        <f t="shared" si="167"/>
        <v>0</v>
      </c>
      <c r="S1155" s="1">
        <f t="shared" si="165"/>
        <v>0</v>
      </c>
      <c r="T1155" s="1">
        <f t="shared" si="166"/>
        <v>0</v>
      </c>
      <c r="U1155" s="1">
        <f t="shared" si="164"/>
        <v>12309910.174784569</v>
      </c>
    </row>
    <row r="1156" spans="1:21" x14ac:dyDescent="0.25">
      <c r="A1156" t="s">
        <v>1161</v>
      </c>
      <c r="B1156">
        <v>69.3</v>
      </c>
      <c r="C1156">
        <v>72.62</v>
      </c>
      <c r="D1156">
        <v>69.2</v>
      </c>
      <c r="E1156">
        <v>65.05</v>
      </c>
      <c r="F1156">
        <v>70.38</v>
      </c>
      <c r="G1156">
        <v>65.45</v>
      </c>
      <c r="H1156" s="1">
        <f t="shared" ref="H1156:H1190" si="168">$I$2*G1156</f>
        <v>475308.64197530871</v>
      </c>
      <c r="J1156">
        <f t="shared" ref="J1156:L1190" si="169">(B1156-$D1155)/$D1155</f>
        <v>-5.4441260744985794E-2</v>
      </c>
      <c r="K1156">
        <f t="shared" si="169"/>
        <v>-9.141765588757015E-3</v>
      </c>
      <c r="L1156">
        <f t="shared" si="169"/>
        <v>-5.5805703370173328E-2</v>
      </c>
      <c r="M1156">
        <f t="shared" ref="M1156:O1190" si="170">(E1156-$G1155)/$G1155</f>
        <v>-0.11327699018538716</v>
      </c>
      <c r="N1156">
        <f t="shared" si="170"/>
        <v>-4.0621592148309758E-2</v>
      </c>
      <c r="O1156">
        <f t="shared" si="170"/>
        <v>-0.10782442748091599</v>
      </c>
      <c r="P1156">
        <f t="shared" ref="P1156:P1190" si="171">O1156-L1156</f>
        <v>-5.201872411074266E-2</v>
      </c>
      <c r="Q1156" t="str">
        <f t="shared" ref="Q1156:Q1190" si="172">IF(L1156&gt;$Q$1,"Buy",IF(L1156&lt;$Q$2,"Sell",""))</f>
        <v>Sell</v>
      </c>
      <c r="R1156" s="3">
        <f t="shared" si="167"/>
        <v>0</v>
      </c>
      <c r="S1156" s="1">
        <f t="shared" si="165"/>
        <v>0</v>
      </c>
      <c r="T1156" s="1">
        <f t="shared" si="166"/>
        <v>0</v>
      </c>
      <c r="U1156" s="1">
        <f t="shared" si="164"/>
        <v>12309910.174784569</v>
      </c>
    </row>
    <row r="1157" spans="1:21" x14ac:dyDescent="0.25">
      <c r="A1157" t="s">
        <v>1162</v>
      </c>
      <c r="B1157">
        <v>63.47</v>
      </c>
      <c r="C1157">
        <v>67.08</v>
      </c>
      <c r="D1157">
        <v>63.94</v>
      </c>
      <c r="E1157">
        <v>62.13</v>
      </c>
      <c r="F1157">
        <v>67.34</v>
      </c>
      <c r="G1157">
        <v>63.27</v>
      </c>
      <c r="H1157" s="1">
        <f t="shared" si="168"/>
        <v>459477.12418300658</v>
      </c>
      <c r="J1157">
        <f t="shared" si="169"/>
        <v>-8.2803468208092534E-2</v>
      </c>
      <c r="K1157">
        <f t="shared" si="169"/>
        <v>-3.0635838150289082E-2</v>
      </c>
      <c r="L1157">
        <f t="shared" si="169"/>
        <v>-7.6011560693641692E-2</v>
      </c>
      <c r="M1157">
        <f t="shared" si="170"/>
        <v>-5.0725744843391901E-2</v>
      </c>
      <c r="N1157">
        <f t="shared" si="170"/>
        <v>2.887700534759359E-2</v>
      </c>
      <c r="O1157">
        <f t="shared" si="170"/>
        <v>-3.3307868601986243E-2</v>
      </c>
      <c r="P1157">
        <f t="shared" si="171"/>
        <v>4.2703692091655449E-2</v>
      </c>
      <c r="Q1157" t="str">
        <f t="shared" si="172"/>
        <v>Sell</v>
      </c>
      <c r="R1157" s="3">
        <f t="shared" si="167"/>
        <v>0</v>
      </c>
      <c r="S1157" s="1">
        <f t="shared" si="165"/>
        <v>0</v>
      </c>
      <c r="T1157" s="1">
        <f t="shared" si="166"/>
        <v>0</v>
      </c>
      <c r="U1157" s="1">
        <f t="shared" si="164"/>
        <v>12309910.174784569</v>
      </c>
    </row>
    <row r="1158" spans="1:21" x14ac:dyDescent="0.25">
      <c r="A1158" t="s">
        <v>1163</v>
      </c>
      <c r="B1158">
        <v>62.14</v>
      </c>
      <c r="C1158">
        <v>65.38</v>
      </c>
      <c r="D1158">
        <v>64.16</v>
      </c>
      <c r="E1158">
        <v>63.78</v>
      </c>
      <c r="F1158">
        <v>66.34</v>
      </c>
      <c r="G1158">
        <v>65.08</v>
      </c>
      <c r="H1158" s="1">
        <f t="shared" si="168"/>
        <v>472621.64124909224</v>
      </c>
      <c r="J1158">
        <f t="shared" si="169"/>
        <v>-2.815139192993427E-2</v>
      </c>
      <c r="K1158">
        <f t="shared" si="169"/>
        <v>2.2521113543947417E-2</v>
      </c>
      <c r="L1158">
        <f t="shared" si="169"/>
        <v>3.4407256803252874E-3</v>
      </c>
      <c r="M1158">
        <f t="shared" si="170"/>
        <v>8.0606922712185558E-3</v>
      </c>
      <c r="N1158">
        <f t="shared" si="170"/>
        <v>4.8522206416943263E-2</v>
      </c>
      <c r="O1158">
        <f t="shared" si="170"/>
        <v>2.8607554923344318E-2</v>
      </c>
      <c r="P1158">
        <f t="shared" si="171"/>
        <v>2.516682924301903E-2</v>
      </c>
      <c r="Q1158" t="str">
        <f t="shared" si="172"/>
        <v/>
      </c>
      <c r="R1158" s="3">
        <f t="shared" si="167"/>
        <v>0</v>
      </c>
      <c r="S1158" s="1">
        <f t="shared" si="165"/>
        <v>0</v>
      </c>
      <c r="T1158" s="1">
        <f t="shared" si="166"/>
        <v>0</v>
      </c>
      <c r="U1158" s="1">
        <f t="shared" si="164"/>
        <v>12309910.174784569</v>
      </c>
    </row>
    <row r="1159" spans="1:21" x14ac:dyDescent="0.25">
      <c r="A1159" t="s">
        <v>1164</v>
      </c>
      <c r="B1159">
        <v>64.06</v>
      </c>
      <c r="C1159">
        <v>67.489999999999995</v>
      </c>
      <c r="D1159">
        <v>65.11</v>
      </c>
      <c r="E1159">
        <v>64.52</v>
      </c>
      <c r="F1159">
        <v>67.19</v>
      </c>
      <c r="G1159">
        <v>65.459999999999994</v>
      </c>
      <c r="H1159" s="1">
        <f t="shared" si="168"/>
        <v>475381.26361655776</v>
      </c>
      <c r="J1159">
        <f t="shared" si="169"/>
        <v>-1.5586034912717318E-3</v>
      </c>
      <c r="K1159">
        <f t="shared" si="169"/>
        <v>5.1901496259351594E-2</v>
      </c>
      <c r="L1159">
        <f t="shared" si="169"/>
        <v>1.480673316708234E-2</v>
      </c>
      <c r="M1159">
        <f t="shared" si="170"/>
        <v>-8.6047940995697958E-3</v>
      </c>
      <c r="N1159">
        <f t="shared" si="170"/>
        <v>3.2421634910878912E-2</v>
      </c>
      <c r="O1159">
        <f t="shared" si="170"/>
        <v>5.8389674247079819E-3</v>
      </c>
      <c r="P1159">
        <f t="shared" si="171"/>
        <v>-8.967765742374359E-3</v>
      </c>
      <c r="Q1159" t="str">
        <f t="shared" si="172"/>
        <v/>
      </c>
      <c r="R1159" s="3">
        <f t="shared" si="167"/>
        <v>0</v>
      </c>
      <c r="S1159" s="1">
        <f t="shared" si="165"/>
        <v>0</v>
      </c>
      <c r="T1159" s="1">
        <f t="shared" si="166"/>
        <v>0</v>
      </c>
      <c r="U1159" s="1">
        <f t="shared" ref="U1159:U1215" si="173">U1158-R1159</f>
        <v>12309910.174784569</v>
      </c>
    </row>
    <row r="1160" spans="1:21" x14ac:dyDescent="0.25">
      <c r="A1160" t="s">
        <v>1165</v>
      </c>
      <c r="B1160">
        <v>63.67</v>
      </c>
      <c r="C1160">
        <v>67.290000000000006</v>
      </c>
      <c r="D1160">
        <v>65.11</v>
      </c>
      <c r="E1160">
        <v>61.34</v>
      </c>
      <c r="F1160">
        <v>66.59</v>
      </c>
      <c r="G1160">
        <v>62.79</v>
      </c>
      <c r="H1160" s="1">
        <f t="shared" si="168"/>
        <v>455991.28540305013</v>
      </c>
      <c r="J1160">
        <f t="shared" si="169"/>
        <v>-2.211641836891411E-2</v>
      </c>
      <c r="K1160">
        <f t="shared" si="169"/>
        <v>3.3481800030717351E-2</v>
      </c>
      <c r="L1160">
        <f t="shared" si="169"/>
        <v>0</v>
      </c>
      <c r="M1160">
        <f t="shared" si="170"/>
        <v>-6.2939199511151706E-2</v>
      </c>
      <c r="N1160">
        <f t="shared" si="170"/>
        <v>1.7262450351359759E-2</v>
      </c>
      <c r="O1160">
        <f t="shared" si="170"/>
        <v>-4.0788267644362892E-2</v>
      </c>
      <c r="P1160">
        <f t="shared" si="171"/>
        <v>-4.0788267644362892E-2</v>
      </c>
      <c r="Q1160" t="str">
        <f t="shared" si="172"/>
        <v/>
      </c>
      <c r="R1160" s="3">
        <f t="shared" si="167"/>
        <v>0</v>
      </c>
      <c r="S1160" s="1">
        <f t="shared" ref="S1160:S1190" si="174">IF(R1160=0,(S1159+R1160)*(1+O1160),IF(R1160&lt;0,0,R1160))</f>
        <v>0</v>
      </c>
      <c r="T1160" s="1">
        <f t="shared" ref="T1160:T1190" si="175">S1160/G1160</f>
        <v>0</v>
      </c>
      <c r="U1160" s="1">
        <f t="shared" si="173"/>
        <v>12309910.174784569</v>
      </c>
    </row>
    <row r="1161" spans="1:21" x14ac:dyDescent="0.25">
      <c r="A1161" t="s">
        <v>1166</v>
      </c>
      <c r="B1161">
        <v>64.03</v>
      </c>
      <c r="C1161">
        <v>67.19</v>
      </c>
      <c r="D1161">
        <v>65.73</v>
      </c>
      <c r="E1161">
        <v>66.38</v>
      </c>
      <c r="F1161">
        <v>69</v>
      </c>
      <c r="G1161">
        <v>68.28</v>
      </c>
      <c r="H1161" s="1">
        <f t="shared" si="168"/>
        <v>495860.56644880178</v>
      </c>
      <c r="J1161">
        <f t="shared" si="169"/>
        <v>-1.6587313776685583E-2</v>
      </c>
      <c r="K1161">
        <f t="shared" si="169"/>
        <v>3.1945937643987073E-2</v>
      </c>
      <c r="L1161">
        <f t="shared" si="169"/>
        <v>9.5223467977269931E-3</v>
      </c>
      <c r="M1161">
        <f t="shared" si="170"/>
        <v>5.7174709348622337E-2</v>
      </c>
      <c r="N1161">
        <f t="shared" si="170"/>
        <v>9.8901098901098911E-2</v>
      </c>
      <c r="O1161">
        <f t="shared" si="170"/>
        <v>8.743430482560921E-2</v>
      </c>
      <c r="P1161">
        <f t="shared" si="171"/>
        <v>7.7911958027882214E-2</v>
      </c>
      <c r="Q1161" t="str">
        <f t="shared" si="172"/>
        <v/>
      </c>
      <c r="R1161" s="3">
        <f t="shared" si="167"/>
        <v>0</v>
      </c>
      <c r="S1161" s="1">
        <f t="shared" si="174"/>
        <v>0</v>
      </c>
      <c r="T1161" s="1">
        <f t="shared" si="175"/>
        <v>0</v>
      </c>
      <c r="U1161" s="1">
        <f t="shared" si="173"/>
        <v>12309910.174784569</v>
      </c>
    </row>
    <row r="1162" spans="1:21" x14ac:dyDescent="0.25">
      <c r="A1162" t="s">
        <v>1167</v>
      </c>
      <c r="B1162">
        <v>63.54</v>
      </c>
      <c r="C1162">
        <v>69.67</v>
      </c>
      <c r="D1162">
        <v>64.86</v>
      </c>
      <c r="E1162">
        <v>61.7</v>
      </c>
      <c r="F1162">
        <v>70.22</v>
      </c>
      <c r="G1162">
        <v>63.36</v>
      </c>
      <c r="H1162" s="1">
        <f t="shared" si="168"/>
        <v>460130.71895424841</v>
      </c>
      <c r="J1162">
        <f t="shared" si="169"/>
        <v>-3.3318119580100482E-2</v>
      </c>
      <c r="K1162">
        <f t="shared" si="169"/>
        <v>5.9942187737714855E-2</v>
      </c>
      <c r="L1162">
        <f t="shared" si="169"/>
        <v>-1.3235965312642697E-2</v>
      </c>
      <c r="M1162">
        <f t="shared" si="170"/>
        <v>-9.6367896895137639E-2</v>
      </c>
      <c r="N1162">
        <f t="shared" si="170"/>
        <v>2.8412419449326268E-2</v>
      </c>
      <c r="O1162">
        <f t="shared" si="170"/>
        <v>-7.2056239015817244E-2</v>
      </c>
      <c r="P1162">
        <f t="shared" si="171"/>
        <v>-5.8820273703174546E-2</v>
      </c>
      <c r="Q1162" t="str">
        <f t="shared" si="172"/>
        <v/>
      </c>
      <c r="R1162" s="3">
        <f t="shared" si="167"/>
        <v>0</v>
      </c>
      <c r="S1162" s="1">
        <f t="shared" si="174"/>
        <v>0</v>
      </c>
      <c r="T1162" s="1">
        <f t="shared" si="175"/>
        <v>0</v>
      </c>
      <c r="U1162" s="1">
        <f t="shared" si="173"/>
        <v>12309910.174784569</v>
      </c>
    </row>
    <row r="1163" spans="1:21" x14ac:dyDescent="0.25">
      <c r="A1163" t="s">
        <v>1168</v>
      </c>
      <c r="B1163">
        <v>60.89</v>
      </c>
      <c r="C1163">
        <v>63.59</v>
      </c>
      <c r="D1163">
        <v>61.81</v>
      </c>
      <c r="E1163">
        <v>57</v>
      </c>
      <c r="F1163">
        <v>60.72</v>
      </c>
      <c r="G1163">
        <v>58.74</v>
      </c>
      <c r="H1163" s="1">
        <f t="shared" si="168"/>
        <v>426579.52069716778</v>
      </c>
      <c r="J1163">
        <f t="shared" si="169"/>
        <v>-6.1208757323465909E-2</v>
      </c>
      <c r="K1163">
        <f t="shared" si="169"/>
        <v>-1.9580635214307678E-2</v>
      </c>
      <c r="L1163">
        <f t="shared" si="169"/>
        <v>-4.7024360160345315E-2</v>
      </c>
      <c r="M1163">
        <f t="shared" si="170"/>
        <v>-0.10037878787878787</v>
      </c>
      <c r="N1163">
        <f t="shared" si="170"/>
        <v>-4.1666666666666678E-2</v>
      </c>
      <c r="O1163">
        <f t="shared" si="170"/>
        <v>-7.291666666666663E-2</v>
      </c>
      <c r="P1163">
        <f t="shared" si="171"/>
        <v>-2.5892306506321315E-2</v>
      </c>
      <c r="Q1163" t="str">
        <f t="shared" si="172"/>
        <v>Sell</v>
      </c>
      <c r="R1163" s="3">
        <f t="shared" si="167"/>
        <v>0</v>
      </c>
      <c r="S1163" s="1">
        <f t="shared" si="174"/>
        <v>0</v>
      </c>
      <c r="T1163" s="1">
        <f t="shared" si="175"/>
        <v>0</v>
      </c>
      <c r="U1163" s="1">
        <f t="shared" si="173"/>
        <v>12309910.174784569</v>
      </c>
    </row>
    <row r="1164" spans="1:21" x14ac:dyDescent="0.25">
      <c r="A1164" t="s">
        <v>1169</v>
      </c>
      <c r="B1164">
        <v>54.15</v>
      </c>
      <c r="C1164">
        <v>58.52</v>
      </c>
      <c r="D1164">
        <v>57.3</v>
      </c>
      <c r="E1164">
        <v>48.8</v>
      </c>
      <c r="F1164">
        <v>56.19</v>
      </c>
      <c r="G1164">
        <v>53.62</v>
      </c>
      <c r="H1164" s="1">
        <f t="shared" si="168"/>
        <v>389397.24037763255</v>
      </c>
      <c r="J1164">
        <f t="shared" si="169"/>
        <v>-0.12392816696327461</v>
      </c>
      <c r="K1164">
        <f t="shared" si="169"/>
        <v>-5.322763306908266E-2</v>
      </c>
      <c r="L1164">
        <f t="shared" si="169"/>
        <v>-7.2965539556706122E-2</v>
      </c>
      <c r="M1164">
        <f t="shared" si="170"/>
        <v>-0.16922029281579851</v>
      </c>
      <c r="N1164">
        <f t="shared" si="170"/>
        <v>-4.3411644535240115E-2</v>
      </c>
      <c r="O1164">
        <f t="shared" si="170"/>
        <v>-8.7163772557031061E-2</v>
      </c>
      <c r="P1164">
        <f t="shared" si="171"/>
        <v>-1.4198233000324939E-2</v>
      </c>
      <c r="Q1164" t="str">
        <f t="shared" si="172"/>
        <v>Sell</v>
      </c>
      <c r="R1164" s="3">
        <f t="shared" si="167"/>
        <v>0</v>
      </c>
      <c r="S1164" s="1">
        <f t="shared" si="174"/>
        <v>0</v>
      </c>
      <c r="T1164" s="1">
        <f t="shared" si="175"/>
        <v>0</v>
      </c>
      <c r="U1164" s="1">
        <f t="shared" si="173"/>
        <v>12309910.174784569</v>
      </c>
    </row>
    <row r="1165" spans="1:21" x14ac:dyDescent="0.25">
      <c r="A1165" t="s">
        <v>1170</v>
      </c>
      <c r="B1165">
        <v>52.82</v>
      </c>
      <c r="C1165">
        <v>57.08</v>
      </c>
      <c r="D1165">
        <v>54.3</v>
      </c>
      <c r="E1165">
        <v>53.14</v>
      </c>
      <c r="F1165">
        <v>57.75</v>
      </c>
      <c r="G1165">
        <v>54.96</v>
      </c>
      <c r="H1165" s="1">
        <f t="shared" si="168"/>
        <v>399128.54030501092</v>
      </c>
      <c r="J1165">
        <f t="shared" si="169"/>
        <v>-7.818499127399646E-2</v>
      </c>
      <c r="K1165">
        <f t="shared" si="169"/>
        <v>-3.8394415357765948E-3</v>
      </c>
      <c r="L1165">
        <f t="shared" si="169"/>
        <v>-5.2356020942408377E-2</v>
      </c>
      <c r="M1165">
        <f t="shared" si="170"/>
        <v>-8.9518836255128107E-3</v>
      </c>
      <c r="N1165">
        <f t="shared" si="170"/>
        <v>7.7023498694517023E-2</v>
      </c>
      <c r="O1165">
        <f t="shared" si="170"/>
        <v>2.499067512122349E-2</v>
      </c>
      <c r="P1165">
        <f t="shared" si="171"/>
        <v>7.734669606363187E-2</v>
      </c>
      <c r="Q1165" t="str">
        <f t="shared" si="172"/>
        <v>Sell</v>
      </c>
      <c r="R1165" s="3">
        <f t="shared" si="167"/>
        <v>0</v>
      </c>
      <c r="S1165" s="1">
        <f t="shared" si="174"/>
        <v>0</v>
      </c>
      <c r="T1165" s="1">
        <f t="shared" si="175"/>
        <v>0</v>
      </c>
      <c r="U1165" s="1">
        <f t="shared" si="173"/>
        <v>12309910.174784569</v>
      </c>
    </row>
    <row r="1166" spans="1:21" x14ac:dyDescent="0.25">
      <c r="A1166" t="s">
        <v>1171</v>
      </c>
      <c r="B1166">
        <v>53.89</v>
      </c>
      <c r="C1166">
        <v>57.45</v>
      </c>
      <c r="D1166">
        <v>54.66</v>
      </c>
      <c r="E1166">
        <v>53</v>
      </c>
      <c r="F1166">
        <v>58.51</v>
      </c>
      <c r="G1166">
        <v>53.19</v>
      </c>
      <c r="H1166" s="1">
        <f t="shared" si="168"/>
        <v>386274.50980392157</v>
      </c>
      <c r="J1166">
        <f t="shared" si="169"/>
        <v>-7.5506445672190907E-3</v>
      </c>
      <c r="K1166">
        <f t="shared" si="169"/>
        <v>5.8011049723757015E-2</v>
      </c>
      <c r="L1166">
        <f t="shared" si="169"/>
        <v>6.6298342541436361E-3</v>
      </c>
      <c r="M1166">
        <f t="shared" si="170"/>
        <v>-3.5662299854439611E-2</v>
      </c>
      <c r="N1166">
        <f t="shared" si="170"/>
        <v>6.4592430858806352E-2</v>
      </c>
      <c r="O1166">
        <f t="shared" si="170"/>
        <v>-3.2205240174672543E-2</v>
      </c>
      <c r="P1166">
        <f t="shared" si="171"/>
        <v>-3.8835074428816181E-2</v>
      </c>
      <c r="Q1166" t="str">
        <f t="shared" si="172"/>
        <v/>
      </c>
      <c r="R1166" s="3">
        <f t="shared" si="167"/>
        <v>0</v>
      </c>
      <c r="S1166" s="1">
        <f t="shared" si="174"/>
        <v>0</v>
      </c>
      <c r="T1166" s="1">
        <f t="shared" si="175"/>
        <v>0</v>
      </c>
      <c r="U1166" s="1">
        <f t="shared" si="173"/>
        <v>12309910.174784569</v>
      </c>
    </row>
    <row r="1167" spans="1:21" x14ac:dyDescent="0.25">
      <c r="A1167" t="s">
        <v>1172</v>
      </c>
      <c r="B1167">
        <v>53.16</v>
      </c>
      <c r="C1167">
        <v>57.53</v>
      </c>
      <c r="D1167">
        <v>55</v>
      </c>
      <c r="E1167">
        <v>54.01</v>
      </c>
      <c r="F1167">
        <v>58.35</v>
      </c>
      <c r="G1167">
        <v>58.06</v>
      </c>
      <c r="H1167" s="1">
        <f t="shared" si="168"/>
        <v>421641.24909222953</v>
      </c>
      <c r="J1167">
        <f t="shared" si="169"/>
        <v>-2.7442371020856202E-2</v>
      </c>
      <c r="K1167">
        <f t="shared" si="169"/>
        <v>5.2506403219904955E-2</v>
      </c>
      <c r="L1167">
        <f t="shared" si="169"/>
        <v>6.2202707647274688E-3</v>
      </c>
      <c r="M1167">
        <f t="shared" si="170"/>
        <v>1.5416431660086488E-2</v>
      </c>
      <c r="N1167">
        <f t="shared" si="170"/>
        <v>9.7010716300056477E-2</v>
      </c>
      <c r="O1167">
        <f t="shared" si="170"/>
        <v>9.1558563639782001E-2</v>
      </c>
      <c r="P1167">
        <f t="shared" si="171"/>
        <v>8.5338292875054539E-2</v>
      </c>
      <c r="Q1167" t="str">
        <f t="shared" si="172"/>
        <v/>
      </c>
      <c r="R1167" s="3">
        <f t="shared" si="167"/>
        <v>0</v>
      </c>
      <c r="S1167" s="1">
        <f t="shared" si="174"/>
        <v>0</v>
      </c>
      <c r="T1167" s="1">
        <f t="shared" si="175"/>
        <v>0</v>
      </c>
      <c r="U1167" s="1">
        <f t="shared" si="173"/>
        <v>12309910.174784569</v>
      </c>
    </row>
    <row r="1168" spans="1:21" x14ac:dyDescent="0.25">
      <c r="A1168" t="s">
        <v>1173</v>
      </c>
      <c r="B1168">
        <v>55.61</v>
      </c>
      <c r="C1168">
        <v>58.42</v>
      </c>
      <c r="D1168">
        <v>56.63</v>
      </c>
      <c r="E1168">
        <v>57</v>
      </c>
      <c r="F1168">
        <v>59.53</v>
      </c>
      <c r="G1168">
        <v>58.85</v>
      </c>
      <c r="H1168" s="1">
        <f t="shared" si="168"/>
        <v>427378.35875090782</v>
      </c>
      <c r="J1168">
        <f t="shared" si="169"/>
        <v>1.109090909090908E-2</v>
      </c>
      <c r="K1168">
        <f t="shared" si="169"/>
        <v>6.2181818181818213E-2</v>
      </c>
      <c r="L1168">
        <f t="shared" si="169"/>
        <v>2.9636363636363683E-2</v>
      </c>
      <c r="M1168">
        <f t="shared" si="170"/>
        <v>-1.8256975542542235E-2</v>
      </c>
      <c r="N1168">
        <f t="shared" si="170"/>
        <v>2.531863589390284E-2</v>
      </c>
      <c r="O1168">
        <f t="shared" si="170"/>
        <v>1.3606613847743698E-2</v>
      </c>
      <c r="P1168">
        <f t="shared" si="171"/>
        <v>-1.6029749788619985E-2</v>
      </c>
      <c r="Q1168" t="str">
        <f t="shared" si="172"/>
        <v/>
      </c>
      <c r="R1168" s="3">
        <f t="shared" si="167"/>
        <v>0</v>
      </c>
      <c r="S1168" s="1">
        <f t="shared" si="174"/>
        <v>0</v>
      </c>
      <c r="T1168" s="1">
        <f t="shared" si="175"/>
        <v>0</v>
      </c>
      <c r="U1168" s="1">
        <f t="shared" si="173"/>
        <v>12309910.174784569</v>
      </c>
    </row>
    <row r="1169" spans="1:21" x14ac:dyDescent="0.25">
      <c r="A1169" t="s">
        <v>1174</v>
      </c>
      <c r="B1169">
        <v>58.67</v>
      </c>
      <c r="C1169">
        <v>62.01</v>
      </c>
      <c r="D1169">
        <v>61.17</v>
      </c>
      <c r="E1169">
        <v>60.9</v>
      </c>
      <c r="F1169">
        <v>63.71</v>
      </c>
      <c r="G1169">
        <v>63.56</v>
      </c>
      <c r="H1169" s="1">
        <f t="shared" si="168"/>
        <v>461583.15177923028</v>
      </c>
      <c r="J1169">
        <f t="shared" si="169"/>
        <v>3.6023309200070616E-2</v>
      </c>
      <c r="K1169">
        <f t="shared" si="169"/>
        <v>9.5002648772735218E-2</v>
      </c>
      <c r="L1169">
        <f t="shared" si="169"/>
        <v>8.0169521455059137E-2</v>
      </c>
      <c r="M1169">
        <f t="shared" si="170"/>
        <v>3.483432455395067E-2</v>
      </c>
      <c r="N1169">
        <f t="shared" si="170"/>
        <v>8.2582837723024632E-2</v>
      </c>
      <c r="O1169">
        <f t="shared" si="170"/>
        <v>8.0033984706881917E-2</v>
      </c>
      <c r="P1169">
        <f t="shared" si="171"/>
        <v>-1.3553674817722017E-4</v>
      </c>
      <c r="Q1169" t="str">
        <f t="shared" si="172"/>
        <v>Buy</v>
      </c>
      <c r="R1169" s="3">
        <f t="shared" si="167"/>
        <v>12309910.174784569</v>
      </c>
      <c r="S1169" s="1">
        <f t="shared" si="174"/>
        <v>12309910.174784569</v>
      </c>
      <c r="T1169" s="1">
        <f t="shared" si="175"/>
        <v>193673.85422883212</v>
      </c>
      <c r="U1169" s="1">
        <f t="shared" si="173"/>
        <v>0</v>
      </c>
    </row>
    <row r="1170" spans="1:21" x14ac:dyDescent="0.25">
      <c r="A1170" t="s">
        <v>1175</v>
      </c>
      <c r="B1170">
        <v>62.07</v>
      </c>
      <c r="C1170">
        <v>65.13</v>
      </c>
      <c r="D1170">
        <v>64.36</v>
      </c>
      <c r="E1170">
        <v>61.87</v>
      </c>
      <c r="F1170">
        <v>64.64</v>
      </c>
      <c r="G1170">
        <v>63.67</v>
      </c>
      <c r="H1170" s="1">
        <f t="shared" si="168"/>
        <v>462381.98983297026</v>
      </c>
      <c r="J1170">
        <f t="shared" si="169"/>
        <v>1.4713094654242252E-2</v>
      </c>
      <c r="K1170">
        <f t="shared" si="169"/>
        <v>6.473761647866591E-2</v>
      </c>
      <c r="L1170">
        <f t="shared" si="169"/>
        <v>5.2149746607814247E-2</v>
      </c>
      <c r="M1170">
        <f t="shared" si="170"/>
        <v>-2.6589049716803096E-2</v>
      </c>
      <c r="N1170">
        <f t="shared" si="170"/>
        <v>1.6991818753933265E-2</v>
      </c>
      <c r="O1170">
        <f t="shared" si="170"/>
        <v>1.7306482064191225E-3</v>
      </c>
      <c r="P1170">
        <f t="shared" si="171"/>
        <v>-5.0419098401395128E-2</v>
      </c>
      <c r="Q1170" t="str">
        <f t="shared" si="172"/>
        <v>Buy</v>
      </c>
      <c r="R1170" s="3">
        <f t="shared" si="167"/>
        <v>0</v>
      </c>
      <c r="S1170" s="1">
        <f t="shared" si="174"/>
        <v>12331214.298749741</v>
      </c>
      <c r="T1170" s="1">
        <f t="shared" si="175"/>
        <v>193673.85422883212</v>
      </c>
      <c r="U1170" s="1">
        <f t="shared" si="173"/>
        <v>0</v>
      </c>
    </row>
    <row r="1171" spans="1:21" x14ac:dyDescent="0.25">
      <c r="A1171" t="s">
        <v>1176</v>
      </c>
      <c r="B1171">
        <v>64.819999999999993</v>
      </c>
      <c r="C1171">
        <v>67.19</v>
      </c>
      <c r="D1171">
        <v>67.09</v>
      </c>
      <c r="E1171">
        <v>65.989999999999995</v>
      </c>
      <c r="F1171">
        <v>68.63</v>
      </c>
      <c r="G1171">
        <v>68.459999999999994</v>
      </c>
      <c r="H1171" s="1">
        <f t="shared" si="168"/>
        <v>497167.75599128538</v>
      </c>
      <c r="J1171">
        <f t="shared" si="169"/>
        <v>7.1472964574268759E-3</v>
      </c>
      <c r="K1171">
        <f t="shared" si="169"/>
        <v>4.3971410814170268E-2</v>
      </c>
      <c r="L1171">
        <f t="shared" si="169"/>
        <v>4.2417650714729707E-2</v>
      </c>
      <c r="M1171">
        <f t="shared" si="170"/>
        <v>3.64378828333594E-2</v>
      </c>
      <c r="N1171">
        <f t="shared" si="170"/>
        <v>7.7901680540285748E-2</v>
      </c>
      <c r="O1171">
        <f t="shared" si="170"/>
        <v>7.5231663263703341E-2</v>
      </c>
      <c r="P1171">
        <f t="shared" si="171"/>
        <v>3.2814012548973634E-2</v>
      </c>
      <c r="Q1171" t="str">
        <f t="shared" si="172"/>
        <v>Buy</v>
      </c>
      <c r="R1171" s="3">
        <f t="shared" si="167"/>
        <v>0</v>
      </c>
      <c r="S1171" s="1">
        <f t="shared" si="174"/>
        <v>13258912.060505845</v>
      </c>
      <c r="T1171" s="1">
        <f t="shared" si="175"/>
        <v>193673.85422883212</v>
      </c>
      <c r="U1171" s="1">
        <f t="shared" si="173"/>
        <v>0</v>
      </c>
    </row>
    <row r="1172" spans="1:21" x14ac:dyDescent="0.25">
      <c r="A1172" t="s">
        <v>1177</v>
      </c>
      <c r="B1172">
        <v>66.540000000000006</v>
      </c>
      <c r="C1172">
        <v>69.290000000000006</v>
      </c>
      <c r="D1172">
        <v>67.53</v>
      </c>
      <c r="E1172">
        <v>67.19</v>
      </c>
      <c r="F1172">
        <v>69.260000000000005</v>
      </c>
      <c r="G1172">
        <v>68.64</v>
      </c>
      <c r="H1172" s="1">
        <f t="shared" si="168"/>
        <v>498474.94553376909</v>
      </c>
      <c r="J1172">
        <f t="shared" si="169"/>
        <v>-8.1979430615590574E-3</v>
      </c>
      <c r="K1172">
        <f t="shared" si="169"/>
        <v>3.2791772246236438E-2</v>
      </c>
      <c r="L1172">
        <f t="shared" si="169"/>
        <v>6.5583544492472459E-3</v>
      </c>
      <c r="M1172">
        <f t="shared" si="170"/>
        <v>-1.8550978673678005E-2</v>
      </c>
      <c r="N1172">
        <f t="shared" si="170"/>
        <v>1.1685655857435166E-2</v>
      </c>
      <c r="O1172">
        <f t="shared" si="170"/>
        <v>2.6292725679229745E-3</v>
      </c>
      <c r="P1172">
        <f t="shared" si="171"/>
        <v>-3.9290818813242714E-3</v>
      </c>
      <c r="Q1172" t="str">
        <f t="shared" si="172"/>
        <v/>
      </c>
      <c r="R1172" s="3">
        <f t="shared" si="167"/>
        <v>0</v>
      </c>
      <c r="S1172" s="1">
        <f t="shared" si="174"/>
        <v>13293773.354267035</v>
      </c>
      <c r="T1172" s="1">
        <f t="shared" si="175"/>
        <v>193673.85422883209</v>
      </c>
      <c r="U1172" s="1">
        <f t="shared" si="173"/>
        <v>0</v>
      </c>
    </row>
    <row r="1173" spans="1:21" x14ac:dyDescent="0.25">
      <c r="A1173" t="s">
        <v>1178</v>
      </c>
      <c r="B1173">
        <v>67.11</v>
      </c>
      <c r="C1173">
        <v>70.319999999999993</v>
      </c>
      <c r="D1173">
        <v>69.84</v>
      </c>
      <c r="E1173">
        <v>67.89</v>
      </c>
      <c r="F1173">
        <v>71.349999999999994</v>
      </c>
      <c r="G1173">
        <v>71.3</v>
      </c>
      <c r="H1173" s="1">
        <f t="shared" si="168"/>
        <v>517792.30210602761</v>
      </c>
      <c r="J1173">
        <f t="shared" si="169"/>
        <v>-6.2194580186583992E-3</v>
      </c>
      <c r="K1173">
        <f t="shared" si="169"/>
        <v>4.1314971123944798E-2</v>
      </c>
      <c r="L1173">
        <f t="shared" si="169"/>
        <v>3.420701910262109E-2</v>
      </c>
      <c r="M1173">
        <f t="shared" si="170"/>
        <v>-1.0926573426573426E-2</v>
      </c>
      <c r="N1173">
        <f t="shared" si="170"/>
        <v>3.9481351981351887E-2</v>
      </c>
      <c r="O1173">
        <f t="shared" si="170"/>
        <v>3.8752913752913704E-2</v>
      </c>
      <c r="P1173">
        <f t="shared" si="171"/>
        <v>4.5458946502926131E-3</v>
      </c>
      <c r="Q1173" t="str">
        <f t="shared" si="172"/>
        <v>Buy</v>
      </c>
      <c r="R1173" s="3">
        <f t="shared" si="167"/>
        <v>0</v>
      </c>
      <c r="S1173" s="1">
        <f t="shared" si="174"/>
        <v>13808945.806515727</v>
      </c>
      <c r="T1173" s="1">
        <f t="shared" si="175"/>
        <v>193673.85422883209</v>
      </c>
      <c r="U1173" s="1">
        <f t="shared" si="173"/>
        <v>0</v>
      </c>
    </row>
    <row r="1174" spans="1:21" x14ac:dyDescent="0.25">
      <c r="A1174" t="s">
        <v>1179</v>
      </c>
      <c r="B1174">
        <v>68.52</v>
      </c>
      <c r="C1174">
        <v>71.48</v>
      </c>
      <c r="D1174">
        <v>69.709999999999994</v>
      </c>
      <c r="E1174">
        <v>70.09</v>
      </c>
      <c r="F1174">
        <v>72.06</v>
      </c>
      <c r="G1174">
        <v>70.86</v>
      </c>
      <c r="H1174" s="1">
        <f t="shared" si="168"/>
        <v>514596.94989106758</v>
      </c>
      <c r="J1174">
        <f t="shared" si="169"/>
        <v>-1.890034364261179E-2</v>
      </c>
      <c r="K1174">
        <f t="shared" si="169"/>
        <v>2.3482245131729675E-2</v>
      </c>
      <c r="L1174">
        <f t="shared" si="169"/>
        <v>-1.8613974799543192E-3</v>
      </c>
      <c r="M1174">
        <f t="shared" si="170"/>
        <v>-1.6970546984572142E-2</v>
      </c>
      <c r="N1174">
        <f t="shared" si="170"/>
        <v>1.0659186535764448E-2</v>
      </c>
      <c r="O1174">
        <f t="shared" si="170"/>
        <v>-6.1711079943898703E-3</v>
      </c>
      <c r="P1174">
        <f t="shared" si="171"/>
        <v>-4.309710514435551E-3</v>
      </c>
      <c r="Q1174" t="str">
        <f t="shared" si="172"/>
        <v/>
      </c>
      <c r="R1174" s="3">
        <f t="shared" si="167"/>
        <v>0</v>
      </c>
      <c r="S1174" s="1">
        <f t="shared" si="174"/>
        <v>13723729.310655041</v>
      </c>
      <c r="T1174" s="1">
        <f t="shared" si="175"/>
        <v>193673.85422883206</v>
      </c>
      <c r="U1174" s="1">
        <f t="shared" si="173"/>
        <v>0</v>
      </c>
    </row>
    <row r="1175" spans="1:21" x14ac:dyDescent="0.25">
      <c r="A1175" t="s">
        <v>1180</v>
      </c>
      <c r="B1175">
        <v>69.81</v>
      </c>
      <c r="C1175">
        <v>72.510000000000005</v>
      </c>
      <c r="D1175">
        <v>71.03</v>
      </c>
      <c r="E1175">
        <v>70.42</v>
      </c>
      <c r="F1175">
        <v>72.66</v>
      </c>
      <c r="G1175">
        <v>71.83</v>
      </c>
      <c r="H1175" s="1">
        <f t="shared" si="168"/>
        <v>521641.24909222953</v>
      </c>
      <c r="J1175">
        <f t="shared" si="169"/>
        <v>1.434514416870012E-3</v>
      </c>
      <c r="K1175">
        <f t="shared" si="169"/>
        <v>4.0166403672357076E-2</v>
      </c>
      <c r="L1175">
        <f t="shared" si="169"/>
        <v>1.8935590302682648E-2</v>
      </c>
      <c r="M1175">
        <f t="shared" si="170"/>
        <v>-6.2094270392322572E-3</v>
      </c>
      <c r="N1175">
        <f t="shared" si="170"/>
        <v>2.5402201524132053E-2</v>
      </c>
      <c r="O1175">
        <f t="shared" si="170"/>
        <v>1.3688964154671166E-2</v>
      </c>
      <c r="P1175">
        <f t="shared" si="171"/>
        <v>-5.2466261480114823E-3</v>
      </c>
      <c r="Q1175" t="str">
        <f t="shared" si="172"/>
        <v/>
      </c>
      <c r="R1175" s="3">
        <f t="shared" ref="R1175:R1190" si="176">IF(Q1175="Buy",U1174,IF(Q1175="Sell",-(S1174*(1+N1175)),0))</f>
        <v>0</v>
      </c>
      <c r="S1175" s="1">
        <f t="shared" si="174"/>
        <v>13911592.949257007</v>
      </c>
      <c r="T1175" s="1">
        <f t="shared" si="175"/>
        <v>193673.85422883206</v>
      </c>
      <c r="U1175" s="1">
        <f t="shared" si="173"/>
        <v>0</v>
      </c>
    </row>
    <row r="1176" spans="1:21" x14ac:dyDescent="0.25">
      <c r="A1176" t="s">
        <v>1181</v>
      </c>
      <c r="B1176">
        <v>69.56</v>
      </c>
      <c r="C1176">
        <v>73.03</v>
      </c>
      <c r="D1176">
        <v>70.84</v>
      </c>
      <c r="E1176">
        <v>67.92</v>
      </c>
      <c r="F1176">
        <v>73.16</v>
      </c>
      <c r="G1176">
        <v>68.38</v>
      </c>
      <c r="H1176" s="1">
        <f t="shared" si="168"/>
        <v>496586.78286129265</v>
      </c>
      <c r="J1176">
        <f t="shared" si="169"/>
        <v>-2.0695480782767828E-2</v>
      </c>
      <c r="K1176">
        <f t="shared" si="169"/>
        <v>2.8157116711248768E-2</v>
      </c>
      <c r="L1176">
        <f t="shared" si="169"/>
        <v>-2.674926087568601E-3</v>
      </c>
      <c r="M1176">
        <f t="shared" si="170"/>
        <v>-5.4434080467771082E-2</v>
      </c>
      <c r="N1176">
        <f t="shared" si="170"/>
        <v>1.8515940414868415E-2</v>
      </c>
      <c r="O1176">
        <f t="shared" si="170"/>
        <v>-4.8030071000974561E-2</v>
      </c>
      <c r="P1176">
        <f t="shared" si="171"/>
        <v>-4.5355144913405962E-2</v>
      </c>
      <c r="Q1176" t="str">
        <f t="shared" si="172"/>
        <v/>
      </c>
      <c r="R1176" s="3">
        <f t="shared" si="176"/>
        <v>0</v>
      </c>
      <c r="S1176" s="1">
        <f t="shared" si="174"/>
        <v>13243418.152167536</v>
      </c>
      <c r="T1176" s="1">
        <f t="shared" si="175"/>
        <v>193673.85422883206</v>
      </c>
      <c r="U1176" s="1">
        <f t="shared" si="173"/>
        <v>0</v>
      </c>
    </row>
    <row r="1177" spans="1:21" x14ac:dyDescent="0.25">
      <c r="A1177" t="s">
        <v>1182</v>
      </c>
      <c r="B1177">
        <v>67.23</v>
      </c>
      <c r="C1177">
        <v>71.25</v>
      </c>
      <c r="D1177">
        <v>69.69</v>
      </c>
      <c r="E1177">
        <v>68.5</v>
      </c>
      <c r="F1177">
        <v>71.72</v>
      </c>
      <c r="G1177">
        <v>70.53</v>
      </c>
      <c r="H1177" s="1">
        <f t="shared" si="168"/>
        <v>512200.43572984752</v>
      </c>
      <c r="J1177">
        <f t="shared" si="169"/>
        <v>-5.0959909655561818E-2</v>
      </c>
      <c r="K1177">
        <f t="shared" si="169"/>
        <v>5.7876905702992174E-3</v>
      </c>
      <c r="L1177">
        <f t="shared" si="169"/>
        <v>-1.6233766233766312E-2</v>
      </c>
      <c r="M1177">
        <f t="shared" si="170"/>
        <v>1.7548990933022018E-3</v>
      </c>
      <c r="N1177">
        <f t="shared" si="170"/>
        <v>4.8844691430242816E-2</v>
      </c>
      <c r="O1177">
        <f t="shared" si="170"/>
        <v>3.1441942088330004E-2</v>
      </c>
      <c r="P1177">
        <f t="shared" si="171"/>
        <v>4.7675708322096319E-2</v>
      </c>
      <c r="Q1177" t="str">
        <f t="shared" si="172"/>
        <v/>
      </c>
      <c r="R1177" s="3">
        <f t="shared" si="176"/>
        <v>0</v>
      </c>
      <c r="S1177" s="1">
        <f t="shared" si="174"/>
        <v>13659816.938759528</v>
      </c>
      <c r="T1177" s="1">
        <f t="shared" si="175"/>
        <v>193673.85422883209</v>
      </c>
      <c r="U1177" s="1">
        <f t="shared" si="173"/>
        <v>0</v>
      </c>
    </row>
    <row r="1178" spans="1:21" x14ac:dyDescent="0.25">
      <c r="A1178" t="s">
        <v>1183</v>
      </c>
      <c r="B1178">
        <v>67.709999999999994</v>
      </c>
      <c r="C1178">
        <v>70.930000000000007</v>
      </c>
      <c r="D1178">
        <v>69.239999999999995</v>
      </c>
      <c r="E1178">
        <v>66.849999999999994</v>
      </c>
      <c r="F1178">
        <v>69.5</v>
      </c>
      <c r="G1178">
        <v>69.040000000000006</v>
      </c>
      <c r="H1178" s="1">
        <f t="shared" si="168"/>
        <v>501379.81118373282</v>
      </c>
      <c r="J1178">
        <f t="shared" si="169"/>
        <v>-2.8411536805854558E-2</v>
      </c>
      <c r="K1178">
        <f t="shared" si="169"/>
        <v>1.7793083656191838E-2</v>
      </c>
      <c r="L1178">
        <f t="shared" si="169"/>
        <v>-6.4571674558760632E-3</v>
      </c>
      <c r="M1178">
        <f t="shared" si="170"/>
        <v>-5.2176378845881284E-2</v>
      </c>
      <c r="N1178">
        <f t="shared" si="170"/>
        <v>-1.4603714731320022E-2</v>
      </c>
      <c r="O1178">
        <f t="shared" si="170"/>
        <v>-2.1125762087055081E-2</v>
      </c>
      <c r="P1178">
        <f t="shared" si="171"/>
        <v>-1.4668594631179019E-2</v>
      </c>
      <c r="Q1178" t="str">
        <f t="shared" si="172"/>
        <v/>
      </c>
      <c r="R1178" s="3">
        <f t="shared" si="176"/>
        <v>0</v>
      </c>
      <c r="S1178" s="1">
        <f t="shared" si="174"/>
        <v>13371242.895958569</v>
      </c>
      <c r="T1178" s="1">
        <f t="shared" si="175"/>
        <v>193673.85422883209</v>
      </c>
      <c r="U1178" s="1">
        <f t="shared" si="173"/>
        <v>0</v>
      </c>
    </row>
    <row r="1179" spans="1:21" x14ac:dyDescent="0.25">
      <c r="A1179" t="s">
        <v>1184</v>
      </c>
      <c r="B1179">
        <v>66.209999999999994</v>
      </c>
      <c r="C1179">
        <v>69.430000000000007</v>
      </c>
      <c r="D1179">
        <v>67.94</v>
      </c>
      <c r="E1179">
        <v>65.16</v>
      </c>
      <c r="F1179">
        <v>69.12</v>
      </c>
      <c r="G1179">
        <v>66.7</v>
      </c>
      <c r="H1179" s="1">
        <f t="shared" si="168"/>
        <v>484386.34713144525</v>
      </c>
      <c r="J1179">
        <f t="shared" si="169"/>
        <v>-4.3760831889081475E-2</v>
      </c>
      <c r="K1179">
        <f t="shared" si="169"/>
        <v>2.7440785673023102E-3</v>
      </c>
      <c r="L1179">
        <f t="shared" si="169"/>
        <v>-1.8775274407856691E-2</v>
      </c>
      <c r="M1179">
        <f t="shared" si="170"/>
        <v>-5.6199304750869199E-2</v>
      </c>
      <c r="N1179">
        <f t="shared" si="170"/>
        <v>1.1587485515642858E-3</v>
      </c>
      <c r="O1179">
        <f t="shared" si="170"/>
        <v>-3.3893395133256128E-2</v>
      </c>
      <c r="P1179">
        <f t="shared" si="171"/>
        <v>-1.5118120725399437E-2</v>
      </c>
      <c r="Q1179" t="str">
        <f t="shared" si="172"/>
        <v/>
      </c>
      <c r="R1179" s="3">
        <f t="shared" si="176"/>
        <v>0</v>
      </c>
      <c r="S1179" s="1">
        <f t="shared" si="174"/>
        <v>12918046.0770631</v>
      </c>
      <c r="T1179" s="1">
        <f t="shared" si="175"/>
        <v>193673.85422883209</v>
      </c>
      <c r="U1179" s="1">
        <f t="shared" si="173"/>
        <v>0</v>
      </c>
    </row>
    <row r="1180" spans="1:21" x14ac:dyDescent="0.25">
      <c r="A1180" t="s">
        <v>1185</v>
      </c>
      <c r="B1180">
        <v>65.67</v>
      </c>
      <c r="C1180">
        <v>68.709999999999994</v>
      </c>
      <c r="D1180">
        <v>66.81</v>
      </c>
      <c r="E1180">
        <v>65.790000000000006</v>
      </c>
      <c r="F1180">
        <v>69.430000000000007</v>
      </c>
      <c r="G1180">
        <v>66.349999999999994</v>
      </c>
      <c r="H1180" s="1">
        <f t="shared" si="168"/>
        <v>481844.58968772693</v>
      </c>
      <c r="J1180">
        <f t="shared" si="169"/>
        <v>-3.341183397115096E-2</v>
      </c>
      <c r="K1180">
        <f t="shared" si="169"/>
        <v>1.133352958492782E-2</v>
      </c>
      <c r="L1180">
        <f t="shared" si="169"/>
        <v>-1.6632322637621363E-2</v>
      </c>
      <c r="M1180">
        <f t="shared" si="170"/>
        <v>-1.3643178410794552E-2</v>
      </c>
      <c r="N1180">
        <f t="shared" si="170"/>
        <v>4.0929535232383865E-2</v>
      </c>
      <c r="O1180">
        <f t="shared" si="170"/>
        <v>-5.2473763118442056E-3</v>
      </c>
      <c r="P1180">
        <f t="shared" si="171"/>
        <v>1.1384946325777159E-2</v>
      </c>
      <c r="Q1180" t="str">
        <f t="shared" si="172"/>
        <v/>
      </c>
      <c r="R1180" s="3">
        <f t="shared" si="176"/>
        <v>0</v>
      </c>
      <c r="S1180" s="1">
        <f t="shared" si="174"/>
        <v>12850260.228083007</v>
      </c>
      <c r="T1180" s="1">
        <f t="shared" si="175"/>
        <v>193673.85422883206</v>
      </c>
      <c r="U1180" s="1">
        <f t="shared" si="173"/>
        <v>0</v>
      </c>
    </row>
    <row r="1181" spans="1:21" x14ac:dyDescent="0.25">
      <c r="A1181" t="s">
        <v>1186</v>
      </c>
      <c r="B1181">
        <v>65.69</v>
      </c>
      <c r="C1181">
        <v>68.709999999999994</v>
      </c>
      <c r="D1181">
        <v>67.31</v>
      </c>
      <c r="E1181">
        <v>66.180000000000007</v>
      </c>
      <c r="F1181">
        <v>68.87</v>
      </c>
      <c r="G1181">
        <v>68.61</v>
      </c>
      <c r="H1181" s="1">
        <f t="shared" si="168"/>
        <v>498257.08061002183</v>
      </c>
      <c r="J1181">
        <f t="shared" si="169"/>
        <v>-1.6763957491393571E-2</v>
      </c>
      <c r="K1181">
        <f t="shared" si="169"/>
        <v>2.843885645861385E-2</v>
      </c>
      <c r="L1181">
        <f t="shared" si="169"/>
        <v>7.4839095943720997E-3</v>
      </c>
      <c r="M1181">
        <f t="shared" si="170"/>
        <v>-2.562170308967408E-3</v>
      </c>
      <c r="N1181">
        <f t="shared" si="170"/>
        <v>3.798040693293158E-2</v>
      </c>
      <c r="O1181">
        <f t="shared" si="170"/>
        <v>3.4061793519216357E-2</v>
      </c>
      <c r="P1181">
        <f t="shared" si="171"/>
        <v>2.6577883924844257E-2</v>
      </c>
      <c r="Q1181" t="str">
        <f t="shared" si="172"/>
        <v/>
      </c>
      <c r="R1181" s="3">
        <f t="shared" si="176"/>
        <v>0</v>
      </c>
      <c r="S1181" s="1">
        <f t="shared" si="174"/>
        <v>13287963.138640169</v>
      </c>
      <c r="T1181" s="1">
        <f t="shared" si="175"/>
        <v>193673.85422883209</v>
      </c>
      <c r="U1181" s="1">
        <f t="shared" si="173"/>
        <v>0</v>
      </c>
    </row>
    <row r="1182" spans="1:21" x14ac:dyDescent="0.25">
      <c r="A1182" t="s">
        <v>1187</v>
      </c>
      <c r="B1182">
        <v>62.36</v>
      </c>
      <c r="C1182">
        <v>68.38</v>
      </c>
      <c r="D1182">
        <v>63.88</v>
      </c>
      <c r="E1182">
        <v>61.29</v>
      </c>
      <c r="F1182">
        <v>67.319999999999993</v>
      </c>
      <c r="G1182">
        <v>62.35</v>
      </c>
      <c r="H1182" s="1">
        <f t="shared" si="168"/>
        <v>452795.9331880901</v>
      </c>
      <c r="J1182">
        <f t="shared" si="169"/>
        <v>-7.3540335759916836E-2</v>
      </c>
      <c r="K1182">
        <f t="shared" si="169"/>
        <v>1.5896597830931409E-2</v>
      </c>
      <c r="L1182">
        <f t="shared" si="169"/>
        <v>-5.0958252859901937E-2</v>
      </c>
      <c r="M1182">
        <f t="shared" si="170"/>
        <v>-0.10668998688237867</v>
      </c>
      <c r="N1182">
        <f t="shared" si="170"/>
        <v>-1.880192391779633E-2</v>
      </c>
      <c r="O1182">
        <f t="shared" si="170"/>
        <v>-9.1240343973181717E-2</v>
      </c>
      <c r="P1182">
        <f t="shared" si="171"/>
        <v>-4.028209111327978E-2</v>
      </c>
      <c r="Q1182" t="str">
        <f t="shared" si="172"/>
        <v>Sell</v>
      </c>
      <c r="R1182" s="3">
        <f t="shared" si="176"/>
        <v>-13038123.866684975</v>
      </c>
      <c r="S1182" s="1">
        <f t="shared" si="174"/>
        <v>0</v>
      </c>
      <c r="T1182" s="1">
        <f t="shared" si="175"/>
        <v>0</v>
      </c>
      <c r="U1182" s="1">
        <f t="shared" si="173"/>
        <v>13038123.866684975</v>
      </c>
    </row>
    <row r="1183" spans="1:21" x14ac:dyDescent="0.25">
      <c r="A1183" t="s">
        <v>1188</v>
      </c>
      <c r="B1183">
        <v>60.96</v>
      </c>
      <c r="C1183">
        <v>64.02</v>
      </c>
      <c r="D1183">
        <v>62.35</v>
      </c>
      <c r="E1183">
        <v>60.65</v>
      </c>
      <c r="F1183">
        <v>63.37</v>
      </c>
      <c r="G1183">
        <v>61.82</v>
      </c>
      <c r="H1183" s="1">
        <f t="shared" si="168"/>
        <v>448946.98620188818</v>
      </c>
      <c r="J1183">
        <f t="shared" si="169"/>
        <v>-4.5710707576706353E-2</v>
      </c>
      <c r="K1183">
        <f t="shared" si="169"/>
        <v>2.1916092673762281E-3</v>
      </c>
      <c r="L1183">
        <f t="shared" si="169"/>
        <v>-2.3951158422041343E-2</v>
      </c>
      <c r="M1183">
        <f t="shared" si="170"/>
        <v>-2.7265437048917446E-2</v>
      </c>
      <c r="N1183">
        <f t="shared" si="170"/>
        <v>1.6359262229350378E-2</v>
      </c>
      <c r="O1183">
        <f t="shared" si="170"/>
        <v>-8.5004009623095601E-3</v>
      </c>
      <c r="P1183">
        <f t="shared" si="171"/>
        <v>1.5450757459731783E-2</v>
      </c>
      <c r="Q1183" t="str">
        <f t="shared" si="172"/>
        <v/>
      </c>
      <c r="R1183" s="3">
        <f t="shared" si="176"/>
        <v>0</v>
      </c>
      <c r="S1183" s="1">
        <f t="shared" si="174"/>
        <v>0</v>
      </c>
      <c r="T1183" s="1">
        <f t="shared" si="175"/>
        <v>0</v>
      </c>
      <c r="U1183" s="1">
        <f t="shared" si="173"/>
        <v>13038123.866684975</v>
      </c>
    </row>
    <row r="1184" spans="1:21" x14ac:dyDescent="0.25">
      <c r="A1184" t="s">
        <v>1189</v>
      </c>
      <c r="B1184">
        <v>60.47</v>
      </c>
      <c r="C1184">
        <v>63.12</v>
      </c>
      <c r="D1184">
        <v>61.88</v>
      </c>
      <c r="E1184">
        <v>60.72</v>
      </c>
      <c r="F1184">
        <v>63.72</v>
      </c>
      <c r="G1184">
        <v>62.02</v>
      </c>
      <c r="H1184" s="1">
        <f t="shared" si="168"/>
        <v>450399.41902687005</v>
      </c>
      <c r="J1184">
        <f t="shared" si="169"/>
        <v>-3.0152365677626344E-2</v>
      </c>
      <c r="K1184">
        <f t="shared" si="169"/>
        <v>1.2349639133921347E-2</v>
      </c>
      <c r="L1184">
        <f t="shared" si="169"/>
        <v>-7.5380914194065575E-3</v>
      </c>
      <c r="M1184">
        <f t="shared" si="170"/>
        <v>-1.7793594306049845E-2</v>
      </c>
      <c r="N1184">
        <f t="shared" si="170"/>
        <v>3.0734390164995126E-2</v>
      </c>
      <c r="O1184">
        <f t="shared" si="170"/>
        <v>3.235198964736377E-3</v>
      </c>
      <c r="P1184">
        <f t="shared" si="171"/>
        <v>1.0773290384142934E-2</v>
      </c>
      <c r="Q1184" t="str">
        <f t="shared" si="172"/>
        <v/>
      </c>
      <c r="R1184" s="3">
        <f t="shared" si="176"/>
        <v>0</v>
      </c>
      <c r="S1184" s="1">
        <f t="shared" si="174"/>
        <v>0</v>
      </c>
      <c r="T1184" s="1">
        <f t="shared" si="175"/>
        <v>0</v>
      </c>
      <c r="U1184" s="1">
        <f t="shared" si="173"/>
        <v>13038123.866684975</v>
      </c>
    </row>
    <row r="1185" spans="1:21" x14ac:dyDescent="0.25">
      <c r="A1185" t="s">
        <v>1190</v>
      </c>
      <c r="B1185">
        <v>59.74</v>
      </c>
      <c r="C1185">
        <v>62.68</v>
      </c>
      <c r="D1185">
        <v>59.85</v>
      </c>
      <c r="E1185">
        <v>56.72</v>
      </c>
      <c r="F1185">
        <v>61.97</v>
      </c>
      <c r="G1185">
        <v>56.99</v>
      </c>
      <c r="H1185" s="1">
        <f t="shared" si="168"/>
        <v>413870.73347857664</v>
      </c>
      <c r="J1185">
        <f t="shared" si="169"/>
        <v>-3.458306399482871E-2</v>
      </c>
      <c r="K1185">
        <f t="shared" si="169"/>
        <v>1.2928248222365823E-2</v>
      </c>
      <c r="L1185">
        <f t="shared" si="169"/>
        <v>-3.2805429864253409E-2</v>
      </c>
      <c r="M1185">
        <f t="shared" si="170"/>
        <v>-8.5456304417929771E-2</v>
      </c>
      <c r="N1185">
        <f t="shared" si="170"/>
        <v>-8.0619155111261306E-4</v>
      </c>
      <c r="O1185">
        <f t="shared" si="170"/>
        <v>-8.1102870041921973E-2</v>
      </c>
      <c r="P1185">
        <f t="shared" si="171"/>
        <v>-4.8297440177668564E-2</v>
      </c>
      <c r="Q1185" t="str">
        <f t="shared" si="172"/>
        <v/>
      </c>
      <c r="R1185" s="3">
        <f t="shared" si="176"/>
        <v>0</v>
      </c>
      <c r="S1185" s="1">
        <f t="shared" si="174"/>
        <v>0</v>
      </c>
      <c r="T1185" s="1">
        <f t="shared" si="175"/>
        <v>0</v>
      </c>
      <c r="U1185" s="1">
        <f t="shared" si="173"/>
        <v>13038123.866684975</v>
      </c>
    </row>
    <row r="1186" spans="1:21" x14ac:dyDescent="0.25">
      <c r="A1186" t="s">
        <v>1191</v>
      </c>
      <c r="B1186">
        <v>55.66</v>
      </c>
      <c r="C1186">
        <v>59.37</v>
      </c>
      <c r="D1186">
        <v>58.66</v>
      </c>
      <c r="E1186">
        <v>57.34</v>
      </c>
      <c r="F1186">
        <v>59.49</v>
      </c>
      <c r="G1186">
        <v>59.11</v>
      </c>
      <c r="H1186" s="1">
        <f t="shared" si="168"/>
        <v>429266.5214233842</v>
      </c>
      <c r="J1186">
        <f t="shared" si="169"/>
        <v>-7.0008354218880617E-2</v>
      </c>
      <c r="K1186">
        <f t="shared" si="169"/>
        <v>-8.020050125313349E-3</v>
      </c>
      <c r="L1186">
        <f t="shared" si="169"/>
        <v>-1.9883040935672596E-2</v>
      </c>
      <c r="M1186">
        <f t="shared" si="170"/>
        <v>6.1414283207580521E-3</v>
      </c>
      <c r="N1186">
        <f t="shared" si="170"/>
        <v>4.3867345148271626E-2</v>
      </c>
      <c r="O1186">
        <f t="shared" si="170"/>
        <v>3.7199508685734295E-2</v>
      </c>
      <c r="P1186">
        <f t="shared" si="171"/>
        <v>5.7082549621406894E-2</v>
      </c>
      <c r="Q1186" t="str">
        <f t="shared" si="172"/>
        <v/>
      </c>
      <c r="R1186" s="3">
        <f t="shared" si="176"/>
        <v>0</v>
      </c>
      <c r="S1186" s="1">
        <f t="shared" si="174"/>
        <v>0</v>
      </c>
      <c r="T1186" s="1">
        <f t="shared" si="175"/>
        <v>0</v>
      </c>
      <c r="U1186" s="1">
        <f t="shared" si="173"/>
        <v>13038123.866684975</v>
      </c>
    </row>
    <row r="1187" spans="1:21" x14ac:dyDescent="0.25">
      <c r="A1187" t="s">
        <v>1192</v>
      </c>
      <c r="B1187">
        <v>59.29</v>
      </c>
      <c r="C1187">
        <v>61.65</v>
      </c>
      <c r="D1187">
        <v>61.28</v>
      </c>
      <c r="E1187">
        <v>58.2</v>
      </c>
      <c r="F1187">
        <v>60.92</v>
      </c>
      <c r="G1187">
        <v>60.7</v>
      </c>
      <c r="H1187" s="1">
        <f t="shared" si="168"/>
        <v>440813.36238198989</v>
      </c>
      <c r="J1187">
        <f t="shared" si="169"/>
        <v>1.0739856801909352E-2</v>
      </c>
      <c r="K1187">
        <f t="shared" si="169"/>
        <v>5.0971701329696591E-2</v>
      </c>
      <c r="L1187">
        <f t="shared" si="169"/>
        <v>4.4664166382543551E-2</v>
      </c>
      <c r="M1187">
        <f t="shared" si="170"/>
        <v>-1.5395026222297353E-2</v>
      </c>
      <c r="N1187">
        <f t="shared" si="170"/>
        <v>3.0620876332261925E-2</v>
      </c>
      <c r="O1187">
        <f t="shared" si="170"/>
        <v>2.6899001860937292E-2</v>
      </c>
      <c r="P1187">
        <f t="shared" si="171"/>
        <v>-1.7765164521606258E-2</v>
      </c>
      <c r="Q1187" t="str">
        <f t="shared" si="172"/>
        <v>Buy</v>
      </c>
      <c r="R1187" s="3">
        <f t="shared" si="176"/>
        <v>13038123.866684975</v>
      </c>
      <c r="S1187" s="1">
        <f t="shared" si="174"/>
        <v>13038123.866684975</v>
      </c>
      <c r="T1187" s="1">
        <f t="shared" si="175"/>
        <v>214796.10983006548</v>
      </c>
      <c r="U1187" s="1">
        <f t="shared" si="173"/>
        <v>0</v>
      </c>
    </row>
    <row r="1188" spans="1:21" x14ac:dyDescent="0.25">
      <c r="A1188" t="s">
        <v>1193</v>
      </c>
      <c r="B1188">
        <v>59.51</v>
      </c>
      <c r="C1188">
        <v>63.74</v>
      </c>
      <c r="D1188">
        <v>63.34</v>
      </c>
      <c r="E1188">
        <v>57.77</v>
      </c>
      <c r="F1188">
        <v>64.95</v>
      </c>
      <c r="G1188">
        <v>64.569999999999993</v>
      </c>
      <c r="H1188" s="1">
        <f t="shared" si="168"/>
        <v>468917.93754538853</v>
      </c>
      <c r="J1188">
        <f t="shared" si="169"/>
        <v>-2.8883812010443915E-2</v>
      </c>
      <c r="K1188">
        <f t="shared" si="169"/>
        <v>4.0143603133159282E-2</v>
      </c>
      <c r="L1188">
        <f t="shared" si="169"/>
        <v>3.3616187989556172E-2</v>
      </c>
      <c r="M1188">
        <f t="shared" si="170"/>
        <v>-4.8270181219110371E-2</v>
      </c>
      <c r="N1188">
        <f t="shared" si="170"/>
        <v>7.0016474464579898E-2</v>
      </c>
      <c r="O1188">
        <f t="shared" si="170"/>
        <v>6.3756177924217297E-2</v>
      </c>
      <c r="P1188">
        <f t="shared" si="171"/>
        <v>3.0139989934661125E-2</v>
      </c>
      <c r="Q1188" t="str">
        <f t="shared" si="172"/>
        <v>Buy</v>
      </c>
      <c r="R1188" s="3">
        <f t="shared" si="176"/>
        <v>0</v>
      </c>
      <c r="S1188" s="1">
        <f t="shared" si="174"/>
        <v>13869384.811727326</v>
      </c>
      <c r="T1188" s="1">
        <f t="shared" si="175"/>
        <v>214796.10983006548</v>
      </c>
      <c r="U1188" s="1">
        <f t="shared" si="173"/>
        <v>0</v>
      </c>
    </row>
    <row r="1189" spans="1:21" x14ac:dyDescent="0.25">
      <c r="A1189" t="s">
        <v>1194</v>
      </c>
      <c r="B1189">
        <v>62.84</v>
      </c>
      <c r="C1189">
        <v>66.44</v>
      </c>
      <c r="D1189">
        <v>65.3</v>
      </c>
      <c r="E1189">
        <v>63.89</v>
      </c>
      <c r="F1189">
        <v>66.89</v>
      </c>
      <c r="G1189">
        <v>66.48</v>
      </c>
      <c r="H1189" s="1">
        <f t="shared" si="168"/>
        <v>482788.67102396523</v>
      </c>
      <c r="J1189">
        <f t="shared" si="169"/>
        <v>-7.8939059046416165E-3</v>
      </c>
      <c r="K1189">
        <f t="shared" si="169"/>
        <v>4.8942216608777928E-2</v>
      </c>
      <c r="L1189">
        <f t="shared" si="169"/>
        <v>3.0944111146195039E-2</v>
      </c>
      <c r="M1189">
        <f t="shared" si="170"/>
        <v>-1.0531206442620299E-2</v>
      </c>
      <c r="N1189">
        <f t="shared" si="170"/>
        <v>3.5929998451293285E-2</v>
      </c>
      <c r="O1189">
        <f t="shared" si="170"/>
        <v>2.9580300449125151E-2</v>
      </c>
      <c r="P1189">
        <f t="shared" si="171"/>
        <v>-1.3638106970698879E-3</v>
      </c>
      <c r="Q1189" t="str">
        <f t="shared" si="172"/>
        <v>Buy</v>
      </c>
      <c r="R1189" s="3">
        <f t="shared" si="176"/>
        <v>0</v>
      </c>
      <c r="S1189" s="1">
        <f t="shared" si="174"/>
        <v>14279645.381502753</v>
      </c>
      <c r="T1189" s="1">
        <f t="shared" si="175"/>
        <v>214796.10983006546</v>
      </c>
      <c r="U1189" s="1">
        <f t="shared" si="173"/>
        <v>0</v>
      </c>
    </row>
    <row r="1190" spans="1:21" x14ac:dyDescent="0.25">
      <c r="A1190" t="s">
        <v>1195</v>
      </c>
      <c r="B1190">
        <v>65.790000000000006</v>
      </c>
      <c r="C1190">
        <v>68.16</v>
      </c>
      <c r="D1190">
        <v>67.33</v>
      </c>
      <c r="E1190">
        <v>66.05</v>
      </c>
      <c r="F1190">
        <v>67.87</v>
      </c>
      <c r="G1190">
        <v>67.349999999999994</v>
      </c>
      <c r="H1190" s="1">
        <f t="shared" si="168"/>
        <v>489106.75381263619</v>
      </c>
      <c r="J1190">
        <f t="shared" si="169"/>
        <v>7.5038284839205075E-3</v>
      </c>
      <c r="K1190">
        <f t="shared" si="169"/>
        <v>4.3797856049004588E-2</v>
      </c>
      <c r="L1190">
        <f t="shared" si="169"/>
        <v>3.1087289433384398E-2</v>
      </c>
      <c r="M1190">
        <f t="shared" si="170"/>
        <v>-6.4681107099880683E-3</v>
      </c>
      <c r="N1190">
        <f t="shared" si="170"/>
        <v>2.0908543922984364E-2</v>
      </c>
      <c r="O1190">
        <f t="shared" si="170"/>
        <v>1.3086642599277833E-2</v>
      </c>
      <c r="P1190">
        <f t="shared" si="171"/>
        <v>-1.8000646834106564E-2</v>
      </c>
      <c r="Q1190" t="str">
        <f t="shared" si="172"/>
        <v>Buy</v>
      </c>
      <c r="R1190" s="3">
        <f t="shared" si="176"/>
        <v>0</v>
      </c>
      <c r="S1190" s="1">
        <f t="shared" si="174"/>
        <v>14466517.99705491</v>
      </c>
      <c r="T1190" s="1">
        <f t="shared" si="175"/>
        <v>214796.10983006551</v>
      </c>
      <c r="U1190" s="1">
        <f t="shared" si="173"/>
        <v>0</v>
      </c>
    </row>
  </sheetData>
  <autoFilter ref="A3:U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0"/>
  <sheetViews>
    <sheetView workbookViewId="0">
      <pane ySplit="3" topLeftCell="A1156" activePane="bottomLeft" state="frozen"/>
      <selection pane="bottomLeft" activeCell="Q2" sqref="Q2"/>
    </sheetView>
  </sheetViews>
  <sheetFormatPr defaultRowHeight="15" x14ac:dyDescent="0.25"/>
  <cols>
    <col min="1" max="1" width="22.5703125" bestFit="1" customWidth="1"/>
    <col min="2" max="2" width="11.85546875" bestFit="1" customWidth="1"/>
    <col min="3" max="3" width="12.28515625" bestFit="1" customWidth="1"/>
    <col min="4" max="4" width="13.28515625" bestFit="1" customWidth="1"/>
    <col min="5" max="5" width="10.28515625" bestFit="1" customWidth="1"/>
    <col min="6" max="6" width="10.7109375" bestFit="1" customWidth="1"/>
    <col min="7" max="7" width="11.5703125" bestFit="1" customWidth="1"/>
    <col min="8" max="8" width="13.28515625" style="1" bestFit="1" customWidth="1"/>
    <col min="18" max="18" width="14" style="1" bestFit="1" customWidth="1"/>
    <col min="19" max="19" width="14.42578125" style="1" bestFit="1" customWidth="1"/>
    <col min="20" max="20" width="10.5703125" style="1" bestFit="1" customWidth="1"/>
    <col min="21" max="21" width="14.42578125" style="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>
        <v>0.03</v>
      </c>
    </row>
    <row r="2" spans="1:21" x14ac:dyDescent="0.25">
      <c r="A2" t="s">
        <v>7</v>
      </c>
      <c r="B2">
        <v>13.97</v>
      </c>
      <c r="C2">
        <v>14.52</v>
      </c>
      <c r="D2">
        <v>14.54</v>
      </c>
      <c r="E2">
        <v>13.46</v>
      </c>
      <c r="F2">
        <v>14.19</v>
      </c>
      <c r="G2">
        <v>13.77</v>
      </c>
      <c r="H2" s="1">
        <v>100000</v>
      </c>
      <c r="I2">
        <f>H2/G2</f>
        <v>7262.1641249092236</v>
      </c>
      <c r="L2" t="s">
        <v>1196</v>
      </c>
      <c r="O2" t="s">
        <v>1197</v>
      </c>
      <c r="P2" t="s">
        <v>1202</v>
      </c>
      <c r="Q2">
        <v>-0.04</v>
      </c>
      <c r="R2" s="1" t="s">
        <v>1201</v>
      </c>
      <c r="S2" s="1" t="s">
        <v>1198</v>
      </c>
      <c r="T2" s="1" t="s">
        <v>1199</v>
      </c>
      <c r="U2" s="1" t="s">
        <v>1200</v>
      </c>
    </row>
    <row r="3" spans="1:21" x14ac:dyDescent="0.25">
      <c r="A3" t="s">
        <v>8</v>
      </c>
      <c r="B3">
        <v>13.92</v>
      </c>
      <c r="C3">
        <v>14.52</v>
      </c>
      <c r="D3">
        <v>14.27</v>
      </c>
      <c r="E3">
        <v>13.61</v>
      </c>
      <c r="F3">
        <v>14.01</v>
      </c>
      <c r="G3">
        <v>13.85</v>
      </c>
      <c r="H3" s="1">
        <f>$I$2*G3</f>
        <v>100580.97312999274</v>
      </c>
      <c r="J3">
        <f>(B3-$D2)/$D2</f>
        <v>-4.2640990371389222E-2</v>
      </c>
      <c r="K3">
        <f t="shared" ref="K3:L18" si="0">(C3-$D2)/$D2</f>
        <v>-1.3755158184318827E-3</v>
      </c>
      <c r="L3">
        <f t="shared" si="0"/>
        <v>-1.8569463548830784E-2</v>
      </c>
      <c r="M3">
        <f>(E3-$G2)/$G2</f>
        <v>-1.1619462599854767E-2</v>
      </c>
      <c r="N3">
        <f t="shared" ref="N3:O18" si="1">(F3-$G2)/$G2</f>
        <v>1.7429193899782151E-2</v>
      </c>
      <c r="O3">
        <f t="shared" si="1"/>
        <v>5.8097312999273835E-3</v>
      </c>
      <c r="P3">
        <f>AVERAGE(M3:O3)</f>
        <v>3.8731541999515889E-3</v>
      </c>
      <c r="Q3" t="str">
        <f>IF(L3&gt;$Q$1,"Buy",IF(L3&lt;$Q$2,"Sell",""))</f>
        <v/>
      </c>
      <c r="R3" s="1">
        <f>IF(Q3="Buy",U3,IF(Q3="Sell",-S3,0))</f>
        <v>0</v>
      </c>
      <c r="S3" s="1">
        <v>0</v>
      </c>
      <c r="T3" s="1">
        <v>0</v>
      </c>
      <c r="U3" s="1">
        <v>100000</v>
      </c>
    </row>
    <row r="4" spans="1:21" x14ac:dyDescent="0.25">
      <c r="A4" t="s">
        <v>9</v>
      </c>
      <c r="B4">
        <v>13.96</v>
      </c>
      <c r="C4">
        <v>14.27</v>
      </c>
      <c r="D4">
        <v>14.14</v>
      </c>
      <c r="E4">
        <v>13.92</v>
      </c>
      <c r="F4">
        <v>14.2</v>
      </c>
      <c r="G4">
        <v>14.16</v>
      </c>
      <c r="H4" s="1">
        <f t="shared" ref="H4:H67" si="2">$I$2*G4</f>
        <v>102832.24400871461</v>
      </c>
      <c r="J4">
        <f t="shared" ref="J4:L67" si="3">(B4-$D3)/$D3</f>
        <v>-2.1723896285914417E-2</v>
      </c>
      <c r="K4">
        <f t="shared" si="0"/>
        <v>0</v>
      </c>
      <c r="L4">
        <f t="shared" si="0"/>
        <v>-9.1100210231253691E-3</v>
      </c>
      <c r="M4">
        <f t="shared" ref="M4:O67" si="4">(E4-$G3)/$G3</f>
        <v>5.0541516245487571E-3</v>
      </c>
      <c r="N4">
        <f t="shared" si="1"/>
        <v>2.5270758122743656E-2</v>
      </c>
      <c r="O4">
        <f t="shared" si="1"/>
        <v>2.2382671480144441E-2</v>
      </c>
      <c r="P4">
        <f t="shared" ref="P4:P67" si="5">AVERAGE(M4:O4)</f>
        <v>1.756919374247895E-2</v>
      </c>
      <c r="Q4" t="str">
        <f t="shared" ref="Q4:Q67" si="6">IF(L4&gt;$Q$1,"Buy",IF(L4&lt;$Q$2,"Sell",""))</f>
        <v/>
      </c>
      <c r="R4" s="1">
        <f t="shared" ref="R4:R5" si="7">IF(Q4="Buy",U4,IF(Q4="Sell",-S4,0))</f>
        <v>0</v>
      </c>
      <c r="S4" s="1">
        <f t="shared" ref="S4:S5" si="8">IF(R4&lt;1,(S3+R4)*(1+O4),0)</f>
        <v>0</v>
      </c>
      <c r="U4" s="1">
        <f t="shared" ref="U4:U21" si="9">IF(Q4="Buy",U3+R4,IF(Q4="Sell",U3-R4,U3+R4))</f>
        <v>100000</v>
      </c>
    </row>
    <row r="5" spans="1:21" x14ac:dyDescent="0.25">
      <c r="A5" t="s">
        <v>10</v>
      </c>
      <c r="B5">
        <v>14.1</v>
      </c>
      <c r="C5">
        <v>14.58</v>
      </c>
      <c r="D5">
        <v>14.34</v>
      </c>
      <c r="E5">
        <v>14.43</v>
      </c>
      <c r="F5">
        <v>14.77</v>
      </c>
      <c r="G5">
        <v>14.72</v>
      </c>
      <c r="H5" s="1">
        <f t="shared" si="2"/>
        <v>106899.05591866377</v>
      </c>
      <c r="J5">
        <f t="shared" si="3"/>
        <v>-2.828854314002894E-3</v>
      </c>
      <c r="K5">
        <f t="shared" si="0"/>
        <v>3.1117397454031082E-2</v>
      </c>
      <c r="L5">
        <f t="shared" si="0"/>
        <v>1.4144271570014093E-2</v>
      </c>
      <c r="M5">
        <f t="shared" si="4"/>
        <v>1.9067796610169462E-2</v>
      </c>
      <c r="N5">
        <f t="shared" si="1"/>
        <v>4.3079096045197697E-2</v>
      </c>
      <c r="O5">
        <f t="shared" si="1"/>
        <v>3.9548022598870095E-2</v>
      </c>
      <c r="P5">
        <f t="shared" si="5"/>
        <v>3.3898305084745749E-2</v>
      </c>
      <c r="Q5" t="str">
        <f t="shared" si="6"/>
        <v/>
      </c>
      <c r="R5" s="1">
        <f t="shared" si="7"/>
        <v>0</v>
      </c>
      <c r="S5" s="1">
        <f t="shared" si="8"/>
        <v>0</v>
      </c>
      <c r="T5" s="1">
        <f>S5/G5</f>
        <v>0</v>
      </c>
      <c r="U5" s="1">
        <f t="shared" si="9"/>
        <v>100000</v>
      </c>
    </row>
    <row r="6" spans="1:21" s="2" customFormat="1" x14ac:dyDescent="0.25">
      <c r="A6" s="2" t="s">
        <v>11</v>
      </c>
      <c r="B6" s="2">
        <v>14.61</v>
      </c>
      <c r="C6" s="2">
        <v>15.22</v>
      </c>
      <c r="D6" s="2">
        <v>14.95</v>
      </c>
      <c r="E6" s="2">
        <v>14.66</v>
      </c>
      <c r="F6" s="2">
        <v>14.93</v>
      </c>
      <c r="G6" s="2">
        <v>14.89</v>
      </c>
      <c r="H6" s="3">
        <f t="shared" si="2"/>
        <v>108133.62381989835</v>
      </c>
      <c r="J6" s="2">
        <f t="shared" si="3"/>
        <v>1.8828451882845158E-2</v>
      </c>
      <c r="K6" s="2">
        <f t="shared" si="0"/>
        <v>6.136680613668067E-2</v>
      </c>
      <c r="L6" s="2">
        <f t="shared" si="0"/>
        <v>4.2538354253835384E-2</v>
      </c>
      <c r="M6" s="2">
        <f t="shared" si="4"/>
        <v>-4.0760869565217728E-3</v>
      </c>
      <c r="N6" s="2">
        <f t="shared" si="1"/>
        <v>1.4266304347826024E-2</v>
      </c>
      <c r="O6" s="2">
        <f t="shared" si="1"/>
        <v>1.1548913043478255E-2</v>
      </c>
      <c r="P6">
        <f t="shared" si="5"/>
        <v>7.2463768115941683E-3</v>
      </c>
      <c r="Q6" s="2" t="str">
        <f t="shared" si="6"/>
        <v>Buy</v>
      </c>
      <c r="R6" s="3">
        <f t="shared" ref="R6:R21" si="10">IF(Q6="Buy",U5,IF(Q6="Sell",-S5,0))</f>
        <v>100000</v>
      </c>
      <c r="S6" s="3">
        <f>IF(R6&lt;1,(S5+R6)*(1+O6),U5)</f>
        <v>100000</v>
      </c>
      <c r="T6" s="3">
        <f>S6/G6</f>
        <v>6715.916722632639</v>
      </c>
      <c r="U6" s="3">
        <f>U5-R6</f>
        <v>0</v>
      </c>
    </row>
    <row r="7" spans="1:21" x14ac:dyDescent="0.25">
      <c r="A7" t="s">
        <v>12</v>
      </c>
      <c r="B7">
        <v>14.63</v>
      </c>
      <c r="C7">
        <v>15.23</v>
      </c>
      <c r="D7">
        <v>14.95</v>
      </c>
      <c r="E7">
        <v>15</v>
      </c>
      <c r="F7">
        <v>15.42</v>
      </c>
      <c r="G7">
        <v>15.14</v>
      </c>
      <c r="H7" s="1">
        <f t="shared" si="2"/>
        <v>109949.16485112565</v>
      </c>
      <c r="J7">
        <f t="shared" si="3"/>
        <v>-2.1404682274247393E-2</v>
      </c>
      <c r="K7">
        <f t="shared" si="0"/>
        <v>1.8729096989966634E-2</v>
      </c>
      <c r="L7">
        <f t="shared" si="0"/>
        <v>0</v>
      </c>
      <c r="M7">
        <f t="shared" si="4"/>
        <v>7.3875083948958652E-3</v>
      </c>
      <c r="N7">
        <f t="shared" si="1"/>
        <v>3.5594358629952944E-2</v>
      </c>
      <c r="O7">
        <f t="shared" si="1"/>
        <v>1.6789791806581598E-2</v>
      </c>
      <c r="P7">
        <f t="shared" si="5"/>
        <v>1.992388627714347E-2</v>
      </c>
      <c r="Q7" t="str">
        <f t="shared" si="6"/>
        <v/>
      </c>
      <c r="R7" s="1">
        <f t="shared" si="10"/>
        <v>0</v>
      </c>
      <c r="S7" s="1">
        <f>IF(R7=0,(S6+R7)*(1+O7),IF(R7&lt;0,0,R7))</f>
        <v>101678.97918065816</v>
      </c>
      <c r="T7" s="1">
        <f>S7/G7</f>
        <v>6715.916722632639</v>
      </c>
      <c r="U7" s="1">
        <f t="shared" ref="U7:U70" si="11">U6-R7</f>
        <v>0</v>
      </c>
    </row>
    <row r="8" spans="1:21" x14ac:dyDescent="0.25">
      <c r="A8" t="s">
        <v>13</v>
      </c>
      <c r="B8">
        <v>14.98</v>
      </c>
      <c r="C8">
        <v>15.64</v>
      </c>
      <c r="D8">
        <v>15.29</v>
      </c>
      <c r="E8">
        <v>14.86</v>
      </c>
      <c r="F8">
        <v>15.32</v>
      </c>
      <c r="G8">
        <v>15.12</v>
      </c>
      <c r="H8" s="1">
        <f t="shared" si="2"/>
        <v>109803.92156862745</v>
      </c>
      <c r="J8">
        <f t="shared" si="3"/>
        <v>2.0066889632107785E-3</v>
      </c>
      <c r="K8">
        <f t="shared" si="0"/>
        <v>4.615384615384624E-2</v>
      </c>
      <c r="L8">
        <f t="shared" si="0"/>
        <v>2.274247491638795E-2</v>
      </c>
      <c r="M8">
        <f t="shared" si="4"/>
        <v>-1.8494055482166521E-2</v>
      </c>
      <c r="N8">
        <f t="shared" si="1"/>
        <v>1.1889035667106982E-2</v>
      </c>
      <c r="O8">
        <f t="shared" si="1"/>
        <v>-1.3210039630119782E-3</v>
      </c>
      <c r="P8">
        <f t="shared" si="5"/>
        <v>-2.6420079260238392E-3</v>
      </c>
      <c r="Q8" t="str">
        <f t="shared" si="6"/>
        <v/>
      </c>
      <c r="R8" s="1">
        <f t="shared" si="10"/>
        <v>0</v>
      </c>
      <c r="S8" s="1">
        <f t="shared" ref="S8:S71" si="12">IF(R8=0,(S7+R8)*(1+O8),IF(R8&lt;0,0,R8))</f>
        <v>101544.6608462055</v>
      </c>
      <c r="T8" s="1">
        <f t="shared" ref="T8:T71" si="13">S8/G8</f>
        <v>6715.916722632639</v>
      </c>
      <c r="U8" s="1">
        <f t="shared" si="11"/>
        <v>0</v>
      </c>
    </row>
    <row r="9" spans="1:21" x14ac:dyDescent="0.25">
      <c r="A9" t="s">
        <v>14</v>
      </c>
      <c r="B9">
        <v>15.05</v>
      </c>
      <c r="C9">
        <v>15.46</v>
      </c>
      <c r="D9">
        <v>15.48</v>
      </c>
      <c r="E9">
        <v>15.09</v>
      </c>
      <c r="F9">
        <v>15.5</v>
      </c>
      <c r="G9">
        <v>15.47</v>
      </c>
      <c r="H9" s="1">
        <f t="shared" si="2"/>
        <v>112345.67901234569</v>
      </c>
      <c r="J9">
        <f t="shared" si="3"/>
        <v>-1.5696533682145093E-2</v>
      </c>
      <c r="K9">
        <f t="shared" si="0"/>
        <v>1.1118378024852956E-2</v>
      </c>
      <c r="L9">
        <f t="shared" si="0"/>
        <v>1.2426422498365029E-2</v>
      </c>
      <c r="M9">
        <f t="shared" si="4"/>
        <v>-1.9841269841269419E-3</v>
      </c>
      <c r="N9">
        <f t="shared" si="1"/>
        <v>2.5132275132275186E-2</v>
      </c>
      <c r="O9">
        <f t="shared" si="1"/>
        <v>2.3148148148148244E-2</v>
      </c>
      <c r="P9">
        <f t="shared" si="5"/>
        <v>1.5432098765432162E-2</v>
      </c>
      <c r="Q9" t="str">
        <f t="shared" si="6"/>
        <v/>
      </c>
      <c r="R9" s="1">
        <f t="shared" si="10"/>
        <v>0</v>
      </c>
      <c r="S9" s="1">
        <f t="shared" si="12"/>
        <v>103895.23169912692</v>
      </c>
      <c r="T9" s="1">
        <f t="shared" si="13"/>
        <v>6715.9167226326381</v>
      </c>
      <c r="U9" s="1">
        <f t="shared" si="11"/>
        <v>0</v>
      </c>
    </row>
    <row r="10" spans="1:21" x14ac:dyDescent="0.25">
      <c r="A10" t="s">
        <v>15</v>
      </c>
      <c r="B10">
        <v>14.96</v>
      </c>
      <c r="C10">
        <v>15.57</v>
      </c>
      <c r="D10">
        <v>15.27</v>
      </c>
      <c r="E10">
        <v>15.2</v>
      </c>
      <c r="F10">
        <v>15.46</v>
      </c>
      <c r="G10">
        <v>15.3</v>
      </c>
      <c r="H10" s="1">
        <f t="shared" si="2"/>
        <v>111111.11111111112</v>
      </c>
      <c r="J10">
        <f t="shared" si="3"/>
        <v>-3.3591731266149845E-2</v>
      </c>
      <c r="K10">
        <f t="shared" si="0"/>
        <v>5.8139534883720834E-3</v>
      </c>
      <c r="L10">
        <f t="shared" si="0"/>
        <v>-1.3565891472868272E-2</v>
      </c>
      <c r="M10">
        <f t="shared" si="4"/>
        <v>-1.7453135100194011E-2</v>
      </c>
      <c r="N10">
        <f t="shared" si="1"/>
        <v>-6.4641241111827968E-4</v>
      </c>
      <c r="O10">
        <f t="shared" si="1"/>
        <v>-1.0989010989010985E-2</v>
      </c>
      <c r="P10">
        <f t="shared" si="5"/>
        <v>-9.6961861667744249E-3</v>
      </c>
      <c r="Q10" t="str">
        <f t="shared" si="6"/>
        <v/>
      </c>
      <c r="R10" s="1">
        <f t="shared" si="10"/>
        <v>0</v>
      </c>
      <c r="S10" s="1">
        <f t="shared" si="12"/>
        <v>102753.52585627938</v>
      </c>
      <c r="T10" s="1">
        <f t="shared" si="13"/>
        <v>6715.916722632639</v>
      </c>
      <c r="U10" s="1">
        <f t="shared" si="11"/>
        <v>0</v>
      </c>
    </row>
    <row r="11" spans="1:21" x14ac:dyDescent="0.25">
      <c r="A11" t="s">
        <v>16</v>
      </c>
      <c r="B11">
        <v>14.96</v>
      </c>
      <c r="C11">
        <v>15.65</v>
      </c>
      <c r="D11">
        <v>15.27</v>
      </c>
      <c r="E11">
        <v>15.31</v>
      </c>
      <c r="F11">
        <v>15.56</v>
      </c>
      <c r="G11">
        <v>15.55</v>
      </c>
      <c r="H11" s="1">
        <f t="shared" si="2"/>
        <v>112926.65214233843</v>
      </c>
      <c r="J11">
        <f t="shared" si="3"/>
        <v>-2.030124426981E-2</v>
      </c>
      <c r="K11">
        <f t="shared" si="0"/>
        <v>2.4885396201702738E-2</v>
      </c>
      <c r="L11">
        <f t="shared" si="0"/>
        <v>0</v>
      </c>
      <c r="M11">
        <f t="shared" si="4"/>
        <v>6.5359477124181614E-4</v>
      </c>
      <c r="N11">
        <f t="shared" si="1"/>
        <v>1.6993464052287566E-2</v>
      </c>
      <c r="O11">
        <f t="shared" si="1"/>
        <v>1.6339869281045753E-2</v>
      </c>
      <c r="P11">
        <f t="shared" si="5"/>
        <v>1.1328976034858379E-2</v>
      </c>
      <c r="Q11" t="str">
        <f t="shared" si="6"/>
        <v/>
      </c>
      <c r="R11" s="1">
        <f t="shared" si="10"/>
        <v>0</v>
      </c>
      <c r="S11" s="1">
        <f t="shared" si="12"/>
        <v>104432.50503693752</v>
      </c>
      <c r="T11" s="1">
        <f t="shared" si="13"/>
        <v>6715.9167226326381</v>
      </c>
      <c r="U11" s="1">
        <f t="shared" si="11"/>
        <v>0</v>
      </c>
    </row>
    <row r="12" spans="1:21" x14ac:dyDescent="0.25">
      <c r="A12" t="s">
        <v>17</v>
      </c>
      <c r="B12">
        <v>15.39</v>
      </c>
      <c r="C12">
        <v>15.85</v>
      </c>
      <c r="D12">
        <v>15.54</v>
      </c>
      <c r="E12">
        <v>15.34</v>
      </c>
      <c r="F12">
        <v>15.61</v>
      </c>
      <c r="G12">
        <v>15.43</v>
      </c>
      <c r="H12" s="1">
        <f t="shared" si="2"/>
        <v>112055.19244734931</v>
      </c>
      <c r="J12">
        <f t="shared" si="3"/>
        <v>7.858546168958808E-3</v>
      </c>
      <c r="K12">
        <f t="shared" si="0"/>
        <v>3.7982973149967264E-2</v>
      </c>
      <c r="L12">
        <f t="shared" si="0"/>
        <v>1.7681728880157142E-2</v>
      </c>
      <c r="M12">
        <f t="shared" si="4"/>
        <v>-1.3504823151125457E-2</v>
      </c>
      <c r="N12">
        <f t="shared" si="1"/>
        <v>3.8585209003214609E-3</v>
      </c>
      <c r="O12">
        <f t="shared" si="1"/>
        <v>-7.7170418006431507E-3</v>
      </c>
      <c r="P12">
        <f t="shared" si="5"/>
        <v>-5.7877813504823824E-3</v>
      </c>
      <c r="Q12" t="str">
        <f t="shared" si="6"/>
        <v/>
      </c>
      <c r="R12" s="1">
        <f t="shared" si="10"/>
        <v>0</v>
      </c>
      <c r="S12" s="1">
        <f t="shared" si="12"/>
        <v>103626.59503022161</v>
      </c>
      <c r="T12" s="1">
        <f t="shared" si="13"/>
        <v>6715.9167226326381</v>
      </c>
      <c r="U12" s="1">
        <f t="shared" si="11"/>
        <v>0</v>
      </c>
    </row>
    <row r="13" spans="1:21" x14ac:dyDescent="0.25">
      <c r="A13" t="s">
        <v>18</v>
      </c>
      <c r="B13">
        <v>15.39</v>
      </c>
      <c r="C13">
        <v>15.76</v>
      </c>
      <c r="D13">
        <v>15.54</v>
      </c>
      <c r="E13">
        <v>15.43</v>
      </c>
      <c r="F13">
        <v>15.65</v>
      </c>
      <c r="G13">
        <v>15.62</v>
      </c>
      <c r="H13" s="1">
        <f t="shared" si="2"/>
        <v>113435.00363108207</v>
      </c>
      <c r="J13">
        <f t="shared" si="3"/>
        <v>-9.6525096525095621E-3</v>
      </c>
      <c r="K13">
        <f t="shared" si="0"/>
        <v>1.4157014157014199E-2</v>
      </c>
      <c r="L13">
        <f t="shared" si="0"/>
        <v>0</v>
      </c>
      <c r="M13">
        <f t="shared" si="4"/>
        <v>0</v>
      </c>
      <c r="N13">
        <f t="shared" si="1"/>
        <v>1.4257939079714883E-2</v>
      </c>
      <c r="O13">
        <f t="shared" si="1"/>
        <v>1.2313674659753695E-2</v>
      </c>
      <c r="P13">
        <f t="shared" si="5"/>
        <v>8.8572045798228586E-3</v>
      </c>
      <c r="Q13" t="str">
        <f t="shared" si="6"/>
        <v/>
      </c>
      <c r="R13" s="1">
        <f t="shared" si="10"/>
        <v>0</v>
      </c>
      <c r="S13" s="1">
        <f t="shared" si="12"/>
        <v>104902.6192075218</v>
      </c>
      <c r="T13" s="1">
        <f t="shared" si="13"/>
        <v>6715.9167226326381</v>
      </c>
      <c r="U13" s="1">
        <f t="shared" si="11"/>
        <v>0</v>
      </c>
    </row>
    <row r="14" spans="1:21" x14ac:dyDescent="0.25">
      <c r="A14" t="s">
        <v>19</v>
      </c>
      <c r="B14">
        <v>15.47</v>
      </c>
      <c r="C14">
        <v>15.85</v>
      </c>
      <c r="D14">
        <v>15.76</v>
      </c>
      <c r="E14">
        <v>15.31</v>
      </c>
      <c r="F14">
        <v>15.68</v>
      </c>
      <c r="G14">
        <v>15.63</v>
      </c>
      <c r="H14" s="1">
        <f t="shared" si="2"/>
        <v>113507.62527233118</v>
      </c>
      <c r="J14">
        <f t="shared" si="3"/>
        <v>-4.5045045045044091E-3</v>
      </c>
      <c r="K14">
        <f t="shared" si="0"/>
        <v>1.9948519948519983E-2</v>
      </c>
      <c r="L14">
        <f t="shared" si="0"/>
        <v>1.4157014157014199E-2</v>
      </c>
      <c r="M14">
        <f t="shared" si="4"/>
        <v>-1.9846350832266244E-2</v>
      </c>
      <c r="N14">
        <f t="shared" si="1"/>
        <v>3.8412291933419013E-3</v>
      </c>
      <c r="O14">
        <f t="shared" si="1"/>
        <v>6.4020486555707839E-4</v>
      </c>
      <c r="P14">
        <f t="shared" si="5"/>
        <v>-5.1216389244557537E-3</v>
      </c>
      <c r="Q14" t="str">
        <f t="shared" si="6"/>
        <v/>
      </c>
      <c r="R14" s="1">
        <f t="shared" si="10"/>
        <v>0</v>
      </c>
      <c r="S14" s="1">
        <f t="shared" si="12"/>
        <v>104969.77837474814</v>
      </c>
      <c r="T14" s="1">
        <f t="shared" si="13"/>
        <v>6715.9167226326381</v>
      </c>
      <c r="U14" s="1">
        <f t="shared" si="11"/>
        <v>0</v>
      </c>
    </row>
    <row r="15" spans="1:21" x14ac:dyDescent="0.25">
      <c r="A15" t="s">
        <v>20</v>
      </c>
      <c r="B15">
        <v>15.56</v>
      </c>
      <c r="C15">
        <v>16.010000000000002</v>
      </c>
      <c r="D15">
        <v>15.67</v>
      </c>
      <c r="E15">
        <v>15.65</v>
      </c>
      <c r="F15">
        <v>15.89</v>
      </c>
      <c r="G15">
        <v>15.78</v>
      </c>
      <c r="H15" s="1">
        <f t="shared" si="2"/>
        <v>114596.94989106755</v>
      </c>
      <c r="J15">
        <f t="shared" si="3"/>
        <v>-1.2690355329949193E-2</v>
      </c>
      <c r="K15">
        <f t="shared" si="0"/>
        <v>1.5862944162436662E-2</v>
      </c>
      <c r="L15">
        <f t="shared" si="0"/>
        <v>-5.7106598984771485E-3</v>
      </c>
      <c r="M15">
        <f t="shared" si="4"/>
        <v>1.279590531030043E-3</v>
      </c>
      <c r="N15">
        <f t="shared" si="1"/>
        <v>1.6634676903390901E-2</v>
      </c>
      <c r="O15">
        <f t="shared" si="1"/>
        <v>9.5969289827254368E-3</v>
      </c>
      <c r="P15">
        <f t="shared" si="5"/>
        <v>9.1703988057154611E-3</v>
      </c>
      <c r="Q15" t="str">
        <f t="shared" si="6"/>
        <v/>
      </c>
      <c r="R15" s="1">
        <f t="shared" si="10"/>
        <v>0</v>
      </c>
      <c r="S15" s="1">
        <f t="shared" si="12"/>
        <v>105977.16588314302</v>
      </c>
      <c r="T15" s="1">
        <f t="shared" si="13"/>
        <v>6715.9167226326381</v>
      </c>
      <c r="U15" s="1">
        <f t="shared" si="11"/>
        <v>0</v>
      </c>
    </row>
    <row r="16" spans="1:21" x14ac:dyDescent="0.25">
      <c r="A16" t="s">
        <v>21</v>
      </c>
      <c r="B16">
        <v>15.86</v>
      </c>
      <c r="C16">
        <v>16.239999999999998</v>
      </c>
      <c r="D16">
        <v>15.73</v>
      </c>
      <c r="E16">
        <v>15.8</v>
      </c>
      <c r="F16">
        <v>16.14</v>
      </c>
      <c r="G16">
        <v>15.94</v>
      </c>
      <c r="H16" s="1">
        <f t="shared" si="2"/>
        <v>115758.89615105302</v>
      </c>
      <c r="J16">
        <f t="shared" si="3"/>
        <v>1.2125079770261615E-2</v>
      </c>
      <c r="K16">
        <f t="shared" si="0"/>
        <v>3.6375239310784846E-2</v>
      </c>
      <c r="L16">
        <f t="shared" si="0"/>
        <v>3.8289725590300253E-3</v>
      </c>
      <c r="M16">
        <f t="shared" si="4"/>
        <v>1.2674271229405165E-3</v>
      </c>
      <c r="N16">
        <f t="shared" si="1"/>
        <v>2.2813688212927834E-2</v>
      </c>
      <c r="O16">
        <f t="shared" si="1"/>
        <v>1.0139416983523457E-2</v>
      </c>
      <c r="P16">
        <f t="shared" si="5"/>
        <v>1.1406844106463936E-2</v>
      </c>
      <c r="Q16" t="str">
        <f t="shared" si="6"/>
        <v/>
      </c>
      <c r="R16" s="1">
        <f t="shared" si="10"/>
        <v>0</v>
      </c>
      <c r="S16" s="1">
        <f t="shared" si="12"/>
        <v>107051.71255876424</v>
      </c>
      <c r="T16" s="1">
        <f t="shared" si="13"/>
        <v>6715.9167226326372</v>
      </c>
      <c r="U16" s="1">
        <f t="shared" si="11"/>
        <v>0</v>
      </c>
    </row>
    <row r="17" spans="1:21" x14ac:dyDescent="0.25">
      <c r="A17" t="s">
        <v>22</v>
      </c>
      <c r="B17">
        <v>15.78</v>
      </c>
      <c r="C17">
        <v>16.239999999999998</v>
      </c>
      <c r="D17">
        <v>15.86</v>
      </c>
      <c r="E17">
        <v>15.72</v>
      </c>
      <c r="F17">
        <v>16.03</v>
      </c>
      <c r="G17">
        <v>15.99</v>
      </c>
      <c r="H17" s="1">
        <f t="shared" si="2"/>
        <v>116122.00435729849</v>
      </c>
      <c r="J17">
        <f t="shared" si="3"/>
        <v>3.178639542275838E-3</v>
      </c>
      <c r="K17">
        <f t="shared" si="0"/>
        <v>3.2422123331214116E-2</v>
      </c>
      <c r="L17">
        <f t="shared" si="0"/>
        <v>8.2644628099172914E-3</v>
      </c>
      <c r="M17">
        <f t="shared" si="4"/>
        <v>-1.3801756587201936E-2</v>
      </c>
      <c r="N17">
        <f t="shared" si="1"/>
        <v>5.6461731493100149E-3</v>
      </c>
      <c r="O17">
        <f t="shared" si="1"/>
        <v>3.1367628607277737E-3</v>
      </c>
      <c r="P17">
        <f t="shared" si="5"/>
        <v>-1.6729401923880494E-3</v>
      </c>
      <c r="Q17" t="str">
        <f t="shared" si="6"/>
        <v/>
      </c>
      <c r="R17" s="1">
        <f t="shared" si="10"/>
        <v>0</v>
      </c>
      <c r="S17" s="1">
        <f t="shared" si="12"/>
        <v>107387.50839489586</v>
      </c>
      <c r="T17" s="1">
        <f t="shared" si="13"/>
        <v>6715.9167226326372</v>
      </c>
      <c r="U17" s="1">
        <f t="shared" si="11"/>
        <v>0</v>
      </c>
    </row>
    <row r="18" spans="1:21" x14ac:dyDescent="0.25">
      <c r="A18" t="s">
        <v>23</v>
      </c>
      <c r="B18">
        <v>15.94</v>
      </c>
      <c r="C18">
        <v>16.38</v>
      </c>
      <c r="D18">
        <v>16.16</v>
      </c>
      <c r="E18">
        <v>16.18</v>
      </c>
      <c r="F18">
        <v>16.8</v>
      </c>
      <c r="G18">
        <v>16.739999999999998</v>
      </c>
      <c r="H18" s="1">
        <f t="shared" si="2"/>
        <v>121568.62745098039</v>
      </c>
      <c r="J18">
        <f t="shared" si="3"/>
        <v>5.0441361916771796E-3</v>
      </c>
      <c r="K18">
        <f t="shared" si="0"/>
        <v>3.2786885245901613E-2</v>
      </c>
      <c r="L18">
        <f t="shared" si="0"/>
        <v>1.8915510718789452E-2</v>
      </c>
      <c r="M18">
        <f t="shared" si="4"/>
        <v>1.1882426516572826E-2</v>
      </c>
      <c r="N18">
        <f t="shared" si="1"/>
        <v>5.0656660412758008E-2</v>
      </c>
      <c r="O18">
        <f t="shared" si="1"/>
        <v>4.690431519699801E-2</v>
      </c>
      <c r="P18">
        <f t="shared" si="5"/>
        <v>3.6481134042109613E-2</v>
      </c>
      <c r="Q18" t="str">
        <f t="shared" si="6"/>
        <v/>
      </c>
      <c r="R18" s="1">
        <f t="shared" si="10"/>
        <v>0</v>
      </c>
      <c r="S18" s="1">
        <f t="shared" si="12"/>
        <v>112424.44593687034</v>
      </c>
      <c r="T18" s="1">
        <f t="shared" si="13"/>
        <v>6715.9167226326372</v>
      </c>
      <c r="U18" s="1">
        <f t="shared" si="11"/>
        <v>0</v>
      </c>
    </row>
    <row r="19" spans="1:21" x14ac:dyDescent="0.25">
      <c r="A19" t="s">
        <v>24</v>
      </c>
      <c r="B19">
        <v>16.489999999999998</v>
      </c>
      <c r="C19">
        <v>16.72</v>
      </c>
      <c r="D19">
        <v>16.53</v>
      </c>
      <c r="E19">
        <v>16.57</v>
      </c>
      <c r="F19">
        <v>16.84</v>
      </c>
      <c r="G19">
        <v>16.579999999999998</v>
      </c>
      <c r="H19" s="1">
        <f t="shared" si="2"/>
        <v>120406.68119099492</v>
      </c>
      <c r="J19">
        <f t="shared" si="3"/>
        <v>2.0420792079207814E-2</v>
      </c>
      <c r="K19">
        <f t="shared" si="3"/>
        <v>3.4653465346534573E-2</v>
      </c>
      <c r="L19">
        <f t="shared" si="3"/>
        <v>2.2896039603960458E-2</v>
      </c>
      <c r="M19">
        <f t="shared" si="4"/>
        <v>-1.01553166069294E-2</v>
      </c>
      <c r="N19">
        <f t="shared" si="4"/>
        <v>5.9737156511350913E-3</v>
      </c>
      <c r="O19">
        <f t="shared" si="4"/>
        <v>-9.5579450418160194E-3</v>
      </c>
      <c r="P19">
        <f t="shared" si="5"/>
        <v>-4.5798486658701091E-3</v>
      </c>
      <c r="Q19" t="str">
        <f t="shared" si="6"/>
        <v/>
      </c>
      <c r="R19" s="1">
        <f t="shared" si="10"/>
        <v>0</v>
      </c>
      <c r="S19" s="1">
        <f t="shared" si="12"/>
        <v>111349.89926124911</v>
      </c>
      <c r="T19" s="1">
        <f t="shared" si="13"/>
        <v>6715.9167226326372</v>
      </c>
      <c r="U19" s="1">
        <f t="shared" si="11"/>
        <v>0</v>
      </c>
    </row>
    <row r="20" spans="1:21" x14ac:dyDescent="0.25">
      <c r="A20" t="s">
        <v>25</v>
      </c>
      <c r="B20">
        <v>16.43</v>
      </c>
      <c r="C20">
        <v>16.79</v>
      </c>
      <c r="D20">
        <v>16.760000000000002</v>
      </c>
      <c r="E20">
        <v>16.510000000000002</v>
      </c>
      <c r="F20">
        <v>16.96</v>
      </c>
      <c r="G20">
        <v>16.760000000000002</v>
      </c>
      <c r="H20" s="1">
        <f t="shared" si="2"/>
        <v>121713.8707334786</v>
      </c>
      <c r="J20">
        <f t="shared" si="3"/>
        <v>-6.0496067755596745E-3</v>
      </c>
      <c r="K20">
        <f t="shared" si="3"/>
        <v>1.5728977616454809E-2</v>
      </c>
      <c r="L20">
        <f t="shared" si="3"/>
        <v>1.3914095583787079E-2</v>
      </c>
      <c r="M20">
        <f t="shared" si="4"/>
        <v>-4.2219541616403339E-3</v>
      </c>
      <c r="N20">
        <f t="shared" si="4"/>
        <v>2.2919179734620182E-2</v>
      </c>
      <c r="O20">
        <f t="shared" si="4"/>
        <v>1.085645355850442E-2</v>
      </c>
      <c r="P20">
        <f t="shared" si="5"/>
        <v>9.851226377161423E-3</v>
      </c>
      <c r="Q20" t="str">
        <f t="shared" si="6"/>
        <v/>
      </c>
      <c r="R20" s="1">
        <f t="shared" si="10"/>
        <v>0</v>
      </c>
      <c r="S20" s="1">
        <f t="shared" si="12"/>
        <v>112558.76427132302</v>
      </c>
      <c r="T20" s="1">
        <f t="shared" si="13"/>
        <v>6715.9167226326372</v>
      </c>
      <c r="U20" s="1">
        <f t="shared" si="11"/>
        <v>0</v>
      </c>
    </row>
    <row r="21" spans="1:21" x14ac:dyDescent="0.25">
      <c r="A21" t="s">
        <v>26</v>
      </c>
      <c r="B21">
        <v>16.399999999999999</v>
      </c>
      <c r="C21">
        <v>17.13</v>
      </c>
      <c r="D21">
        <v>17.100000000000001</v>
      </c>
      <c r="E21">
        <v>16.27</v>
      </c>
      <c r="F21">
        <v>16.829999999999998</v>
      </c>
      <c r="G21">
        <v>16.82</v>
      </c>
      <c r="H21" s="1">
        <f t="shared" si="2"/>
        <v>122149.60058097314</v>
      </c>
      <c r="J21">
        <f t="shared" si="3"/>
        <v>-2.1479713603818791E-2</v>
      </c>
      <c r="K21">
        <f t="shared" si="3"/>
        <v>2.2076372315035644E-2</v>
      </c>
      <c r="L21">
        <f t="shared" si="3"/>
        <v>2.0286396181384239E-2</v>
      </c>
      <c r="M21">
        <f t="shared" si="4"/>
        <v>-2.9236276849642119E-2</v>
      </c>
      <c r="N21">
        <f t="shared" si="4"/>
        <v>4.1766109785200912E-3</v>
      </c>
      <c r="O21">
        <f t="shared" si="4"/>
        <v>3.579952267303026E-3</v>
      </c>
      <c r="P21">
        <f t="shared" si="5"/>
        <v>-7.1599045346063331E-3</v>
      </c>
      <c r="Q21" t="str">
        <f t="shared" si="6"/>
        <v/>
      </c>
      <c r="R21" s="1">
        <f t="shared" si="10"/>
        <v>0</v>
      </c>
      <c r="S21" s="1">
        <f t="shared" si="12"/>
        <v>112961.71927468096</v>
      </c>
      <c r="T21" s="1">
        <f t="shared" si="13"/>
        <v>6715.9167226326372</v>
      </c>
      <c r="U21" s="1">
        <f t="shared" si="11"/>
        <v>0</v>
      </c>
    </row>
    <row r="22" spans="1:21" s="2" customFormat="1" x14ac:dyDescent="0.25">
      <c r="A22" s="2" t="s">
        <v>27</v>
      </c>
      <c r="B22" s="2">
        <v>15.77</v>
      </c>
      <c r="C22" s="2">
        <v>16.46</v>
      </c>
      <c r="D22" s="2">
        <v>15.96</v>
      </c>
      <c r="E22" s="2">
        <v>15.16</v>
      </c>
      <c r="F22" s="2">
        <v>16.25</v>
      </c>
      <c r="G22" s="2">
        <v>15.62</v>
      </c>
      <c r="H22" s="3">
        <f t="shared" si="2"/>
        <v>113435.00363108207</v>
      </c>
      <c r="J22" s="2">
        <f t="shared" si="3"/>
        <v>-7.7777777777777876E-2</v>
      </c>
      <c r="K22" s="2">
        <f t="shared" si="3"/>
        <v>-3.742690058479535E-2</v>
      </c>
      <c r="L22" s="2">
        <f t="shared" si="3"/>
        <v>-6.6666666666666693E-2</v>
      </c>
      <c r="M22" s="2">
        <f t="shared" si="4"/>
        <v>-9.8692033293697981E-2</v>
      </c>
      <c r="N22" s="2">
        <f t="shared" si="4"/>
        <v>-3.3888228299643296E-2</v>
      </c>
      <c r="O22" s="2">
        <f t="shared" si="4"/>
        <v>-7.134363852556487E-2</v>
      </c>
      <c r="P22">
        <f t="shared" si="5"/>
        <v>-6.7974633372968718E-2</v>
      </c>
      <c r="Q22" s="2" t="str">
        <f t="shared" si="6"/>
        <v>Sell</v>
      </c>
      <c r="R22" s="3">
        <f>IF(Q22="Buy",U21,IF(Q22="Sell",-(S21*(1+P22)),0))</f>
        <v>-105283.18782180431</v>
      </c>
      <c r="S22" s="1">
        <f t="shared" si="12"/>
        <v>0</v>
      </c>
      <c r="T22" s="3">
        <f t="shared" si="13"/>
        <v>0</v>
      </c>
      <c r="U22" s="3">
        <f t="shared" si="11"/>
        <v>105283.18782180431</v>
      </c>
    </row>
    <row r="23" spans="1:21" x14ac:dyDescent="0.25">
      <c r="A23" t="s">
        <v>28</v>
      </c>
      <c r="B23">
        <v>14.79</v>
      </c>
      <c r="C23">
        <v>16.07</v>
      </c>
      <c r="D23">
        <v>15.31</v>
      </c>
      <c r="E23">
        <v>15.3</v>
      </c>
      <c r="F23">
        <v>15.85</v>
      </c>
      <c r="G23">
        <v>15.49</v>
      </c>
      <c r="H23" s="1">
        <f t="shared" si="2"/>
        <v>112490.92229484387</v>
      </c>
      <c r="J23">
        <f t="shared" si="3"/>
        <v>-7.3308270676691836E-2</v>
      </c>
      <c r="K23">
        <f t="shared" si="3"/>
        <v>6.8922305764410668E-3</v>
      </c>
      <c r="L23">
        <f t="shared" si="3"/>
        <v>-4.0726817042606535E-2</v>
      </c>
      <c r="M23">
        <f t="shared" si="4"/>
        <v>-2.0486555697823209E-2</v>
      </c>
      <c r="N23">
        <f t="shared" si="4"/>
        <v>1.4724711907810528E-2</v>
      </c>
      <c r="O23">
        <f t="shared" si="4"/>
        <v>-8.322663252240653E-3</v>
      </c>
      <c r="P23">
        <f t="shared" si="5"/>
        <v>-4.6948356807511114E-3</v>
      </c>
      <c r="Q23" t="str">
        <f t="shared" si="6"/>
        <v>Sell</v>
      </c>
      <c r="R23" s="3">
        <f t="shared" ref="R23:R86" si="14">IF(Q23="Buy",U22,IF(Q23="Sell",-(S22*(1+P23)),0))</f>
        <v>0</v>
      </c>
      <c r="S23" s="1">
        <f t="shared" si="12"/>
        <v>0</v>
      </c>
      <c r="T23" s="1">
        <f t="shared" si="13"/>
        <v>0</v>
      </c>
      <c r="U23" s="1">
        <f t="shared" si="11"/>
        <v>105283.18782180431</v>
      </c>
    </row>
    <row r="24" spans="1:21" x14ac:dyDescent="0.25">
      <c r="A24" t="s">
        <v>29</v>
      </c>
      <c r="B24">
        <v>14.94</v>
      </c>
      <c r="C24">
        <v>15.78</v>
      </c>
      <c r="D24">
        <v>15.46</v>
      </c>
      <c r="E24">
        <v>14.57</v>
      </c>
      <c r="F24">
        <v>15.4</v>
      </c>
      <c r="G24">
        <v>15.24</v>
      </c>
      <c r="H24" s="1">
        <f t="shared" si="2"/>
        <v>110675.38126361657</v>
      </c>
      <c r="J24">
        <f t="shared" si="3"/>
        <v>-2.4167210973220183E-2</v>
      </c>
      <c r="K24">
        <f t="shared" si="3"/>
        <v>3.0698889614630884E-2</v>
      </c>
      <c r="L24">
        <f t="shared" si="3"/>
        <v>9.7975179621162863E-3</v>
      </c>
      <c r="M24">
        <f t="shared" si="4"/>
        <v>-5.9393156875403481E-2</v>
      </c>
      <c r="N24">
        <f t="shared" si="4"/>
        <v>-5.8102001291155496E-3</v>
      </c>
      <c r="O24">
        <f t="shared" si="4"/>
        <v>-1.6139444803098774E-2</v>
      </c>
      <c r="P24">
        <f t="shared" si="5"/>
        <v>-2.7114267269205933E-2</v>
      </c>
      <c r="Q24" t="str">
        <f t="shared" si="6"/>
        <v/>
      </c>
      <c r="R24" s="3">
        <f t="shared" si="14"/>
        <v>0</v>
      </c>
      <c r="S24" s="1">
        <f t="shared" si="12"/>
        <v>0</v>
      </c>
      <c r="T24" s="1">
        <f t="shared" si="13"/>
        <v>0</v>
      </c>
      <c r="U24" s="1">
        <f t="shared" si="11"/>
        <v>105283.18782180431</v>
      </c>
    </row>
    <row r="25" spans="1:21" x14ac:dyDescent="0.25">
      <c r="A25" t="s">
        <v>30</v>
      </c>
      <c r="B25">
        <v>14.42</v>
      </c>
      <c r="C25">
        <v>15.16</v>
      </c>
      <c r="D25">
        <v>14.88</v>
      </c>
      <c r="E25">
        <v>14.31</v>
      </c>
      <c r="F25">
        <v>15.51</v>
      </c>
      <c r="G25">
        <v>15.28</v>
      </c>
      <c r="H25" s="1">
        <f t="shared" si="2"/>
        <v>110965.86782861293</v>
      </c>
      <c r="J25">
        <f t="shared" si="3"/>
        <v>-6.7270375161707682E-2</v>
      </c>
      <c r="K25">
        <f t="shared" si="3"/>
        <v>-1.9404915912031091E-2</v>
      </c>
      <c r="L25">
        <f t="shared" si="3"/>
        <v>-3.7516170763260026E-2</v>
      </c>
      <c r="M25">
        <f t="shared" si="4"/>
        <v>-6.1023622047244076E-2</v>
      </c>
      <c r="N25">
        <f t="shared" si="4"/>
        <v>1.7716535433070838E-2</v>
      </c>
      <c r="O25">
        <f t="shared" si="4"/>
        <v>2.6246719160104427E-3</v>
      </c>
      <c r="P25">
        <f t="shared" si="5"/>
        <v>-1.3560804899387597E-2</v>
      </c>
      <c r="Q25" t="str">
        <f t="shared" si="6"/>
        <v/>
      </c>
      <c r="R25" s="3">
        <f t="shared" si="14"/>
        <v>0</v>
      </c>
      <c r="S25" s="1">
        <f t="shared" si="12"/>
        <v>0</v>
      </c>
      <c r="T25" s="1">
        <f t="shared" si="13"/>
        <v>0</v>
      </c>
      <c r="U25" s="1">
        <f t="shared" si="11"/>
        <v>105283.18782180431</v>
      </c>
    </row>
    <row r="26" spans="1:21" x14ac:dyDescent="0.25">
      <c r="A26" t="s">
        <v>31</v>
      </c>
      <c r="B26">
        <v>14.27</v>
      </c>
      <c r="C26">
        <v>15.16</v>
      </c>
      <c r="D26">
        <v>14.88</v>
      </c>
      <c r="E26">
        <v>13.57</v>
      </c>
      <c r="F26">
        <v>14.36</v>
      </c>
      <c r="G26">
        <v>13.7</v>
      </c>
      <c r="H26" s="1">
        <f t="shared" si="2"/>
        <v>99491.648511256353</v>
      </c>
      <c r="J26">
        <f t="shared" si="3"/>
        <v>-4.099462365591406E-2</v>
      </c>
      <c r="K26">
        <f t="shared" si="3"/>
        <v>1.8817204301075224E-2</v>
      </c>
      <c r="L26">
        <f t="shared" si="3"/>
        <v>0</v>
      </c>
      <c r="M26">
        <f t="shared" si="4"/>
        <v>-0.11191099476439785</v>
      </c>
      <c r="N26">
        <f t="shared" si="4"/>
        <v>-6.0209424083769635E-2</v>
      </c>
      <c r="O26">
        <f t="shared" si="4"/>
        <v>-0.10340314136125656</v>
      </c>
      <c r="P26">
        <f t="shared" si="5"/>
        <v>-9.1841186736474678E-2</v>
      </c>
      <c r="Q26" t="str">
        <f t="shared" si="6"/>
        <v/>
      </c>
      <c r="R26" s="3">
        <f t="shared" si="14"/>
        <v>0</v>
      </c>
      <c r="S26" s="1">
        <f t="shared" si="12"/>
        <v>0</v>
      </c>
      <c r="T26" s="1">
        <f t="shared" si="13"/>
        <v>0</v>
      </c>
      <c r="U26" s="1">
        <f t="shared" si="11"/>
        <v>105283.18782180431</v>
      </c>
    </row>
    <row r="27" spans="1:21" x14ac:dyDescent="0.25">
      <c r="A27" t="s">
        <v>32</v>
      </c>
      <c r="B27">
        <v>13.9</v>
      </c>
      <c r="C27">
        <v>14.52</v>
      </c>
      <c r="D27">
        <v>14.54</v>
      </c>
      <c r="E27">
        <v>13.76</v>
      </c>
      <c r="F27">
        <v>14.4</v>
      </c>
      <c r="G27">
        <v>14.14</v>
      </c>
      <c r="H27" s="1">
        <f t="shared" si="2"/>
        <v>102687.00072621643</v>
      </c>
      <c r="J27">
        <f t="shared" si="3"/>
        <v>-6.5860215053763466E-2</v>
      </c>
      <c r="K27">
        <f t="shared" si="3"/>
        <v>-2.4193548387096853E-2</v>
      </c>
      <c r="L27">
        <f t="shared" si="3"/>
        <v>-2.2849462365591506E-2</v>
      </c>
      <c r="M27">
        <f t="shared" si="4"/>
        <v>4.3795620437956572E-3</v>
      </c>
      <c r="N27">
        <f t="shared" si="4"/>
        <v>5.1094890510948988E-2</v>
      </c>
      <c r="O27">
        <f t="shared" si="4"/>
        <v>3.2116788321167981E-2</v>
      </c>
      <c r="P27">
        <f t="shared" si="5"/>
        <v>2.9197080291970878E-2</v>
      </c>
      <c r="Q27" t="str">
        <f t="shared" si="6"/>
        <v/>
      </c>
      <c r="R27" s="3">
        <f t="shared" si="14"/>
        <v>0</v>
      </c>
      <c r="S27" s="1">
        <f t="shared" si="12"/>
        <v>0</v>
      </c>
      <c r="T27" s="1">
        <f t="shared" si="13"/>
        <v>0</v>
      </c>
      <c r="U27" s="1">
        <f t="shared" si="11"/>
        <v>105283.18782180431</v>
      </c>
    </row>
    <row r="28" spans="1:21" x14ac:dyDescent="0.25">
      <c r="A28" t="s">
        <v>33</v>
      </c>
      <c r="B28">
        <v>14.04</v>
      </c>
      <c r="C28">
        <v>14.52</v>
      </c>
      <c r="D28">
        <v>14.54</v>
      </c>
      <c r="E28">
        <v>13.85</v>
      </c>
      <c r="F28">
        <v>14.85</v>
      </c>
      <c r="G28">
        <v>14.72</v>
      </c>
      <c r="H28" s="1">
        <f t="shared" si="2"/>
        <v>106899.05591866377</v>
      </c>
      <c r="J28">
        <f t="shared" si="3"/>
        <v>-3.4387895460797804E-2</v>
      </c>
      <c r="K28">
        <f t="shared" si="3"/>
        <v>-1.3755158184318827E-3</v>
      </c>
      <c r="L28">
        <f t="shared" si="3"/>
        <v>0</v>
      </c>
      <c r="M28">
        <f t="shared" si="4"/>
        <v>-2.0509193776520572E-2</v>
      </c>
      <c r="N28">
        <f t="shared" si="4"/>
        <v>5.0212164073550142E-2</v>
      </c>
      <c r="O28">
        <f t="shared" si="4"/>
        <v>4.1018387553041019E-2</v>
      </c>
      <c r="P28">
        <f t="shared" si="5"/>
        <v>2.3573785950023528E-2</v>
      </c>
      <c r="Q28" t="str">
        <f t="shared" si="6"/>
        <v/>
      </c>
      <c r="R28" s="3">
        <f t="shared" si="14"/>
        <v>0</v>
      </c>
      <c r="S28" s="1">
        <f t="shared" si="12"/>
        <v>0</v>
      </c>
      <c r="T28" s="1">
        <f t="shared" si="13"/>
        <v>0</v>
      </c>
      <c r="U28" s="1">
        <f t="shared" si="11"/>
        <v>105283.18782180431</v>
      </c>
    </row>
    <row r="29" spans="1:21" x14ac:dyDescent="0.25">
      <c r="A29" t="s">
        <v>34</v>
      </c>
      <c r="B29">
        <v>14.75</v>
      </c>
      <c r="C29">
        <v>15.33</v>
      </c>
      <c r="D29">
        <v>15.13</v>
      </c>
      <c r="E29">
        <v>14.7</v>
      </c>
      <c r="F29">
        <v>15.45</v>
      </c>
      <c r="G29">
        <v>15.18</v>
      </c>
      <c r="H29" s="1">
        <f t="shared" si="2"/>
        <v>110239.65141612201</v>
      </c>
      <c r="J29">
        <f t="shared" si="3"/>
        <v>1.4442916093535135E-2</v>
      </c>
      <c r="K29">
        <f t="shared" si="3"/>
        <v>5.4332874828060589E-2</v>
      </c>
      <c r="L29">
        <f t="shared" si="3"/>
        <v>4.0577716643741518E-2</v>
      </c>
      <c r="M29">
        <f t="shared" si="4"/>
        <v>-1.3586956521740047E-3</v>
      </c>
      <c r="N29">
        <f t="shared" si="4"/>
        <v>4.9592391304347734E-2</v>
      </c>
      <c r="O29">
        <f t="shared" si="4"/>
        <v>3.1249999999999938E-2</v>
      </c>
      <c r="P29">
        <f t="shared" si="5"/>
        <v>2.6494565217391224E-2</v>
      </c>
      <c r="Q29" t="str">
        <f t="shared" si="6"/>
        <v>Buy</v>
      </c>
      <c r="R29" s="3">
        <f>IF(Q29="Buy",U28*(1+P29),IF(Q29="Sell",-(S28*(1+P29)),0))</f>
        <v>108072.62010784395</v>
      </c>
      <c r="S29" s="1">
        <f t="shared" si="12"/>
        <v>108072.62010784395</v>
      </c>
      <c r="T29" s="1">
        <f t="shared" si="13"/>
        <v>7119.4084392519071</v>
      </c>
      <c r="U29" s="1">
        <f>IF(R29=0,U28,IF(R29&gt;0,0,R29))</f>
        <v>0</v>
      </c>
    </row>
    <row r="30" spans="1:21" x14ac:dyDescent="0.25">
      <c r="A30" t="s">
        <v>35</v>
      </c>
      <c r="B30">
        <v>14.53</v>
      </c>
      <c r="C30">
        <v>15.3</v>
      </c>
      <c r="D30">
        <v>15.02</v>
      </c>
      <c r="E30">
        <v>14.67</v>
      </c>
      <c r="F30">
        <v>15.34</v>
      </c>
      <c r="G30">
        <v>14.71</v>
      </c>
      <c r="H30" s="1">
        <f t="shared" si="2"/>
        <v>106826.43427741468</v>
      </c>
      <c r="J30">
        <f t="shared" si="3"/>
        <v>-3.9656311962987537E-2</v>
      </c>
      <c r="K30">
        <f t="shared" si="3"/>
        <v>1.123595505617977E-2</v>
      </c>
      <c r="L30">
        <f t="shared" si="3"/>
        <v>-7.2703238598811103E-3</v>
      </c>
      <c r="M30">
        <f t="shared" si="4"/>
        <v>-3.3596837944664018E-2</v>
      </c>
      <c r="N30">
        <f t="shared" si="4"/>
        <v>1.0540184453227941E-2</v>
      </c>
      <c r="O30">
        <f t="shared" si="4"/>
        <v>-3.0961791831356975E-2</v>
      </c>
      <c r="P30">
        <f t="shared" si="5"/>
        <v>-1.8006148440931017E-2</v>
      </c>
      <c r="Q30" t="str">
        <f t="shared" si="6"/>
        <v/>
      </c>
      <c r="R30" s="3">
        <f t="shared" ref="R30:R93" si="15">IF(Q30="Buy",U29*(1+P30),IF(Q30="Sell",-(S29*(1+P30)),0))</f>
        <v>0</v>
      </c>
      <c r="S30" s="1">
        <f t="shared" si="12"/>
        <v>104726.49814139557</v>
      </c>
      <c r="T30" s="1">
        <f t="shared" si="13"/>
        <v>7119.408439251908</v>
      </c>
      <c r="U30" s="1">
        <f t="shared" ref="U30:U93" si="16">IF(R30=0,U29,IF(R30&gt;0,0,R30))</f>
        <v>0</v>
      </c>
    </row>
    <row r="31" spans="1:21" x14ac:dyDescent="0.25">
      <c r="A31" t="s">
        <v>36</v>
      </c>
      <c r="B31">
        <v>14.39</v>
      </c>
      <c r="C31">
        <v>15.09</v>
      </c>
      <c r="D31">
        <v>14.79</v>
      </c>
      <c r="E31">
        <v>13.81</v>
      </c>
      <c r="F31">
        <v>14.26</v>
      </c>
      <c r="G31">
        <v>13.97</v>
      </c>
      <c r="H31" s="1">
        <f t="shared" si="2"/>
        <v>101452.43282498186</v>
      </c>
      <c r="J31">
        <f t="shared" si="3"/>
        <v>-4.1944074567243611E-2</v>
      </c>
      <c r="K31">
        <f t="shared" si="3"/>
        <v>4.660452729693761E-3</v>
      </c>
      <c r="L31">
        <f t="shared" si="3"/>
        <v>-1.5312916111850894E-2</v>
      </c>
      <c r="M31">
        <f t="shared" si="4"/>
        <v>-6.1182868796736935E-2</v>
      </c>
      <c r="N31">
        <f t="shared" si="4"/>
        <v>-3.0591434398368526E-2</v>
      </c>
      <c r="O31">
        <f t="shared" si="4"/>
        <v>-5.0305914343983696E-2</v>
      </c>
      <c r="P31">
        <f t="shared" si="5"/>
        <v>-4.7360072513029726E-2</v>
      </c>
      <c r="Q31" t="str">
        <f t="shared" si="6"/>
        <v/>
      </c>
      <c r="R31" s="3">
        <f t="shared" si="15"/>
        <v>0</v>
      </c>
      <c r="S31" s="1">
        <f t="shared" si="12"/>
        <v>99458.135896349151</v>
      </c>
      <c r="T31" s="1">
        <f t="shared" si="13"/>
        <v>7119.4084392519071</v>
      </c>
      <c r="U31" s="1">
        <f t="shared" si="16"/>
        <v>0</v>
      </c>
    </row>
    <row r="32" spans="1:21" x14ac:dyDescent="0.25">
      <c r="A32" t="s">
        <v>37</v>
      </c>
      <c r="B32">
        <v>14.16</v>
      </c>
      <c r="C32">
        <v>14.57</v>
      </c>
      <c r="D32">
        <v>14.37</v>
      </c>
      <c r="E32">
        <v>14.18</v>
      </c>
      <c r="F32">
        <v>14.51</v>
      </c>
      <c r="G32">
        <v>14.39</v>
      </c>
      <c r="H32" s="1">
        <f t="shared" si="2"/>
        <v>104502.54175744373</v>
      </c>
      <c r="J32">
        <f t="shared" si="3"/>
        <v>-4.2596348884381276E-2</v>
      </c>
      <c r="K32">
        <f t="shared" si="3"/>
        <v>-1.4874915483434677E-2</v>
      </c>
      <c r="L32">
        <f t="shared" si="3"/>
        <v>-2.8397565922920889E-2</v>
      </c>
      <c r="M32">
        <f t="shared" si="4"/>
        <v>1.5032211882605517E-2</v>
      </c>
      <c r="N32">
        <f t="shared" si="4"/>
        <v>3.8654259126700008E-2</v>
      </c>
      <c r="O32">
        <f t="shared" si="4"/>
        <v>3.0064423765211162E-2</v>
      </c>
      <c r="P32">
        <f t="shared" si="5"/>
        <v>2.7916964924838899E-2</v>
      </c>
      <c r="Q32" t="str">
        <f t="shared" si="6"/>
        <v/>
      </c>
      <c r="R32" s="3">
        <f>IF(Q32="Buy",U31*(1+P32),IF(Q32="Sell",-(S31*(1+P32)),0))</f>
        <v>0</v>
      </c>
      <c r="S32" s="1">
        <f t="shared" si="12"/>
        <v>102448.28744083496</v>
      </c>
      <c r="T32" s="1">
        <f t="shared" si="13"/>
        <v>7119.408439251908</v>
      </c>
      <c r="U32" s="1">
        <f>IF(R32=0,U31,IF(R32&gt;0,0,-R32))</f>
        <v>0</v>
      </c>
    </row>
    <row r="33" spans="1:21" x14ac:dyDescent="0.25">
      <c r="A33" t="s">
        <v>38</v>
      </c>
      <c r="B33">
        <v>14.37</v>
      </c>
      <c r="C33">
        <v>14.82</v>
      </c>
      <c r="D33">
        <v>14.85</v>
      </c>
      <c r="E33">
        <v>14.14</v>
      </c>
      <c r="F33">
        <v>14.44</v>
      </c>
      <c r="G33">
        <v>14.2</v>
      </c>
      <c r="H33" s="1">
        <f t="shared" si="2"/>
        <v>103122.73057371097</v>
      </c>
      <c r="J33">
        <f t="shared" si="3"/>
        <v>0</v>
      </c>
      <c r="K33">
        <f t="shared" si="3"/>
        <v>3.1315240083507383E-2</v>
      </c>
      <c r="L33">
        <f t="shared" si="3"/>
        <v>3.3402922755741159E-2</v>
      </c>
      <c r="M33">
        <f t="shared" si="4"/>
        <v>-1.7373175816539264E-2</v>
      </c>
      <c r="N33">
        <f t="shared" si="4"/>
        <v>3.4746351633077785E-3</v>
      </c>
      <c r="O33">
        <f t="shared" si="4"/>
        <v>-1.3203613620569928E-2</v>
      </c>
      <c r="P33">
        <f t="shared" si="5"/>
        <v>-9.0340514246004724E-3</v>
      </c>
      <c r="Q33" t="str">
        <f t="shared" si="6"/>
        <v>Buy</v>
      </c>
      <c r="R33" s="3">
        <f t="shared" si="15"/>
        <v>0</v>
      </c>
      <c r="S33" s="1">
        <f t="shared" si="12"/>
        <v>101095.5998373771</v>
      </c>
      <c r="T33" s="1">
        <f t="shared" si="13"/>
        <v>7119.4084392519089</v>
      </c>
      <c r="U33" s="1">
        <f t="shared" ref="U33:U96" si="17">IF(R33=0,U32,IF(R33&gt;0,0,-R33))</f>
        <v>0</v>
      </c>
    </row>
    <row r="34" spans="1:21" x14ac:dyDescent="0.25">
      <c r="A34" t="s">
        <v>39</v>
      </c>
      <c r="B34">
        <v>14.01</v>
      </c>
      <c r="C34">
        <v>14.52</v>
      </c>
      <c r="D34">
        <v>14.54</v>
      </c>
      <c r="E34">
        <v>13.28</v>
      </c>
      <c r="F34">
        <v>13.72</v>
      </c>
      <c r="G34">
        <v>13.53</v>
      </c>
      <c r="H34" s="1">
        <f t="shared" si="2"/>
        <v>98257.080610021789</v>
      </c>
      <c r="J34">
        <f t="shared" si="3"/>
        <v>-5.6565656565656555E-2</v>
      </c>
      <c r="K34">
        <f t="shared" si="3"/>
        <v>-2.2222222222222227E-2</v>
      </c>
      <c r="L34">
        <f t="shared" si="3"/>
        <v>-2.0875420875420908E-2</v>
      </c>
      <c r="M34">
        <f t="shared" si="4"/>
        <v>-6.4788732394366194E-2</v>
      </c>
      <c r="N34">
        <f t="shared" si="4"/>
        <v>-3.3802816901408357E-2</v>
      </c>
      <c r="O34">
        <f t="shared" si="4"/>
        <v>-4.7183098591549295E-2</v>
      </c>
      <c r="P34">
        <f t="shared" si="5"/>
        <v>-4.8591549295774611E-2</v>
      </c>
      <c r="Q34" t="str">
        <f t="shared" si="6"/>
        <v/>
      </c>
      <c r="R34" s="3">
        <f t="shared" si="15"/>
        <v>0</v>
      </c>
      <c r="S34" s="1">
        <f t="shared" si="12"/>
        <v>96325.59618307832</v>
      </c>
      <c r="T34" s="1">
        <f t="shared" si="13"/>
        <v>7119.4084392519089</v>
      </c>
      <c r="U34" s="1">
        <f t="shared" si="17"/>
        <v>0</v>
      </c>
    </row>
    <row r="35" spans="1:21" x14ac:dyDescent="0.25">
      <c r="A35" t="s">
        <v>40</v>
      </c>
      <c r="B35">
        <v>13.42</v>
      </c>
      <c r="C35">
        <v>14.17</v>
      </c>
      <c r="D35">
        <v>13.62</v>
      </c>
      <c r="E35">
        <v>13.47</v>
      </c>
      <c r="F35">
        <v>13.9</v>
      </c>
      <c r="G35">
        <v>13.52</v>
      </c>
      <c r="H35" s="1">
        <f t="shared" si="2"/>
        <v>98184.458968772698</v>
      </c>
      <c r="J35">
        <f t="shared" si="3"/>
        <v>-7.7028885832187019E-2</v>
      </c>
      <c r="K35">
        <f t="shared" si="3"/>
        <v>-2.5447042640990319E-2</v>
      </c>
      <c r="L35">
        <f t="shared" si="3"/>
        <v>-6.3273727647867956E-2</v>
      </c>
      <c r="M35">
        <f t="shared" si="4"/>
        <v>-4.4345898004433644E-3</v>
      </c>
      <c r="N35">
        <f t="shared" si="4"/>
        <v>2.7346637102734737E-2</v>
      </c>
      <c r="O35">
        <f t="shared" si="4"/>
        <v>-7.3909830007389411E-4</v>
      </c>
      <c r="P35">
        <f t="shared" si="5"/>
        <v>7.3909830007391599E-3</v>
      </c>
      <c r="Q35" t="str">
        <f t="shared" si="6"/>
        <v>Sell</v>
      </c>
      <c r="R35" s="3">
        <f t="shared" si="15"/>
        <v>-97037.53702700352</v>
      </c>
      <c r="S35" s="1">
        <f t="shared" si="12"/>
        <v>0</v>
      </c>
      <c r="T35" s="1">
        <f t="shared" si="13"/>
        <v>0</v>
      </c>
      <c r="U35" s="1">
        <f t="shared" si="17"/>
        <v>97037.53702700352</v>
      </c>
    </row>
    <row r="36" spans="1:21" x14ac:dyDescent="0.25">
      <c r="A36" t="s">
        <v>41</v>
      </c>
      <c r="B36">
        <v>13.78</v>
      </c>
      <c r="C36">
        <v>14.17</v>
      </c>
      <c r="D36">
        <v>13.91</v>
      </c>
      <c r="E36">
        <v>13.36</v>
      </c>
      <c r="F36">
        <v>13.85</v>
      </c>
      <c r="G36">
        <v>13.37</v>
      </c>
      <c r="H36" s="1">
        <f t="shared" si="2"/>
        <v>97095.134350036315</v>
      </c>
      <c r="J36">
        <f t="shared" si="3"/>
        <v>1.1747430249632904E-2</v>
      </c>
      <c r="K36">
        <f t="shared" si="3"/>
        <v>4.0381791483113126E-2</v>
      </c>
      <c r="L36">
        <f t="shared" si="3"/>
        <v>2.1292217327459687E-2</v>
      </c>
      <c r="M36">
        <f t="shared" si="4"/>
        <v>-1.1834319526627229E-2</v>
      </c>
      <c r="N36">
        <f t="shared" si="4"/>
        <v>2.4408284023668646E-2</v>
      </c>
      <c r="O36">
        <f t="shared" si="4"/>
        <v>-1.1094674556213045E-2</v>
      </c>
      <c r="P36">
        <f t="shared" si="5"/>
        <v>4.9309664694279062E-4</v>
      </c>
      <c r="Q36" t="str">
        <f t="shared" si="6"/>
        <v/>
      </c>
      <c r="R36" s="3">
        <f t="shared" si="15"/>
        <v>0</v>
      </c>
      <c r="S36" s="1">
        <f t="shared" si="12"/>
        <v>0</v>
      </c>
      <c r="T36" s="1">
        <f t="shared" si="13"/>
        <v>0</v>
      </c>
      <c r="U36" s="1">
        <f t="shared" si="17"/>
        <v>97037.53702700352</v>
      </c>
    </row>
    <row r="37" spans="1:21" x14ac:dyDescent="0.25">
      <c r="A37" t="s">
        <v>42</v>
      </c>
      <c r="B37">
        <v>13.78</v>
      </c>
      <c r="C37">
        <v>14.17</v>
      </c>
      <c r="D37">
        <v>13.84</v>
      </c>
      <c r="E37">
        <v>12.81</v>
      </c>
      <c r="F37">
        <v>13.25</v>
      </c>
      <c r="G37">
        <v>13.03</v>
      </c>
      <c r="H37" s="1">
        <f t="shared" si="2"/>
        <v>94625.998547567186</v>
      </c>
      <c r="J37">
        <f t="shared" si="3"/>
        <v>-9.345794392523421E-3</v>
      </c>
      <c r="K37">
        <f t="shared" si="3"/>
        <v>1.8691588785046714E-2</v>
      </c>
      <c r="L37">
        <f t="shared" si="3"/>
        <v>-5.0323508267433705E-3</v>
      </c>
      <c r="M37">
        <f t="shared" si="4"/>
        <v>-4.1884816753926607E-2</v>
      </c>
      <c r="N37">
        <f t="shared" si="4"/>
        <v>-8.9753178758413786E-3</v>
      </c>
      <c r="O37">
        <f t="shared" si="4"/>
        <v>-2.543006731488406E-2</v>
      </c>
      <c r="P37">
        <f t="shared" si="5"/>
        <v>-2.5430067314884019E-2</v>
      </c>
      <c r="Q37" t="str">
        <f t="shared" si="6"/>
        <v/>
      </c>
      <c r="R37" s="3">
        <f t="shared" si="15"/>
        <v>0</v>
      </c>
      <c r="S37" s="1">
        <f t="shared" si="12"/>
        <v>0</v>
      </c>
      <c r="T37" s="1">
        <f t="shared" si="13"/>
        <v>0</v>
      </c>
      <c r="U37" s="1">
        <f t="shared" si="17"/>
        <v>97037.53702700352</v>
      </c>
    </row>
    <row r="38" spans="1:21" x14ac:dyDescent="0.25">
      <c r="A38" t="s">
        <v>43</v>
      </c>
      <c r="B38">
        <v>12.9</v>
      </c>
      <c r="C38">
        <v>13.39</v>
      </c>
      <c r="D38">
        <v>13.34</v>
      </c>
      <c r="E38">
        <v>12.96</v>
      </c>
      <c r="F38">
        <v>13.3</v>
      </c>
      <c r="G38">
        <v>13.19</v>
      </c>
      <c r="H38" s="1">
        <f t="shared" si="2"/>
        <v>95787.94480755266</v>
      </c>
      <c r="J38">
        <f t="shared" si="3"/>
        <v>-6.7919075144508637E-2</v>
      </c>
      <c r="K38">
        <f t="shared" si="3"/>
        <v>-3.2514450867051972E-2</v>
      </c>
      <c r="L38">
        <f t="shared" si="3"/>
        <v>-3.6127167630057806E-2</v>
      </c>
      <c r="M38">
        <f t="shared" si="4"/>
        <v>-5.3722179585570613E-3</v>
      </c>
      <c r="N38">
        <f t="shared" si="4"/>
        <v>2.0721412125863498E-2</v>
      </c>
      <c r="O38">
        <f t="shared" si="4"/>
        <v>1.2279355333844985E-2</v>
      </c>
      <c r="P38">
        <f t="shared" si="5"/>
        <v>9.2095165003838065E-3</v>
      </c>
      <c r="Q38" t="str">
        <f t="shared" si="6"/>
        <v/>
      </c>
      <c r="R38" s="3">
        <f t="shared" si="15"/>
        <v>0</v>
      </c>
      <c r="S38" s="1">
        <f t="shared" si="12"/>
        <v>0</v>
      </c>
      <c r="T38" s="1">
        <f t="shared" si="13"/>
        <v>0</v>
      </c>
      <c r="U38" s="1">
        <f t="shared" si="17"/>
        <v>97037.53702700352</v>
      </c>
    </row>
    <row r="39" spans="1:21" x14ac:dyDescent="0.25">
      <c r="A39" t="s">
        <v>44</v>
      </c>
      <c r="B39">
        <v>13.23</v>
      </c>
      <c r="C39">
        <v>13.74</v>
      </c>
      <c r="D39">
        <v>13.28</v>
      </c>
      <c r="E39">
        <v>12.53</v>
      </c>
      <c r="F39">
        <v>12.85</v>
      </c>
      <c r="G39">
        <v>12.56</v>
      </c>
      <c r="H39" s="1">
        <f t="shared" si="2"/>
        <v>91212.781408859853</v>
      </c>
      <c r="J39">
        <f t="shared" si="3"/>
        <v>-8.2458770614692225E-3</v>
      </c>
      <c r="K39">
        <f t="shared" si="3"/>
        <v>2.9985007496251902E-2</v>
      </c>
      <c r="L39">
        <f t="shared" si="3"/>
        <v>-4.497751124437818E-3</v>
      </c>
      <c r="M39">
        <f t="shared" si="4"/>
        <v>-5.0037907505686138E-2</v>
      </c>
      <c r="N39">
        <f t="shared" si="4"/>
        <v>-2.5777103866565572E-2</v>
      </c>
      <c r="O39">
        <f t="shared" si="4"/>
        <v>-4.7763457164518498E-2</v>
      </c>
      <c r="P39">
        <f t="shared" si="5"/>
        <v>-4.1192822845590067E-2</v>
      </c>
      <c r="Q39" t="str">
        <f t="shared" si="6"/>
        <v/>
      </c>
      <c r="R39" s="3">
        <f t="shared" si="15"/>
        <v>0</v>
      </c>
      <c r="S39" s="1">
        <f t="shared" si="12"/>
        <v>0</v>
      </c>
      <c r="T39" s="1">
        <f t="shared" si="13"/>
        <v>0</v>
      </c>
      <c r="U39" s="1">
        <f t="shared" si="17"/>
        <v>97037.53702700352</v>
      </c>
    </row>
    <row r="40" spans="1:21" x14ac:dyDescent="0.25">
      <c r="A40" t="s">
        <v>45</v>
      </c>
      <c r="B40">
        <v>12.59</v>
      </c>
      <c r="C40">
        <v>13.19</v>
      </c>
      <c r="D40">
        <v>13</v>
      </c>
      <c r="E40">
        <v>11.53</v>
      </c>
      <c r="F40">
        <v>12.55</v>
      </c>
      <c r="G40">
        <v>11.75</v>
      </c>
      <c r="H40" s="1">
        <f t="shared" si="2"/>
        <v>85330.428467683378</v>
      </c>
      <c r="J40">
        <f t="shared" si="3"/>
        <v>-5.1957831325301171E-2</v>
      </c>
      <c r="K40">
        <f t="shared" si="3"/>
        <v>-6.7771084337349295E-3</v>
      </c>
      <c r="L40">
        <f t="shared" si="3"/>
        <v>-2.1084337349397544E-2</v>
      </c>
      <c r="M40">
        <f t="shared" si="4"/>
        <v>-8.2006369426751685E-2</v>
      </c>
      <c r="N40">
        <f t="shared" si="4"/>
        <v>-7.961783439490276E-4</v>
      </c>
      <c r="O40">
        <f t="shared" si="4"/>
        <v>-6.4490445859872653E-2</v>
      </c>
      <c r="P40">
        <f t="shared" si="5"/>
        <v>-4.9097664543524454E-2</v>
      </c>
      <c r="Q40" t="str">
        <f t="shared" si="6"/>
        <v/>
      </c>
      <c r="R40" s="3">
        <f t="shared" si="15"/>
        <v>0</v>
      </c>
      <c r="S40" s="1">
        <f t="shared" si="12"/>
        <v>0</v>
      </c>
      <c r="T40" s="1">
        <f t="shared" si="13"/>
        <v>0</v>
      </c>
      <c r="U40" s="1">
        <f t="shared" si="17"/>
        <v>97037.53702700352</v>
      </c>
    </row>
    <row r="41" spans="1:21" x14ac:dyDescent="0.25">
      <c r="A41" t="s">
        <v>46</v>
      </c>
      <c r="B41">
        <v>12.72</v>
      </c>
      <c r="C41">
        <v>13.12</v>
      </c>
      <c r="D41">
        <v>13.17</v>
      </c>
      <c r="E41">
        <v>11.98</v>
      </c>
      <c r="F41">
        <v>12.72</v>
      </c>
      <c r="G41">
        <v>12.7</v>
      </c>
      <c r="H41" s="1">
        <f t="shared" si="2"/>
        <v>92229.484386347132</v>
      </c>
      <c r="J41">
        <f t="shared" si="3"/>
        <v>-2.1538461538461489E-2</v>
      </c>
      <c r="K41">
        <f t="shared" si="3"/>
        <v>9.2307692307691709E-3</v>
      </c>
      <c r="L41">
        <f t="shared" si="3"/>
        <v>1.3076923076923071E-2</v>
      </c>
      <c r="M41">
        <f t="shared" si="4"/>
        <v>1.957446808510642E-2</v>
      </c>
      <c r="N41">
        <f t="shared" si="4"/>
        <v>8.2553191489361757E-2</v>
      </c>
      <c r="O41">
        <f t="shared" si="4"/>
        <v>8.085106382978717E-2</v>
      </c>
      <c r="P41">
        <f t="shared" si="5"/>
        <v>6.0992907801418451E-2</v>
      </c>
      <c r="Q41" t="str">
        <f t="shared" si="6"/>
        <v/>
      </c>
      <c r="R41" s="3">
        <f t="shared" si="15"/>
        <v>0</v>
      </c>
      <c r="S41" s="1">
        <f t="shared" si="12"/>
        <v>0</v>
      </c>
      <c r="T41" s="1">
        <f t="shared" si="13"/>
        <v>0</v>
      </c>
      <c r="U41" s="1">
        <f t="shared" si="17"/>
        <v>97037.53702700352</v>
      </c>
    </row>
    <row r="42" spans="1:21" x14ac:dyDescent="0.25">
      <c r="A42" t="s">
        <v>47</v>
      </c>
      <c r="B42">
        <v>12.72</v>
      </c>
      <c r="C42">
        <v>13.12</v>
      </c>
      <c r="D42">
        <v>13.17</v>
      </c>
      <c r="E42">
        <v>12.59</v>
      </c>
      <c r="F42">
        <v>13.08</v>
      </c>
      <c r="G42">
        <v>12.98</v>
      </c>
      <c r="H42" s="1">
        <f t="shared" si="2"/>
        <v>94262.890341321719</v>
      </c>
      <c r="J42">
        <f t="shared" si="3"/>
        <v>-3.4168564920273294E-2</v>
      </c>
      <c r="K42">
        <f t="shared" si="3"/>
        <v>-3.7965072133637596E-3</v>
      </c>
      <c r="L42">
        <f t="shared" si="3"/>
        <v>0</v>
      </c>
      <c r="M42">
        <f t="shared" si="4"/>
        <v>-8.6614173228346022E-3</v>
      </c>
      <c r="N42">
        <f t="shared" si="4"/>
        <v>2.9921259842519747E-2</v>
      </c>
      <c r="O42">
        <f t="shared" si="4"/>
        <v>2.2047244094488279E-2</v>
      </c>
      <c r="P42">
        <f t="shared" si="5"/>
        <v>1.4435695538057807E-2</v>
      </c>
      <c r="Q42" t="str">
        <f t="shared" si="6"/>
        <v/>
      </c>
      <c r="R42" s="3">
        <f t="shared" si="15"/>
        <v>0</v>
      </c>
      <c r="S42" s="1">
        <f t="shared" si="12"/>
        <v>0</v>
      </c>
      <c r="T42" s="1">
        <f t="shared" si="13"/>
        <v>0</v>
      </c>
      <c r="U42" s="1">
        <f t="shared" si="17"/>
        <v>97037.53702700352</v>
      </c>
    </row>
    <row r="43" spans="1:21" x14ac:dyDescent="0.25">
      <c r="A43" t="s">
        <v>48</v>
      </c>
      <c r="B43">
        <v>12.9</v>
      </c>
      <c r="C43">
        <v>13.39</v>
      </c>
      <c r="D43">
        <v>13.17</v>
      </c>
      <c r="E43">
        <v>12.88</v>
      </c>
      <c r="F43">
        <v>13.39</v>
      </c>
      <c r="G43">
        <v>13.28</v>
      </c>
      <c r="H43" s="1">
        <f t="shared" si="2"/>
        <v>96441.539578794487</v>
      </c>
      <c r="J43">
        <f t="shared" si="3"/>
        <v>-2.0501138952163978E-2</v>
      </c>
      <c r="K43">
        <f t="shared" si="3"/>
        <v>1.6704631738800352E-2</v>
      </c>
      <c r="L43">
        <f t="shared" si="3"/>
        <v>0</v>
      </c>
      <c r="M43">
        <f t="shared" si="4"/>
        <v>-7.7041602465331002E-3</v>
      </c>
      <c r="N43">
        <f t="shared" si="4"/>
        <v>3.1587057010785832E-2</v>
      </c>
      <c r="O43">
        <f t="shared" si="4"/>
        <v>2.31124807395993E-2</v>
      </c>
      <c r="P43">
        <f t="shared" si="5"/>
        <v>1.5665125834617346E-2</v>
      </c>
      <c r="Q43" t="str">
        <f t="shared" si="6"/>
        <v/>
      </c>
      <c r="R43" s="3">
        <f t="shared" si="15"/>
        <v>0</v>
      </c>
      <c r="S43" s="1">
        <f t="shared" si="12"/>
        <v>0</v>
      </c>
      <c r="T43" s="1">
        <f t="shared" si="13"/>
        <v>0</v>
      </c>
      <c r="U43" s="1">
        <f t="shared" si="17"/>
        <v>97037.53702700352</v>
      </c>
    </row>
    <row r="44" spans="1:21" x14ac:dyDescent="0.25">
      <c r="A44" t="s">
        <v>49</v>
      </c>
      <c r="B44">
        <v>13.73</v>
      </c>
      <c r="C44">
        <v>14.42</v>
      </c>
      <c r="D44">
        <v>13.98</v>
      </c>
      <c r="E44">
        <v>14.46</v>
      </c>
      <c r="F44">
        <v>15.09</v>
      </c>
      <c r="G44">
        <v>14.61</v>
      </c>
      <c r="H44" s="1">
        <f t="shared" si="2"/>
        <v>106100.21786492375</v>
      </c>
      <c r="J44">
        <f t="shared" si="3"/>
        <v>4.2520880789673539E-2</v>
      </c>
      <c r="K44">
        <f t="shared" si="3"/>
        <v>9.4912680334092642E-2</v>
      </c>
      <c r="L44">
        <f t="shared" si="3"/>
        <v>6.1503416856492063E-2</v>
      </c>
      <c r="M44">
        <f t="shared" si="4"/>
        <v>8.8855421686747108E-2</v>
      </c>
      <c r="N44">
        <f t="shared" si="4"/>
        <v>0.13629518072289162</v>
      </c>
      <c r="O44">
        <f t="shared" si="4"/>
        <v>0.10015060240963856</v>
      </c>
      <c r="P44">
        <f t="shared" si="5"/>
        <v>0.10843373493975911</v>
      </c>
      <c r="Q44" t="str">
        <f t="shared" si="6"/>
        <v>Buy</v>
      </c>
      <c r="R44" s="3">
        <f t="shared" si="15"/>
        <v>107559.67959619667</v>
      </c>
      <c r="S44" s="1">
        <f t="shared" si="12"/>
        <v>107559.67959619667</v>
      </c>
      <c r="T44" s="1">
        <f t="shared" si="13"/>
        <v>7362.0588361530918</v>
      </c>
      <c r="U44" s="1">
        <f t="shared" si="17"/>
        <v>0</v>
      </c>
    </row>
    <row r="45" spans="1:21" x14ac:dyDescent="0.25">
      <c r="A45" t="s">
        <v>50</v>
      </c>
      <c r="B45">
        <v>14.49</v>
      </c>
      <c r="C45">
        <v>15.09</v>
      </c>
      <c r="D45">
        <v>14.88</v>
      </c>
      <c r="E45">
        <v>14.27</v>
      </c>
      <c r="F45">
        <v>14.57</v>
      </c>
      <c r="G45">
        <v>14.36</v>
      </c>
      <c r="H45" s="1">
        <f t="shared" si="2"/>
        <v>104284.67683369645</v>
      </c>
      <c r="J45">
        <f t="shared" si="3"/>
        <v>3.6480686695278951E-2</v>
      </c>
      <c r="K45">
        <f t="shared" si="3"/>
        <v>7.939914163090124E-2</v>
      </c>
      <c r="L45">
        <f t="shared" si="3"/>
        <v>6.43776824034335E-2</v>
      </c>
      <c r="M45">
        <f t="shared" si="4"/>
        <v>-2.3271731690622851E-2</v>
      </c>
      <c r="N45">
        <f t="shared" si="4"/>
        <v>-2.7378507871320431E-3</v>
      </c>
      <c r="O45">
        <f t="shared" si="4"/>
        <v>-1.7111567419575632E-2</v>
      </c>
      <c r="P45">
        <f t="shared" si="5"/>
        <v>-1.4373716632443509E-2</v>
      </c>
      <c r="Q45" t="str">
        <f t="shared" si="6"/>
        <v>Buy</v>
      </c>
      <c r="R45" s="3">
        <f t="shared" si="15"/>
        <v>0</v>
      </c>
      <c r="S45" s="1">
        <f t="shared" si="12"/>
        <v>105719.16488715839</v>
      </c>
      <c r="T45" s="1">
        <f t="shared" si="13"/>
        <v>7362.0588361530918</v>
      </c>
      <c r="U45" s="1">
        <f t="shared" si="17"/>
        <v>0</v>
      </c>
    </row>
    <row r="46" spans="1:21" x14ac:dyDescent="0.25">
      <c r="A46" t="s">
        <v>51</v>
      </c>
      <c r="B46">
        <v>14.56</v>
      </c>
      <c r="C46">
        <v>14.82</v>
      </c>
      <c r="D46">
        <v>14.85</v>
      </c>
      <c r="E46">
        <v>14.44</v>
      </c>
      <c r="F46">
        <v>14.71</v>
      </c>
      <c r="G46">
        <v>14.6</v>
      </c>
      <c r="H46" s="1">
        <f t="shared" si="2"/>
        <v>106027.59622367466</v>
      </c>
      <c r="J46">
        <f t="shared" si="3"/>
        <v>-2.1505376344086041E-2</v>
      </c>
      <c r="K46">
        <f t="shared" si="3"/>
        <v>-4.0322580645161619E-3</v>
      </c>
      <c r="L46">
        <f t="shared" si="3"/>
        <v>-2.0161290322581408E-3</v>
      </c>
      <c r="M46">
        <f t="shared" si="4"/>
        <v>5.5710306406685289E-3</v>
      </c>
      <c r="N46">
        <f t="shared" si="4"/>
        <v>2.4373259052924891E-2</v>
      </c>
      <c r="O46">
        <f t="shared" si="4"/>
        <v>1.6713091922005586E-2</v>
      </c>
      <c r="P46">
        <f t="shared" si="5"/>
        <v>1.5552460538533002E-2</v>
      </c>
      <c r="Q46" t="str">
        <f t="shared" si="6"/>
        <v/>
      </c>
      <c r="R46" s="3">
        <f t="shared" si="15"/>
        <v>0</v>
      </c>
      <c r="S46" s="1">
        <f t="shared" si="12"/>
        <v>107486.05900783512</v>
      </c>
      <c r="T46" s="1">
        <f t="shared" si="13"/>
        <v>7362.0588361530909</v>
      </c>
      <c r="U46" s="1">
        <f t="shared" si="17"/>
        <v>0</v>
      </c>
    </row>
    <row r="47" spans="1:21" x14ac:dyDescent="0.25">
      <c r="A47" t="s">
        <v>52</v>
      </c>
      <c r="B47">
        <v>14.34</v>
      </c>
      <c r="C47">
        <v>15.09</v>
      </c>
      <c r="D47">
        <v>14.88</v>
      </c>
      <c r="E47">
        <v>14.25</v>
      </c>
      <c r="F47">
        <v>14.52</v>
      </c>
      <c r="G47">
        <v>14.41</v>
      </c>
      <c r="H47" s="1">
        <f t="shared" si="2"/>
        <v>104647.78503994191</v>
      </c>
      <c r="J47">
        <f t="shared" si="3"/>
        <v>-3.4343434343434329E-2</v>
      </c>
      <c r="K47">
        <f t="shared" si="3"/>
        <v>1.6161616161616175E-2</v>
      </c>
      <c r="L47">
        <f t="shared" si="3"/>
        <v>2.020202020202097E-3</v>
      </c>
      <c r="M47">
        <f t="shared" si="4"/>
        <v>-2.3972602739726005E-2</v>
      </c>
      <c r="N47">
        <f t="shared" si="4"/>
        <v>-5.4794520547945258E-3</v>
      </c>
      <c r="O47">
        <f t="shared" si="4"/>
        <v>-1.3013698630136952E-2</v>
      </c>
      <c r="P47">
        <f t="shared" si="5"/>
        <v>-1.4155251141552494E-2</v>
      </c>
      <c r="Q47" t="str">
        <f t="shared" si="6"/>
        <v/>
      </c>
      <c r="R47" s="3">
        <f t="shared" si="15"/>
        <v>0</v>
      </c>
      <c r="S47" s="1">
        <f t="shared" si="12"/>
        <v>106087.26782896604</v>
      </c>
      <c r="T47" s="1">
        <f t="shared" si="13"/>
        <v>7362.0588361530909</v>
      </c>
      <c r="U47" s="1">
        <f t="shared" si="17"/>
        <v>0</v>
      </c>
    </row>
    <row r="48" spans="1:21" x14ac:dyDescent="0.25">
      <c r="A48" t="s">
        <v>53</v>
      </c>
      <c r="B48">
        <v>14.41</v>
      </c>
      <c r="C48">
        <v>14.77</v>
      </c>
      <c r="D48">
        <v>14.74</v>
      </c>
      <c r="E48">
        <v>14.46</v>
      </c>
      <c r="F48">
        <v>14.79</v>
      </c>
      <c r="G48">
        <v>14.67</v>
      </c>
      <c r="H48" s="1">
        <f t="shared" si="2"/>
        <v>106535.9477124183</v>
      </c>
      <c r="J48">
        <f t="shared" si="3"/>
        <v>-3.1586021505376385E-2</v>
      </c>
      <c r="K48">
        <f t="shared" si="3"/>
        <v>-7.3924731182796509E-3</v>
      </c>
      <c r="L48">
        <f t="shared" si="3"/>
        <v>-9.4086021505376729E-3</v>
      </c>
      <c r="M48">
        <f t="shared" si="4"/>
        <v>3.4698126301180229E-3</v>
      </c>
      <c r="N48">
        <f t="shared" si="4"/>
        <v>2.6370575988896531E-2</v>
      </c>
      <c r="O48">
        <f t="shared" si="4"/>
        <v>1.8043025676613447E-2</v>
      </c>
      <c r="P48">
        <f t="shared" si="5"/>
        <v>1.5961138098542667E-2</v>
      </c>
      <c r="Q48" t="str">
        <f t="shared" si="6"/>
        <v/>
      </c>
      <c r="R48" s="3">
        <f t="shared" si="15"/>
        <v>0</v>
      </c>
      <c r="S48" s="1">
        <f t="shared" si="12"/>
        <v>108001.40312636585</v>
      </c>
      <c r="T48" s="1">
        <f t="shared" si="13"/>
        <v>7362.0588361530918</v>
      </c>
      <c r="U48" s="1">
        <f t="shared" si="17"/>
        <v>0</v>
      </c>
    </row>
    <row r="49" spans="1:21" x14ac:dyDescent="0.25">
      <c r="A49" t="s">
        <v>54</v>
      </c>
      <c r="B49">
        <v>14.97</v>
      </c>
      <c r="C49">
        <v>15.3</v>
      </c>
      <c r="D49">
        <v>15.28</v>
      </c>
      <c r="E49">
        <v>15.08</v>
      </c>
      <c r="F49">
        <v>15.62</v>
      </c>
      <c r="G49">
        <v>15.31</v>
      </c>
      <c r="H49" s="1">
        <f t="shared" si="2"/>
        <v>111183.73275236021</v>
      </c>
      <c r="J49">
        <f t="shared" si="3"/>
        <v>1.5603799185888766E-2</v>
      </c>
      <c r="K49">
        <f t="shared" si="3"/>
        <v>3.7991858887381311E-2</v>
      </c>
      <c r="L49">
        <f t="shared" si="3"/>
        <v>3.663500678426046E-2</v>
      </c>
      <c r="M49">
        <f t="shared" si="4"/>
        <v>2.7948193592365382E-2</v>
      </c>
      <c r="N49">
        <f t="shared" si="4"/>
        <v>6.4758009543285575E-2</v>
      </c>
      <c r="O49">
        <f t="shared" si="4"/>
        <v>4.3626448534424031E-2</v>
      </c>
      <c r="P49">
        <f t="shared" si="5"/>
        <v>4.544421722335832E-2</v>
      </c>
      <c r="Q49" t="str">
        <f t="shared" si="6"/>
        <v>Buy</v>
      </c>
      <c r="R49" s="3">
        <f t="shared" si="15"/>
        <v>0</v>
      </c>
      <c r="S49" s="1">
        <f t="shared" si="12"/>
        <v>112713.12078150384</v>
      </c>
      <c r="T49" s="1">
        <f t="shared" si="13"/>
        <v>7362.0588361530918</v>
      </c>
      <c r="U49" s="1">
        <f t="shared" si="17"/>
        <v>0</v>
      </c>
    </row>
    <row r="50" spans="1:21" x14ac:dyDescent="0.25">
      <c r="A50" t="s">
        <v>55</v>
      </c>
      <c r="B50">
        <v>15.24</v>
      </c>
      <c r="C50">
        <v>15.69</v>
      </c>
      <c r="D50">
        <v>15.42</v>
      </c>
      <c r="E50">
        <v>15.1</v>
      </c>
      <c r="F50">
        <v>15.59</v>
      </c>
      <c r="G50">
        <v>15.48</v>
      </c>
      <c r="H50" s="1">
        <f t="shared" si="2"/>
        <v>112418.30065359478</v>
      </c>
      <c r="J50">
        <f t="shared" si="3"/>
        <v>-2.6178010471203631E-3</v>
      </c>
      <c r="K50">
        <f t="shared" si="3"/>
        <v>2.6832460732984304E-2</v>
      </c>
      <c r="L50">
        <f t="shared" si="3"/>
        <v>9.1623036649215034E-3</v>
      </c>
      <c r="M50">
        <f t="shared" si="4"/>
        <v>-1.3716525146962824E-2</v>
      </c>
      <c r="N50">
        <f t="shared" si="4"/>
        <v>1.8288700195950316E-2</v>
      </c>
      <c r="O50">
        <f t="shared" si="4"/>
        <v>1.1103853690398428E-2</v>
      </c>
      <c r="P50">
        <f t="shared" si="5"/>
        <v>5.2253429131286404E-3</v>
      </c>
      <c r="Q50" t="str">
        <f t="shared" si="6"/>
        <v/>
      </c>
      <c r="R50" s="3">
        <f t="shared" si="15"/>
        <v>0</v>
      </c>
      <c r="S50" s="1">
        <f t="shared" si="12"/>
        <v>113964.67078364987</v>
      </c>
      <c r="T50" s="1">
        <f t="shared" si="13"/>
        <v>7362.0588361530918</v>
      </c>
      <c r="U50" s="1">
        <f t="shared" si="17"/>
        <v>0</v>
      </c>
    </row>
    <row r="51" spans="1:21" x14ac:dyDescent="0.25">
      <c r="A51" t="s">
        <v>56</v>
      </c>
      <c r="B51">
        <v>15.27</v>
      </c>
      <c r="C51">
        <v>15.82</v>
      </c>
      <c r="D51">
        <v>15.49</v>
      </c>
      <c r="E51">
        <v>15.56</v>
      </c>
      <c r="F51">
        <v>16.13</v>
      </c>
      <c r="G51">
        <v>15.91</v>
      </c>
      <c r="H51" s="1">
        <f t="shared" si="2"/>
        <v>115541.03122730575</v>
      </c>
      <c r="J51">
        <f t="shared" si="3"/>
        <v>-9.7276264591439916E-3</v>
      </c>
      <c r="K51">
        <f t="shared" si="3"/>
        <v>2.5940337224383939E-2</v>
      </c>
      <c r="L51">
        <f t="shared" si="3"/>
        <v>4.539559014267204E-3</v>
      </c>
      <c r="M51">
        <f t="shared" si="4"/>
        <v>5.1679586563307539E-3</v>
      </c>
      <c r="N51">
        <f t="shared" si="4"/>
        <v>4.1989664082687249E-2</v>
      </c>
      <c r="O51">
        <f t="shared" si="4"/>
        <v>2.7777777777777759E-2</v>
      </c>
      <c r="P51">
        <f t="shared" si="5"/>
        <v>2.4978466838931918E-2</v>
      </c>
      <c r="Q51" t="str">
        <f t="shared" si="6"/>
        <v/>
      </c>
      <c r="R51" s="3">
        <f t="shared" si="15"/>
        <v>0</v>
      </c>
      <c r="S51" s="1">
        <f t="shared" si="12"/>
        <v>117130.35608319569</v>
      </c>
      <c r="T51" s="1">
        <f t="shared" si="13"/>
        <v>7362.0588361530918</v>
      </c>
      <c r="U51" s="1">
        <f t="shared" si="17"/>
        <v>0</v>
      </c>
    </row>
    <row r="52" spans="1:21" x14ac:dyDescent="0.25">
      <c r="A52" t="s">
        <v>57</v>
      </c>
      <c r="B52">
        <v>15.9</v>
      </c>
      <c r="C52">
        <v>16.34</v>
      </c>
      <c r="D52">
        <v>16.170000000000002</v>
      </c>
      <c r="E52">
        <v>15.74</v>
      </c>
      <c r="F52">
        <v>16.14</v>
      </c>
      <c r="G52">
        <v>15.84</v>
      </c>
      <c r="H52" s="1">
        <f t="shared" si="2"/>
        <v>115032.6797385621</v>
      </c>
      <c r="J52">
        <f t="shared" si="3"/>
        <v>2.6468689477081996E-2</v>
      </c>
      <c r="K52">
        <f t="shared" si="3"/>
        <v>5.4874112330535803E-2</v>
      </c>
      <c r="L52">
        <f t="shared" si="3"/>
        <v>4.3899289864428759E-2</v>
      </c>
      <c r="M52">
        <f t="shared" si="4"/>
        <v>-1.0685103708359518E-2</v>
      </c>
      <c r="N52">
        <f t="shared" si="4"/>
        <v>1.4456316781898204E-2</v>
      </c>
      <c r="O52">
        <f t="shared" si="4"/>
        <v>-4.3997485857951149E-3</v>
      </c>
      <c r="P52">
        <f t="shared" si="5"/>
        <v>-2.0951183741880954E-4</v>
      </c>
      <c r="Q52" t="str">
        <f t="shared" si="6"/>
        <v>Buy</v>
      </c>
      <c r="R52" s="3">
        <f t="shared" si="15"/>
        <v>0</v>
      </c>
      <c r="S52" s="1">
        <f t="shared" si="12"/>
        <v>116615.01196466497</v>
      </c>
      <c r="T52" s="1">
        <f t="shared" si="13"/>
        <v>7362.0588361530918</v>
      </c>
      <c r="U52" s="1">
        <f t="shared" si="17"/>
        <v>0</v>
      </c>
    </row>
    <row r="53" spans="1:21" x14ac:dyDescent="0.25">
      <c r="A53" t="s">
        <v>58</v>
      </c>
      <c r="B53">
        <v>15.92</v>
      </c>
      <c r="C53">
        <v>16.309999999999999</v>
      </c>
      <c r="D53">
        <v>15.97</v>
      </c>
      <c r="E53">
        <v>15.8</v>
      </c>
      <c r="F53">
        <v>15.97</v>
      </c>
      <c r="G53">
        <v>15.83</v>
      </c>
      <c r="H53" s="1">
        <f t="shared" si="2"/>
        <v>114960.05809731301</v>
      </c>
      <c r="J53">
        <f t="shared" si="3"/>
        <v>-1.546072974644414E-2</v>
      </c>
      <c r="K53">
        <f t="shared" si="3"/>
        <v>8.6580086580084724E-3</v>
      </c>
      <c r="L53">
        <f t="shared" si="3"/>
        <v>-1.236858379715529E-2</v>
      </c>
      <c r="M53">
        <f t="shared" si="4"/>
        <v>-2.5252525252524713E-3</v>
      </c>
      <c r="N53">
        <f t="shared" si="4"/>
        <v>8.2070707070707564E-3</v>
      </c>
      <c r="O53">
        <f t="shared" si="4"/>
        <v>-6.3131313131311781E-4</v>
      </c>
      <c r="P53">
        <f t="shared" si="5"/>
        <v>1.6835016835017225E-3</v>
      </c>
      <c r="Q53" t="str">
        <f t="shared" si="6"/>
        <v/>
      </c>
      <c r="R53" s="3">
        <f t="shared" si="15"/>
        <v>0</v>
      </c>
      <c r="S53" s="1">
        <f t="shared" si="12"/>
        <v>116541.39137630344</v>
      </c>
      <c r="T53" s="1">
        <f t="shared" si="13"/>
        <v>7362.0588361530918</v>
      </c>
      <c r="U53" s="1">
        <f t="shared" si="17"/>
        <v>0</v>
      </c>
    </row>
    <row r="54" spans="1:21" x14ac:dyDescent="0.25">
      <c r="A54" t="s">
        <v>59</v>
      </c>
      <c r="B54">
        <v>15.67</v>
      </c>
      <c r="C54">
        <v>16.22</v>
      </c>
      <c r="D54">
        <v>15.83</v>
      </c>
      <c r="E54">
        <v>14.94</v>
      </c>
      <c r="F54">
        <v>15.82</v>
      </c>
      <c r="G54">
        <v>15.02</v>
      </c>
      <c r="H54" s="1">
        <f t="shared" si="2"/>
        <v>109077.70515613654</v>
      </c>
      <c r="J54">
        <f t="shared" si="3"/>
        <v>-1.8785222291797164E-2</v>
      </c>
      <c r="K54">
        <f t="shared" si="3"/>
        <v>1.5654351909830822E-2</v>
      </c>
      <c r="L54">
        <f t="shared" si="3"/>
        <v>-8.7664370695053583E-3</v>
      </c>
      <c r="M54">
        <f t="shared" si="4"/>
        <v>-5.6222362602653224E-2</v>
      </c>
      <c r="N54">
        <f t="shared" si="4"/>
        <v>-6.3171193935564033E-4</v>
      </c>
      <c r="O54">
        <f t="shared" si="4"/>
        <v>-5.1168667087807991E-2</v>
      </c>
      <c r="P54">
        <f t="shared" si="5"/>
        <v>-3.6007580543272286E-2</v>
      </c>
      <c r="Q54" t="str">
        <f t="shared" si="6"/>
        <v/>
      </c>
      <c r="R54" s="3">
        <f t="shared" si="15"/>
        <v>0</v>
      </c>
      <c r="S54" s="1">
        <f t="shared" si="12"/>
        <v>110578.12371901942</v>
      </c>
      <c r="T54" s="1">
        <f t="shared" si="13"/>
        <v>7362.0588361530909</v>
      </c>
      <c r="U54" s="1">
        <f t="shared" si="17"/>
        <v>0</v>
      </c>
    </row>
    <row r="55" spans="1:21" x14ac:dyDescent="0.25">
      <c r="A55" t="s">
        <v>60</v>
      </c>
      <c r="B55">
        <v>15.08</v>
      </c>
      <c r="C55">
        <v>15.7</v>
      </c>
      <c r="D55">
        <v>15.31</v>
      </c>
      <c r="E55">
        <v>15.15</v>
      </c>
      <c r="F55">
        <v>15.6</v>
      </c>
      <c r="G55">
        <v>15.21</v>
      </c>
      <c r="H55" s="1">
        <f t="shared" si="2"/>
        <v>110457.5163398693</v>
      </c>
      <c r="J55">
        <f t="shared" si="3"/>
        <v>-4.7378395451674035E-2</v>
      </c>
      <c r="K55">
        <f t="shared" si="3"/>
        <v>-8.2122552116235484E-3</v>
      </c>
      <c r="L55">
        <f t="shared" si="3"/>
        <v>-3.2849020846493972E-2</v>
      </c>
      <c r="M55">
        <f t="shared" si="4"/>
        <v>8.6551264980027146E-3</v>
      </c>
      <c r="N55">
        <f t="shared" si="4"/>
        <v>3.8615179760319578E-2</v>
      </c>
      <c r="O55">
        <f t="shared" si="4"/>
        <v>1.264980026631167E-2</v>
      </c>
      <c r="P55">
        <f t="shared" si="5"/>
        <v>1.9973368841544655E-2</v>
      </c>
      <c r="Q55" t="str">
        <f t="shared" si="6"/>
        <v/>
      </c>
      <c r="R55" s="3">
        <f t="shared" si="15"/>
        <v>0</v>
      </c>
      <c r="S55" s="1">
        <f t="shared" si="12"/>
        <v>111976.91489788851</v>
      </c>
      <c r="T55" s="1">
        <f t="shared" si="13"/>
        <v>7362.0588361530899</v>
      </c>
      <c r="U55" s="1">
        <f t="shared" si="17"/>
        <v>0</v>
      </c>
    </row>
    <row r="56" spans="1:21" x14ac:dyDescent="0.25">
      <c r="A56" t="s">
        <v>61</v>
      </c>
      <c r="B56">
        <v>15.24</v>
      </c>
      <c r="C56">
        <v>15.69</v>
      </c>
      <c r="D56">
        <v>15.42</v>
      </c>
      <c r="E56">
        <v>15.26</v>
      </c>
      <c r="F56">
        <v>15.5</v>
      </c>
      <c r="G56">
        <v>15.38</v>
      </c>
      <c r="H56" s="1">
        <f t="shared" si="2"/>
        <v>111692.08424110386</v>
      </c>
      <c r="J56">
        <f t="shared" si="3"/>
        <v>-4.5721750489876086E-3</v>
      </c>
      <c r="K56">
        <f t="shared" si="3"/>
        <v>2.4820378837361136E-2</v>
      </c>
      <c r="L56">
        <f t="shared" si="3"/>
        <v>7.1848465055518894E-3</v>
      </c>
      <c r="M56">
        <f t="shared" si="4"/>
        <v>3.2873109796186018E-3</v>
      </c>
      <c r="N56">
        <f t="shared" si="4"/>
        <v>1.906640368178824E-2</v>
      </c>
      <c r="O56">
        <f t="shared" si="4"/>
        <v>1.1176857330703479E-2</v>
      </c>
      <c r="P56">
        <f t="shared" si="5"/>
        <v>1.117685733070344E-2</v>
      </c>
      <c r="Q56" t="str">
        <f t="shared" si="6"/>
        <v/>
      </c>
      <c r="R56" s="3">
        <f t="shared" si="15"/>
        <v>0</v>
      </c>
      <c r="S56" s="1">
        <f t="shared" si="12"/>
        <v>113228.46490003452</v>
      </c>
      <c r="T56" s="1">
        <f t="shared" si="13"/>
        <v>7362.0588361530899</v>
      </c>
      <c r="U56" s="1">
        <f t="shared" si="17"/>
        <v>0</v>
      </c>
    </row>
    <row r="57" spans="1:21" x14ac:dyDescent="0.25">
      <c r="A57" t="s">
        <v>62</v>
      </c>
      <c r="B57">
        <v>15.41</v>
      </c>
      <c r="C57">
        <v>15.88</v>
      </c>
      <c r="D57">
        <v>15.78</v>
      </c>
      <c r="E57">
        <v>15.28</v>
      </c>
      <c r="F57">
        <v>15.55</v>
      </c>
      <c r="G57">
        <v>15.44</v>
      </c>
      <c r="H57" s="1">
        <f t="shared" si="2"/>
        <v>112127.8140885984</v>
      </c>
      <c r="J57">
        <f t="shared" si="3"/>
        <v>-6.4850843060958413E-4</v>
      </c>
      <c r="K57">
        <f t="shared" si="3"/>
        <v>2.9831387808041562E-2</v>
      </c>
      <c r="L57">
        <f t="shared" si="3"/>
        <v>2.3346303501945487E-2</v>
      </c>
      <c r="M57">
        <f t="shared" si="4"/>
        <v>-6.5019505851756443E-3</v>
      </c>
      <c r="N57">
        <f t="shared" si="4"/>
        <v>1.1053315994798434E-2</v>
      </c>
      <c r="O57">
        <f t="shared" si="4"/>
        <v>3.9011703511052484E-3</v>
      </c>
      <c r="P57">
        <f t="shared" si="5"/>
        <v>2.8175119202426793E-3</v>
      </c>
      <c r="Q57" t="str">
        <f t="shared" si="6"/>
        <v/>
      </c>
      <c r="R57" s="3">
        <f t="shared" si="15"/>
        <v>0</v>
      </c>
      <c r="S57" s="1">
        <f t="shared" si="12"/>
        <v>113670.18843020369</v>
      </c>
      <c r="T57" s="1">
        <f t="shared" si="13"/>
        <v>7362.058836153089</v>
      </c>
      <c r="U57" s="1">
        <f t="shared" si="17"/>
        <v>0</v>
      </c>
    </row>
    <row r="58" spans="1:21" x14ac:dyDescent="0.25">
      <c r="A58" t="s">
        <v>63</v>
      </c>
      <c r="B58">
        <v>15.47</v>
      </c>
      <c r="C58">
        <v>16.03</v>
      </c>
      <c r="D58">
        <v>15.87</v>
      </c>
      <c r="E58">
        <v>15.85</v>
      </c>
      <c r="F58">
        <v>16.39</v>
      </c>
      <c r="G58">
        <v>16.059999999999999</v>
      </c>
      <c r="H58" s="1">
        <f t="shared" si="2"/>
        <v>116630.35584604212</v>
      </c>
      <c r="J58">
        <f t="shared" si="3"/>
        <v>-1.9645120405576599E-2</v>
      </c>
      <c r="K58">
        <f t="shared" si="3"/>
        <v>1.5842839036755499E-2</v>
      </c>
      <c r="L58">
        <f t="shared" si="3"/>
        <v>5.7034220532319307E-3</v>
      </c>
      <c r="M58">
        <f t="shared" si="4"/>
        <v>2.6554404145077731E-2</v>
      </c>
      <c r="N58">
        <f t="shared" si="4"/>
        <v>6.1528497409326498E-2</v>
      </c>
      <c r="O58">
        <f t="shared" si="4"/>
        <v>4.015544041450772E-2</v>
      </c>
      <c r="P58">
        <f t="shared" si="5"/>
        <v>4.2746113989637319E-2</v>
      </c>
      <c r="Q58" t="str">
        <f t="shared" si="6"/>
        <v/>
      </c>
      <c r="R58" s="3">
        <f t="shared" si="15"/>
        <v>0</v>
      </c>
      <c r="S58" s="1">
        <f t="shared" si="12"/>
        <v>118234.66490861859</v>
      </c>
      <c r="T58" s="1">
        <f t="shared" si="13"/>
        <v>7362.058836153089</v>
      </c>
      <c r="U58" s="1">
        <f t="shared" si="17"/>
        <v>0</v>
      </c>
    </row>
    <row r="59" spans="1:21" x14ac:dyDescent="0.25">
      <c r="A59" t="s">
        <v>64</v>
      </c>
      <c r="B59">
        <v>15.98</v>
      </c>
      <c r="C59">
        <v>16.45</v>
      </c>
      <c r="D59">
        <v>16.260000000000002</v>
      </c>
      <c r="E59">
        <v>15.91</v>
      </c>
      <c r="F59">
        <v>16.25</v>
      </c>
      <c r="G59">
        <v>16.25</v>
      </c>
      <c r="H59" s="1">
        <f t="shared" si="2"/>
        <v>118010.16702977488</v>
      </c>
      <c r="J59">
        <f t="shared" si="3"/>
        <v>6.9313169502206182E-3</v>
      </c>
      <c r="K59">
        <f t="shared" si="3"/>
        <v>3.6546943919344682E-2</v>
      </c>
      <c r="L59">
        <f t="shared" si="3"/>
        <v>2.4574669187145706E-2</v>
      </c>
      <c r="M59">
        <f t="shared" si="4"/>
        <v>-9.3399750933996634E-3</v>
      </c>
      <c r="N59">
        <f t="shared" si="4"/>
        <v>1.1830635118306431E-2</v>
      </c>
      <c r="O59">
        <f t="shared" si="4"/>
        <v>1.1830635118306431E-2</v>
      </c>
      <c r="P59">
        <f t="shared" si="5"/>
        <v>4.7737650477377332E-3</v>
      </c>
      <c r="Q59" t="str">
        <f t="shared" si="6"/>
        <v/>
      </c>
      <c r="R59" s="3">
        <f t="shared" si="15"/>
        <v>0</v>
      </c>
      <c r="S59" s="1">
        <f t="shared" si="12"/>
        <v>119633.45608748769</v>
      </c>
      <c r="T59" s="1">
        <f t="shared" si="13"/>
        <v>7362.058836153089</v>
      </c>
      <c r="U59" s="1">
        <f t="shared" si="17"/>
        <v>0</v>
      </c>
    </row>
    <row r="60" spans="1:21" x14ac:dyDescent="0.25">
      <c r="A60" t="s">
        <v>65</v>
      </c>
      <c r="B60">
        <v>16.38</v>
      </c>
      <c r="C60">
        <v>16.68</v>
      </c>
      <c r="D60">
        <v>16.5</v>
      </c>
      <c r="E60">
        <v>16.32</v>
      </c>
      <c r="F60">
        <v>16.61</v>
      </c>
      <c r="G60">
        <v>16.61</v>
      </c>
      <c r="H60" s="1">
        <f t="shared" si="2"/>
        <v>120624.5461147422</v>
      </c>
      <c r="J60">
        <f t="shared" si="3"/>
        <v>7.3800738007378493E-3</v>
      </c>
      <c r="K60">
        <f t="shared" si="3"/>
        <v>2.5830258302582908E-2</v>
      </c>
      <c r="L60">
        <f t="shared" si="3"/>
        <v>1.4760147601475917E-2</v>
      </c>
      <c r="M60">
        <f t="shared" si="4"/>
        <v>4.3076923076923249E-3</v>
      </c>
      <c r="N60">
        <f t="shared" si="4"/>
        <v>2.2153846153846118E-2</v>
      </c>
      <c r="O60">
        <f t="shared" si="4"/>
        <v>2.2153846153846118E-2</v>
      </c>
      <c r="P60">
        <f t="shared" si="5"/>
        <v>1.6205128205128188E-2</v>
      </c>
      <c r="Q60" t="str">
        <f t="shared" si="6"/>
        <v/>
      </c>
      <c r="R60" s="3">
        <f t="shared" si="15"/>
        <v>0</v>
      </c>
      <c r="S60" s="1">
        <f t="shared" si="12"/>
        <v>122283.79726850281</v>
      </c>
      <c r="T60" s="1">
        <f t="shared" si="13"/>
        <v>7362.058836153089</v>
      </c>
      <c r="U60" s="1">
        <f t="shared" si="17"/>
        <v>0</v>
      </c>
    </row>
    <row r="61" spans="1:21" x14ac:dyDescent="0.25">
      <c r="A61" t="s">
        <v>66</v>
      </c>
      <c r="B61">
        <v>16.350000000000001</v>
      </c>
      <c r="C61">
        <v>16.62</v>
      </c>
      <c r="D61">
        <v>16.45</v>
      </c>
      <c r="E61">
        <v>16.079999999999998</v>
      </c>
      <c r="F61">
        <v>16.600000000000001</v>
      </c>
      <c r="G61">
        <v>16.5</v>
      </c>
      <c r="H61" s="1">
        <f t="shared" si="2"/>
        <v>119825.70806100219</v>
      </c>
      <c r="J61">
        <f t="shared" si="3"/>
        <v>-9.0909090909090055E-3</v>
      </c>
      <c r="K61">
        <f t="shared" si="3"/>
        <v>7.2727272727273334E-3</v>
      </c>
      <c r="L61">
        <f t="shared" si="3"/>
        <v>-3.0303030303030732E-3</v>
      </c>
      <c r="M61">
        <f t="shared" si="4"/>
        <v>-3.1908488862131316E-2</v>
      </c>
      <c r="N61">
        <f t="shared" si="4"/>
        <v>-6.020469596627339E-4</v>
      </c>
      <c r="O61">
        <f t="shared" si="4"/>
        <v>-6.6225165562913569E-3</v>
      </c>
      <c r="P61">
        <f t="shared" si="5"/>
        <v>-1.3044350792695135E-2</v>
      </c>
      <c r="Q61" t="str">
        <f t="shared" si="6"/>
        <v/>
      </c>
      <c r="R61" s="3">
        <f t="shared" si="15"/>
        <v>0</v>
      </c>
      <c r="S61" s="1">
        <f t="shared" si="12"/>
        <v>121473.97079652597</v>
      </c>
      <c r="T61" s="1">
        <f t="shared" si="13"/>
        <v>7362.058836153089</v>
      </c>
      <c r="U61" s="1">
        <f t="shared" si="17"/>
        <v>0</v>
      </c>
    </row>
    <row r="62" spans="1:21" x14ac:dyDescent="0.25">
      <c r="A62" t="s">
        <v>67</v>
      </c>
      <c r="B62">
        <v>16.350000000000001</v>
      </c>
      <c r="C62">
        <v>16.62</v>
      </c>
      <c r="D62">
        <v>16.45</v>
      </c>
      <c r="E62">
        <v>15.95</v>
      </c>
      <c r="F62">
        <v>16.2</v>
      </c>
      <c r="G62">
        <v>16.16</v>
      </c>
      <c r="H62" s="1">
        <f t="shared" si="2"/>
        <v>117356.57225853305</v>
      </c>
      <c r="J62">
        <f t="shared" si="3"/>
        <v>-6.079027355622971E-3</v>
      </c>
      <c r="K62">
        <f t="shared" si="3"/>
        <v>1.0334346504559375E-2</v>
      </c>
      <c r="L62">
        <f t="shared" si="3"/>
        <v>0</v>
      </c>
      <c r="M62">
        <f t="shared" si="4"/>
        <v>-3.3333333333333375E-2</v>
      </c>
      <c r="N62">
        <f t="shared" si="4"/>
        <v>-1.8181818181818226E-2</v>
      </c>
      <c r="O62">
        <f t="shared" si="4"/>
        <v>-2.0606060606060597E-2</v>
      </c>
      <c r="P62">
        <f t="shared" si="5"/>
        <v>-2.4040404040404067E-2</v>
      </c>
      <c r="Q62" t="str">
        <f t="shared" si="6"/>
        <v/>
      </c>
      <c r="R62" s="3">
        <f t="shared" si="15"/>
        <v>0</v>
      </c>
      <c r="S62" s="1">
        <f t="shared" si="12"/>
        <v>118970.87079223392</v>
      </c>
      <c r="T62" s="1">
        <f t="shared" si="13"/>
        <v>7362.058836153089</v>
      </c>
      <c r="U62" s="1">
        <f t="shared" si="17"/>
        <v>0</v>
      </c>
    </row>
    <row r="63" spans="1:21" x14ac:dyDescent="0.25">
      <c r="A63" t="s">
        <v>68</v>
      </c>
      <c r="B63">
        <v>15.98</v>
      </c>
      <c r="C63">
        <v>16.350000000000001</v>
      </c>
      <c r="D63">
        <v>16.260000000000002</v>
      </c>
      <c r="E63">
        <v>15.88</v>
      </c>
      <c r="F63">
        <v>16.45</v>
      </c>
      <c r="G63">
        <v>16.399999999999999</v>
      </c>
      <c r="H63" s="1">
        <f t="shared" si="2"/>
        <v>119099.49164851126</v>
      </c>
      <c r="J63">
        <f t="shared" si="3"/>
        <v>-2.8571428571428505E-2</v>
      </c>
      <c r="K63">
        <f t="shared" si="3"/>
        <v>-6.079027355622971E-3</v>
      </c>
      <c r="L63">
        <f t="shared" si="3"/>
        <v>-1.1550151975683752E-2</v>
      </c>
      <c r="M63">
        <f t="shared" si="4"/>
        <v>-1.7326732673267287E-2</v>
      </c>
      <c r="N63">
        <f t="shared" si="4"/>
        <v>1.7945544554455392E-2</v>
      </c>
      <c r="O63">
        <f t="shared" si="4"/>
        <v>1.4851485148514755E-2</v>
      </c>
      <c r="P63">
        <f t="shared" si="5"/>
        <v>5.1567656765676203E-3</v>
      </c>
      <c r="Q63" t="str">
        <f t="shared" si="6"/>
        <v/>
      </c>
      <c r="R63" s="3">
        <f t="shared" si="15"/>
        <v>0</v>
      </c>
      <c r="S63" s="1">
        <f t="shared" si="12"/>
        <v>120737.76491291067</v>
      </c>
      <c r="T63" s="1">
        <f t="shared" si="13"/>
        <v>7362.0588361530909</v>
      </c>
      <c r="U63" s="1">
        <f t="shared" si="17"/>
        <v>0</v>
      </c>
    </row>
    <row r="64" spans="1:21" x14ac:dyDescent="0.25">
      <c r="A64" t="s">
        <v>69</v>
      </c>
      <c r="B64">
        <v>16.350000000000001</v>
      </c>
      <c r="C64">
        <v>16.66</v>
      </c>
      <c r="D64">
        <v>16.45</v>
      </c>
      <c r="E64">
        <v>16.600000000000001</v>
      </c>
      <c r="F64">
        <v>17.02</v>
      </c>
      <c r="G64">
        <v>16.89</v>
      </c>
      <c r="H64" s="1">
        <f t="shared" si="2"/>
        <v>122657.95206971679</v>
      </c>
      <c r="J64">
        <f t="shared" si="3"/>
        <v>5.5350553505534965E-3</v>
      </c>
      <c r="K64">
        <f t="shared" si="3"/>
        <v>2.4600246002459934E-2</v>
      </c>
      <c r="L64">
        <f t="shared" si="3"/>
        <v>1.1685116851168371E-2</v>
      </c>
      <c r="M64">
        <f t="shared" si="4"/>
        <v>1.2195121951219686E-2</v>
      </c>
      <c r="N64">
        <f t="shared" si="4"/>
        <v>3.7804878048780549E-2</v>
      </c>
      <c r="O64">
        <f t="shared" si="4"/>
        <v>2.9878048780487929E-2</v>
      </c>
      <c r="P64">
        <f t="shared" si="5"/>
        <v>2.6626016260162724E-2</v>
      </c>
      <c r="Q64" t="str">
        <f t="shared" si="6"/>
        <v/>
      </c>
      <c r="R64" s="3">
        <f t="shared" si="15"/>
        <v>0</v>
      </c>
      <c r="S64" s="1">
        <f t="shared" si="12"/>
        <v>124345.1737426257</v>
      </c>
      <c r="T64" s="1">
        <f t="shared" si="13"/>
        <v>7362.0588361530909</v>
      </c>
      <c r="U64" s="1">
        <f t="shared" si="17"/>
        <v>0</v>
      </c>
    </row>
    <row r="65" spans="1:21" x14ac:dyDescent="0.25">
      <c r="A65" t="s">
        <v>70</v>
      </c>
      <c r="B65">
        <v>16.71</v>
      </c>
      <c r="C65">
        <v>17.12</v>
      </c>
      <c r="D65">
        <v>17.190000000000001</v>
      </c>
      <c r="E65">
        <v>16.68</v>
      </c>
      <c r="F65">
        <v>17.079999999999998</v>
      </c>
      <c r="G65">
        <v>16.84</v>
      </c>
      <c r="H65" s="1">
        <f t="shared" si="2"/>
        <v>122294.84386347132</v>
      </c>
      <c r="J65">
        <f t="shared" si="3"/>
        <v>1.5805471124620156E-2</v>
      </c>
      <c r="K65">
        <f t="shared" si="3"/>
        <v>4.072948328267488E-2</v>
      </c>
      <c r="L65">
        <f t="shared" si="3"/>
        <v>4.4984802431611064E-2</v>
      </c>
      <c r="M65">
        <f t="shared" si="4"/>
        <v>-1.2433392539964526E-2</v>
      </c>
      <c r="N65">
        <f t="shared" si="4"/>
        <v>1.1249259917110581E-2</v>
      </c>
      <c r="O65">
        <f t="shared" si="4"/>
        <v>-2.9603315571344411E-3</v>
      </c>
      <c r="P65">
        <f t="shared" si="5"/>
        <v>-1.3814880599961287E-3</v>
      </c>
      <c r="Q65" t="str">
        <f t="shared" si="6"/>
        <v>Buy</v>
      </c>
      <c r="R65" s="3">
        <f t="shared" si="15"/>
        <v>0</v>
      </c>
      <c r="S65" s="1">
        <f t="shared" si="12"/>
        <v>123977.07080081804</v>
      </c>
      <c r="T65" s="1">
        <f t="shared" si="13"/>
        <v>7362.0588361530899</v>
      </c>
      <c r="U65" s="1">
        <f t="shared" si="17"/>
        <v>0</v>
      </c>
    </row>
    <row r="66" spans="1:21" x14ac:dyDescent="0.25">
      <c r="A66" t="s">
        <v>71</v>
      </c>
      <c r="B66">
        <v>16.71</v>
      </c>
      <c r="C66">
        <v>17.12</v>
      </c>
      <c r="D66">
        <v>17.190000000000001</v>
      </c>
      <c r="E66">
        <v>16.84</v>
      </c>
      <c r="F66">
        <v>17.13</v>
      </c>
      <c r="G66">
        <v>17.12</v>
      </c>
      <c r="H66" s="1">
        <f t="shared" si="2"/>
        <v>124328.24981844591</v>
      </c>
      <c r="J66">
        <f t="shared" si="3"/>
        <v>-2.7923211169284489E-2</v>
      </c>
      <c r="K66">
        <f t="shared" si="3"/>
        <v>-4.0721349621873348E-3</v>
      </c>
      <c r="L66">
        <f t="shared" si="3"/>
        <v>0</v>
      </c>
      <c r="M66">
        <f t="shared" si="4"/>
        <v>0</v>
      </c>
      <c r="N66">
        <f t="shared" si="4"/>
        <v>1.7220902612826553E-2</v>
      </c>
      <c r="O66">
        <f t="shared" si="4"/>
        <v>1.6627078384798169E-2</v>
      </c>
      <c r="P66">
        <f t="shared" si="5"/>
        <v>1.1282660332541572E-2</v>
      </c>
      <c r="Q66" t="str">
        <f t="shared" si="6"/>
        <v/>
      </c>
      <c r="R66" s="3">
        <f t="shared" si="15"/>
        <v>0</v>
      </c>
      <c r="S66" s="1">
        <f t="shared" si="12"/>
        <v>126038.4472749409</v>
      </c>
      <c r="T66" s="1">
        <f t="shared" si="13"/>
        <v>7362.0588361530899</v>
      </c>
      <c r="U66" s="1">
        <f t="shared" si="17"/>
        <v>0</v>
      </c>
    </row>
    <row r="67" spans="1:21" x14ac:dyDescent="0.25">
      <c r="A67" t="s">
        <v>72</v>
      </c>
      <c r="B67">
        <v>16.89</v>
      </c>
      <c r="C67">
        <v>17.32</v>
      </c>
      <c r="D67">
        <v>17.239999999999998</v>
      </c>
      <c r="E67">
        <v>16.86</v>
      </c>
      <c r="F67">
        <v>17.27</v>
      </c>
      <c r="G67">
        <v>17.02</v>
      </c>
      <c r="H67" s="1">
        <f t="shared" si="2"/>
        <v>123602.03340595498</v>
      </c>
      <c r="J67">
        <f t="shared" si="3"/>
        <v>-1.7452006980802834E-2</v>
      </c>
      <c r="K67">
        <f t="shared" si="3"/>
        <v>7.5625363583478183E-3</v>
      </c>
      <c r="L67">
        <f t="shared" si="3"/>
        <v>2.908667830133633E-3</v>
      </c>
      <c r="M67">
        <f t="shared" si="4"/>
        <v>-1.5186915887850557E-2</v>
      </c>
      <c r="N67">
        <f t="shared" si="4"/>
        <v>8.7616822429905702E-3</v>
      </c>
      <c r="O67">
        <f t="shared" si="4"/>
        <v>-5.8411214953271859E-3</v>
      </c>
      <c r="P67">
        <f t="shared" si="5"/>
        <v>-4.0887850467290583E-3</v>
      </c>
      <c r="Q67" t="str">
        <f t="shared" si="6"/>
        <v/>
      </c>
      <c r="R67" s="3">
        <f t="shared" si="15"/>
        <v>0</v>
      </c>
      <c r="S67" s="1">
        <f t="shared" si="12"/>
        <v>125302.24139132557</v>
      </c>
      <c r="T67" s="1">
        <f t="shared" si="13"/>
        <v>7362.058836153089</v>
      </c>
      <c r="U67" s="1">
        <f t="shared" si="17"/>
        <v>0</v>
      </c>
    </row>
    <row r="68" spans="1:21" x14ac:dyDescent="0.25">
      <c r="A68" t="s">
        <v>73</v>
      </c>
      <c r="B68">
        <v>16.86</v>
      </c>
      <c r="C68">
        <v>17.239999999999998</v>
      </c>
      <c r="D68">
        <v>17.190000000000001</v>
      </c>
      <c r="E68">
        <v>16.760000000000002</v>
      </c>
      <c r="F68">
        <v>17.11</v>
      </c>
      <c r="G68">
        <v>16.77</v>
      </c>
      <c r="H68" s="1">
        <f t="shared" ref="H68:H131" si="18">$I$2*G68</f>
        <v>121786.49237472768</v>
      </c>
      <c r="J68">
        <f t="shared" ref="J68:L131" si="19">(B68-$D67)/$D67</f>
        <v>-2.2041763341067229E-2</v>
      </c>
      <c r="K68">
        <f t="shared" si="19"/>
        <v>0</v>
      </c>
      <c r="L68">
        <f t="shared" si="19"/>
        <v>-2.9002320185613204E-3</v>
      </c>
      <c r="M68">
        <f t="shared" ref="M68:O131" si="20">(E68-$G67)/$G67</f>
        <v>-1.5276145710928203E-2</v>
      </c>
      <c r="N68">
        <f t="shared" si="20"/>
        <v>5.28789659224441E-3</v>
      </c>
      <c r="O68">
        <f t="shared" si="20"/>
        <v>-1.4688601645123384E-2</v>
      </c>
      <c r="P68">
        <f t="shared" ref="P68:P131" si="21">AVERAGE(M68:O68)</f>
        <v>-8.2256169212690591E-3</v>
      </c>
      <c r="Q68" t="str">
        <f t="shared" ref="Q68:Q131" si="22">IF(L68&gt;$Q$1,"Buy",IF(L68&lt;$Q$2,"Sell",""))</f>
        <v/>
      </c>
      <c r="R68" s="3">
        <f t="shared" si="15"/>
        <v>0</v>
      </c>
      <c r="S68" s="1">
        <f t="shared" si="12"/>
        <v>123461.72668228729</v>
      </c>
      <c r="T68" s="1">
        <f t="shared" si="13"/>
        <v>7362.0588361530881</v>
      </c>
      <c r="U68" s="1">
        <f t="shared" si="17"/>
        <v>0</v>
      </c>
    </row>
    <row r="69" spans="1:21" x14ac:dyDescent="0.25">
      <c r="A69" t="s">
        <v>74</v>
      </c>
      <c r="B69">
        <v>15.98</v>
      </c>
      <c r="C69">
        <v>16.989999999999998</v>
      </c>
      <c r="D69">
        <v>16.98</v>
      </c>
      <c r="E69">
        <v>16.36</v>
      </c>
      <c r="F69">
        <v>16.920000000000002</v>
      </c>
      <c r="G69">
        <v>16.84</v>
      </c>
      <c r="H69" s="1">
        <f t="shared" si="18"/>
        <v>122294.84386347132</v>
      </c>
      <c r="J69">
        <f t="shared" si="19"/>
        <v>-7.0389761489237979E-2</v>
      </c>
      <c r="K69">
        <f t="shared" si="19"/>
        <v>-1.163467132053536E-2</v>
      </c>
      <c r="L69">
        <f t="shared" si="19"/>
        <v>-1.2216404886562003E-2</v>
      </c>
      <c r="M69">
        <f t="shared" si="20"/>
        <v>-2.4448419797257016E-2</v>
      </c>
      <c r="N69">
        <f t="shared" si="20"/>
        <v>8.9445438282648865E-3</v>
      </c>
      <c r="O69">
        <f t="shared" si="20"/>
        <v>4.1741204531902379E-3</v>
      </c>
      <c r="P69">
        <f t="shared" si="21"/>
        <v>-3.7765851719339639E-3</v>
      </c>
      <c r="Q69" t="str">
        <f t="shared" si="22"/>
        <v/>
      </c>
      <c r="R69" s="3">
        <f t="shared" si="15"/>
        <v>0</v>
      </c>
      <c r="S69" s="1">
        <f t="shared" si="12"/>
        <v>123977.07080081801</v>
      </c>
      <c r="T69" s="1">
        <f t="shared" si="13"/>
        <v>7362.0588361530881</v>
      </c>
      <c r="U69" s="1">
        <f t="shared" si="17"/>
        <v>0</v>
      </c>
    </row>
    <row r="70" spans="1:21" x14ac:dyDescent="0.25">
      <c r="A70" t="s">
        <v>75</v>
      </c>
      <c r="B70">
        <v>16.61</v>
      </c>
      <c r="C70">
        <v>17.079999999999998</v>
      </c>
      <c r="D70">
        <v>16.38</v>
      </c>
      <c r="E70">
        <v>16.39</v>
      </c>
      <c r="F70">
        <v>17.170000000000002</v>
      </c>
      <c r="G70">
        <v>16.43</v>
      </c>
      <c r="H70" s="1">
        <f t="shared" si="18"/>
        <v>119317.35657225855</v>
      </c>
      <c r="J70">
        <f t="shared" si="19"/>
        <v>-2.1790341578327502E-2</v>
      </c>
      <c r="K70">
        <f t="shared" si="19"/>
        <v>5.8892815076559404E-3</v>
      </c>
      <c r="L70">
        <f t="shared" si="19"/>
        <v>-3.533568904593648E-2</v>
      </c>
      <c r="M70">
        <f t="shared" si="20"/>
        <v>-2.6722090261282617E-2</v>
      </c>
      <c r="N70">
        <f t="shared" si="20"/>
        <v>1.9596199524940728E-2</v>
      </c>
      <c r="O70">
        <f t="shared" si="20"/>
        <v>-2.4346793349168654E-2</v>
      </c>
      <c r="P70">
        <f t="shared" si="21"/>
        <v>-1.0490894695170181E-2</v>
      </c>
      <c r="Q70" t="str">
        <f t="shared" si="22"/>
        <v/>
      </c>
      <c r="R70" s="3">
        <f t="shared" si="15"/>
        <v>0</v>
      </c>
      <c r="S70" s="1">
        <f t="shared" si="12"/>
        <v>120958.62667799524</v>
      </c>
      <c r="T70" s="1">
        <f t="shared" si="13"/>
        <v>7362.0588361530881</v>
      </c>
      <c r="U70" s="1">
        <f t="shared" si="17"/>
        <v>0</v>
      </c>
    </row>
    <row r="71" spans="1:21" x14ac:dyDescent="0.25">
      <c r="A71" t="s">
        <v>76</v>
      </c>
      <c r="B71">
        <v>16.23</v>
      </c>
      <c r="C71">
        <v>17.079999999999998</v>
      </c>
      <c r="D71">
        <v>16.739999999999998</v>
      </c>
      <c r="E71">
        <v>16.559999999999999</v>
      </c>
      <c r="F71">
        <v>16.93</v>
      </c>
      <c r="G71">
        <v>16.82</v>
      </c>
      <c r="H71" s="1">
        <f t="shared" si="18"/>
        <v>122149.60058097314</v>
      </c>
      <c r="J71">
        <f t="shared" si="19"/>
        <v>-9.1575091575090712E-3</v>
      </c>
      <c r="K71">
        <f t="shared" si="19"/>
        <v>4.2735042735042694E-2</v>
      </c>
      <c r="L71">
        <f t="shared" si="19"/>
        <v>2.1978021978021945E-2</v>
      </c>
      <c r="M71">
        <f t="shared" si="20"/>
        <v>7.9123554473523438E-3</v>
      </c>
      <c r="N71">
        <f t="shared" si="20"/>
        <v>3.0432136335970784E-2</v>
      </c>
      <c r="O71">
        <f t="shared" si="20"/>
        <v>2.3737066342057248E-2</v>
      </c>
      <c r="P71">
        <f t="shared" si="21"/>
        <v>2.0693852708460126E-2</v>
      </c>
      <c r="Q71" t="str">
        <f t="shared" si="22"/>
        <v/>
      </c>
      <c r="R71" s="3">
        <f t="shared" si="15"/>
        <v>0</v>
      </c>
      <c r="S71" s="1">
        <f t="shared" si="12"/>
        <v>123829.82962409496</v>
      </c>
      <c r="T71" s="1">
        <f t="shared" si="13"/>
        <v>7362.058836153089</v>
      </c>
      <c r="U71" s="1">
        <f t="shared" si="17"/>
        <v>0</v>
      </c>
    </row>
    <row r="72" spans="1:21" x14ac:dyDescent="0.25">
      <c r="A72" t="s">
        <v>77</v>
      </c>
      <c r="B72">
        <v>16.690000000000001</v>
      </c>
      <c r="C72">
        <v>17.100000000000001</v>
      </c>
      <c r="D72">
        <v>17.190000000000001</v>
      </c>
      <c r="E72">
        <v>16.760000000000002</v>
      </c>
      <c r="F72">
        <v>17.16</v>
      </c>
      <c r="G72">
        <v>17.149999999999999</v>
      </c>
      <c r="H72" s="1">
        <f t="shared" si="18"/>
        <v>124546.11474219317</v>
      </c>
      <c r="J72">
        <f t="shared" si="19"/>
        <v>-2.9868578255673336E-3</v>
      </c>
      <c r="K72">
        <f t="shared" si="19"/>
        <v>2.15053763440862E-2</v>
      </c>
      <c r="L72">
        <f t="shared" si="19"/>
        <v>2.6881720430107701E-2</v>
      </c>
      <c r="M72">
        <f t="shared" si="20"/>
        <v>-3.567181926278164E-3</v>
      </c>
      <c r="N72">
        <f t="shared" si="20"/>
        <v>2.0214030915576685E-2</v>
      </c>
      <c r="O72">
        <f t="shared" si="20"/>
        <v>1.9619500594530218E-2</v>
      </c>
      <c r="P72">
        <f t="shared" si="21"/>
        <v>1.2088783194609579E-2</v>
      </c>
      <c r="Q72" t="str">
        <f t="shared" si="22"/>
        <v/>
      </c>
      <c r="R72" s="3">
        <f t="shared" si="15"/>
        <v>0</v>
      </c>
      <c r="S72" s="1">
        <f t="shared" ref="S72:S135" si="23">IF(R72=0,(S71+R72)*(1+O72),IF(R72&lt;0,0,R72))</f>
        <v>126259.30904002547</v>
      </c>
      <c r="T72" s="1">
        <f t="shared" ref="T72:T135" si="24">S72/G72</f>
        <v>7362.058836153089</v>
      </c>
      <c r="U72" s="1">
        <f t="shared" si="17"/>
        <v>0</v>
      </c>
    </row>
    <row r="73" spans="1:21" x14ac:dyDescent="0.25">
      <c r="A73" t="s">
        <v>78</v>
      </c>
      <c r="B73">
        <v>16.71</v>
      </c>
      <c r="C73">
        <v>17.12</v>
      </c>
      <c r="D73">
        <v>17.190000000000001</v>
      </c>
      <c r="E73">
        <v>16.95</v>
      </c>
      <c r="F73">
        <v>17.510000000000002</v>
      </c>
      <c r="G73">
        <v>17.510000000000002</v>
      </c>
      <c r="H73" s="1">
        <f t="shared" si="18"/>
        <v>127160.49382716052</v>
      </c>
      <c r="J73">
        <f t="shared" si="19"/>
        <v>-2.7923211169284489E-2</v>
      </c>
      <c r="K73">
        <f t="shared" si="19"/>
        <v>-4.0721349621873348E-3</v>
      </c>
      <c r="L73">
        <f t="shared" si="19"/>
        <v>0</v>
      </c>
      <c r="M73">
        <f t="shared" si="20"/>
        <v>-1.1661807580174887E-2</v>
      </c>
      <c r="N73">
        <f t="shared" si="20"/>
        <v>2.0991253644315044E-2</v>
      </c>
      <c r="O73">
        <f t="shared" si="20"/>
        <v>2.0991253644315044E-2</v>
      </c>
      <c r="P73">
        <f t="shared" si="21"/>
        <v>1.0106899902818401E-2</v>
      </c>
      <c r="Q73" t="str">
        <f t="shared" si="22"/>
        <v/>
      </c>
      <c r="R73" s="3">
        <f t="shared" si="15"/>
        <v>0</v>
      </c>
      <c r="S73" s="1">
        <f t="shared" si="23"/>
        <v>128909.65022104062</v>
      </c>
      <c r="T73" s="1">
        <f t="shared" si="24"/>
        <v>7362.0588361530899</v>
      </c>
      <c r="U73" s="1">
        <f t="shared" si="17"/>
        <v>0</v>
      </c>
    </row>
    <row r="74" spans="1:21" x14ac:dyDescent="0.25">
      <c r="A74" t="s">
        <v>79</v>
      </c>
      <c r="B74">
        <v>17.22</v>
      </c>
      <c r="C74">
        <v>17.72</v>
      </c>
      <c r="D74">
        <v>17.48</v>
      </c>
      <c r="E74">
        <v>16.91</v>
      </c>
      <c r="F74">
        <v>17.34</v>
      </c>
      <c r="G74">
        <v>17.010000000000002</v>
      </c>
      <c r="H74" s="1">
        <f t="shared" si="18"/>
        <v>123529.4117647059</v>
      </c>
      <c r="J74">
        <f t="shared" si="19"/>
        <v>1.7452006980801385E-3</v>
      </c>
      <c r="K74">
        <f t="shared" si="19"/>
        <v>3.0831878999418125E-2</v>
      </c>
      <c r="L74">
        <f t="shared" si="19"/>
        <v>1.6870273414775983E-2</v>
      </c>
      <c r="M74">
        <f t="shared" si="20"/>
        <v>-3.4266133637921269E-2</v>
      </c>
      <c r="N74">
        <f t="shared" si="20"/>
        <v>-9.7087378640777662E-3</v>
      </c>
      <c r="O74">
        <f t="shared" si="20"/>
        <v>-2.855511136493432E-2</v>
      </c>
      <c r="P74">
        <f t="shared" si="21"/>
        <v>-2.4176660955644452E-2</v>
      </c>
      <c r="Q74" t="str">
        <f t="shared" si="22"/>
        <v/>
      </c>
      <c r="R74" s="3">
        <f t="shared" si="15"/>
        <v>0</v>
      </c>
      <c r="S74" s="1">
        <f t="shared" si="23"/>
        <v>125228.62080296408</v>
      </c>
      <c r="T74" s="1">
        <f t="shared" si="24"/>
        <v>7362.0588361530909</v>
      </c>
      <c r="U74" s="1">
        <f t="shared" si="17"/>
        <v>0</v>
      </c>
    </row>
    <row r="75" spans="1:21" x14ac:dyDescent="0.25">
      <c r="A75" t="s">
        <v>80</v>
      </c>
      <c r="B75">
        <v>17.22</v>
      </c>
      <c r="C75">
        <v>17.32</v>
      </c>
      <c r="D75">
        <v>17.48</v>
      </c>
      <c r="E75">
        <v>17.309999999999999</v>
      </c>
      <c r="F75">
        <v>17.600000000000001</v>
      </c>
      <c r="G75">
        <v>17.52</v>
      </c>
      <c r="H75" s="1">
        <f t="shared" si="18"/>
        <v>127233.1154684096</v>
      </c>
      <c r="J75">
        <f t="shared" si="19"/>
        <v>-1.4874141876430295E-2</v>
      </c>
      <c r="K75">
        <f t="shared" si="19"/>
        <v>-9.1533180778032124E-3</v>
      </c>
      <c r="L75">
        <f t="shared" si="19"/>
        <v>0</v>
      </c>
      <c r="M75">
        <f t="shared" si="20"/>
        <v>1.7636684303350803E-2</v>
      </c>
      <c r="N75">
        <f t="shared" si="20"/>
        <v>3.4685479129923563E-2</v>
      </c>
      <c r="O75">
        <f t="shared" si="20"/>
        <v>2.9982363315696529E-2</v>
      </c>
      <c r="P75">
        <f t="shared" si="21"/>
        <v>2.7434842249656966E-2</v>
      </c>
      <c r="Q75" t="str">
        <f t="shared" si="22"/>
        <v/>
      </c>
      <c r="R75" s="3">
        <f t="shared" si="15"/>
        <v>0</v>
      </c>
      <c r="S75" s="1">
        <f t="shared" si="23"/>
        <v>128983.27080940215</v>
      </c>
      <c r="T75" s="1">
        <f t="shared" si="24"/>
        <v>7362.0588361530909</v>
      </c>
      <c r="U75" s="1">
        <f t="shared" si="17"/>
        <v>0</v>
      </c>
    </row>
    <row r="76" spans="1:21" x14ac:dyDescent="0.25">
      <c r="A76" t="s">
        <v>81</v>
      </c>
      <c r="B76">
        <v>17.149999999999999</v>
      </c>
      <c r="C76">
        <v>17.72</v>
      </c>
      <c r="D76">
        <v>17.36</v>
      </c>
      <c r="E76">
        <v>17.02</v>
      </c>
      <c r="F76">
        <v>17.489999999999998</v>
      </c>
      <c r="G76">
        <v>17.350000000000001</v>
      </c>
      <c r="H76" s="1">
        <f t="shared" si="18"/>
        <v>125998.54756717505</v>
      </c>
      <c r="J76">
        <f t="shared" si="19"/>
        <v>-1.8878718535469213E-2</v>
      </c>
      <c r="K76">
        <f t="shared" si="19"/>
        <v>1.3729977116704716E-2</v>
      </c>
      <c r="L76">
        <f t="shared" si="19"/>
        <v>-6.8649885583524596E-3</v>
      </c>
      <c r="M76">
        <f t="shared" si="20"/>
        <v>-2.853881278538813E-2</v>
      </c>
      <c r="N76">
        <f t="shared" si="20"/>
        <v>-1.7123287671233526E-3</v>
      </c>
      <c r="O76">
        <f t="shared" si="20"/>
        <v>-9.7031963470318588E-3</v>
      </c>
      <c r="P76">
        <f t="shared" si="21"/>
        <v>-1.3318112633181113E-2</v>
      </c>
      <c r="Q76" t="str">
        <f t="shared" si="22"/>
        <v/>
      </c>
      <c r="R76" s="3">
        <f t="shared" si="15"/>
        <v>0</v>
      </c>
      <c r="S76" s="1">
        <f t="shared" si="23"/>
        <v>127731.72080725613</v>
      </c>
      <c r="T76" s="1">
        <f t="shared" si="24"/>
        <v>7362.0588361530909</v>
      </c>
      <c r="U76" s="1">
        <f t="shared" si="17"/>
        <v>0</v>
      </c>
    </row>
    <row r="77" spans="1:21" x14ac:dyDescent="0.25">
      <c r="A77" t="s">
        <v>82</v>
      </c>
      <c r="B77">
        <v>16.97</v>
      </c>
      <c r="C77">
        <v>17.420000000000002</v>
      </c>
      <c r="D77">
        <v>17.149999999999999</v>
      </c>
      <c r="E77">
        <v>16.920000000000002</v>
      </c>
      <c r="F77">
        <v>17.32</v>
      </c>
      <c r="G77">
        <v>17.12</v>
      </c>
      <c r="H77" s="1">
        <f t="shared" si="18"/>
        <v>124328.24981844591</v>
      </c>
      <c r="J77">
        <f t="shared" si="19"/>
        <v>-2.2465437788018468E-2</v>
      </c>
      <c r="K77">
        <f t="shared" si="19"/>
        <v>3.4562211981568132E-3</v>
      </c>
      <c r="L77">
        <f t="shared" si="19"/>
        <v>-1.2096774193548437E-2</v>
      </c>
      <c r="M77">
        <f t="shared" si="20"/>
        <v>-2.4783861671469721E-2</v>
      </c>
      <c r="N77">
        <f t="shared" si="20"/>
        <v>-1.7291066282421404E-3</v>
      </c>
      <c r="O77">
        <f t="shared" si="20"/>
        <v>-1.325648414985593E-2</v>
      </c>
      <c r="P77">
        <f t="shared" si="21"/>
        <v>-1.325648414985593E-2</v>
      </c>
      <c r="Q77" t="str">
        <f t="shared" si="22"/>
        <v/>
      </c>
      <c r="R77" s="3">
        <f t="shared" si="15"/>
        <v>0</v>
      </c>
      <c r="S77" s="1">
        <f t="shared" si="23"/>
        <v>126038.44727494092</v>
      </c>
      <c r="T77" s="1">
        <f t="shared" si="24"/>
        <v>7362.0588361530909</v>
      </c>
      <c r="U77" s="1">
        <f t="shared" si="17"/>
        <v>0</v>
      </c>
    </row>
    <row r="78" spans="1:21" x14ac:dyDescent="0.25">
      <c r="A78" t="s">
        <v>83</v>
      </c>
      <c r="B78">
        <v>17</v>
      </c>
      <c r="C78">
        <v>17.22</v>
      </c>
      <c r="D78">
        <v>17.309999999999999</v>
      </c>
      <c r="E78">
        <v>15.93</v>
      </c>
      <c r="F78">
        <v>17.29</v>
      </c>
      <c r="G78">
        <v>16.399999999999999</v>
      </c>
      <c r="H78" s="1">
        <f t="shared" si="18"/>
        <v>119099.49164851126</v>
      </c>
      <c r="J78">
        <f t="shared" si="19"/>
        <v>-8.7463556851311124E-3</v>
      </c>
      <c r="K78">
        <f t="shared" si="19"/>
        <v>4.0816326530612413E-3</v>
      </c>
      <c r="L78">
        <f t="shared" si="19"/>
        <v>9.3294460641399502E-3</v>
      </c>
      <c r="M78">
        <f t="shared" si="20"/>
        <v>-6.9509345794392594E-2</v>
      </c>
      <c r="N78">
        <f t="shared" si="20"/>
        <v>9.9299065420559666E-3</v>
      </c>
      <c r="O78">
        <f t="shared" si="20"/>
        <v>-4.2056074766355277E-2</v>
      </c>
      <c r="P78">
        <f t="shared" si="21"/>
        <v>-3.3878504672897304E-2</v>
      </c>
      <c r="Q78" t="str">
        <f t="shared" si="22"/>
        <v/>
      </c>
      <c r="R78" s="3">
        <f t="shared" si="15"/>
        <v>0</v>
      </c>
      <c r="S78" s="1">
        <f t="shared" si="23"/>
        <v>120737.76491291067</v>
      </c>
      <c r="T78" s="1">
        <f t="shared" si="24"/>
        <v>7362.0588361530909</v>
      </c>
      <c r="U78" s="1">
        <f t="shared" si="17"/>
        <v>0</v>
      </c>
    </row>
    <row r="79" spans="1:21" x14ac:dyDescent="0.25">
      <c r="A79" t="s">
        <v>84</v>
      </c>
      <c r="B79">
        <v>16.23</v>
      </c>
      <c r="C79">
        <v>17.12</v>
      </c>
      <c r="D79">
        <v>16.68</v>
      </c>
      <c r="E79">
        <v>15.91</v>
      </c>
      <c r="F79">
        <v>17.399999999999999</v>
      </c>
      <c r="G79">
        <v>16.170000000000002</v>
      </c>
      <c r="H79" s="1">
        <f t="shared" si="18"/>
        <v>117429.19389978216</v>
      </c>
      <c r="J79">
        <f t="shared" si="19"/>
        <v>-6.2391681109185346E-2</v>
      </c>
      <c r="K79">
        <f t="shared" si="19"/>
        <v>-1.0976314269208419E-2</v>
      </c>
      <c r="L79">
        <f t="shared" si="19"/>
        <v>-3.6395147313691451E-2</v>
      </c>
      <c r="M79">
        <f t="shared" si="20"/>
        <v>-2.9878048780487713E-2</v>
      </c>
      <c r="N79">
        <f t="shared" si="20"/>
        <v>6.0975609756097567E-2</v>
      </c>
      <c r="O79">
        <f t="shared" si="20"/>
        <v>-1.402439024390225E-2</v>
      </c>
      <c r="P79">
        <f t="shared" si="21"/>
        <v>5.6910569105692007E-3</v>
      </c>
      <c r="Q79" t="str">
        <f t="shared" si="22"/>
        <v/>
      </c>
      <c r="R79" s="3">
        <f t="shared" si="15"/>
        <v>0</v>
      </c>
      <c r="S79" s="1">
        <f t="shared" si="23"/>
        <v>119044.49138059549</v>
      </c>
      <c r="T79" s="1">
        <f t="shared" si="24"/>
        <v>7362.0588361530909</v>
      </c>
      <c r="U79" s="1">
        <f t="shared" si="17"/>
        <v>0</v>
      </c>
    </row>
    <row r="80" spans="1:21" x14ac:dyDescent="0.25">
      <c r="A80" t="s">
        <v>85</v>
      </c>
      <c r="B80">
        <v>15.35</v>
      </c>
      <c r="C80">
        <v>16.46</v>
      </c>
      <c r="D80">
        <v>16.2</v>
      </c>
      <c r="E80">
        <v>15.15</v>
      </c>
      <c r="F80">
        <v>15.86</v>
      </c>
      <c r="G80">
        <v>15.43</v>
      </c>
      <c r="H80" s="1">
        <f t="shared" si="18"/>
        <v>112055.19244734931</v>
      </c>
      <c r="J80">
        <f t="shared" si="19"/>
        <v>-7.9736211031175064E-2</v>
      </c>
      <c r="K80">
        <f t="shared" si="19"/>
        <v>-1.3189448441246934E-2</v>
      </c>
      <c r="L80">
        <f t="shared" si="19"/>
        <v>-2.8776978417266213E-2</v>
      </c>
      <c r="M80">
        <f t="shared" si="20"/>
        <v>-6.3079777365491724E-2</v>
      </c>
      <c r="N80">
        <f t="shared" si="20"/>
        <v>-1.917130488559074E-2</v>
      </c>
      <c r="O80">
        <f t="shared" si="20"/>
        <v>-4.5763760049474453E-2</v>
      </c>
      <c r="P80">
        <f t="shared" si="21"/>
        <v>-4.2671614100185641E-2</v>
      </c>
      <c r="Q80" t="str">
        <f t="shared" si="22"/>
        <v/>
      </c>
      <c r="R80" s="3">
        <f t="shared" si="15"/>
        <v>0</v>
      </c>
      <c r="S80" s="1">
        <f t="shared" si="23"/>
        <v>113596.56784184219</v>
      </c>
      <c r="T80" s="1">
        <f t="shared" si="24"/>
        <v>7362.0588361530909</v>
      </c>
      <c r="U80" s="1">
        <f t="shared" si="17"/>
        <v>0</v>
      </c>
    </row>
    <row r="81" spans="1:21" x14ac:dyDescent="0.25">
      <c r="A81" t="s">
        <v>86</v>
      </c>
      <c r="B81">
        <v>14.79</v>
      </c>
      <c r="C81">
        <v>15.55</v>
      </c>
      <c r="D81">
        <v>15.17</v>
      </c>
      <c r="E81">
        <v>13.42</v>
      </c>
      <c r="F81">
        <v>14.48</v>
      </c>
      <c r="G81">
        <v>13.81</v>
      </c>
      <c r="H81" s="1">
        <f t="shared" si="18"/>
        <v>100290.48656499638</v>
      </c>
      <c r="J81">
        <f t="shared" si="19"/>
        <v>-8.7037037037037052E-2</v>
      </c>
      <c r="K81">
        <f t="shared" si="19"/>
        <v>-4.0123456790123371E-2</v>
      </c>
      <c r="L81">
        <f t="shared" si="19"/>
        <v>-6.3580246913580205E-2</v>
      </c>
      <c r="M81">
        <f t="shared" si="20"/>
        <v>-0.13026571613739468</v>
      </c>
      <c r="N81">
        <f t="shared" si="20"/>
        <v>-6.1568373298768589E-2</v>
      </c>
      <c r="O81">
        <f t="shared" si="20"/>
        <v>-0.10499027867790015</v>
      </c>
      <c r="P81">
        <f t="shared" si="21"/>
        <v>-9.8941456038021139E-2</v>
      </c>
      <c r="Q81" t="str">
        <f t="shared" si="22"/>
        <v>Sell</v>
      </c>
      <c r="R81" s="3">
        <f t="shared" si="15"/>
        <v>-102357.15801864846</v>
      </c>
      <c r="S81" s="1">
        <f t="shared" si="23"/>
        <v>0</v>
      </c>
      <c r="T81" s="1">
        <f t="shared" si="24"/>
        <v>0</v>
      </c>
      <c r="U81" s="1">
        <f t="shared" si="17"/>
        <v>102357.15801864846</v>
      </c>
    </row>
    <row r="82" spans="1:21" x14ac:dyDescent="0.25">
      <c r="A82" t="s">
        <v>87</v>
      </c>
      <c r="B82">
        <v>13.83</v>
      </c>
      <c r="C82">
        <v>14.52</v>
      </c>
      <c r="D82">
        <v>14.54</v>
      </c>
      <c r="E82">
        <v>13.88</v>
      </c>
      <c r="F82">
        <v>14.49</v>
      </c>
      <c r="G82">
        <v>14.38</v>
      </c>
      <c r="H82" s="1">
        <f t="shared" si="18"/>
        <v>104429.92011619464</v>
      </c>
      <c r="J82">
        <f t="shared" si="19"/>
        <v>-8.8332234673698079E-2</v>
      </c>
      <c r="K82">
        <f t="shared" si="19"/>
        <v>-4.2847725774555069E-2</v>
      </c>
      <c r="L82">
        <f t="shared" si="19"/>
        <v>-4.1529334212261092E-2</v>
      </c>
      <c r="M82">
        <f t="shared" si="20"/>
        <v>5.0687907313541119E-3</v>
      </c>
      <c r="N82">
        <f t="shared" si="20"/>
        <v>4.9239681390296865E-2</v>
      </c>
      <c r="O82">
        <f t="shared" si="20"/>
        <v>4.127443881245476E-2</v>
      </c>
      <c r="P82">
        <f t="shared" si="21"/>
        <v>3.1860970311368579E-2</v>
      </c>
      <c r="Q82" t="str">
        <f t="shared" si="22"/>
        <v>Sell</v>
      </c>
      <c r="R82" s="3">
        <f t="shared" si="15"/>
        <v>0</v>
      </c>
      <c r="S82" s="1">
        <f t="shared" si="23"/>
        <v>0</v>
      </c>
      <c r="T82" s="1">
        <f t="shared" si="24"/>
        <v>0</v>
      </c>
      <c r="U82" s="1">
        <f t="shared" si="17"/>
        <v>102357.15801864846</v>
      </c>
    </row>
    <row r="83" spans="1:21" x14ac:dyDescent="0.25">
      <c r="A83" t="s">
        <v>88</v>
      </c>
      <c r="B83">
        <v>13.94</v>
      </c>
      <c r="C83">
        <v>14.77</v>
      </c>
      <c r="D83">
        <v>14.74</v>
      </c>
      <c r="E83">
        <v>13.57</v>
      </c>
      <c r="F83">
        <v>14.66</v>
      </c>
      <c r="G83">
        <v>14.59</v>
      </c>
      <c r="H83" s="1">
        <f t="shared" si="18"/>
        <v>105954.97458242557</v>
      </c>
      <c r="J83">
        <f t="shared" si="19"/>
        <v>-4.1265474552957336E-2</v>
      </c>
      <c r="K83">
        <f t="shared" si="19"/>
        <v>1.5818431911967017E-2</v>
      </c>
      <c r="L83">
        <f t="shared" si="19"/>
        <v>1.3755158184319194E-2</v>
      </c>
      <c r="M83">
        <f t="shared" si="20"/>
        <v>-5.6328233657858169E-2</v>
      </c>
      <c r="N83">
        <f t="shared" si="20"/>
        <v>1.9471488178024989E-2</v>
      </c>
      <c r="O83">
        <f t="shared" si="20"/>
        <v>1.4603616133518712E-2</v>
      </c>
      <c r="P83">
        <f t="shared" si="21"/>
        <v>-7.4177097821048242E-3</v>
      </c>
      <c r="Q83" t="str">
        <f t="shared" si="22"/>
        <v/>
      </c>
      <c r="R83" s="3">
        <f t="shared" si="15"/>
        <v>0</v>
      </c>
      <c r="S83" s="1">
        <f t="shared" si="23"/>
        <v>0</v>
      </c>
      <c r="T83" s="1">
        <f t="shared" si="24"/>
        <v>0</v>
      </c>
      <c r="U83" s="1">
        <f t="shared" si="17"/>
        <v>102357.15801864846</v>
      </c>
    </row>
    <row r="84" spans="1:21" x14ac:dyDescent="0.25">
      <c r="A84" t="s">
        <v>89</v>
      </c>
      <c r="B84">
        <v>14.47</v>
      </c>
      <c r="C84">
        <v>15.09</v>
      </c>
      <c r="D84">
        <v>14.88</v>
      </c>
      <c r="E84">
        <v>14.67</v>
      </c>
      <c r="F84">
        <v>15.56</v>
      </c>
      <c r="G84">
        <v>15.55</v>
      </c>
      <c r="H84" s="1">
        <f t="shared" si="18"/>
        <v>112926.65214233843</v>
      </c>
      <c r="J84">
        <f t="shared" si="19"/>
        <v>-1.831750339213023E-2</v>
      </c>
      <c r="K84">
        <f t="shared" si="19"/>
        <v>2.3744911804613272E-2</v>
      </c>
      <c r="L84">
        <f t="shared" si="19"/>
        <v>9.4979647218453572E-3</v>
      </c>
      <c r="M84">
        <f t="shared" si="20"/>
        <v>5.4832076764907518E-3</v>
      </c>
      <c r="N84">
        <f t="shared" si="20"/>
        <v>6.6483893077450354E-2</v>
      </c>
      <c r="O84">
        <f t="shared" si="20"/>
        <v>6.5798492117889018E-2</v>
      </c>
      <c r="P84">
        <f t="shared" si="21"/>
        <v>4.5921864290610043E-2</v>
      </c>
      <c r="Q84" t="str">
        <f t="shared" si="22"/>
        <v/>
      </c>
      <c r="R84" s="3">
        <f t="shared" si="15"/>
        <v>0</v>
      </c>
      <c r="S84" s="1">
        <f t="shared" si="23"/>
        <v>0</v>
      </c>
      <c r="T84" s="1">
        <f t="shared" si="24"/>
        <v>0</v>
      </c>
      <c r="U84" s="1">
        <f t="shared" si="17"/>
        <v>102357.15801864846</v>
      </c>
    </row>
    <row r="85" spans="1:21" x14ac:dyDescent="0.25">
      <c r="A85" t="s">
        <v>90</v>
      </c>
      <c r="B85">
        <v>14.47</v>
      </c>
      <c r="C85">
        <v>15.24</v>
      </c>
      <c r="D85">
        <v>14.88</v>
      </c>
      <c r="E85">
        <v>14.74</v>
      </c>
      <c r="F85">
        <v>15.48</v>
      </c>
      <c r="G85">
        <v>15.09</v>
      </c>
      <c r="H85" s="1">
        <f t="shared" si="18"/>
        <v>109586.05664488018</v>
      </c>
      <c r="J85">
        <f t="shared" si="19"/>
        <v>-2.7553763440860222E-2</v>
      </c>
      <c r="K85">
        <f t="shared" si="19"/>
        <v>2.4193548387096735E-2</v>
      </c>
      <c r="L85">
        <f t="shared" si="19"/>
        <v>0</v>
      </c>
      <c r="M85">
        <f t="shared" si="20"/>
        <v>-5.2090032154340868E-2</v>
      </c>
      <c r="N85">
        <f t="shared" si="20"/>
        <v>-4.5016077170418186E-3</v>
      </c>
      <c r="O85">
        <f t="shared" si="20"/>
        <v>-2.9581993569131885E-2</v>
      </c>
      <c r="P85">
        <f t="shared" si="21"/>
        <v>-2.8724544480171522E-2</v>
      </c>
      <c r="Q85" t="str">
        <f t="shared" si="22"/>
        <v/>
      </c>
      <c r="R85" s="3">
        <f t="shared" si="15"/>
        <v>0</v>
      </c>
      <c r="S85" s="1">
        <f t="shared" si="23"/>
        <v>0</v>
      </c>
      <c r="T85" s="1">
        <f t="shared" si="24"/>
        <v>0</v>
      </c>
      <c r="U85" s="1">
        <f t="shared" si="17"/>
        <v>102357.15801864846</v>
      </c>
    </row>
    <row r="86" spans="1:21" x14ac:dyDescent="0.25">
      <c r="A86" t="s">
        <v>91</v>
      </c>
      <c r="B86">
        <v>14.47</v>
      </c>
      <c r="C86">
        <v>15.16</v>
      </c>
      <c r="D86">
        <v>14.88</v>
      </c>
      <c r="E86">
        <v>14.5</v>
      </c>
      <c r="F86">
        <v>15.85</v>
      </c>
      <c r="G86">
        <v>15.55</v>
      </c>
      <c r="H86" s="1">
        <f t="shared" si="18"/>
        <v>112926.65214233843</v>
      </c>
      <c r="J86">
        <f t="shared" si="19"/>
        <v>-2.7553763440860222E-2</v>
      </c>
      <c r="K86">
        <f t="shared" si="19"/>
        <v>1.8817204301075224E-2</v>
      </c>
      <c r="L86">
        <f t="shared" si="19"/>
        <v>0</v>
      </c>
      <c r="M86">
        <f t="shared" si="20"/>
        <v>-3.9098740888005294E-2</v>
      </c>
      <c r="N86">
        <f t="shared" si="20"/>
        <v>5.0364479787939016E-2</v>
      </c>
      <c r="O86">
        <f t="shared" si="20"/>
        <v>3.0483764082173681E-2</v>
      </c>
      <c r="P86">
        <f t="shared" si="21"/>
        <v>1.3916500994035802E-2</v>
      </c>
      <c r="Q86" t="str">
        <f t="shared" si="22"/>
        <v/>
      </c>
      <c r="R86" s="3">
        <f t="shared" si="15"/>
        <v>0</v>
      </c>
      <c r="S86" s="1">
        <f t="shared" si="23"/>
        <v>0</v>
      </c>
      <c r="T86" s="1">
        <f t="shared" si="24"/>
        <v>0</v>
      </c>
      <c r="U86" s="1">
        <f t="shared" si="17"/>
        <v>102357.15801864846</v>
      </c>
    </row>
    <row r="87" spans="1:21" x14ac:dyDescent="0.25">
      <c r="A87" t="s">
        <v>92</v>
      </c>
      <c r="B87">
        <v>14.4</v>
      </c>
      <c r="C87">
        <v>15.24</v>
      </c>
      <c r="D87">
        <v>14.88</v>
      </c>
      <c r="E87">
        <v>14.06</v>
      </c>
      <c r="F87">
        <v>14.94</v>
      </c>
      <c r="G87">
        <v>14.15</v>
      </c>
      <c r="H87" s="1">
        <f t="shared" si="18"/>
        <v>102759.62236746552</v>
      </c>
      <c r="J87">
        <f t="shared" si="19"/>
        <v>-3.2258064516129059E-2</v>
      </c>
      <c r="K87">
        <f t="shared" si="19"/>
        <v>2.4193548387096735E-2</v>
      </c>
      <c r="L87">
        <f t="shared" si="19"/>
        <v>0</v>
      </c>
      <c r="M87">
        <f t="shared" si="20"/>
        <v>-9.5819935691318331E-2</v>
      </c>
      <c r="N87">
        <f t="shared" si="20"/>
        <v>-3.9228295819935768E-2</v>
      </c>
      <c r="O87">
        <f t="shared" si="20"/>
        <v>-9.0032154340836029E-2</v>
      </c>
      <c r="P87">
        <f t="shared" si="21"/>
        <v>-7.5026795284030043E-2</v>
      </c>
      <c r="Q87" t="str">
        <f t="shared" si="22"/>
        <v/>
      </c>
      <c r="R87" s="3">
        <f t="shared" si="15"/>
        <v>0</v>
      </c>
      <c r="S87" s="1">
        <f t="shared" si="23"/>
        <v>0</v>
      </c>
      <c r="T87" s="1">
        <f t="shared" si="24"/>
        <v>0</v>
      </c>
      <c r="U87" s="1">
        <f t="shared" si="17"/>
        <v>102357.15801864846</v>
      </c>
    </row>
    <row r="88" spans="1:21" x14ac:dyDescent="0.25">
      <c r="A88" t="s">
        <v>93</v>
      </c>
      <c r="B88">
        <v>14.42</v>
      </c>
      <c r="C88">
        <v>14.91</v>
      </c>
      <c r="D88">
        <v>14.68</v>
      </c>
      <c r="E88">
        <v>13.77</v>
      </c>
      <c r="F88">
        <v>14.33</v>
      </c>
      <c r="G88">
        <v>14.09</v>
      </c>
      <c r="H88" s="1">
        <f t="shared" si="18"/>
        <v>102323.89251997096</v>
      </c>
      <c r="J88">
        <f t="shared" si="19"/>
        <v>-3.0913978494623712E-2</v>
      </c>
      <c r="K88">
        <f t="shared" si="19"/>
        <v>2.0161290322580215E-3</v>
      </c>
      <c r="L88">
        <f t="shared" si="19"/>
        <v>-1.3440860215053835E-2</v>
      </c>
      <c r="M88">
        <f t="shared" si="20"/>
        <v>-2.6855123674911715E-2</v>
      </c>
      <c r="N88">
        <f t="shared" si="20"/>
        <v>1.2720848056537082E-2</v>
      </c>
      <c r="O88">
        <f t="shared" si="20"/>
        <v>-4.2402826855124027E-3</v>
      </c>
      <c r="P88">
        <f t="shared" si="21"/>
        <v>-6.1248527679623457E-3</v>
      </c>
      <c r="Q88" t="str">
        <f t="shared" si="22"/>
        <v/>
      </c>
      <c r="R88" s="3">
        <f t="shared" si="15"/>
        <v>0</v>
      </c>
      <c r="S88" s="1">
        <f t="shared" si="23"/>
        <v>0</v>
      </c>
      <c r="T88" s="1">
        <f t="shared" si="24"/>
        <v>0</v>
      </c>
      <c r="U88" s="1">
        <f t="shared" si="17"/>
        <v>102357.15801864846</v>
      </c>
    </row>
    <row r="89" spans="1:21" x14ac:dyDescent="0.25">
      <c r="A89" t="s">
        <v>94</v>
      </c>
      <c r="B89">
        <v>14.17</v>
      </c>
      <c r="C89">
        <v>14.63</v>
      </c>
      <c r="D89">
        <v>14.54</v>
      </c>
      <c r="E89">
        <v>14.44</v>
      </c>
      <c r="F89">
        <v>14.87</v>
      </c>
      <c r="G89">
        <v>14.74</v>
      </c>
      <c r="H89" s="1">
        <f t="shared" si="18"/>
        <v>107044.29920116195</v>
      </c>
      <c r="J89">
        <f t="shared" si="19"/>
        <v>-3.4741144414168923E-2</v>
      </c>
      <c r="K89">
        <f t="shared" si="19"/>
        <v>-3.4059945504086469E-3</v>
      </c>
      <c r="L89">
        <f t="shared" si="19"/>
        <v>-9.5367847411444526E-3</v>
      </c>
      <c r="M89">
        <f t="shared" si="20"/>
        <v>2.4840312278211471E-2</v>
      </c>
      <c r="N89">
        <f t="shared" si="20"/>
        <v>5.535841022001415E-2</v>
      </c>
      <c r="O89">
        <f t="shared" si="20"/>
        <v>4.6132008516678522E-2</v>
      </c>
      <c r="P89">
        <f t="shared" si="21"/>
        <v>4.2110243671634719E-2</v>
      </c>
      <c r="Q89" t="str">
        <f t="shared" si="22"/>
        <v/>
      </c>
      <c r="R89" s="3">
        <f t="shared" si="15"/>
        <v>0</v>
      </c>
      <c r="S89" s="1">
        <f t="shared" si="23"/>
        <v>0</v>
      </c>
      <c r="T89" s="1">
        <f t="shared" si="24"/>
        <v>0</v>
      </c>
      <c r="U89" s="1">
        <f t="shared" si="17"/>
        <v>102357.15801864846</v>
      </c>
    </row>
    <row r="90" spans="1:21" x14ac:dyDescent="0.25">
      <c r="A90" t="s">
        <v>95</v>
      </c>
      <c r="B90">
        <v>14.4</v>
      </c>
      <c r="C90">
        <v>15.16</v>
      </c>
      <c r="D90">
        <v>14.88</v>
      </c>
      <c r="E90">
        <v>15.24</v>
      </c>
      <c r="F90">
        <v>15.56</v>
      </c>
      <c r="G90">
        <v>15.43</v>
      </c>
      <c r="H90" s="1">
        <f t="shared" si="18"/>
        <v>112055.19244734931</v>
      </c>
      <c r="J90">
        <f t="shared" si="19"/>
        <v>-9.628610729023301E-3</v>
      </c>
      <c r="K90">
        <f t="shared" si="19"/>
        <v>4.264099037138934E-2</v>
      </c>
      <c r="L90">
        <f t="shared" si="19"/>
        <v>2.3383768913342616E-2</v>
      </c>
      <c r="M90">
        <f t="shared" si="20"/>
        <v>3.3921302578018994E-2</v>
      </c>
      <c r="N90">
        <f t="shared" si="20"/>
        <v>5.5630936227951171E-2</v>
      </c>
      <c r="O90">
        <f t="shared" si="20"/>
        <v>4.6811397557666182E-2</v>
      </c>
      <c r="P90">
        <f t="shared" si="21"/>
        <v>4.5454545454545449E-2</v>
      </c>
      <c r="Q90" t="str">
        <f t="shared" si="22"/>
        <v/>
      </c>
      <c r="R90" s="3">
        <f t="shared" si="15"/>
        <v>0</v>
      </c>
      <c r="S90" s="1">
        <f t="shared" si="23"/>
        <v>0</v>
      </c>
      <c r="T90" s="1">
        <f t="shared" si="24"/>
        <v>0</v>
      </c>
      <c r="U90" s="1">
        <f t="shared" si="17"/>
        <v>102357.15801864846</v>
      </c>
    </row>
    <row r="91" spans="1:21" x14ac:dyDescent="0.25">
      <c r="A91" t="s">
        <v>96</v>
      </c>
      <c r="B91">
        <v>14.72</v>
      </c>
      <c r="C91">
        <v>15.55</v>
      </c>
      <c r="D91">
        <v>15.17</v>
      </c>
      <c r="E91">
        <v>15.1</v>
      </c>
      <c r="F91">
        <v>15.51</v>
      </c>
      <c r="G91">
        <v>15.11</v>
      </c>
      <c r="H91" s="1">
        <f t="shared" si="18"/>
        <v>109731.29992737836</v>
      </c>
      <c r="J91">
        <f t="shared" si="19"/>
        <v>-1.075268817204302E-2</v>
      </c>
      <c r="K91">
        <f t="shared" si="19"/>
        <v>4.5026881720430102E-2</v>
      </c>
      <c r="L91">
        <f t="shared" si="19"/>
        <v>1.9489247311827898E-2</v>
      </c>
      <c r="M91">
        <f t="shared" si="20"/>
        <v>-2.1386908619572268E-2</v>
      </c>
      <c r="N91">
        <f t="shared" si="20"/>
        <v>5.1847051198963103E-3</v>
      </c>
      <c r="O91">
        <f t="shared" si="20"/>
        <v>-2.0738820479585241E-2</v>
      </c>
      <c r="P91">
        <f t="shared" si="21"/>
        <v>-1.2313674659753734E-2</v>
      </c>
      <c r="Q91" t="str">
        <f t="shared" si="22"/>
        <v/>
      </c>
      <c r="R91" s="3">
        <f t="shared" si="15"/>
        <v>0</v>
      </c>
      <c r="S91" s="1">
        <f t="shared" si="23"/>
        <v>0</v>
      </c>
      <c r="T91" s="1">
        <f t="shared" si="24"/>
        <v>0</v>
      </c>
      <c r="U91" s="1">
        <f t="shared" si="17"/>
        <v>102357.15801864846</v>
      </c>
    </row>
    <row r="92" spans="1:21" x14ac:dyDescent="0.25">
      <c r="A92" t="s">
        <v>97</v>
      </c>
      <c r="B92">
        <v>14.72</v>
      </c>
      <c r="C92">
        <v>15.55</v>
      </c>
      <c r="D92">
        <v>15.17</v>
      </c>
      <c r="E92">
        <v>15.34</v>
      </c>
      <c r="F92">
        <v>15.65</v>
      </c>
      <c r="G92">
        <v>15.5</v>
      </c>
      <c r="H92" s="1">
        <f t="shared" si="18"/>
        <v>112563.54393609296</v>
      </c>
      <c r="J92">
        <f t="shared" si="19"/>
        <v>-2.9663810151614983E-2</v>
      </c>
      <c r="K92">
        <f t="shared" si="19"/>
        <v>2.5049439683586076E-2</v>
      </c>
      <c r="L92">
        <f t="shared" si="19"/>
        <v>0</v>
      </c>
      <c r="M92">
        <f t="shared" si="20"/>
        <v>1.5221707478491095E-2</v>
      </c>
      <c r="N92">
        <f t="shared" si="20"/>
        <v>3.5737921906022561E-2</v>
      </c>
      <c r="O92">
        <f t="shared" si="20"/>
        <v>2.5810721376571845E-2</v>
      </c>
      <c r="P92">
        <f t="shared" si="21"/>
        <v>2.5590116920361835E-2</v>
      </c>
      <c r="Q92" t="str">
        <f t="shared" si="22"/>
        <v/>
      </c>
      <c r="R92" s="3">
        <f t="shared" si="15"/>
        <v>0</v>
      </c>
      <c r="S92" s="1">
        <f t="shared" si="23"/>
        <v>0</v>
      </c>
      <c r="T92" s="1">
        <f t="shared" si="24"/>
        <v>0</v>
      </c>
      <c r="U92" s="1">
        <f t="shared" si="17"/>
        <v>102357.15801864846</v>
      </c>
    </row>
    <row r="93" spans="1:21" x14ac:dyDescent="0.25">
      <c r="A93" t="s">
        <v>98</v>
      </c>
      <c r="B93">
        <v>15.16</v>
      </c>
      <c r="C93">
        <v>15.78</v>
      </c>
      <c r="D93">
        <v>15.46</v>
      </c>
      <c r="E93">
        <v>14.98</v>
      </c>
      <c r="F93">
        <v>15.7</v>
      </c>
      <c r="G93">
        <v>15.35</v>
      </c>
      <c r="H93" s="1">
        <f t="shared" si="18"/>
        <v>111474.21931735658</v>
      </c>
      <c r="J93">
        <f t="shared" si="19"/>
        <v>-6.5919578114698662E-4</v>
      </c>
      <c r="K93">
        <f t="shared" si="19"/>
        <v>4.0210942649967003E-2</v>
      </c>
      <c r="L93">
        <f t="shared" si="19"/>
        <v>1.9116677653263081E-2</v>
      </c>
      <c r="M93">
        <f t="shared" si="20"/>
        <v>-3.3548387096774164E-2</v>
      </c>
      <c r="N93">
        <f t="shared" si="20"/>
        <v>1.2903225806451568E-2</v>
      </c>
      <c r="O93">
        <f t="shared" si="20"/>
        <v>-9.6774193548387327E-3</v>
      </c>
      <c r="P93">
        <f t="shared" si="21"/>
        <v>-1.0107526881720444E-2</v>
      </c>
      <c r="Q93" t="str">
        <f t="shared" si="22"/>
        <v/>
      </c>
      <c r="R93" s="3">
        <f t="shared" si="15"/>
        <v>0</v>
      </c>
      <c r="S93" s="1">
        <f t="shared" si="23"/>
        <v>0</v>
      </c>
      <c r="T93" s="1">
        <f t="shared" si="24"/>
        <v>0</v>
      </c>
      <c r="U93" s="1">
        <f t="shared" si="17"/>
        <v>102357.15801864846</v>
      </c>
    </row>
    <row r="94" spans="1:21" x14ac:dyDescent="0.25">
      <c r="A94" t="s">
        <v>99</v>
      </c>
      <c r="B94">
        <v>14.63</v>
      </c>
      <c r="C94">
        <v>15.62</v>
      </c>
      <c r="D94">
        <v>15.17</v>
      </c>
      <c r="E94">
        <v>13.77</v>
      </c>
      <c r="F94">
        <v>15.45</v>
      </c>
      <c r="G94">
        <v>13.94</v>
      </c>
      <c r="H94" s="1">
        <f t="shared" si="18"/>
        <v>101234.56790123458</v>
      </c>
      <c r="J94">
        <f t="shared" si="19"/>
        <v>-5.36869340232859E-2</v>
      </c>
      <c r="K94">
        <f t="shared" si="19"/>
        <v>1.0349288486416452E-2</v>
      </c>
      <c r="L94">
        <f t="shared" si="19"/>
        <v>-1.8758085381630072E-2</v>
      </c>
      <c r="M94">
        <f t="shared" si="20"/>
        <v>-0.10293159609120522</v>
      </c>
      <c r="N94">
        <f t="shared" si="20"/>
        <v>6.5146579804560029E-3</v>
      </c>
      <c r="O94">
        <f t="shared" si="20"/>
        <v>-9.1856677524429983E-2</v>
      </c>
      <c r="P94">
        <f t="shared" si="21"/>
        <v>-6.2757871878393059E-2</v>
      </c>
      <c r="Q94" t="str">
        <f t="shared" si="22"/>
        <v/>
      </c>
      <c r="R94" s="3">
        <f t="shared" ref="R94:R157" si="25">IF(Q94="Buy",U93*(1+P94),IF(Q94="Sell",-(S93*(1+P94)),0))</f>
        <v>0</v>
      </c>
      <c r="S94" s="1">
        <f t="shared" si="23"/>
        <v>0</v>
      </c>
      <c r="T94" s="1">
        <f t="shared" si="24"/>
        <v>0</v>
      </c>
      <c r="U94" s="1">
        <f t="shared" si="17"/>
        <v>102357.15801864846</v>
      </c>
    </row>
    <row r="95" spans="1:21" x14ac:dyDescent="0.25">
      <c r="A95" t="s">
        <v>100</v>
      </c>
      <c r="B95">
        <v>14.29</v>
      </c>
      <c r="C95">
        <v>14.95</v>
      </c>
      <c r="D95">
        <v>14.68</v>
      </c>
      <c r="E95">
        <v>14.25</v>
      </c>
      <c r="F95">
        <v>14.89</v>
      </c>
      <c r="G95">
        <v>14.42</v>
      </c>
      <c r="H95" s="1">
        <f t="shared" si="18"/>
        <v>104720.406681191</v>
      </c>
      <c r="J95">
        <f t="shared" si="19"/>
        <v>-5.8009228740936107E-2</v>
      </c>
      <c r="K95">
        <f t="shared" si="19"/>
        <v>-1.4502307185234056E-2</v>
      </c>
      <c r="L95">
        <f t="shared" si="19"/>
        <v>-3.2300593276203049E-2</v>
      </c>
      <c r="M95">
        <f t="shared" si="20"/>
        <v>2.2238163558106205E-2</v>
      </c>
      <c r="N95">
        <f t="shared" si="20"/>
        <v>6.8149210903873825E-2</v>
      </c>
      <c r="O95">
        <f t="shared" si="20"/>
        <v>3.4433285509325715E-2</v>
      </c>
      <c r="P95">
        <f t="shared" si="21"/>
        <v>4.1606886657101917E-2</v>
      </c>
      <c r="Q95" t="str">
        <f t="shared" si="22"/>
        <v/>
      </c>
      <c r="R95" s="3">
        <f t="shared" si="25"/>
        <v>0</v>
      </c>
      <c r="S95" s="1">
        <f t="shared" si="23"/>
        <v>0</v>
      </c>
      <c r="T95" s="1">
        <f t="shared" si="24"/>
        <v>0</v>
      </c>
      <c r="U95" s="1">
        <f t="shared" si="17"/>
        <v>102357.15801864846</v>
      </c>
    </row>
    <row r="96" spans="1:21" x14ac:dyDescent="0.25">
      <c r="A96" t="s">
        <v>101</v>
      </c>
      <c r="B96">
        <v>14.47</v>
      </c>
      <c r="C96">
        <v>15.16</v>
      </c>
      <c r="D96">
        <v>14.88</v>
      </c>
      <c r="E96">
        <v>14.06</v>
      </c>
      <c r="F96">
        <v>14.64</v>
      </c>
      <c r="G96">
        <v>14.57</v>
      </c>
      <c r="H96" s="1">
        <f t="shared" si="18"/>
        <v>105809.73129992739</v>
      </c>
      <c r="J96">
        <f t="shared" si="19"/>
        <v>-1.4305177111716558E-2</v>
      </c>
      <c r="K96">
        <f t="shared" si="19"/>
        <v>3.2697547683923738E-2</v>
      </c>
      <c r="L96">
        <f t="shared" si="19"/>
        <v>1.362397820163495E-2</v>
      </c>
      <c r="M96">
        <f t="shared" si="20"/>
        <v>-2.4965325936199684E-2</v>
      </c>
      <c r="N96">
        <f t="shared" si="20"/>
        <v>1.5256588072122098E-2</v>
      </c>
      <c r="O96">
        <f t="shared" si="20"/>
        <v>1.0402219140083243E-2</v>
      </c>
      <c r="P96">
        <f t="shared" si="21"/>
        <v>2.3116042533521895E-4</v>
      </c>
      <c r="Q96" t="str">
        <f t="shared" si="22"/>
        <v/>
      </c>
      <c r="R96" s="3">
        <f t="shared" si="25"/>
        <v>0</v>
      </c>
      <c r="S96" s="1">
        <f t="shared" si="23"/>
        <v>0</v>
      </c>
      <c r="T96" s="1">
        <f t="shared" si="24"/>
        <v>0</v>
      </c>
      <c r="U96" s="1">
        <f t="shared" si="17"/>
        <v>102357.15801864846</v>
      </c>
    </row>
    <row r="97" spans="1:21" x14ac:dyDescent="0.25">
      <c r="A97" t="s">
        <v>102</v>
      </c>
      <c r="B97">
        <v>14.4</v>
      </c>
      <c r="C97">
        <v>15.09</v>
      </c>
      <c r="D97">
        <v>14.88</v>
      </c>
      <c r="E97">
        <v>14.94</v>
      </c>
      <c r="F97">
        <v>15.36</v>
      </c>
      <c r="G97">
        <v>15.23</v>
      </c>
      <c r="H97" s="1">
        <f t="shared" si="18"/>
        <v>110602.75962236748</v>
      </c>
      <c r="J97">
        <f t="shared" si="19"/>
        <v>-3.2258064516129059E-2</v>
      </c>
      <c r="K97">
        <f t="shared" si="19"/>
        <v>1.4112903225806389E-2</v>
      </c>
      <c r="L97">
        <f t="shared" si="19"/>
        <v>0</v>
      </c>
      <c r="M97">
        <f t="shared" si="20"/>
        <v>2.5394646533973865E-2</v>
      </c>
      <c r="N97">
        <f t="shared" si="20"/>
        <v>5.4221002059025337E-2</v>
      </c>
      <c r="O97">
        <f t="shared" si="20"/>
        <v>4.5298558682223759E-2</v>
      </c>
      <c r="P97">
        <f t="shared" si="21"/>
        <v>4.1638069091740983E-2</v>
      </c>
      <c r="Q97" t="str">
        <f t="shared" si="22"/>
        <v/>
      </c>
      <c r="R97" s="3">
        <f t="shared" si="25"/>
        <v>0</v>
      </c>
      <c r="S97" s="1">
        <f t="shared" si="23"/>
        <v>0</v>
      </c>
      <c r="T97" s="1">
        <f t="shared" si="24"/>
        <v>0</v>
      </c>
      <c r="U97" s="1">
        <f t="shared" ref="U97:U160" si="26">IF(R97=0,U96,IF(R97&gt;0,0,-R97))</f>
        <v>102357.15801864846</v>
      </c>
    </row>
    <row r="98" spans="1:21" x14ac:dyDescent="0.25">
      <c r="A98" t="s">
        <v>103</v>
      </c>
      <c r="B98">
        <v>14.79</v>
      </c>
      <c r="C98">
        <v>15.55</v>
      </c>
      <c r="D98">
        <v>15.17</v>
      </c>
      <c r="E98">
        <v>14.86</v>
      </c>
      <c r="F98">
        <v>15.48</v>
      </c>
      <c r="G98">
        <v>15.12</v>
      </c>
      <c r="H98" s="1">
        <f t="shared" si="18"/>
        <v>109803.92156862745</v>
      </c>
      <c r="J98">
        <f t="shared" si="19"/>
        <v>-6.0483870967743027E-3</v>
      </c>
      <c r="K98">
        <f t="shared" si="19"/>
        <v>4.5026881720430102E-2</v>
      </c>
      <c r="L98">
        <f t="shared" si="19"/>
        <v>1.9489247311827898E-2</v>
      </c>
      <c r="M98">
        <f t="shared" si="20"/>
        <v>-2.4294156270518778E-2</v>
      </c>
      <c r="N98">
        <f t="shared" si="20"/>
        <v>1.6414970453053183E-2</v>
      </c>
      <c r="O98">
        <f t="shared" si="20"/>
        <v>-7.22258699934348E-3</v>
      </c>
      <c r="P98">
        <f t="shared" si="21"/>
        <v>-5.0339242722696916E-3</v>
      </c>
      <c r="Q98" t="str">
        <f t="shared" si="22"/>
        <v/>
      </c>
      <c r="R98" s="3">
        <f t="shared" si="25"/>
        <v>0</v>
      </c>
      <c r="S98" s="1">
        <f t="shared" si="23"/>
        <v>0</v>
      </c>
      <c r="T98" s="1">
        <f t="shared" si="24"/>
        <v>0</v>
      </c>
      <c r="U98" s="1">
        <f t="shared" si="26"/>
        <v>102357.15801864846</v>
      </c>
    </row>
    <row r="99" spans="1:21" x14ac:dyDescent="0.25">
      <c r="A99" t="s">
        <v>104</v>
      </c>
      <c r="B99">
        <v>14.82</v>
      </c>
      <c r="C99">
        <v>15.29</v>
      </c>
      <c r="D99">
        <v>15.17</v>
      </c>
      <c r="E99">
        <v>14.53</v>
      </c>
      <c r="F99">
        <v>15.05</v>
      </c>
      <c r="G99">
        <v>14.68</v>
      </c>
      <c r="H99" s="1">
        <f t="shared" si="18"/>
        <v>106608.56935366739</v>
      </c>
      <c r="J99">
        <f t="shared" si="19"/>
        <v>-2.3071852340144999E-2</v>
      </c>
      <c r="K99">
        <f t="shared" si="19"/>
        <v>7.9103493737639561E-3</v>
      </c>
      <c r="L99">
        <f t="shared" si="19"/>
        <v>0</v>
      </c>
      <c r="M99">
        <f t="shared" si="20"/>
        <v>-3.9021164021164012E-2</v>
      </c>
      <c r="N99">
        <f t="shared" si="20"/>
        <v>-4.6296296296295314E-3</v>
      </c>
      <c r="O99">
        <f t="shared" si="20"/>
        <v>-2.9100529100529068E-2</v>
      </c>
      <c r="P99">
        <f t="shared" si="21"/>
        <v>-2.4250440917107537E-2</v>
      </c>
      <c r="Q99" t="str">
        <f t="shared" si="22"/>
        <v/>
      </c>
      <c r="R99" s="3">
        <f t="shared" si="25"/>
        <v>0</v>
      </c>
      <c r="S99" s="1">
        <f t="shared" si="23"/>
        <v>0</v>
      </c>
      <c r="T99" s="1">
        <f t="shared" si="24"/>
        <v>0</v>
      </c>
      <c r="U99" s="1">
        <f t="shared" si="26"/>
        <v>102357.15801864846</v>
      </c>
    </row>
    <row r="100" spans="1:21" x14ac:dyDescent="0.25">
      <c r="A100" t="s">
        <v>105</v>
      </c>
      <c r="B100">
        <v>14.49</v>
      </c>
      <c r="C100">
        <v>15.09</v>
      </c>
      <c r="D100">
        <v>14.88</v>
      </c>
      <c r="E100">
        <v>14.98</v>
      </c>
      <c r="F100">
        <v>15.34</v>
      </c>
      <c r="G100">
        <v>15.3</v>
      </c>
      <c r="H100" s="1">
        <f t="shared" si="18"/>
        <v>111111.11111111112</v>
      </c>
      <c r="J100">
        <f t="shared" si="19"/>
        <v>-4.4825313117996028E-2</v>
      </c>
      <c r="K100">
        <f t="shared" si="19"/>
        <v>-5.2735662491760101E-3</v>
      </c>
      <c r="L100">
        <f t="shared" si="19"/>
        <v>-1.9116677653262963E-2</v>
      </c>
      <c r="M100">
        <f t="shared" si="20"/>
        <v>2.0435967302452365E-2</v>
      </c>
      <c r="N100">
        <f t="shared" si="20"/>
        <v>4.4959128065395107E-2</v>
      </c>
      <c r="O100">
        <f t="shared" si="20"/>
        <v>4.2234332425068188E-2</v>
      </c>
      <c r="P100">
        <f t="shared" si="21"/>
        <v>3.5876475930971888E-2</v>
      </c>
      <c r="Q100" t="str">
        <f t="shared" si="22"/>
        <v/>
      </c>
      <c r="R100" s="3">
        <f t="shared" si="25"/>
        <v>0</v>
      </c>
      <c r="S100" s="1">
        <f t="shared" si="23"/>
        <v>0</v>
      </c>
      <c r="T100" s="1">
        <f t="shared" si="24"/>
        <v>0</v>
      </c>
      <c r="U100" s="1">
        <f t="shared" si="26"/>
        <v>102357.15801864846</v>
      </c>
    </row>
    <row r="101" spans="1:21" x14ac:dyDescent="0.25">
      <c r="A101" t="s">
        <v>106</v>
      </c>
      <c r="B101">
        <v>14.94</v>
      </c>
      <c r="C101">
        <v>15.6</v>
      </c>
      <c r="D101">
        <v>15.27</v>
      </c>
      <c r="E101">
        <v>15.78</v>
      </c>
      <c r="F101">
        <v>16.28</v>
      </c>
      <c r="G101">
        <v>16.149999999999999</v>
      </c>
      <c r="H101" s="1">
        <f t="shared" si="18"/>
        <v>117283.95061728395</v>
      </c>
      <c r="J101">
        <f t="shared" si="19"/>
        <v>4.0322580645160431E-3</v>
      </c>
      <c r="K101">
        <f t="shared" si="19"/>
        <v>4.8387096774193471E-2</v>
      </c>
      <c r="L101">
        <f t="shared" si="19"/>
        <v>2.6209677419354756E-2</v>
      </c>
      <c r="M101">
        <f t="shared" si="20"/>
        <v>3.1372549019607752E-2</v>
      </c>
      <c r="N101">
        <f t="shared" si="20"/>
        <v>6.4052287581699369E-2</v>
      </c>
      <c r="O101">
        <f t="shared" si="20"/>
        <v>5.5555555555555414E-2</v>
      </c>
      <c r="P101">
        <f t="shared" si="21"/>
        <v>5.0326797385620847E-2</v>
      </c>
      <c r="Q101" t="str">
        <f t="shared" si="22"/>
        <v/>
      </c>
      <c r="R101" s="3">
        <f t="shared" si="25"/>
        <v>0</v>
      </c>
      <c r="S101" s="1">
        <f t="shared" si="23"/>
        <v>0</v>
      </c>
      <c r="T101" s="1">
        <f t="shared" si="24"/>
        <v>0</v>
      </c>
      <c r="U101" s="1">
        <f t="shared" si="26"/>
        <v>102357.15801864846</v>
      </c>
    </row>
    <row r="102" spans="1:21" x14ac:dyDescent="0.25">
      <c r="A102" t="s">
        <v>107</v>
      </c>
      <c r="B102">
        <v>15.6</v>
      </c>
      <c r="C102">
        <v>16.21</v>
      </c>
      <c r="D102">
        <v>15.96</v>
      </c>
      <c r="E102">
        <v>15.99</v>
      </c>
      <c r="F102">
        <v>16.239999999999998</v>
      </c>
      <c r="G102">
        <v>16.100000000000001</v>
      </c>
      <c r="H102" s="1">
        <f t="shared" si="18"/>
        <v>116920.84241103851</v>
      </c>
      <c r="J102">
        <f t="shared" si="19"/>
        <v>2.1611001964636549E-2</v>
      </c>
      <c r="K102">
        <f t="shared" si="19"/>
        <v>6.1558611656843572E-2</v>
      </c>
      <c r="L102">
        <f t="shared" si="19"/>
        <v>4.5186640471512857E-2</v>
      </c>
      <c r="M102">
        <f t="shared" si="20"/>
        <v>-9.9071207430339557E-3</v>
      </c>
      <c r="N102">
        <f t="shared" si="20"/>
        <v>5.572755417956648E-3</v>
      </c>
      <c r="O102">
        <f t="shared" si="20"/>
        <v>-3.0959752321979665E-3</v>
      </c>
      <c r="P102">
        <f t="shared" si="21"/>
        <v>-2.4767801857584247E-3</v>
      </c>
      <c r="Q102" t="str">
        <f t="shared" si="22"/>
        <v>Buy</v>
      </c>
      <c r="R102" s="3">
        <f t="shared" si="25"/>
        <v>102103.64183779733</v>
      </c>
      <c r="S102" s="1">
        <f t="shared" si="23"/>
        <v>102103.64183779733</v>
      </c>
      <c r="T102" s="1">
        <f t="shared" si="24"/>
        <v>6341.841107937722</v>
      </c>
      <c r="U102" s="1">
        <f t="shared" si="26"/>
        <v>0</v>
      </c>
    </row>
    <row r="103" spans="1:21" x14ac:dyDescent="0.25">
      <c r="A103" t="s">
        <v>108</v>
      </c>
      <c r="B103">
        <v>15.6</v>
      </c>
      <c r="C103">
        <v>16.23</v>
      </c>
      <c r="D103">
        <v>15.96</v>
      </c>
      <c r="E103">
        <v>15.74</v>
      </c>
      <c r="F103">
        <v>16.27</v>
      </c>
      <c r="G103">
        <v>16</v>
      </c>
      <c r="H103" s="1">
        <f t="shared" si="18"/>
        <v>116194.62599854758</v>
      </c>
      <c r="J103">
        <f t="shared" si="19"/>
        <v>-2.2556390977443684E-2</v>
      </c>
      <c r="K103">
        <f t="shared" si="19"/>
        <v>1.6917293233082678E-2</v>
      </c>
      <c r="L103">
        <f t="shared" si="19"/>
        <v>0</v>
      </c>
      <c r="M103">
        <f t="shared" si="20"/>
        <v>-2.2360248447205043E-2</v>
      </c>
      <c r="N103">
        <f t="shared" si="20"/>
        <v>1.0559006211180008E-2</v>
      </c>
      <c r="O103">
        <f t="shared" si="20"/>
        <v>-6.2111801242236905E-3</v>
      </c>
      <c r="P103">
        <f t="shared" si="21"/>
        <v>-6.0041407867495759E-3</v>
      </c>
      <c r="Q103" t="str">
        <f t="shared" si="22"/>
        <v/>
      </c>
      <c r="R103" s="3">
        <f t="shared" si="25"/>
        <v>0</v>
      </c>
      <c r="S103" s="1">
        <f t="shared" si="23"/>
        <v>101469.45772700355</v>
      </c>
      <c r="T103" s="1">
        <f t="shared" si="24"/>
        <v>6341.841107937722</v>
      </c>
      <c r="U103" s="1">
        <f t="shared" si="26"/>
        <v>0</v>
      </c>
    </row>
    <row r="104" spans="1:21" x14ac:dyDescent="0.25">
      <c r="A104" t="s">
        <v>109</v>
      </c>
      <c r="B104">
        <v>15.73</v>
      </c>
      <c r="C104">
        <v>16.32</v>
      </c>
      <c r="D104">
        <v>16.100000000000001</v>
      </c>
      <c r="E104">
        <v>15.42</v>
      </c>
      <c r="F104">
        <v>15.87</v>
      </c>
      <c r="G104">
        <v>15.86</v>
      </c>
      <c r="H104" s="1">
        <f t="shared" si="18"/>
        <v>115177.92302106028</v>
      </c>
      <c r="J104">
        <f t="shared" si="19"/>
        <v>-1.4411027568922331E-2</v>
      </c>
      <c r="K104">
        <f t="shared" si="19"/>
        <v>2.2556390977443573E-2</v>
      </c>
      <c r="L104">
        <f t="shared" si="19"/>
        <v>8.7719298245614395E-3</v>
      </c>
      <c r="M104">
        <f t="shared" si="20"/>
        <v>-3.6250000000000004E-2</v>
      </c>
      <c r="N104">
        <f t="shared" si="20"/>
        <v>-8.1250000000000488E-3</v>
      </c>
      <c r="O104">
        <f t="shared" si="20"/>
        <v>-8.7500000000000355E-3</v>
      </c>
      <c r="P104">
        <f t="shared" si="21"/>
        <v>-1.7708333333333364E-2</v>
      </c>
      <c r="Q104" t="str">
        <f t="shared" si="22"/>
        <v/>
      </c>
      <c r="R104" s="3">
        <f t="shared" si="25"/>
        <v>0</v>
      </c>
      <c r="S104" s="1">
        <f t="shared" si="23"/>
        <v>100581.59997189227</v>
      </c>
      <c r="T104" s="1">
        <f t="shared" si="24"/>
        <v>6341.841107937722</v>
      </c>
      <c r="U104" s="1">
        <f t="shared" si="26"/>
        <v>0</v>
      </c>
    </row>
    <row r="105" spans="1:21" x14ac:dyDescent="0.25">
      <c r="A105" t="s">
        <v>110</v>
      </c>
      <c r="B105">
        <v>15.63</v>
      </c>
      <c r="C105">
        <v>16.36</v>
      </c>
      <c r="D105">
        <v>16.170000000000002</v>
      </c>
      <c r="E105">
        <v>15.83</v>
      </c>
      <c r="F105">
        <v>16.32</v>
      </c>
      <c r="G105">
        <v>16.29</v>
      </c>
      <c r="H105" s="1">
        <f t="shared" si="18"/>
        <v>118300.65359477124</v>
      </c>
      <c r="J105">
        <f t="shared" si="19"/>
        <v>-2.9192546583850967E-2</v>
      </c>
      <c r="K105">
        <f t="shared" si="19"/>
        <v>1.6149068322981242E-2</v>
      </c>
      <c r="L105">
        <f t="shared" si="19"/>
        <v>4.3478260869565391E-3</v>
      </c>
      <c r="M105">
        <f t="shared" si="20"/>
        <v>-1.8915510718789004E-3</v>
      </c>
      <c r="N105">
        <f t="shared" si="20"/>
        <v>2.9003783102143813E-2</v>
      </c>
      <c r="O105">
        <f t="shared" si="20"/>
        <v>2.7112232030264801E-2</v>
      </c>
      <c r="P105">
        <f t="shared" si="21"/>
        <v>1.8074821353509903E-2</v>
      </c>
      <c r="Q105" t="str">
        <f t="shared" si="22"/>
        <v/>
      </c>
      <c r="R105" s="3">
        <f t="shared" si="25"/>
        <v>0</v>
      </c>
      <c r="S105" s="1">
        <f t="shared" si="23"/>
        <v>103308.59164830549</v>
      </c>
      <c r="T105" s="1">
        <f t="shared" si="24"/>
        <v>6341.841107937722</v>
      </c>
      <c r="U105" s="1">
        <f t="shared" si="26"/>
        <v>0</v>
      </c>
    </row>
    <row r="106" spans="1:21" x14ac:dyDescent="0.25">
      <c r="A106" t="s">
        <v>111</v>
      </c>
      <c r="B106">
        <v>16.22</v>
      </c>
      <c r="C106">
        <v>16.690000000000001</v>
      </c>
      <c r="D106">
        <v>16.36</v>
      </c>
      <c r="E106">
        <v>16.420000000000002</v>
      </c>
      <c r="F106">
        <v>16.87</v>
      </c>
      <c r="G106">
        <v>16.5</v>
      </c>
      <c r="H106" s="1">
        <f t="shared" si="18"/>
        <v>119825.70806100219</v>
      </c>
      <c r="J106">
        <f t="shared" si="19"/>
        <v>3.0921459492886305E-3</v>
      </c>
      <c r="K106">
        <f t="shared" si="19"/>
        <v>3.2158317872603558E-2</v>
      </c>
      <c r="L106">
        <f t="shared" si="19"/>
        <v>1.1750154607297322E-2</v>
      </c>
      <c r="M106">
        <f t="shared" si="20"/>
        <v>7.9803560466545475E-3</v>
      </c>
      <c r="N106">
        <f t="shared" si="20"/>
        <v>3.56046654389197E-2</v>
      </c>
      <c r="O106">
        <f t="shared" si="20"/>
        <v>1.2891344383057144E-2</v>
      </c>
      <c r="P106">
        <f t="shared" si="21"/>
        <v>1.8825455289543797E-2</v>
      </c>
      <c r="Q106" t="str">
        <f t="shared" si="22"/>
        <v/>
      </c>
      <c r="R106" s="3">
        <f t="shared" si="25"/>
        <v>0</v>
      </c>
      <c r="S106" s="1">
        <f t="shared" si="23"/>
        <v>104640.37828097242</v>
      </c>
      <c r="T106" s="1">
        <f t="shared" si="24"/>
        <v>6341.8411079377229</v>
      </c>
      <c r="U106" s="1">
        <f t="shared" si="26"/>
        <v>0</v>
      </c>
    </row>
    <row r="107" spans="1:21" x14ac:dyDescent="0.25">
      <c r="A107" t="s">
        <v>112</v>
      </c>
      <c r="B107">
        <v>16.22</v>
      </c>
      <c r="C107">
        <v>16.75</v>
      </c>
      <c r="D107">
        <v>16.36</v>
      </c>
      <c r="E107">
        <v>15.99</v>
      </c>
      <c r="F107">
        <v>16.32</v>
      </c>
      <c r="G107">
        <v>16.309999999999999</v>
      </c>
      <c r="H107" s="1">
        <f t="shared" si="18"/>
        <v>118445.89687726942</v>
      </c>
      <c r="J107">
        <f t="shared" si="19"/>
        <v>-8.5574572127139707E-3</v>
      </c>
      <c r="K107">
        <f t="shared" si="19"/>
        <v>2.3838630806846003E-2</v>
      </c>
      <c r="L107">
        <f t="shared" si="19"/>
        <v>0</v>
      </c>
      <c r="M107">
        <f t="shared" si="20"/>
        <v>-3.0909090909090896E-2</v>
      </c>
      <c r="N107">
        <f t="shared" si="20"/>
        <v>-1.0909090909090893E-2</v>
      </c>
      <c r="O107">
        <f t="shared" si="20"/>
        <v>-1.1515151515151593E-2</v>
      </c>
      <c r="P107">
        <f t="shared" si="21"/>
        <v>-1.7777777777777795E-2</v>
      </c>
      <c r="Q107" t="str">
        <f t="shared" si="22"/>
        <v/>
      </c>
      <c r="R107" s="3">
        <f t="shared" si="25"/>
        <v>0</v>
      </c>
      <c r="S107" s="1">
        <f t="shared" si="23"/>
        <v>103435.42847046425</v>
      </c>
      <c r="T107" s="1">
        <f t="shared" si="24"/>
        <v>6341.8411079377229</v>
      </c>
      <c r="U107" s="1">
        <f t="shared" si="26"/>
        <v>0</v>
      </c>
    </row>
    <row r="108" spans="1:21" x14ac:dyDescent="0.25">
      <c r="A108" t="s">
        <v>113</v>
      </c>
      <c r="B108">
        <v>16.22</v>
      </c>
      <c r="C108">
        <v>16.64</v>
      </c>
      <c r="D108">
        <v>16.36</v>
      </c>
      <c r="E108">
        <v>15.69</v>
      </c>
      <c r="F108">
        <v>16.32</v>
      </c>
      <c r="G108">
        <v>16.3</v>
      </c>
      <c r="H108" s="1">
        <f t="shared" si="18"/>
        <v>118373.27523602034</v>
      </c>
      <c r="J108">
        <f t="shared" si="19"/>
        <v>-8.5574572127139707E-3</v>
      </c>
      <c r="K108">
        <f t="shared" si="19"/>
        <v>1.7114914425427941E-2</v>
      </c>
      <c r="L108">
        <f t="shared" si="19"/>
        <v>0</v>
      </c>
      <c r="M108">
        <f t="shared" si="20"/>
        <v>-3.8013488657265435E-2</v>
      </c>
      <c r="N108">
        <f t="shared" si="20"/>
        <v>6.1312078479470046E-4</v>
      </c>
      <c r="O108">
        <f t="shared" si="20"/>
        <v>-6.1312078479448264E-4</v>
      </c>
      <c r="P108">
        <f t="shared" si="21"/>
        <v>-1.2671162885755071E-2</v>
      </c>
      <c r="Q108" t="str">
        <f t="shared" si="22"/>
        <v/>
      </c>
      <c r="R108" s="3">
        <f t="shared" si="25"/>
        <v>0</v>
      </c>
      <c r="S108" s="1">
        <f t="shared" si="23"/>
        <v>103372.01005938489</v>
      </c>
      <c r="T108" s="1">
        <f t="shared" si="24"/>
        <v>6341.8411079377229</v>
      </c>
      <c r="U108" s="1">
        <f t="shared" si="26"/>
        <v>0</v>
      </c>
    </row>
    <row r="109" spans="1:21" x14ac:dyDescent="0.25">
      <c r="A109" t="s">
        <v>114</v>
      </c>
      <c r="B109">
        <v>16.22</v>
      </c>
      <c r="C109">
        <v>16.64</v>
      </c>
      <c r="D109">
        <v>16.36</v>
      </c>
      <c r="E109">
        <v>16.27</v>
      </c>
      <c r="F109">
        <v>16.670000000000002</v>
      </c>
      <c r="G109">
        <v>16.37</v>
      </c>
      <c r="H109" s="1">
        <f t="shared" si="18"/>
        <v>118881.62672476399</v>
      </c>
      <c r="J109">
        <f t="shared" si="19"/>
        <v>-8.5574572127139707E-3</v>
      </c>
      <c r="K109">
        <f t="shared" si="19"/>
        <v>1.7114914425427941E-2</v>
      </c>
      <c r="L109">
        <f t="shared" si="19"/>
        <v>0</v>
      </c>
      <c r="M109">
        <f t="shared" si="20"/>
        <v>-1.8404907975460819E-3</v>
      </c>
      <c r="N109">
        <f t="shared" si="20"/>
        <v>2.2699386503067544E-2</v>
      </c>
      <c r="O109">
        <f t="shared" si="20"/>
        <v>4.2944785276073788E-3</v>
      </c>
      <c r="P109">
        <f t="shared" si="21"/>
        <v>8.3844580777096139E-3</v>
      </c>
      <c r="Q109" t="str">
        <f t="shared" si="22"/>
        <v/>
      </c>
      <c r="R109" s="3">
        <f t="shared" si="25"/>
        <v>0</v>
      </c>
      <c r="S109" s="1">
        <f t="shared" si="23"/>
        <v>103815.93893694053</v>
      </c>
      <c r="T109" s="1">
        <f t="shared" si="24"/>
        <v>6341.8411079377229</v>
      </c>
      <c r="U109" s="1">
        <f t="shared" si="26"/>
        <v>0</v>
      </c>
    </row>
    <row r="110" spans="1:21" x14ac:dyDescent="0.25">
      <c r="A110" t="s">
        <v>115</v>
      </c>
      <c r="B110">
        <v>16.22</v>
      </c>
      <c r="C110">
        <v>16.64</v>
      </c>
      <c r="D110">
        <v>16.36</v>
      </c>
      <c r="E110">
        <v>15.69</v>
      </c>
      <c r="F110">
        <v>16.489999999999998</v>
      </c>
      <c r="G110">
        <v>15.85</v>
      </c>
      <c r="H110" s="1">
        <f t="shared" si="18"/>
        <v>115105.30137981119</v>
      </c>
      <c r="J110">
        <f t="shared" si="19"/>
        <v>-8.5574572127139707E-3</v>
      </c>
      <c r="K110">
        <f t="shared" si="19"/>
        <v>1.7114914425427941E-2</v>
      </c>
      <c r="L110">
        <f t="shared" si="19"/>
        <v>0</v>
      </c>
      <c r="M110">
        <f t="shared" si="20"/>
        <v>-4.1539401343921895E-2</v>
      </c>
      <c r="N110">
        <f t="shared" si="20"/>
        <v>7.3304825901036917E-3</v>
      </c>
      <c r="O110">
        <f t="shared" si="20"/>
        <v>-3.1765424557116756E-2</v>
      </c>
      <c r="P110">
        <f t="shared" si="21"/>
        <v>-2.1991447770311656E-2</v>
      </c>
      <c r="Q110" t="str">
        <f t="shared" si="22"/>
        <v/>
      </c>
      <c r="R110" s="3">
        <f t="shared" si="25"/>
        <v>0</v>
      </c>
      <c r="S110" s="1">
        <f t="shared" si="23"/>
        <v>100518.18156081291</v>
      </c>
      <c r="T110" s="1">
        <f t="shared" si="24"/>
        <v>6341.8411079377229</v>
      </c>
      <c r="U110" s="1">
        <f t="shared" si="26"/>
        <v>0</v>
      </c>
    </row>
    <row r="111" spans="1:21" x14ac:dyDescent="0.25">
      <c r="A111" t="s">
        <v>116</v>
      </c>
      <c r="B111">
        <v>15.85</v>
      </c>
      <c r="C111">
        <v>16.329999999999998</v>
      </c>
      <c r="D111">
        <v>15.97</v>
      </c>
      <c r="E111">
        <v>15.03</v>
      </c>
      <c r="F111">
        <v>16.18</v>
      </c>
      <c r="G111">
        <v>15.24</v>
      </c>
      <c r="H111" s="1">
        <f t="shared" si="18"/>
        <v>110675.38126361657</v>
      </c>
      <c r="J111">
        <f t="shared" si="19"/>
        <v>-3.1173594132029327E-2</v>
      </c>
      <c r="K111">
        <f t="shared" si="19"/>
        <v>-1.8337408312959131E-3</v>
      </c>
      <c r="L111">
        <f t="shared" si="19"/>
        <v>-2.3838630806845892E-2</v>
      </c>
      <c r="M111">
        <f t="shared" si="20"/>
        <v>-5.1735015772870679E-2</v>
      </c>
      <c r="N111">
        <f t="shared" si="20"/>
        <v>2.0820189274447953E-2</v>
      </c>
      <c r="O111">
        <f t="shared" si="20"/>
        <v>-3.848580441640375E-2</v>
      </c>
      <c r="P111">
        <f t="shared" si="21"/>
        <v>-2.3133543638275494E-2</v>
      </c>
      <c r="Q111" t="str">
        <f t="shared" si="22"/>
        <v/>
      </c>
      <c r="R111" s="3">
        <f t="shared" si="25"/>
        <v>0</v>
      </c>
      <c r="S111" s="1">
        <f t="shared" si="23"/>
        <v>96649.658484970903</v>
      </c>
      <c r="T111" s="1">
        <f t="shared" si="24"/>
        <v>6341.8411079377229</v>
      </c>
      <c r="U111" s="1">
        <f t="shared" si="26"/>
        <v>0</v>
      </c>
    </row>
    <row r="112" spans="1:21" x14ac:dyDescent="0.25">
      <c r="A112" t="s">
        <v>117</v>
      </c>
      <c r="B112">
        <v>14.94</v>
      </c>
      <c r="C112">
        <v>15.98</v>
      </c>
      <c r="D112">
        <v>15.35</v>
      </c>
      <c r="E112">
        <v>14.81</v>
      </c>
      <c r="F112">
        <v>15.86</v>
      </c>
      <c r="G112">
        <v>15.73</v>
      </c>
      <c r="H112" s="1">
        <f t="shared" si="18"/>
        <v>114233.84168482209</v>
      </c>
      <c r="J112">
        <f t="shared" si="19"/>
        <v>-6.4495929868503513E-2</v>
      </c>
      <c r="K112">
        <f t="shared" si="19"/>
        <v>6.2617407639322395E-4</v>
      </c>
      <c r="L112">
        <f t="shared" si="19"/>
        <v>-3.8822792736380778E-2</v>
      </c>
      <c r="M112">
        <f t="shared" si="20"/>
        <v>-2.8215223097112843E-2</v>
      </c>
      <c r="N112">
        <f t="shared" si="20"/>
        <v>4.0682414698162681E-2</v>
      </c>
      <c r="O112">
        <f t="shared" si="20"/>
        <v>3.2152230971128626E-2</v>
      </c>
      <c r="P112">
        <f t="shared" si="21"/>
        <v>1.4873140857392822E-2</v>
      </c>
      <c r="Q112" t="str">
        <f t="shared" si="22"/>
        <v/>
      </c>
      <c r="R112" s="3">
        <f t="shared" si="25"/>
        <v>0</v>
      </c>
      <c r="S112" s="1">
        <f t="shared" si="23"/>
        <v>99757.160627860387</v>
      </c>
      <c r="T112" s="1">
        <f t="shared" si="24"/>
        <v>6341.8411079377229</v>
      </c>
      <c r="U112" s="1">
        <f t="shared" si="26"/>
        <v>0</v>
      </c>
    </row>
    <row r="113" spans="1:21" x14ac:dyDescent="0.25">
      <c r="A113" t="s">
        <v>118</v>
      </c>
      <c r="B113">
        <v>15.08</v>
      </c>
      <c r="C113">
        <v>15.58</v>
      </c>
      <c r="D113">
        <v>15.46</v>
      </c>
      <c r="E113">
        <v>15.22</v>
      </c>
      <c r="F113">
        <v>15.72</v>
      </c>
      <c r="G113">
        <v>15.57</v>
      </c>
      <c r="H113" s="1">
        <f t="shared" si="18"/>
        <v>113071.89542483661</v>
      </c>
      <c r="J113">
        <f t="shared" si="19"/>
        <v>-1.7589576547231242E-2</v>
      </c>
      <c r="K113">
        <f t="shared" si="19"/>
        <v>1.4983713355048889E-2</v>
      </c>
      <c r="L113">
        <f t="shared" si="19"/>
        <v>7.1661237785017075E-3</v>
      </c>
      <c r="M113">
        <f t="shared" si="20"/>
        <v>-3.2422123331214227E-2</v>
      </c>
      <c r="N113">
        <f t="shared" si="20"/>
        <v>-6.3572790845516764E-4</v>
      </c>
      <c r="O113">
        <f t="shared" si="20"/>
        <v>-1.0171646535282908E-2</v>
      </c>
      <c r="P113">
        <f t="shared" si="21"/>
        <v>-1.4409832591650767E-2</v>
      </c>
      <c r="Q113" t="str">
        <f t="shared" si="22"/>
        <v/>
      </c>
      <c r="R113" s="3">
        <f t="shared" si="25"/>
        <v>0</v>
      </c>
      <c r="S113" s="1">
        <f t="shared" si="23"/>
        <v>98742.466050590345</v>
      </c>
      <c r="T113" s="1">
        <f t="shared" si="24"/>
        <v>6341.8411079377229</v>
      </c>
      <c r="U113" s="1">
        <f t="shared" si="26"/>
        <v>0</v>
      </c>
    </row>
    <row r="114" spans="1:21" x14ac:dyDescent="0.25">
      <c r="A114" t="s">
        <v>119</v>
      </c>
      <c r="B114">
        <v>15.27</v>
      </c>
      <c r="C114">
        <v>15.82</v>
      </c>
      <c r="D114">
        <v>15.49</v>
      </c>
      <c r="E114">
        <v>14.66</v>
      </c>
      <c r="F114">
        <v>15.66</v>
      </c>
      <c r="G114">
        <v>15.01</v>
      </c>
      <c r="H114" s="1">
        <f t="shared" si="18"/>
        <v>109005.08351488745</v>
      </c>
      <c r="J114">
        <f t="shared" si="19"/>
        <v>-1.2289780077619746E-2</v>
      </c>
      <c r="K114">
        <f t="shared" si="19"/>
        <v>2.3285899094437221E-2</v>
      </c>
      <c r="L114">
        <f t="shared" si="19"/>
        <v>1.9404915912030634E-3</v>
      </c>
      <c r="M114">
        <f t="shared" si="20"/>
        <v>-5.8445728965960189E-2</v>
      </c>
      <c r="N114">
        <f t="shared" si="20"/>
        <v>5.7803468208092396E-3</v>
      </c>
      <c r="O114">
        <f t="shared" si="20"/>
        <v>-3.5966602440590911E-2</v>
      </c>
      <c r="P114">
        <f t="shared" si="21"/>
        <v>-2.9543994861913957E-2</v>
      </c>
      <c r="Q114" t="str">
        <f t="shared" si="22"/>
        <v/>
      </c>
      <c r="R114" s="3">
        <f t="shared" si="25"/>
        <v>0</v>
      </c>
      <c r="S114" s="1">
        <f t="shared" si="23"/>
        <v>95191.035030145213</v>
      </c>
      <c r="T114" s="1">
        <f t="shared" si="24"/>
        <v>6341.8411079377229</v>
      </c>
      <c r="U114" s="1">
        <f t="shared" si="26"/>
        <v>0</v>
      </c>
    </row>
    <row r="115" spans="1:21" x14ac:dyDescent="0.25">
      <c r="A115" t="s">
        <v>120</v>
      </c>
      <c r="B115">
        <v>14.76</v>
      </c>
      <c r="C115">
        <v>15.33</v>
      </c>
      <c r="D115">
        <v>15.19</v>
      </c>
      <c r="E115">
        <v>15.07</v>
      </c>
      <c r="F115">
        <v>15.48</v>
      </c>
      <c r="G115">
        <v>15.41</v>
      </c>
      <c r="H115" s="1">
        <f t="shared" si="18"/>
        <v>111909.94916485113</v>
      </c>
      <c r="J115">
        <f t="shared" si="19"/>
        <v>-4.7127178825048445E-2</v>
      </c>
      <c r="K115">
        <f t="shared" si="19"/>
        <v>-1.0329244673983225E-2</v>
      </c>
      <c r="L115">
        <f t="shared" si="19"/>
        <v>-1.9367333763718575E-2</v>
      </c>
      <c r="M115">
        <f t="shared" si="20"/>
        <v>3.9973351099267486E-3</v>
      </c>
      <c r="N115">
        <f t="shared" si="20"/>
        <v>3.131245836109265E-2</v>
      </c>
      <c r="O115">
        <f t="shared" si="20"/>
        <v>2.6648900732844795E-2</v>
      </c>
      <c r="P115">
        <f t="shared" si="21"/>
        <v>2.0652898067954732E-2</v>
      </c>
      <c r="Q115" t="str">
        <f t="shared" si="22"/>
        <v/>
      </c>
      <c r="R115" s="3">
        <f t="shared" si="25"/>
        <v>0</v>
      </c>
      <c r="S115" s="1">
        <f t="shared" si="23"/>
        <v>97727.771473320303</v>
      </c>
      <c r="T115" s="1">
        <f t="shared" si="24"/>
        <v>6341.841107937722</v>
      </c>
      <c r="U115" s="1">
        <f t="shared" si="26"/>
        <v>0</v>
      </c>
    </row>
    <row r="116" spans="1:21" x14ac:dyDescent="0.25">
      <c r="A116" t="s">
        <v>121</v>
      </c>
      <c r="B116">
        <v>14.75</v>
      </c>
      <c r="C116">
        <v>15.55</v>
      </c>
      <c r="D116">
        <v>15.17</v>
      </c>
      <c r="E116">
        <v>14.5</v>
      </c>
      <c r="F116">
        <v>15.12</v>
      </c>
      <c r="G116">
        <v>14.52</v>
      </c>
      <c r="H116" s="1">
        <f t="shared" si="18"/>
        <v>105446.62309368192</v>
      </c>
      <c r="J116">
        <f t="shared" si="19"/>
        <v>-2.8966425279789303E-2</v>
      </c>
      <c r="K116">
        <f t="shared" si="19"/>
        <v>2.3699802501645901E-2</v>
      </c>
      <c r="L116">
        <f t="shared" si="19"/>
        <v>-1.3166556945358508E-3</v>
      </c>
      <c r="M116">
        <f t="shared" si="20"/>
        <v>-5.9052563270603514E-2</v>
      </c>
      <c r="N116">
        <f t="shared" si="20"/>
        <v>-1.881894873458799E-2</v>
      </c>
      <c r="O116">
        <f t="shared" si="20"/>
        <v>-5.7754704737183686E-2</v>
      </c>
      <c r="P116">
        <f t="shared" si="21"/>
        <v>-4.5208738914125059E-2</v>
      </c>
      <c r="Q116" t="str">
        <f t="shared" si="22"/>
        <v/>
      </c>
      <c r="R116" s="3">
        <f t="shared" si="25"/>
        <v>0</v>
      </c>
      <c r="S116" s="1">
        <f t="shared" si="23"/>
        <v>92083.532887255729</v>
      </c>
      <c r="T116" s="1">
        <f t="shared" si="24"/>
        <v>6341.8411079377229</v>
      </c>
      <c r="U116" s="1">
        <f t="shared" si="26"/>
        <v>0</v>
      </c>
    </row>
    <row r="117" spans="1:21" x14ac:dyDescent="0.25">
      <c r="A117" t="s">
        <v>122</v>
      </c>
      <c r="B117">
        <v>14.42</v>
      </c>
      <c r="C117">
        <v>15.09</v>
      </c>
      <c r="D117">
        <v>14.88</v>
      </c>
      <c r="E117">
        <v>14.77</v>
      </c>
      <c r="F117">
        <v>15.15</v>
      </c>
      <c r="G117">
        <v>14.96</v>
      </c>
      <c r="H117" s="1">
        <f t="shared" si="18"/>
        <v>108641.975308642</v>
      </c>
      <c r="J117">
        <f t="shared" si="19"/>
        <v>-4.9439683586025053E-2</v>
      </c>
      <c r="K117">
        <f t="shared" si="19"/>
        <v>-5.2735662491760101E-3</v>
      </c>
      <c r="L117">
        <f t="shared" si="19"/>
        <v>-1.9116677653262963E-2</v>
      </c>
      <c r="M117">
        <f t="shared" si="20"/>
        <v>1.7217630853994491E-2</v>
      </c>
      <c r="N117">
        <f t="shared" si="20"/>
        <v>4.3388429752066172E-2</v>
      </c>
      <c r="O117">
        <f t="shared" si="20"/>
        <v>3.0303030303030391E-2</v>
      </c>
      <c r="P117">
        <f t="shared" si="21"/>
        <v>3.0303030303030349E-2</v>
      </c>
      <c r="Q117" t="str">
        <f t="shared" si="22"/>
        <v/>
      </c>
      <c r="R117" s="3">
        <f t="shared" si="25"/>
        <v>0</v>
      </c>
      <c r="S117" s="1">
        <f t="shared" si="23"/>
        <v>94873.942974748352</v>
      </c>
      <c r="T117" s="1">
        <f t="shared" si="24"/>
        <v>6341.8411079377238</v>
      </c>
      <c r="U117" s="1">
        <f t="shared" si="26"/>
        <v>0</v>
      </c>
    </row>
    <row r="118" spans="1:21" x14ac:dyDescent="0.25">
      <c r="A118" t="s">
        <v>123</v>
      </c>
      <c r="B118">
        <v>14.87</v>
      </c>
      <c r="C118">
        <v>15.34</v>
      </c>
      <c r="D118">
        <v>15.27</v>
      </c>
      <c r="E118">
        <v>14.92</v>
      </c>
      <c r="F118">
        <v>15.47</v>
      </c>
      <c r="G118">
        <v>15.29</v>
      </c>
      <c r="H118" s="1">
        <f t="shared" si="18"/>
        <v>111038.48946986202</v>
      </c>
      <c r="J118">
        <f t="shared" si="19"/>
        <v>-6.7204301075279318E-4</v>
      </c>
      <c r="K118">
        <f t="shared" si="19"/>
        <v>3.0913978494623594E-2</v>
      </c>
      <c r="L118">
        <f t="shared" si="19"/>
        <v>2.6209677419354756E-2</v>
      </c>
      <c r="M118">
        <f t="shared" si="20"/>
        <v>-2.6737967914439117E-3</v>
      </c>
      <c r="N118">
        <f t="shared" si="20"/>
        <v>3.4090909090909075E-2</v>
      </c>
      <c r="O118">
        <f t="shared" si="20"/>
        <v>2.2058823529411648E-2</v>
      </c>
      <c r="P118">
        <f t="shared" si="21"/>
        <v>1.782531194295894E-2</v>
      </c>
      <c r="Q118" t="str">
        <f t="shared" si="22"/>
        <v/>
      </c>
      <c r="R118" s="3">
        <f t="shared" si="25"/>
        <v>0</v>
      </c>
      <c r="S118" s="1">
        <f t="shared" si="23"/>
        <v>96966.750540367793</v>
      </c>
      <c r="T118" s="1">
        <f t="shared" si="24"/>
        <v>6341.8411079377238</v>
      </c>
      <c r="U118" s="1">
        <f t="shared" si="26"/>
        <v>0</v>
      </c>
    </row>
    <row r="119" spans="1:21" x14ac:dyDescent="0.25">
      <c r="A119" t="s">
        <v>124</v>
      </c>
      <c r="B119">
        <v>15.19</v>
      </c>
      <c r="C119">
        <v>15.73</v>
      </c>
      <c r="D119">
        <v>15.49</v>
      </c>
      <c r="E119">
        <v>15.78</v>
      </c>
      <c r="F119">
        <v>16.25</v>
      </c>
      <c r="G119">
        <v>15.86</v>
      </c>
      <c r="H119" s="1">
        <f t="shared" si="18"/>
        <v>115177.92302106028</v>
      </c>
      <c r="J119">
        <f t="shared" si="19"/>
        <v>-5.239030779305833E-3</v>
      </c>
      <c r="K119">
        <f t="shared" si="19"/>
        <v>3.0124426981008569E-2</v>
      </c>
      <c r="L119">
        <f t="shared" si="19"/>
        <v>1.4407334643091071E-2</v>
      </c>
      <c r="M119">
        <f t="shared" si="20"/>
        <v>3.204708960104645E-2</v>
      </c>
      <c r="N119">
        <f t="shared" si="20"/>
        <v>6.2786134728580828E-2</v>
      </c>
      <c r="O119">
        <f t="shared" si="20"/>
        <v>3.7279267495094852E-2</v>
      </c>
      <c r="P119">
        <f t="shared" si="21"/>
        <v>4.4037497274907376E-2</v>
      </c>
      <c r="Q119" t="str">
        <f t="shared" si="22"/>
        <v/>
      </c>
      <c r="R119" s="3">
        <f t="shared" si="25"/>
        <v>0</v>
      </c>
      <c r="S119" s="1">
        <f t="shared" si="23"/>
        <v>100581.5999718923</v>
      </c>
      <c r="T119" s="1">
        <f t="shared" si="24"/>
        <v>6341.8411079377238</v>
      </c>
      <c r="U119" s="1">
        <f t="shared" si="26"/>
        <v>0</v>
      </c>
    </row>
    <row r="120" spans="1:21" x14ac:dyDescent="0.25">
      <c r="A120" t="s">
        <v>125</v>
      </c>
      <c r="B120">
        <v>15.93</v>
      </c>
      <c r="C120">
        <v>16.34</v>
      </c>
      <c r="D120">
        <v>16.170000000000002</v>
      </c>
      <c r="E120">
        <v>15.99</v>
      </c>
      <c r="F120">
        <v>16.59</v>
      </c>
      <c r="G120">
        <v>16.48</v>
      </c>
      <c r="H120" s="1">
        <f t="shared" si="18"/>
        <v>119680.46477850401</v>
      </c>
      <c r="J120">
        <f t="shared" si="19"/>
        <v>2.8405422853453807E-2</v>
      </c>
      <c r="K120">
        <f t="shared" si="19"/>
        <v>5.4874112330535803E-2</v>
      </c>
      <c r="L120">
        <f t="shared" si="19"/>
        <v>4.3899289864428759E-2</v>
      </c>
      <c r="M120">
        <f t="shared" si="20"/>
        <v>8.1967213114754588E-3</v>
      </c>
      <c r="N120">
        <f t="shared" si="20"/>
        <v>4.6027742749054253E-2</v>
      </c>
      <c r="O120">
        <f t="shared" si="20"/>
        <v>3.909205548549817E-2</v>
      </c>
      <c r="P120">
        <f t="shared" si="21"/>
        <v>3.1105506515342624E-2</v>
      </c>
      <c r="Q120" t="str">
        <f t="shared" si="22"/>
        <v>Buy</v>
      </c>
      <c r="R120" s="3">
        <f t="shared" si="25"/>
        <v>0</v>
      </c>
      <c r="S120" s="1">
        <f t="shared" si="23"/>
        <v>104513.54145881369</v>
      </c>
      <c r="T120" s="1">
        <f t="shared" si="24"/>
        <v>6341.8411079377238</v>
      </c>
      <c r="U120" s="1">
        <f t="shared" si="26"/>
        <v>0</v>
      </c>
    </row>
    <row r="121" spans="1:21" x14ac:dyDescent="0.25">
      <c r="A121" t="s">
        <v>126</v>
      </c>
      <c r="B121">
        <v>16.23</v>
      </c>
      <c r="C121">
        <v>16.64</v>
      </c>
      <c r="D121">
        <v>16.36</v>
      </c>
      <c r="E121">
        <v>16.2</v>
      </c>
      <c r="F121">
        <v>16.48</v>
      </c>
      <c r="G121">
        <v>16.36</v>
      </c>
      <c r="H121" s="1">
        <f t="shared" si="18"/>
        <v>118809.00508351489</v>
      </c>
      <c r="J121">
        <f t="shared" si="19"/>
        <v>3.7105751391464884E-3</v>
      </c>
      <c r="K121">
        <f t="shared" si="19"/>
        <v>2.9066171923314708E-2</v>
      </c>
      <c r="L121">
        <f t="shared" si="19"/>
        <v>1.1750154607297322E-2</v>
      </c>
      <c r="M121">
        <f t="shared" si="20"/>
        <v>-1.6990291262135991E-2</v>
      </c>
      <c r="N121">
        <f t="shared" si="20"/>
        <v>0</v>
      </c>
      <c r="O121">
        <f t="shared" si="20"/>
        <v>-7.2815533980583125E-3</v>
      </c>
      <c r="P121">
        <f t="shared" si="21"/>
        <v>-8.0906148867314343E-3</v>
      </c>
      <c r="Q121" t="str">
        <f t="shared" si="22"/>
        <v/>
      </c>
      <c r="R121" s="3">
        <f t="shared" si="25"/>
        <v>0</v>
      </c>
      <c r="S121" s="1">
        <f t="shared" si="23"/>
        <v>103752.52052586115</v>
      </c>
      <c r="T121" s="1">
        <f t="shared" si="24"/>
        <v>6341.8411079377238</v>
      </c>
      <c r="U121" s="1">
        <f t="shared" si="26"/>
        <v>0</v>
      </c>
    </row>
    <row r="122" spans="1:21" x14ac:dyDescent="0.25">
      <c r="A122" t="s">
        <v>127</v>
      </c>
      <c r="B122">
        <v>16.23</v>
      </c>
      <c r="C122">
        <v>16.64</v>
      </c>
      <c r="D122">
        <v>16.36</v>
      </c>
      <c r="E122">
        <v>16.28</v>
      </c>
      <c r="F122">
        <v>16.72</v>
      </c>
      <c r="G122">
        <v>16.47</v>
      </c>
      <c r="H122" s="1">
        <f t="shared" si="18"/>
        <v>119607.84313725491</v>
      </c>
      <c r="J122">
        <f t="shared" si="19"/>
        <v>-7.9462102689485947E-3</v>
      </c>
      <c r="K122">
        <f t="shared" si="19"/>
        <v>1.7114914425427941E-2</v>
      </c>
      <c r="L122">
        <f t="shared" si="19"/>
        <v>0</v>
      </c>
      <c r="M122">
        <f t="shared" si="20"/>
        <v>-4.8899755501221453E-3</v>
      </c>
      <c r="N122">
        <f t="shared" si="20"/>
        <v>2.2004889975550088E-2</v>
      </c>
      <c r="O122">
        <f t="shared" si="20"/>
        <v>6.723716381418058E-3</v>
      </c>
      <c r="P122">
        <f t="shared" si="21"/>
        <v>7.9462102689486676E-3</v>
      </c>
      <c r="Q122" t="str">
        <f t="shared" si="22"/>
        <v/>
      </c>
      <c r="R122" s="3">
        <f t="shared" si="25"/>
        <v>0</v>
      </c>
      <c r="S122" s="1">
        <f t="shared" si="23"/>
        <v>104450.12304773429</v>
      </c>
      <c r="T122" s="1">
        <f t="shared" si="24"/>
        <v>6341.8411079377229</v>
      </c>
      <c r="U122" s="1">
        <f t="shared" si="26"/>
        <v>0</v>
      </c>
    </row>
    <row r="123" spans="1:21" x14ac:dyDescent="0.25">
      <c r="A123" t="s">
        <v>128</v>
      </c>
      <c r="B123">
        <v>16.23</v>
      </c>
      <c r="C123">
        <v>16.64</v>
      </c>
      <c r="D123">
        <v>16.36</v>
      </c>
      <c r="E123">
        <v>15.75</v>
      </c>
      <c r="F123">
        <v>16.510000000000002</v>
      </c>
      <c r="G123">
        <v>16</v>
      </c>
      <c r="H123" s="1">
        <f t="shared" si="18"/>
        <v>116194.62599854758</v>
      </c>
      <c r="J123">
        <f t="shared" si="19"/>
        <v>-7.9462102689485947E-3</v>
      </c>
      <c r="K123">
        <f t="shared" si="19"/>
        <v>1.7114914425427941E-2</v>
      </c>
      <c r="L123">
        <f t="shared" si="19"/>
        <v>0</v>
      </c>
      <c r="M123">
        <f t="shared" si="20"/>
        <v>-4.371584699453545E-2</v>
      </c>
      <c r="N123">
        <f t="shared" si="20"/>
        <v>2.4286581663632485E-3</v>
      </c>
      <c r="O123">
        <f t="shared" si="20"/>
        <v>-2.8536733454766174E-2</v>
      </c>
      <c r="P123">
        <f t="shared" si="21"/>
        <v>-2.3274640760979459E-2</v>
      </c>
      <c r="Q123" t="str">
        <f t="shared" si="22"/>
        <v/>
      </c>
      <c r="R123" s="3">
        <f t="shared" si="25"/>
        <v>0</v>
      </c>
      <c r="S123" s="1">
        <f t="shared" si="23"/>
        <v>101469.45772700357</v>
      </c>
      <c r="T123" s="1">
        <f t="shared" si="24"/>
        <v>6341.8411079377229</v>
      </c>
      <c r="U123" s="1">
        <f t="shared" si="26"/>
        <v>0</v>
      </c>
    </row>
    <row r="124" spans="1:21" x14ac:dyDescent="0.25">
      <c r="A124" t="s">
        <v>129</v>
      </c>
      <c r="B124">
        <v>15.86</v>
      </c>
      <c r="C124">
        <v>16.37</v>
      </c>
      <c r="D124">
        <v>16.170000000000002</v>
      </c>
      <c r="E124">
        <v>16.11</v>
      </c>
      <c r="F124">
        <v>16.45</v>
      </c>
      <c r="G124">
        <v>16.420000000000002</v>
      </c>
      <c r="H124" s="1">
        <f t="shared" si="18"/>
        <v>119244.73493100946</v>
      </c>
      <c r="J124">
        <f t="shared" si="19"/>
        <v>-3.0562347188264061E-2</v>
      </c>
      <c r="K124">
        <f t="shared" si="19"/>
        <v>6.112469437653768E-4</v>
      </c>
      <c r="L124">
        <f t="shared" si="19"/>
        <v>-1.1613691931540203E-2</v>
      </c>
      <c r="M124">
        <f t="shared" si="20"/>
        <v>6.8749999999999645E-3</v>
      </c>
      <c r="N124">
        <f t="shared" si="20"/>
        <v>2.8124999999999956E-2</v>
      </c>
      <c r="O124">
        <f t="shared" si="20"/>
        <v>2.6250000000000107E-2</v>
      </c>
      <c r="P124">
        <f t="shared" si="21"/>
        <v>2.0416666666666677E-2</v>
      </c>
      <c r="Q124" t="str">
        <f t="shared" si="22"/>
        <v/>
      </c>
      <c r="R124" s="3">
        <f t="shared" si="25"/>
        <v>0</v>
      </c>
      <c r="S124" s="1">
        <f t="shared" si="23"/>
        <v>104133.03099233742</v>
      </c>
      <c r="T124" s="1">
        <f t="shared" si="24"/>
        <v>6341.8411079377229</v>
      </c>
      <c r="U124" s="1">
        <f t="shared" si="26"/>
        <v>0</v>
      </c>
    </row>
    <row r="125" spans="1:21" x14ac:dyDescent="0.25">
      <c r="A125" t="s">
        <v>130</v>
      </c>
      <c r="B125">
        <v>16.3</v>
      </c>
      <c r="C125">
        <v>16.64</v>
      </c>
      <c r="D125">
        <v>16.36</v>
      </c>
      <c r="E125">
        <v>15.85</v>
      </c>
      <c r="F125">
        <v>16.13</v>
      </c>
      <c r="G125">
        <v>16.11</v>
      </c>
      <c r="H125" s="1">
        <f t="shared" si="18"/>
        <v>116993.46405228759</v>
      </c>
      <c r="J125">
        <f t="shared" si="19"/>
        <v>8.0395794681508339E-3</v>
      </c>
      <c r="K125">
        <f t="shared" si="19"/>
        <v>2.9066171923314708E-2</v>
      </c>
      <c r="L125">
        <f t="shared" si="19"/>
        <v>1.1750154607297322E-2</v>
      </c>
      <c r="M125">
        <f t="shared" si="20"/>
        <v>-3.4713763702801582E-2</v>
      </c>
      <c r="N125">
        <f t="shared" si="20"/>
        <v>-1.7661388550548274E-2</v>
      </c>
      <c r="O125">
        <f t="shared" si="20"/>
        <v>-1.8879415347137773E-2</v>
      </c>
      <c r="P125">
        <f t="shared" si="21"/>
        <v>-2.3751522533495873E-2</v>
      </c>
      <c r="Q125" t="str">
        <f t="shared" si="22"/>
        <v/>
      </c>
      <c r="R125" s="3">
        <f t="shared" si="25"/>
        <v>0</v>
      </c>
      <c r="S125" s="1">
        <f t="shared" si="23"/>
        <v>102167.0602488767</v>
      </c>
      <c r="T125" s="1">
        <f t="shared" si="24"/>
        <v>6341.841107937722</v>
      </c>
      <c r="U125" s="1">
        <f t="shared" si="26"/>
        <v>0</v>
      </c>
    </row>
    <row r="126" spans="1:21" x14ac:dyDescent="0.25">
      <c r="A126" t="s">
        <v>131</v>
      </c>
      <c r="B126">
        <v>15.93</v>
      </c>
      <c r="C126">
        <v>16.34</v>
      </c>
      <c r="D126">
        <v>16.170000000000002</v>
      </c>
      <c r="E126">
        <v>16.239999999999998</v>
      </c>
      <c r="F126">
        <v>16.61</v>
      </c>
      <c r="G126">
        <v>16.579999999999998</v>
      </c>
      <c r="H126" s="1">
        <f t="shared" si="18"/>
        <v>120406.68119099492</v>
      </c>
      <c r="J126">
        <f t="shared" si="19"/>
        <v>-2.6283618581907073E-2</v>
      </c>
      <c r="K126">
        <f t="shared" si="19"/>
        <v>-1.2224938875305363E-3</v>
      </c>
      <c r="L126">
        <f t="shared" si="19"/>
        <v>-1.1613691931540203E-2</v>
      </c>
      <c r="M126">
        <f t="shared" si="20"/>
        <v>8.0695220360024206E-3</v>
      </c>
      <c r="N126">
        <f t="shared" si="20"/>
        <v>3.1036623215394167E-2</v>
      </c>
      <c r="O126">
        <f t="shared" si="20"/>
        <v>2.9174425822470446E-2</v>
      </c>
      <c r="P126">
        <f t="shared" si="21"/>
        <v>2.2760190357955679E-2</v>
      </c>
      <c r="Q126" t="str">
        <f t="shared" si="22"/>
        <v/>
      </c>
      <c r="R126" s="3">
        <f t="shared" si="25"/>
        <v>0</v>
      </c>
      <c r="S126" s="1">
        <f t="shared" si="23"/>
        <v>105147.72556960743</v>
      </c>
      <c r="T126" s="1">
        <f t="shared" si="24"/>
        <v>6341.8411079377229</v>
      </c>
      <c r="U126" s="1">
        <f t="shared" si="26"/>
        <v>0</v>
      </c>
    </row>
    <row r="127" spans="1:21" x14ac:dyDescent="0.25">
      <c r="A127" t="s">
        <v>132</v>
      </c>
      <c r="B127">
        <v>16.3</v>
      </c>
      <c r="C127">
        <v>16.64</v>
      </c>
      <c r="D127">
        <v>16.36</v>
      </c>
      <c r="E127">
        <v>16.309999999999999</v>
      </c>
      <c r="F127">
        <v>17</v>
      </c>
      <c r="G127">
        <v>16.95</v>
      </c>
      <c r="H127" s="1">
        <f t="shared" si="18"/>
        <v>123093.68191721133</v>
      </c>
      <c r="J127">
        <f t="shared" si="19"/>
        <v>8.0395794681508339E-3</v>
      </c>
      <c r="K127">
        <f t="shared" si="19"/>
        <v>2.9066171923314708E-2</v>
      </c>
      <c r="L127">
        <f t="shared" si="19"/>
        <v>1.1750154607297322E-2</v>
      </c>
      <c r="M127">
        <f t="shared" si="20"/>
        <v>-1.6284680337756308E-2</v>
      </c>
      <c r="N127">
        <f t="shared" si="20"/>
        <v>2.5331724969843289E-2</v>
      </c>
      <c r="O127">
        <f t="shared" si="20"/>
        <v>2.2316043425814298E-2</v>
      </c>
      <c r="P127">
        <f t="shared" si="21"/>
        <v>1.0454362685967092E-2</v>
      </c>
      <c r="Q127" t="str">
        <f t="shared" si="22"/>
        <v/>
      </c>
      <c r="R127" s="3">
        <f t="shared" si="25"/>
        <v>0</v>
      </c>
      <c r="S127" s="1">
        <f t="shared" si="23"/>
        <v>107494.20677954439</v>
      </c>
      <c r="T127" s="1">
        <f t="shared" si="24"/>
        <v>6341.841107937722</v>
      </c>
      <c r="U127" s="1">
        <f t="shared" si="26"/>
        <v>0</v>
      </c>
    </row>
    <row r="128" spans="1:21" x14ac:dyDescent="0.25">
      <c r="A128" t="s">
        <v>133</v>
      </c>
      <c r="B128">
        <v>16.649999999999999</v>
      </c>
      <c r="C128">
        <v>17.100000000000001</v>
      </c>
      <c r="D128">
        <v>16.72</v>
      </c>
      <c r="E128">
        <v>17.22</v>
      </c>
      <c r="F128">
        <v>17.54</v>
      </c>
      <c r="G128">
        <v>17.47</v>
      </c>
      <c r="H128" s="1">
        <f t="shared" si="18"/>
        <v>126870.00726216413</v>
      </c>
      <c r="J128">
        <f t="shared" si="19"/>
        <v>1.7726161369193104E-2</v>
      </c>
      <c r="K128">
        <f t="shared" si="19"/>
        <v>4.5232273838630932E-2</v>
      </c>
      <c r="L128">
        <f t="shared" si="19"/>
        <v>2.2004889975550088E-2</v>
      </c>
      <c r="M128">
        <f t="shared" si="20"/>
        <v>1.5929203539822984E-2</v>
      </c>
      <c r="N128">
        <f t="shared" si="20"/>
        <v>3.4808259587020642E-2</v>
      </c>
      <c r="O128">
        <f t="shared" si="20"/>
        <v>3.067846607669614E-2</v>
      </c>
      <c r="P128">
        <f t="shared" si="21"/>
        <v>2.713864306784659E-2</v>
      </c>
      <c r="Q128" t="str">
        <f t="shared" si="22"/>
        <v/>
      </c>
      <c r="R128" s="3">
        <f t="shared" si="25"/>
        <v>0</v>
      </c>
      <c r="S128" s="1">
        <f t="shared" si="23"/>
        <v>110791.964155672</v>
      </c>
      <c r="T128" s="1">
        <f t="shared" si="24"/>
        <v>6341.841107937722</v>
      </c>
      <c r="U128" s="1">
        <f t="shared" si="26"/>
        <v>0</v>
      </c>
    </row>
    <row r="129" spans="1:21" x14ac:dyDescent="0.25">
      <c r="A129" t="s">
        <v>134</v>
      </c>
      <c r="B129">
        <v>17.16</v>
      </c>
      <c r="C129">
        <v>17.71</v>
      </c>
      <c r="D129">
        <v>17.39</v>
      </c>
      <c r="E129">
        <v>17.059999999999999</v>
      </c>
      <c r="F129">
        <v>17.46</v>
      </c>
      <c r="G129">
        <v>17.07</v>
      </c>
      <c r="H129" s="1">
        <f t="shared" si="18"/>
        <v>123965.14161220044</v>
      </c>
      <c r="J129">
        <f t="shared" si="19"/>
        <v>2.6315789473684289E-2</v>
      </c>
      <c r="K129">
        <f t="shared" si="19"/>
        <v>5.9210526315789595E-2</v>
      </c>
      <c r="L129">
        <f t="shared" si="19"/>
        <v>4.0071770334928335E-2</v>
      </c>
      <c r="M129">
        <f t="shared" si="20"/>
        <v>-2.3468803663423021E-2</v>
      </c>
      <c r="N129">
        <f t="shared" si="20"/>
        <v>-5.7240984544922784E-4</v>
      </c>
      <c r="O129">
        <f t="shared" si="20"/>
        <v>-2.2896393817973589E-2</v>
      </c>
      <c r="P129">
        <f t="shared" si="21"/>
        <v>-1.564586910894861E-2</v>
      </c>
      <c r="Q129" t="str">
        <f t="shared" si="22"/>
        <v>Buy</v>
      </c>
      <c r="R129" s="3">
        <f t="shared" si="25"/>
        <v>0</v>
      </c>
      <c r="S129" s="1">
        <f t="shared" si="23"/>
        <v>108255.22771249693</v>
      </c>
      <c r="T129" s="1">
        <f t="shared" si="24"/>
        <v>6341.8411079377229</v>
      </c>
      <c r="U129" s="1">
        <f t="shared" si="26"/>
        <v>0</v>
      </c>
    </row>
    <row r="130" spans="1:21" x14ac:dyDescent="0.25">
      <c r="A130" t="s">
        <v>135</v>
      </c>
      <c r="B130">
        <v>17.16</v>
      </c>
      <c r="C130">
        <v>17.3</v>
      </c>
      <c r="D130">
        <v>17.39</v>
      </c>
      <c r="E130">
        <v>16.87</v>
      </c>
      <c r="F130">
        <v>17.399999999999999</v>
      </c>
      <c r="G130">
        <v>17.309999999999999</v>
      </c>
      <c r="H130" s="1">
        <f t="shared" si="18"/>
        <v>125708.06100217866</v>
      </c>
      <c r="J130">
        <f t="shared" si="19"/>
        <v>-1.3225991949396229E-2</v>
      </c>
      <c r="K130">
        <f t="shared" si="19"/>
        <v>-5.1753881541115503E-3</v>
      </c>
      <c r="L130">
        <f t="shared" si="19"/>
        <v>0</v>
      </c>
      <c r="M130">
        <f t="shared" si="20"/>
        <v>-1.1716461628588125E-2</v>
      </c>
      <c r="N130">
        <f t="shared" si="20"/>
        <v>1.9332161687170373E-2</v>
      </c>
      <c r="O130">
        <f t="shared" si="20"/>
        <v>1.4059753954305709E-2</v>
      </c>
      <c r="P130">
        <f t="shared" si="21"/>
        <v>7.2251513376293194E-3</v>
      </c>
      <c r="Q130" t="str">
        <f t="shared" si="22"/>
        <v/>
      </c>
      <c r="R130" s="3">
        <f t="shared" si="25"/>
        <v>0</v>
      </c>
      <c r="S130" s="1">
        <f t="shared" si="23"/>
        <v>109777.26957840197</v>
      </c>
      <c r="T130" s="1">
        <f t="shared" si="24"/>
        <v>6341.8411079377229</v>
      </c>
      <c r="U130" s="1">
        <f t="shared" si="26"/>
        <v>0</v>
      </c>
    </row>
    <row r="131" spans="1:21" x14ac:dyDescent="0.25">
      <c r="A131" t="s">
        <v>136</v>
      </c>
      <c r="B131">
        <v>16.809999999999999</v>
      </c>
      <c r="C131">
        <v>17.670000000000002</v>
      </c>
      <c r="D131">
        <v>17.39</v>
      </c>
      <c r="E131">
        <v>17.03</v>
      </c>
      <c r="F131">
        <v>17.48</v>
      </c>
      <c r="G131">
        <v>17.32</v>
      </c>
      <c r="H131" s="1">
        <f t="shared" si="18"/>
        <v>125780.68264342776</v>
      </c>
      <c r="J131">
        <f t="shared" si="19"/>
        <v>-3.3352501437607929E-2</v>
      </c>
      <c r="K131">
        <f t="shared" si="19"/>
        <v>1.6101207590569357E-2</v>
      </c>
      <c r="L131">
        <f t="shared" si="19"/>
        <v>0</v>
      </c>
      <c r="M131">
        <f t="shared" si="20"/>
        <v>-1.6175621028307198E-2</v>
      </c>
      <c r="N131">
        <f t="shared" si="20"/>
        <v>9.8209127671866972E-3</v>
      </c>
      <c r="O131">
        <f t="shared" si="20"/>
        <v>5.7770075101106671E-4</v>
      </c>
      <c r="P131">
        <f t="shared" si="21"/>
        <v>-1.9256691700364782E-3</v>
      </c>
      <c r="Q131" t="str">
        <f t="shared" si="22"/>
        <v/>
      </c>
      <c r="R131" s="3">
        <f t="shared" si="25"/>
        <v>0</v>
      </c>
      <c r="S131" s="1">
        <f t="shared" si="23"/>
        <v>109840.68798948136</v>
      </c>
      <c r="T131" s="1">
        <f t="shared" si="24"/>
        <v>6341.8411079377229</v>
      </c>
      <c r="U131" s="1">
        <f t="shared" si="26"/>
        <v>0</v>
      </c>
    </row>
    <row r="132" spans="1:21" x14ac:dyDescent="0.25">
      <c r="A132" t="s">
        <v>137</v>
      </c>
      <c r="B132">
        <v>17.16</v>
      </c>
      <c r="C132">
        <v>17.71</v>
      </c>
      <c r="D132">
        <v>17.39</v>
      </c>
      <c r="E132">
        <v>17.47</v>
      </c>
      <c r="F132">
        <v>17.8</v>
      </c>
      <c r="G132">
        <v>17.79</v>
      </c>
      <c r="H132" s="1">
        <f t="shared" ref="H132:H195" si="27">$I$2*G132</f>
        <v>129193.89978213508</v>
      </c>
      <c r="J132">
        <f t="shared" ref="J132:L195" si="28">(B132-$D131)/$D131</f>
        <v>-1.3225991949396229E-2</v>
      </c>
      <c r="K132">
        <f t="shared" si="28"/>
        <v>1.8401380103507777E-2</v>
      </c>
      <c r="L132">
        <f t="shared" si="28"/>
        <v>0</v>
      </c>
      <c r="M132">
        <f t="shared" ref="M132:O195" si="29">(E132-$G131)/$G131</f>
        <v>8.6605080831407954E-3</v>
      </c>
      <c r="N132">
        <f t="shared" si="29"/>
        <v>2.7713625866050834E-2</v>
      </c>
      <c r="O132">
        <f t="shared" si="29"/>
        <v>2.7136258660508016E-2</v>
      </c>
      <c r="P132">
        <f t="shared" ref="P132:P195" si="30">AVERAGE(M132:O132)</f>
        <v>2.1170130869899884E-2</v>
      </c>
      <c r="Q132" t="str">
        <f t="shared" ref="Q132:Q195" si="31">IF(L132&gt;$Q$1,"Buy",IF(L132&lt;$Q$2,"Sell",""))</f>
        <v/>
      </c>
      <c r="R132" s="3">
        <f t="shared" si="25"/>
        <v>0</v>
      </c>
      <c r="S132" s="1">
        <f t="shared" si="23"/>
        <v>112821.35331021207</v>
      </c>
      <c r="T132" s="1">
        <f t="shared" si="24"/>
        <v>6341.841107937722</v>
      </c>
      <c r="U132" s="1">
        <f t="shared" si="26"/>
        <v>0</v>
      </c>
    </row>
    <row r="133" spans="1:21" x14ac:dyDescent="0.25">
      <c r="A133" t="s">
        <v>138</v>
      </c>
      <c r="B133">
        <v>17.920000000000002</v>
      </c>
      <c r="C133">
        <v>18.23</v>
      </c>
      <c r="D133">
        <v>17.91</v>
      </c>
      <c r="E133">
        <v>17.97</v>
      </c>
      <c r="F133">
        <v>18.25</v>
      </c>
      <c r="G133">
        <v>18.13</v>
      </c>
      <c r="H133" s="1">
        <f t="shared" si="27"/>
        <v>131663.03558460422</v>
      </c>
      <c r="J133">
        <f t="shared" si="28"/>
        <v>3.0477285796434796E-2</v>
      </c>
      <c r="K133">
        <f t="shared" si="28"/>
        <v>4.8303622771707869E-2</v>
      </c>
      <c r="L133">
        <f t="shared" si="28"/>
        <v>2.9902242668200088E-2</v>
      </c>
      <c r="M133">
        <f t="shared" si="29"/>
        <v>1.0118043844856645E-2</v>
      </c>
      <c r="N133">
        <f t="shared" si="29"/>
        <v>2.5857223159078183E-2</v>
      </c>
      <c r="O133">
        <f t="shared" si="29"/>
        <v>1.9111860595840354E-2</v>
      </c>
      <c r="P133">
        <f t="shared" si="30"/>
        <v>1.8362375866591729E-2</v>
      </c>
      <c r="Q133" t="str">
        <f t="shared" si="31"/>
        <v/>
      </c>
      <c r="R133" s="3">
        <f t="shared" si="25"/>
        <v>0</v>
      </c>
      <c r="S133" s="1">
        <f t="shared" si="23"/>
        <v>114977.57928691088</v>
      </c>
      <c r="T133" s="1">
        <f t="shared" si="24"/>
        <v>6341.8411079377211</v>
      </c>
      <c r="U133" s="1">
        <f t="shared" si="26"/>
        <v>0</v>
      </c>
    </row>
    <row r="134" spans="1:21" x14ac:dyDescent="0.25">
      <c r="A134" t="s">
        <v>139</v>
      </c>
      <c r="B134">
        <v>17.920000000000002</v>
      </c>
      <c r="C134">
        <v>18.5</v>
      </c>
      <c r="D134">
        <v>18.510000000000002</v>
      </c>
      <c r="E134">
        <v>17.760000000000002</v>
      </c>
      <c r="F134">
        <v>18.09</v>
      </c>
      <c r="G134">
        <v>18.02</v>
      </c>
      <c r="H134" s="1">
        <f t="shared" si="27"/>
        <v>130864.1975308642</v>
      </c>
      <c r="J134">
        <f t="shared" si="28"/>
        <v>5.5834729201572101E-4</v>
      </c>
      <c r="K134">
        <f t="shared" si="28"/>
        <v>3.2942490228922379E-2</v>
      </c>
      <c r="L134">
        <f t="shared" si="28"/>
        <v>3.3500837520938104E-2</v>
      </c>
      <c r="M134">
        <f t="shared" si="29"/>
        <v>-2.0408163265305982E-2</v>
      </c>
      <c r="N134">
        <f t="shared" si="29"/>
        <v>-2.2062879205735878E-3</v>
      </c>
      <c r="O134">
        <f t="shared" si="29"/>
        <v>-6.0672917815774649E-3</v>
      </c>
      <c r="P134">
        <f t="shared" si="30"/>
        <v>-9.5605809891523442E-3</v>
      </c>
      <c r="Q134" t="str">
        <f t="shared" si="31"/>
        <v>Buy</v>
      </c>
      <c r="R134" s="3">
        <f t="shared" si="25"/>
        <v>0</v>
      </c>
      <c r="S134" s="1">
        <f t="shared" si="23"/>
        <v>114279.97676503773</v>
      </c>
      <c r="T134" s="1">
        <f t="shared" si="24"/>
        <v>6341.8411079377211</v>
      </c>
      <c r="U134" s="1">
        <f t="shared" si="26"/>
        <v>0</v>
      </c>
    </row>
    <row r="135" spans="1:21" x14ac:dyDescent="0.25">
      <c r="A135" t="s">
        <v>140</v>
      </c>
      <c r="B135">
        <v>17.989999999999998</v>
      </c>
      <c r="C135">
        <v>18.5</v>
      </c>
      <c r="D135">
        <v>18.600000000000001</v>
      </c>
      <c r="E135">
        <v>18.04</v>
      </c>
      <c r="F135">
        <v>18.55</v>
      </c>
      <c r="G135">
        <v>18.2</v>
      </c>
      <c r="H135" s="1">
        <f t="shared" si="27"/>
        <v>132171.38707334787</v>
      </c>
      <c r="J135">
        <f t="shared" si="28"/>
        <v>-2.8092922744462619E-2</v>
      </c>
      <c r="K135">
        <f t="shared" si="28"/>
        <v>-5.4024851431666999E-4</v>
      </c>
      <c r="L135">
        <f t="shared" si="28"/>
        <v>4.8622366288492624E-3</v>
      </c>
      <c r="M135">
        <f t="shared" si="29"/>
        <v>1.1098779134294991E-3</v>
      </c>
      <c r="N135">
        <f t="shared" si="29"/>
        <v>2.9411764705882418E-2</v>
      </c>
      <c r="O135">
        <f t="shared" si="29"/>
        <v>9.98890122086569E-3</v>
      </c>
      <c r="P135">
        <f t="shared" si="30"/>
        <v>1.3503514613392534E-2</v>
      </c>
      <c r="Q135" t="str">
        <f t="shared" si="31"/>
        <v/>
      </c>
      <c r="R135" s="3">
        <f t="shared" si="25"/>
        <v>0</v>
      </c>
      <c r="S135" s="1">
        <f t="shared" si="23"/>
        <v>115421.5081644665</v>
      </c>
      <c r="T135" s="1">
        <f t="shared" si="24"/>
        <v>6341.8411079377202</v>
      </c>
      <c r="U135" s="1">
        <f t="shared" si="26"/>
        <v>0</v>
      </c>
    </row>
    <row r="136" spans="1:21" x14ac:dyDescent="0.25">
      <c r="A136" t="s">
        <v>141</v>
      </c>
      <c r="B136">
        <v>17.91</v>
      </c>
      <c r="C136">
        <v>18.5</v>
      </c>
      <c r="D136">
        <v>18.57</v>
      </c>
      <c r="E136">
        <v>17.96</v>
      </c>
      <c r="F136">
        <v>18.420000000000002</v>
      </c>
      <c r="G136">
        <v>18.420000000000002</v>
      </c>
      <c r="H136" s="1">
        <f t="shared" si="27"/>
        <v>133769.06318082791</v>
      </c>
      <c r="J136">
        <f t="shared" si="28"/>
        <v>-3.7096774193548454E-2</v>
      </c>
      <c r="K136">
        <f t="shared" si="28"/>
        <v>-5.3763440860215813E-3</v>
      </c>
      <c r="L136">
        <f t="shared" si="28"/>
        <v>-1.6129032258065125E-3</v>
      </c>
      <c r="M136">
        <f t="shared" si="29"/>
        <v>-1.3186813186813102E-2</v>
      </c>
      <c r="N136">
        <f t="shared" si="29"/>
        <v>1.2087912087912222E-2</v>
      </c>
      <c r="O136">
        <f t="shared" si="29"/>
        <v>1.2087912087912222E-2</v>
      </c>
      <c r="P136">
        <f t="shared" si="30"/>
        <v>3.6630036630037805E-3</v>
      </c>
      <c r="Q136" t="str">
        <f t="shared" si="31"/>
        <v/>
      </c>
      <c r="R136" s="3">
        <f t="shared" si="25"/>
        <v>0</v>
      </c>
      <c r="S136" s="1">
        <f t="shared" ref="S136:S199" si="32">IF(R136=0,(S135+R136)*(1+O136),IF(R136&lt;0,0,R136))</f>
        <v>116816.71320821282</v>
      </c>
      <c r="T136" s="1">
        <f t="shared" ref="T136:T199" si="33">S136/G136</f>
        <v>6341.8411079377202</v>
      </c>
      <c r="U136" s="1">
        <f t="shared" si="26"/>
        <v>0</v>
      </c>
    </row>
    <row r="137" spans="1:21" x14ac:dyDescent="0.25">
      <c r="A137" t="s">
        <v>142</v>
      </c>
      <c r="B137">
        <v>17.87</v>
      </c>
      <c r="C137">
        <v>18.5</v>
      </c>
      <c r="D137">
        <v>18.54</v>
      </c>
      <c r="E137">
        <v>18.059999999999999</v>
      </c>
      <c r="F137">
        <v>18.36</v>
      </c>
      <c r="G137">
        <v>18.34</v>
      </c>
      <c r="H137" s="1">
        <f t="shared" si="27"/>
        <v>133188.09005083516</v>
      </c>
      <c r="J137">
        <f t="shared" si="28"/>
        <v>-3.7695207323640241E-2</v>
      </c>
      <c r="K137">
        <f t="shared" si="28"/>
        <v>-3.7695207323640433E-3</v>
      </c>
      <c r="L137">
        <f t="shared" si="28"/>
        <v>-1.6155088852989304E-3</v>
      </c>
      <c r="M137">
        <f t="shared" si="29"/>
        <v>-1.954397394136824E-2</v>
      </c>
      <c r="N137">
        <f t="shared" si="29"/>
        <v>-3.2573289902281363E-3</v>
      </c>
      <c r="O137">
        <f t="shared" si="29"/>
        <v>-4.3431053203041173E-3</v>
      </c>
      <c r="P137">
        <f t="shared" si="30"/>
        <v>-9.04813608396683E-3</v>
      </c>
      <c r="Q137" t="str">
        <f t="shared" si="31"/>
        <v/>
      </c>
      <c r="R137" s="3">
        <f t="shared" si="25"/>
        <v>0</v>
      </c>
      <c r="S137" s="1">
        <f t="shared" si="32"/>
        <v>116309.36591957779</v>
      </c>
      <c r="T137" s="1">
        <f t="shared" si="33"/>
        <v>6341.8411079377202</v>
      </c>
      <c r="U137" s="1">
        <f t="shared" si="26"/>
        <v>0</v>
      </c>
    </row>
    <row r="138" spans="1:21" x14ac:dyDescent="0.25">
      <c r="A138" t="s">
        <v>143</v>
      </c>
      <c r="B138">
        <v>18.010000000000002</v>
      </c>
      <c r="C138">
        <v>18.5</v>
      </c>
      <c r="D138">
        <v>18.63</v>
      </c>
      <c r="E138">
        <v>18.3</v>
      </c>
      <c r="F138">
        <v>18.68</v>
      </c>
      <c r="G138">
        <v>18.489999999999998</v>
      </c>
      <c r="H138" s="1">
        <f t="shared" si="27"/>
        <v>134277.41466957153</v>
      </c>
      <c r="J138">
        <f t="shared" si="28"/>
        <v>-2.8586839266450788E-2</v>
      </c>
      <c r="K138">
        <f t="shared" si="28"/>
        <v>-2.1574973031283254E-3</v>
      </c>
      <c r="L138">
        <f t="shared" si="28"/>
        <v>4.8543689320388276E-3</v>
      </c>
      <c r="M138">
        <f t="shared" si="29"/>
        <v>-2.1810250817883943E-3</v>
      </c>
      <c r="N138">
        <f t="shared" si="29"/>
        <v>1.8538713195201739E-2</v>
      </c>
      <c r="O138">
        <f t="shared" si="29"/>
        <v>8.1788440567065746E-3</v>
      </c>
      <c r="P138">
        <f t="shared" si="30"/>
        <v>8.1788440567066387E-3</v>
      </c>
      <c r="Q138" t="str">
        <f t="shared" si="31"/>
        <v/>
      </c>
      <c r="R138" s="3">
        <f t="shared" si="25"/>
        <v>0</v>
      </c>
      <c r="S138" s="1">
        <f t="shared" si="32"/>
        <v>117260.64208576843</v>
      </c>
      <c r="T138" s="1">
        <f t="shared" si="33"/>
        <v>6341.8411079377202</v>
      </c>
      <c r="U138" s="1">
        <f t="shared" si="26"/>
        <v>0</v>
      </c>
    </row>
    <row r="139" spans="1:21" x14ac:dyDescent="0.25">
      <c r="A139" t="s">
        <v>144</v>
      </c>
      <c r="B139">
        <v>18.559999999999999</v>
      </c>
      <c r="C139">
        <v>19.12</v>
      </c>
      <c r="D139">
        <v>18.600000000000001</v>
      </c>
      <c r="E139">
        <v>18.260000000000002</v>
      </c>
      <c r="F139">
        <v>18.559999999999999</v>
      </c>
      <c r="G139">
        <v>18.46</v>
      </c>
      <c r="H139" s="1">
        <f t="shared" si="27"/>
        <v>134059.54974582428</v>
      </c>
      <c r="J139">
        <f t="shared" si="28"/>
        <v>-3.7573805689747873E-3</v>
      </c>
      <c r="K139">
        <f t="shared" si="28"/>
        <v>2.6301663982823513E-2</v>
      </c>
      <c r="L139">
        <f t="shared" si="28"/>
        <v>-1.6103059581319154E-3</v>
      </c>
      <c r="M139">
        <f t="shared" si="29"/>
        <v>-1.2439156300702916E-2</v>
      </c>
      <c r="N139">
        <f t="shared" si="29"/>
        <v>3.7858301784748668E-3</v>
      </c>
      <c r="O139">
        <f t="shared" si="29"/>
        <v>-1.6224986479176629E-3</v>
      </c>
      <c r="P139">
        <f t="shared" si="30"/>
        <v>-3.4252749233819033E-3</v>
      </c>
      <c r="Q139" t="str">
        <f t="shared" si="31"/>
        <v/>
      </c>
      <c r="R139" s="3">
        <f t="shared" si="25"/>
        <v>0</v>
      </c>
      <c r="S139" s="1">
        <f t="shared" si="32"/>
        <v>117070.38685253031</v>
      </c>
      <c r="T139" s="1">
        <f t="shared" si="33"/>
        <v>6341.8411079377202</v>
      </c>
      <c r="U139" s="1">
        <f t="shared" si="26"/>
        <v>0</v>
      </c>
    </row>
    <row r="140" spans="1:21" x14ac:dyDescent="0.25">
      <c r="A140" t="s">
        <v>145</v>
      </c>
      <c r="B140">
        <v>18.52</v>
      </c>
      <c r="C140">
        <v>18.5</v>
      </c>
      <c r="D140">
        <v>18.54</v>
      </c>
      <c r="E140">
        <v>18.13</v>
      </c>
      <c r="F140">
        <v>18.489999999999998</v>
      </c>
      <c r="G140">
        <v>18.45</v>
      </c>
      <c r="H140" s="1">
        <f t="shared" si="27"/>
        <v>133986.92810457517</v>
      </c>
      <c r="J140">
        <f t="shared" si="28"/>
        <v>-4.3010752688173032E-3</v>
      </c>
      <c r="K140">
        <f t="shared" si="28"/>
        <v>-5.3763440860215813E-3</v>
      </c>
      <c r="L140">
        <f t="shared" si="28"/>
        <v>-3.2258064516130251E-3</v>
      </c>
      <c r="M140">
        <f t="shared" si="29"/>
        <v>-1.7876489707475723E-2</v>
      </c>
      <c r="N140">
        <f t="shared" si="29"/>
        <v>1.6251354279521984E-3</v>
      </c>
      <c r="O140">
        <f t="shared" si="29"/>
        <v>-5.4171180931752777E-4</v>
      </c>
      <c r="P140">
        <f t="shared" si="30"/>
        <v>-5.5976886962803502E-3</v>
      </c>
      <c r="Q140" t="str">
        <f t="shared" si="31"/>
        <v/>
      </c>
      <c r="R140" s="3">
        <f t="shared" si="25"/>
        <v>0</v>
      </c>
      <c r="S140" s="1">
        <f t="shared" si="32"/>
        <v>117006.96844145092</v>
      </c>
      <c r="T140" s="1">
        <f t="shared" si="33"/>
        <v>6341.8411079377202</v>
      </c>
      <c r="U140" s="1">
        <f t="shared" si="26"/>
        <v>0</v>
      </c>
    </row>
    <row r="141" spans="1:21" x14ac:dyDescent="0.25">
      <c r="A141" t="s">
        <v>146</v>
      </c>
      <c r="B141">
        <v>17.989999999999998</v>
      </c>
      <c r="C141">
        <v>18.5</v>
      </c>
      <c r="D141">
        <v>18.649999999999999</v>
      </c>
      <c r="E141">
        <v>18.61</v>
      </c>
      <c r="F141">
        <v>18.829999999999998</v>
      </c>
      <c r="G141">
        <v>18.8</v>
      </c>
      <c r="H141" s="1">
        <f t="shared" si="27"/>
        <v>136528.6855482934</v>
      </c>
      <c r="J141">
        <f t="shared" si="28"/>
        <v>-2.9665587918015143E-2</v>
      </c>
      <c r="K141">
        <f t="shared" si="28"/>
        <v>-2.1574973031283254E-3</v>
      </c>
      <c r="L141">
        <f t="shared" si="28"/>
        <v>5.9331175836029905E-3</v>
      </c>
      <c r="M141">
        <f t="shared" si="29"/>
        <v>8.6720867208672173E-3</v>
      </c>
      <c r="N141">
        <f t="shared" si="29"/>
        <v>2.0596205962059567E-2</v>
      </c>
      <c r="O141">
        <f t="shared" si="29"/>
        <v>1.8970189701897098E-2</v>
      </c>
      <c r="P141">
        <f t="shared" si="30"/>
        <v>1.6079494128274627E-2</v>
      </c>
      <c r="Q141" t="str">
        <f t="shared" si="31"/>
        <v/>
      </c>
      <c r="R141" s="3">
        <f t="shared" si="25"/>
        <v>0</v>
      </c>
      <c r="S141" s="1">
        <f t="shared" si="32"/>
        <v>119226.61282922913</v>
      </c>
      <c r="T141" s="1">
        <f t="shared" si="33"/>
        <v>6341.8411079377192</v>
      </c>
      <c r="U141" s="1">
        <f t="shared" si="26"/>
        <v>0</v>
      </c>
    </row>
    <row r="142" spans="1:21" x14ac:dyDescent="0.25">
      <c r="A142" t="s">
        <v>147</v>
      </c>
      <c r="B142">
        <v>18.45</v>
      </c>
      <c r="C142">
        <v>19.16</v>
      </c>
      <c r="D142">
        <v>18.96</v>
      </c>
      <c r="E142">
        <v>18.55</v>
      </c>
      <c r="F142">
        <v>19</v>
      </c>
      <c r="G142">
        <v>18.899999999999999</v>
      </c>
      <c r="H142" s="1">
        <f t="shared" si="27"/>
        <v>137254.90196078431</v>
      </c>
      <c r="J142">
        <f t="shared" si="28"/>
        <v>-1.0723860589812294E-2</v>
      </c>
      <c r="K142">
        <f t="shared" si="28"/>
        <v>2.7345844504021534E-2</v>
      </c>
      <c r="L142">
        <f t="shared" si="28"/>
        <v>1.6621983914209239E-2</v>
      </c>
      <c r="M142">
        <f t="shared" si="29"/>
        <v>-1.3297872340425532E-2</v>
      </c>
      <c r="N142">
        <f t="shared" si="29"/>
        <v>1.0638297872340387E-2</v>
      </c>
      <c r="O142">
        <f t="shared" si="29"/>
        <v>5.319148936170099E-3</v>
      </c>
      <c r="P142">
        <f t="shared" si="30"/>
        <v>8.865248226949847E-4</v>
      </c>
      <c r="Q142" t="str">
        <f t="shared" si="31"/>
        <v/>
      </c>
      <c r="R142" s="3">
        <f t="shared" si="25"/>
        <v>0</v>
      </c>
      <c r="S142" s="1">
        <f t="shared" si="32"/>
        <v>119860.79694002289</v>
      </c>
      <c r="T142" s="1">
        <f t="shared" si="33"/>
        <v>6341.8411079377192</v>
      </c>
      <c r="U142" s="1">
        <f t="shared" si="26"/>
        <v>0</v>
      </c>
    </row>
    <row r="143" spans="1:21" x14ac:dyDescent="0.25">
      <c r="A143" t="s">
        <v>148</v>
      </c>
      <c r="B143">
        <v>18.489999999999998</v>
      </c>
      <c r="C143">
        <v>19.12</v>
      </c>
      <c r="D143">
        <v>18.88</v>
      </c>
      <c r="E143">
        <v>18.77</v>
      </c>
      <c r="F143">
        <v>19.12</v>
      </c>
      <c r="G143">
        <v>18.98</v>
      </c>
      <c r="H143" s="1">
        <f t="shared" si="27"/>
        <v>137835.87509077706</v>
      </c>
      <c r="J143">
        <f t="shared" si="28"/>
        <v>-2.4789029535865106E-2</v>
      </c>
      <c r="K143">
        <f t="shared" si="28"/>
        <v>8.4388185654008518E-3</v>
      </c>
      <c r="L143">
        <f t="shared" si="28"/>
        <v>-4.2194092827005196E-3</v>
      </c>
      <c r="M143">
        <f t="shared" si="29"/>
        <v>-6.8783068783068264E-3</v>
      </c>
      <c r="N143">
        <f t="shared" si="29"/>
        <v>1.1640211640211768E-2</v>
      </c>
      <c r="O143">
        <f t="shared" si="29"/>
        <v>4.2328042328043311E-3</v>
      </c>
      <c r="P143">
        <f t="shared" si="30"/>
        <v>2.9982363315697578E-3</v>
      </c>
      <c r="Q143" t="str">
        <f t="shared" si="31"/>
        <v/>
      </c>
      <c r="R143" s="3">
        <f t="shared" si="25"/>
        <v>0</v>
      </c>
      <c r="S143" s="1">
        <f t="shared" si="32"/>
        <v>120368.14422865793</v>
      </c>
      <c r="T143" s="1">
        <f t="shared" si="33"/>
        <v>6341.8411079377202</v>
      </c>
      <c r="U143" s="1">
        <f t="shared" si="26"/>
        <v>0</v>
      </c>
    </row>
    <row r="144" spans="1:21" x14ac:dyDescent="0.25">
      <c r="A144" t="s">
        <v>149</v>
      </c>
      <c r="B144">
        <v>18.45</v>
      </c>
      <c r="C144">
        <v>19.16</v>
      </c>
      <c r="D144">
        <v>19.02</v>
      </c>
      <c r="E144">
        <v>18.2</v>
      </c>
      <c r="F144">
        <v>19.010000000000002</v>
      </c>
      <c r="G144">
        <v>18.649999999999999</v>
      </c>
      <c r="H144" s="1">
        <f t="shared" si="27"/>
        <v>135439.36092955701</v>
      </c>
      <c r="J144">
        <f t="shared" si="28"/>
        <v>-2.2775423728813544E-2</v>
      </c>
      <c r="K144">
        <f t="shared" si="28"/>
        <v>1.4830508474576332E-2</v>
      </c>
      <c r="L144">
        <f t="shared" si="28"/>
        <v>7.4152542372881661E-3</v>
      </c>
      <c r="M144">
        <f t="shared" si="29"/>
        <v>-4.1095890410958964E-2</v>
      </c>
      <c r="N144">
        <f t="shared" si="29"/>
        <v>1.5806111696523254E-3</v>
      </c>
      <c r="O144">
        <f t="shared" si="29"/>
        <v>-1.7386722866175017E-2</v>
      </c>
      <c r="P144">
        <f t="shared" si="30"/>
        <v>-1.8967334035827219E-2</v>
      </c>
      <c r="Q144" t="str">
        <f t="shared" si="31"/>
        <v/>
      </c>
      <c r="R144" s="3">
        <f t="shared" si="25"/>
        <v>0</v>
      </c>
      <c r="S144" s="1">
        <f t="shared" si="32"/>
        <v>118275.33666303847</v>
      </c>
      <c r="T144" s="1">
        <f t="shared" si="33"/>
        <v>6341.8411079377202</v>
      </c>
      <c r="U144" s="1">
        <f t="shared" si="26"/>
        <v>0</v>
      </c>
    </row>
    <row r="145" spans="1:21" x14ac:dyDescent="0.25">
      <c r="A145" t="s">
        <v>150</v>
      </c>
      <c r="B145">
        <v>17.95</v>
      </c>
      <c r="C145">
        <v>19.12</v>
      </c>
      <c r="D145">
        <v>18.54</v>
      </c>
      <c r="E145">
        <v>18.34</v>
      </c>
      <c r="F145">
        <v>18.61</v>
      </c>
      <c r="G145">
        <v>18.5</v>
      </c>
      <c r="H145" s="1">
        <f t="shared" si="27"/>
        <v>134350.03631082064</v>
      </c>
      <c r="J145">
        <f t="shared" si="28"/>
        <v>-5.625657202944271E-2</v>
      </c>
      <c r="K145">
        <f t="shared" si="28"/>
        <v>5.2576235541535975E-3</v>
      </c>
      <c r="L145">
        <f t="shared" si="28"/>
        <v>-2.5236593059936932E-2</v>
      </c>
      <c r="M145">
        <f t="shared" si="29"/>
        <v>-1.6621983914209049E-2</v>
      </c>
      <c r="N145">
        <f t="shared" si="29"/>
        <v>-2.1447721179624207E-3</v>
      </c>
      <c r="O145">
        <f t="shared" si="29"/>
        <v>-8.0428954423591732E-3</v>
      </c>
      <c r="P145">
        <f t="shared" si="30"/>
        <v>-8.9365504915102142E-3</v>
      </c>
      <c r="Q145" t="str">
        <f t="shared" si="31"/>
        <v/>
      </c>
      <c r="R145" s="3">
        <f t="shared" si="25"/>
        <v>0</v>
      </c>
      <c r="S145" s="1">
        <f t="shared" si="32"/>
        <v>117324.06049684783</v>
      </c>
      <c r="T145" s="1">
        <f t="shared" si="33"/>
        <v>6341.8411079377202</v>
      </c>
      <c r="U145" s="1">
        <f t="shared" si="26"/>
        <v>0</v>
      </c>
    </row>
    <row r="146" spans="1:21" x14ac:dyDescent="0.25">
      <c r="A146" t="s">
        <v>151</v>
      </c>
      <c r="B146">
        <v>18.22</v>
      </c>
      <c r="C146">
        <v>18.5</v>
      </c>
      <c r="D146">
        <v>18.48</v>
      </c>
      <c r="E146">
        <v>18.239999999999998</v>
      </c>
      <c r="F146">
        <v>18.68</v>
      </c>
      <c r="G146">
        <v>18.55</v>
      </c>
      <c r="H146" s="1">
        <f t="shared" si="27"/>
        <v>134713.1445170661</v>
      </c>
      <c r="J146">
        <f t="shared" si="28"/>
        <v>-1.7259978425026985E-2</v>
      </c>
      <c r="K146">
        <f t="shared" si="28"/>
        <v>-2.1574973031283254E-3</v>
      </c>
      <c r="L146">
        <f t="shared" si="28"/>
        <v>-3.2362459546924878E-3</v>
      </c>
      <c r="M146">
        <f t="shared" si="29"/>
        <v>-1.4054054054054138E-2</v>
      </c>
      <c r="N146">
        <f t="shared" si="29"/>
        <v>9.7297297297297136E-3</v>
      </c>
      <c r="O146">
        <f t="shared" si="29"/>
        <v>2.702702702702741E-3</v>
      </c>
      <c r="P146">
        <f t="shared" si="30"/>
        <v>-5.4054054054056104E-4</v>
      </c>
      <c r="Q146" t="str">
        <f t="shared" si="31"/>
        <v/>
      </c>
      <c r="R146" s="3">
        <f t="shared" si="25"/>
        <v>0</v>
      </c>
      <c r="S146" s="1">
        <f t="shared" si="32"/>
        <v>117641.15255224472</v>
      </c>
      <c r="T146" s="1">
        <f t="shared" si="33"/>
        <v>6341.8411079377202</v>
      </c>
      <c r="U146" s="1">
        <f t="shared" si="26"/>
        <v>0</v>
      </c>
    </row>
    <row r="147" spans="1:21" x14ac:dyDescent="0.25">
      <c r="A147" t="s">
        <v>152</v>
      </c>
      <c r="B147">
        <v>18.61</v>
      </c>
      <c r="C147">
        <v>19.12</v>
      </c>
      <c r="D147">
        <v>18.649999999999999</v>
      </c>
      <c r="E147">
        <v>18.77</v>
      </c>
      <c r="F147">
        <v>19.2</v>
      </c>
      <c r="G147">
        <v>19.190000000000001</v>
      </c>
      <c r="H147" s="1">
        <f t="shared" si="27"/>
        <v>139360.929557008</v>
      </c>
      <c r="J147">
        <f t="shared" si="28"/>
        <v>7.0346320346319803E-3</v>
      </c>
      <c r="K147">
        <f t="shared" si="28"/>
        <v>3.463203463203466E-2</v>
      </c>
      <c r="L147">
        <f t="shared" si="28"/>
        <v>9.1991341991340993E-3</v>
      </c>
      <c r="M147">
        <f t="shared" si="29"/>
        <v>1.1859838274932553E-2</v>
      </c>
      <c r="N147">
        <f t="shared" si="29"/>
        <v>3.5040431266846285E-2</v>
      </c>
      <c r="O147">
        <f t="shared" si="29"/>
        <v>3.450134770889491E-2</v>
      </c>
      <c r="P147">
        <f t="shared" si="30"/>
        <v>2.7133872416891247E-2</v>
      </c>
      <c r="Q147" t="str">
        <f t="shared" si="31"/>
        <v/>
      </c>
      <c r="R147" s="3">
        <f t="shared" si="25"/>
        <v>0</v>
      </c>
      <c r="S147" s="1">
        <f t="shared" si="32"/>
        <v>121699.93086132486</v>
      </c>
      <c r="T147" s="1">
        <f t="shared" si="33"/>
        <v>6341.8411079377202</v>
      </c>
      <c r="U147" s="1">
        <f t="shared" si="26"/>
        <v>0</v>
      </c>
    </row>
    <row r="148" spans="1:21" x14ac:dyDescent="0.25">
      <c r="A148" t="s">
        <v>153</v>
      </c>
      <c r="B148">
        <v>18.64</v>
      </c>
      <c r="C148">
        <v>19.41</v>
      </c>
      <c r="D148">
        <v>19.13</v>
      </c>
      <c r="E148">
        <v>19.149999999999999</v>
      </c>
      <c r="F148">
        <v>19.38</v>
      </c>
      <c r="G148">
        <v>19.309999999999999</v>
      </c>
      <c r="H148" s="1">
        <f t="shared" si="27"/>
        <v>140232.38925199711</v>
      </c>
      <c r="J148">
        <f t="shared" si="28"/>
        <v>-5.3619302949050999E-4</v>
      </c>
      <c r="K148">
        <f t="shared" si="28"/>
        <v>4.0750670241286951E-2</v>
      </c>
      <c r="L148">
        <f t="shared" si="28"/>
        <v>2.5737265415549621E-2</v>
      </c>
      <c r="M148">
        <f t="shared" si="29"/>
        <v>-2.0844189682127515E-3</v>
      </c>
      <c r="N148">
        <f t="shared" si="29"/>
        <v>9.9009900990097814E-3</v>
      </c>
      <c r="O148">
        <f t="shared" si="29"/>
        <v>6.2532569046376985E-3</v>
      </c>
      <c r="P148">
        <f t="shared" si="30"/>
        <v>4.6899426784782431E-3</v>
      </c>
      <c r="Q148" t="str">
        <f t="shared" si="31"/>
        <v/>
      </c>
      <c r="R148" s="3">
        <f t="shared" si="25"/>
        <v>0</v>
      </c>
      <c r="S148" s="1">
        <f t="shared" si="32"/>
        <v>122460.95179427735</v>
      </c>
      <c r="T148" s="1">
        <f t="shared" si="33"/>
        <v>6341.8411079377192</v>
      </c>
      <c r="U148" s="1">
        <f t="shared" si="26"/>
        <v>0</v>
      </c>
    </row>
    <row r="149" spans="1:21" x14ac:dyDescent="0.25">
      <c r="A149" t="s">
        <v>154</v>
      </c>
      <c r="B149">
        <v>19.03</v>
      </c>
      <c r="C149">
        <v>19.899999999999999</v>
      </c>
      <c r="D149">
        <v>19.36</v>
      </c>
      <c r="E149">
        <v>19.38</v>
      </c>
      <c r="F149">
        <v>19.7</v>
      </c>
      <c r="G149">
        <v>19.7</v>
      </c>
      <c r="H149" s="1">
        <f t="shared" si="27"/>
        <v>143064.63326071171</v>
      </c>
      <c r="J149">
        <f t="shared" si="28"/>
        <v>-5.2273915316256078E-3</v>
      </c>
      <c r="K149">
        <f t="shared" si="28"/>
        <v>4.0250914793518014E-2</v>
      </c>
      <c r="L149">
        <f t="shared" si="28"/>
        <v>1.2023000522739176E-2</v>
      </c>
      <c r="M149">
        <f t="shared" si="29"/>
        <v>3.6250647332988239E-3</v>
      </c>
      <c r="N149">
        <f t="shared" si="29"/>
        <v>2.019678922837911E-2</v>
      </c>
      <c r="O149">
        <f t="shared" si="29"/>
        <v>2.019678922837911E-2</v>
      </c>
      <c r="P149">
        <f t="shared" si="30"/>
        <v>1.467288106335235E-2</v>
      </c>
      <c r="Q149" t="str">
        <f t="shared" si="31"/>
        <v/>
      </c>
      <c r="R149" s="3">
        <f t="shared" si="25"/>
        <v>0</v>
      </c>
      <c r="S149" s="1">
        <f t="shared" si="32"/>
        <v>124934.26982637307</v>
      </c>
      <c r="T149" s="1">
        <f t="shared" si="33"/>
        <v>6341.8411079377192</v>
      </c>
      <c r="U149" s="1">
        <f t="shared" si="26"/>
        <v>0</v>
      </c>
    </row>
    <row r="150" spans="1:21" x14ac:dyDescent="0.25">
      <c r="A150" t="s">
        <v>155</v>
      </c>
      <c r="B150">
        <v>18.93</v>
      </c>
      <c r="C150">
        <v>19.91</v>
      </c>
      <c r="D150">
        <v>19.309999999999999</v>
      </c>
      <c r="E150">
        <v>19.399999999999999</v>
      </c>
      <c r="F150">
        <v>19.64</v>
      </c>
      <c r="G150">
        <v>19.43</v>
      </c>
      <c r="H150" s="1">
        <f t="shared" si="27"/>
        <v>141103.84894698623</v>
      </c>
      <c r="J150">
        <f t="shared" si="28"/>
        <v>-2.2210743801652878E-2</v>
      </c>
      <c r="K150">
        <f t="shared" si="28"/>
        <v>2.8409090909090946E-2</v>
      </c>
      <c r="L150">
        <f t="shared" si="28"/>
        <v>-2.5826446280992105E-3</v>
      </c>
      <c r="M150">
        <f t="shared" si="29"/>
        <v>-1.5228426395939123E-2</v>
      </c>
      <c r="N150">
        <f t="shared" si="29"/>
        <v>-3.0456852791877526E-3</v>
      </c>
      <c r="O150">
        <f t="shared" si="29"/>
        <v>-1.3705583756345157E-2</v>
      </c>
      <c r="P150">
        <f t="shared" si="30"/>
        <v>-1.0659898477157344E-2</v>
      </c>
      <c r="Q150" t="str">
        <f t="shared" si="31"/>
        <v/>
      </c>
      <c r="R150" s="3">
        <f t="shared" si="25"/>
        <v>0</v>
      </c>
      <c r="S150" s="1">
        <f t="shared" si="32"/>
        <v>123221.97272722989</v>
      </c>
      <c r="T150" s="1">
        <f t="shared" si="33"/>
        <v>6341.8411079377192</v>
      </c>
      <c r="U150" s="1">
        <f t="shared" si="26"/>
        <v>0</v>
      </c>
    </row>
    <row r="151" spans="1:21" x14ac:dyDescent="0.25">
      <c r="A151" t="s">
        <v>156</v>
      </c>
      <c r="B151">
        <v>18.77</v>
      </c>
      <c r="C151">
        <v>19.91</v>
      </c>
      <c r="D151">
        <v>19.18</v>
      </c>
      <c r="E151">
        <v>18.510000000000002</v>
      </c>
      <c r="F151">
        <v>19.45</v>
      </c>
      <c r="G151">
        <v>18.809999999999999</v>
      </c>
      <c r="H151" s="1">
        <f t="shared" si="27"/>
        <v>136601.30718954248</v>
      </c>
      <c r="J151">
        <f t="shared" si="28"/>
        <v>-2.7964785085447912E-2</v>
      </c>
      <c r="K151">
        <f t="shared" si="28"/>
        <v>3.1071983428275579E-2</v>
      </c>
      <c r="L151">
        <f t="shared" si="28"/>
        <v>-6.732263076126308E-3</v>
      </c>
      <c r="M151">
        <f t="shared" si="29"/>
        <v>-4.7349459598558838E-2</v>
      </c>
      <c r="N151">
        <f t="shared" si="29"/>
        <v>1.0293360782295199E-3</v>
      </c>
      <c r="O151">
        <f t="shared" si="29"/>
        <v>-3.1909418425115854E-2</v>
      </c>
      <c r="P151">
        <f t="shared" si="30"/>
        <v>-2.6076513981815059E-2</v>
      </c>
      <c r="Q151" t="str">
        <f t="shared" si="31"/>
        <v/>
      </c>
      <c r="R151" s="3">
        <f t="shared" si="25"/>
        <v>0</v>
      </c>
      <c r="S151" s="1">
        <f t="shared" si="32"/>
        <v>119290.0312403085</v>
      </c>
      <c r="T151" s="1">
        <f t="shared" si="33"/>
        <v>6341.8411079377192</v>
      </c>
      <c r="U151" s="1">
        <f t="shared" si="26"/>
        <v>0</v>
      </c>
    </row>
    <row r="152" spans="1:21" x14ac:dyDescent="0.25">
      <c r="A152" t="s">
        <v>157</v>
      </c>
      <c r="B152">
        <v>18.41</v>
      </c>
      <c r="C152">
        <v>19.14</v>
      </c>
      <c r="D152">
        <v>18.63</v>
      </c>
      <c r="E152">
        <v>17.78</v>
      </c>
      <c r="F152">
        <v>18.41</v>
      </c>
      <c r="G152">
        <v>18.39</v>
      </c>
      <c r="H152" s="1">
        <f t="shared" si="27"/>
        <v>133551.19825708063</v>
      </c>
      <c r="J152">
        <f t="shared" si="28"/>
        <v>-4.0145985401459833E-2</v>
      </c>
      <c r="K152">
        <f t="shared" si="28"/>
        <v>-2.085505735140727E-3</v>
      </c>
      <c r="L152">
        <f t="shared" si="28"/>
        <v>-2.8675703858185648E-2</v>
      </c>
      <c r="M152">
        <f t="shared" si="29"/>
        <v>-5.4758107389686214E-2</v>
      </c>
      <c r="N152">
        <f t="shared" si="29"/>
        <v>-2.1265284423179084E-2</v>
      </c>
      <c r="O152">
        <f t="shared" si="29"/>
        <v>-2.2328548644338021E-2</v>
      </c>
      <c r="P152">
        <f t="shared" si="30"/>
        <v>-3.2783980152401103E-2</v>
      </c>
      <c r="Q152" t="str">
        <f t="shared" si="31"/>
        <v/>
      </c>
      <c r="R152" s="3">
        <f t="shared" si="25"/>
        <v>0</v>
      </c>
      <c r="S152" s="1">
        <f t="shared" si="32"/>
        <v>116626.45797497468</v>
      </c>
      <c r="T152" s="1">
        <f t="shared" si="33"/>
        <v>6341.8411079377202</v>
      </c>
      <c r="U152" s="1">
        <f t="shared" si="26"/>
        <v>0</v>
      </c>
    </row>
    <row r="153" spans="1:21" x14ac:dyDescent="0.25">
      <c r="A153" t="s">
        <v>158</v>
      </c>
      <c r="B153">
        <v>18</v>
      </c>
      <c r="C153">
        <v>18.579999999999998</v>
      </c>
      <c r="D153">
        <v>18.54</v>
      </c>
      <c r="E153">
        <v>18.579999999999998</v>
      </c>
      <c r="F153">
        <v>18.79</v>
      </c>
      <c r="G153">
        <v>18.66</v>
      </c>
      <c r="H153" s="1">
        <f t="shared" si="27"/>
        <v>135511.98257080611</v>
      </c>
      <c r="J153">
        <f t="shared" si="28"/>
        <v>-3.3816425120772896E-2</v>
      </c>
      <c r="K153">
        <f t="shared" si="28"/>
        <v>-2.6838432635534469E-3</v>
      </c>
      <c r="L153">
        <f t="shared" si="28"/>
        <v>-4.8309178743961281E-3</v>
      </c>
      <c r="M153">
        <f t="shared" si="29"/>
        <v>1.0331702011962899E-2</v>
      </c>
      <c r="N153">
        <f t="shared" si="29"/>
        <v>2.1750951604132603E-2</v>
      </c>
      <c r="O153">
        <f t="shared" si="29"/>
        <v>1.4681892332789536E-2</v>
      </c>
      <c r="P153">
        <f t="shared" si="30"/>
        <v>1.5588181982961679E-2</v>
      </c>
      <c r="Q153" t="str">
        <f t="shared" si="31"/>
        <v/>
      </c>
      <c r="R153" s="3">
        <f t="shared" si="25"/>
        <v>0</v>
      </c>
      <c r="S153" s="1">
        <f t="shared" si="32"/>
        <v>118338.75507411787</v>
      </c>
      <c r="T153" s="1">
        <f t="shared" si="33"/>
        <v>6341.8411079377211</v>
      </c>
      <c r="U153" s="1">
        <f t="shared" si="26"/>
        <v>0</v>
      </c>
    </row>
    <row r="154" spans="1:21" x14ac:dyDescent="0.25">
      <c r="A154" t="s">
        <v>159</v>
      </c>
      <c r="B154">
        <v>18.53</v>
      </c>
      <c r="C154">
        <v>19.18</v>
      </c>
      <c r="D154">
        <v>19.02</v>
      </c>
      <c r="E154">
        <v>18.489999999999998</v>
      </c>
      <c r="F154">
        <v>18.86</v>
      </c>
      <c r="G154">
        <v>18.760000000000002</v>
      </c>
      <c r="H154" s="1">
        <f t="shared" si="27"/>
        <v>136238.19898329704</v>
      </c>
      <c r="J154">
        <f t="shared" si="28"/>
        <v>-5.393743257819855E-4</v>
      </c>
      <c r="K154">
        <f t="shared" si="28"/>
        <v>3.4519956850053969E-2</v>
      </c>
      <c r="L154">
        <f t="shared" si="28"/>
        <v>2.5889967637540479E-2</v>
      </c>
      <c r="M154">
        <f t="shared" si="29"/>
        <v>-9.1103965702037347E-3</v>
      </c>
      <c r="N154">
        <f t="shared" si="29"/>
        <v>1.0718113612004249E-2</v>
      </c>
      <c r="O154">
        <f t="shared" si="29"/>
        <v>5.3590568060022199E-3</v>
      </c>
      <c r="P154">
        <f t="shared" si="30"/>
        <v>2.3222579492675781E-3</v>
      </c>
      <c r="Q154" t="str">
        <f t="shared" si="31"/>
        <v/>
      </c>
      <c r="R154" s="3">
        <f t="shared" si="25"/>
        <v>0</v>
      </c>
      <c r="S154" s="1">
        <f t="shared" si="32"/>
        <v>118972.93918491165</v>
      </c>
      <c r="T154" s="1">
        <f t="shared" si="33"/>
        <v>6341.8411079377211</v>
      </c>
      <c r="U154" s="1">
        <f t="shared" si="26"/>
        <v>0</v>
      </c>
    </row>
    <row r="155" spans="1:21" x14ac:dyDescent="0.25">
      <c r="A155" t="s">
        <v>160</v>
      </c>
      <c r="B155">
        <v>18.52</v>
      </c>
      <c r="C155">
        <v>19.12</v>
      </c>
      <c r="D155">
        <v>18.63</v>
      </c>
      <c r="E155">
        <v>19.14</v>
      </c>
      <c r="F155">
        <v>19.41</v>
      </c>
      <c r="G155">
        <v>19.34</v>
      </c>
      <c r="H155" s="1">
        <f t="shared" si="27"/>
        <v>140450.25417574437</v>
      </c>
      <c r="J155">
        <f t="shared" si="28"/>
        <v>-2.6288117770767613E-2</v>
      </c>
      <c r="K155">
        <f t="shared" si="28"/>
        <v>5.2576235541535975E-3</v>
      </c>
      <c r="L155">
        <f t="shared" si="28"/>
        <v>-2.0504731861198767E-2</v>
      </c>
      <c r="M155">
        <f t="shared" si="29"/>
        <v>2.0255863539445574E-2</v>
      </c>
      <c r="N155">
        <f t="shared" si="29"/>
        <v>3.4648187633262183E-2</v>
      </c>
      <c r="O155">
        <f t="shared" si="29"/>
        <v>3.0916844349680075E-2</v>
      </c>
      <c r="P155">
        <f t="shared" si="30"/>
        <v>2.8606965174129279E-2</v>
      </c>
      <c r="Q155" t="str">
        <f t="shared" si="31"/>
        <v/>
      </c>
      <c r="R155" s="3">
        <f t="shared" si="25"/>
        <v>0</v>
      </c>
      <c r="S155" s="1">
        <f t="shared" si="32"/>
        <v>122651.20702751553</v>
      </c>
      <c r="T155" s="1">
        <f t="shared" si="33"/>
        <v>6341.8411079377211</v>
      </c>
      <c r="U155" s="1">
        <f t="shared" si="26"/>
        <v>0</v>
      </c>
    </row>
    <row r="156" spans="1:21" x14ac:dyDescent="0.25">
      <c r="A156" t="s">
        <v>161</v>
      </c>
      <c r="B156">
        <v>18.82</v>
      </c>
      <c r="C156">
        <v>19.89</v>
      </c>
      <c r="D156">
        <v>19.239999999999998</v>
      </c>
      <c r="E156">
        <v>19.079999999999998</v>
      </c>
      <c r="F156">
        <v>19.53</v>
      </c>
      <c r="G156">
        <v>19.100000000000001</v>
      </c>
      <c r="H156" s="1">
        <f t="shared" si="27"/>
        <v>138707.33478576617</v>
      </c>
      <c r="J156">
        <f t="shared" si="28"/>
        <v>1.0198604401503022E-2</v>
      </c>
      <c r="K156">
        <f t="shared" si="28"/>
        <v>6.7632850241545986E-2</v>
      </c>
      <c r="L156">
        <f t="shared" si="28"/>
        <v>3.2742887815351555E-2</v>
      </c>
      <c r="M156">
        <f t="shared" si="29"/>
        <v>-1.344364012409522E-2</v>
      </c>
      <c r="N156">
        <f t="shared" si="29"/>
        <v>9.8241985522234381E-3</v>
      </c>
      <c r="O156">
        <f t="shared" si="29"/>
        <v>-1.2409513960703125E-2</v>
      </c>
      <c r="P156">
        <f t="shared" si="30"/>
        <v>-5.3429851775249684E-3</v>
      </c>
      <c r="Q156" t="str">
        <f t="shared" si="31"/>
        <v>Buy</v>
      </c>
      <c r="R156" s="3">
        <f t="shared" si="25"/>
        <v>0</v>
      </c>
      <c r="S156" s="1">
        <f t="shared" si="32"/>
        <v>121129.16516161048</v>
      </c>
      <c r="T156" s="1">
        <f t="shared" si="33"/>
        <v>6341.8411079377211</v>
      </c>
      <c r="U156" s="1">
        <f t="shared" si="26"/>
        <v>0</v>
      </c>
    </row>
    <row r="157" spans="1:21" x14ac:dyDescent="0.25">
      <c r="A157" t="s">
        <v>162</v>
      </c>
      <c r="B157">
        <v>18.559999999999999</v>
      </c>
      <c r="C157">
        <v>19.16</v>
      </c>
      <c r="D157">
        <v>19.02</v>
      </c>
      <c r="E157">
        <v>18.920000000000002</v>
      </c>
      <c r="F157">
        <v>19.32</v>
      </c>
      <c r="G157">
        <v>19.059999999999999</v>
      </c>
      <c r="H157" s="1">
        <f t="shared" si="27"/>
        <v>138416.84822076978</v>
      </c>
      <c r="J157">
        <f t="shared" si="28"/>
        <v>-3.5343035343035331E-2</v>
      </c>
      <c r="K157">
        <f t="shared" si="28"/>
        <v>-4.1580041580040698E-3</v>
      </c>
      <c r="L157">
        <f t="shared" si="28"/>
        <v>-1.1434511434511376E-2</v>
      </c>
      <c r="M157">
        <f t="shared" si="29"/>
        <v>-9.4240837696334921E-3</v>
      </c>
      <c r="N157">
        <f t="shared" si="29"/>
        <v>1.1518324607329782E-2</v>
      </c>
      <c r="O157">
        <f t="shared" si="29"/>
        <v>-2.0942408376964762E-3</v>
      </c>
      <c r="P157">
        <f t="shared" si="30"/>
        <v>-6.2160924555835592E-17</v>
      </c>
      <c r="Q157" t="str">
        <f t="shared" si="31"/>
        <v/>
      </c>
      <c r="R157" s="3">
        <f t="shared" si="25"/>
        <v>0</v>
      </c>
      <c r="S157" s="1">
        <f t="shared" si="32"/>
        <v>120875.49151729295</v>
      </c>
      <c r="T157" s="1">
        <f t="shared" si="33"/>
        <v>6341.8411079377211</v>
      </c>
      <c r="U157" s="1">
        <f t="shared" si="26"/>
        <v>0</v>
      </c>
    </row>
    <row r="158" spans="1:21" x14ac:dyDescent="0.25">
      <c r="A158" t="s">
        <v>163</v>
      </c>
      <c r="B158">
        <v>18.559999999999999</v>
      </c>
      <c r="C158">
        <v>19.16</v>
      </c>
      <c r="D158">
        <v>19.02</v>
      </c>
      <c r="E158">
        <v>19.09</v>
      </c>
      <c r="F158">
        <v>19.41</v>
      </c>
      <c r="G158">
        <v>19.34</v>
      </c>
      <c r="H158" s="1">
        <f t="shared" si="27"/>
        <v>140450.25417574437</v>
      </c>
      <c r="J158">
        <f t="shared" si="28"/>
        <v>-2.4185068349106248E-2</v>
      </c>
      <c r="K158">
        <f t="shared" si="28"/>
        <v>7.3606729758149613E-3</v>
      </c>
      <c r="L158">
        <f t="shared" si="28"/>
        <v>0</v>
      </c>
      <c r="M158">
        <f t="shared" si="29"/>
        <v>1.5739769150053063E-3</v>
      </c>
      <c r="N158">
        <f t="shared" si="29"/>
        <v>1.836306400839462E-2</v>
      </c>
      <c r="O158">
        <f t="shared" si="29"/>
        <v>1.4690451206715695E-2</v>
      </c>
      <c r="P158">
        <f t="shared" si="30"/>
        <v>1.1542497376705207E-2</v>
      </c>
      <c r="Q158" t="str">
        <f t="shared" si="31"/>
        <v/>
      </c>
      <c r="R158" s="3">
        <f t="shared" ref="R158:R221" si="34">IF(Q158="Buy",U157*(1+P158),IF(Q158="Sell",-(S157*(1+P158)),0))</f>
        <v>0</v>
      </c>
      <c r="S158" s="1">
        <f t="shared" si="32"/>
        <v>122651.20702751551</v>
      </c>
      <c r="T158" s="1">
        <f t="shared" si="33"/>
        <v>6341.8411079377202</v>
      </c>
      <c r="U158" s="1">
        <f t="shared" si="26"/>
        <v>0</v>
      </c>
    </row>
    <row r="159" spans="1:21" x14ac:dyDescent="0.25">
      <c r="A159" t="s">
        <v>164</v>
      </c>
      <c r="B159">
        <v>18.86</v>
      </c>
      <c r="C159">
        <v>19.89</v>
      </c>
      <c r="D159">
        <v>19.39</v>
      </c>
      <c r="E159">
        <v>19.2</v>
      </c>
      <c r="F159">
        <v>20</v>
      </c>
      <c r="G159">
        <v>19.79</v>
      </c>
      <c r="H159" s="1">
        <f t="shared" si="27"/>
        <v>143718.22803195353</v>
      </c>
      <c r="J159">
        <f t="shared" si="28"/>
        <v>-8.4121976866456446E-3</v>
      </c>
      <c r="K159">
        <f t="shared" si="28"/>
        <v>4.5741324921135702E-2</v>
      </c>
      <c r="L159">
        <f t="shared" si="28"/>
        <v>1.9453207150368086E-2</v>
      </c>
      <c r="M159">
        <f t="shared" si="29"/>
        <v>-7.2388831437435663E-3</v>
      </c>
      <c r="N159">
        <f t="shared" si="29"/>
        <v>3.4126163391933827E-2</v>
      </c>
      <c r="O159">
        <f t="shared" si="29"/>
        <v>2.3267838676318476E-2</v>
      </c>
      <c r="P159">
        <f t="shared" si="30"/>
        <v>1.6718372974836245E-2</v>
      </c>
      <c r="Q159" t="str">
        <f t="shared" si="31"/>
        <v/>
      </c>
      <c r="R159" s="3">
        <f t="shared" si="34"/>
        <v>0</v>
      </c>
      <c r="S159" s="1">
        <f t="shared" si="32"/>
        <v>125505.03552608749</v>
      </c>
      <c r="T159" s="1">
        <f t="shared" si="33"/>
        <v>6341.8411079377211</v>
      </c>
      <c r="U159" s="1">
        <f t="shared" si="26"/>
        <v>0</v>
      </c>
    </row>
    <row r="160" spans="1:21" x14ac:dyDescent="0.25">
      <c r="A160" t="s">
        <v>165</v>
      </c>
      <c r="B160">
        <v>19.579999999999998</v>
      </c>
      <c r="C160">
        <v>19.89</v>
      </c>
      <c r="D160">
        <v>20.05</v>
      </c>
      <c r="E160">
        <v>19.61</v>
      </c>
      <c r="F160">
        <v>20.18</v>
      </c>
      <c r="G160">
        <v>19.97</v>
      </c>
      <c r="H160" s="1">
        <f t="shared" si="27"/>
        <v>145025.41757443719</v>
      </c>
      <c r="J160">
        <f t="shared" si="28"/>
        <v>9.7988653945331478E-3</v>
      </c>
      <c r="K160">
        <f t="shared" si="28"/>
        <v>2.5786487880350695E-2</v>
      </c>
      <c r="L160">
        <f t="shared" si="28"/>
        <v>3.4038164002062922E-2</v>
      </c>
      <c r="M160">
        <f t="shared" si="29"/>
        <v>-9.0955027791813914E-3</v>
      </c>
      <c r="N160">
        <f t="shared" si="29"/>
        <v>1.9706922688226408E-2</v>
      </c>
      <c r="O160">
        <f t="shared" si="29"/>
        <v>9.0955027791813914E-3</v>
      </c>
      <c r="P160">
        <f t="shared" si="30"/>
        <v>6.5689742294088027E-3</v>
      </c>
      <c r="Q160" t="str">
        <f t="shared" si="31"/>
        <v>Buy</v>
      </c>
      <c r="R160" s="3">
        <f t="shared" si="34"/>
        <v>0</v>
      </c>
      <c r="S160" s="1">
        <f t="shared" si="32"/>
        <v>126646.56692551629</v>
      </c>
      <c r="T160" s="1">
        <f t="shared" si="33"/>
        <v>6341.841107937722</v>
      </c>
      <c r="U160" s="1">
        <f t="shared" si="26"/>
        <v>0</v>
      </c>
    </row>
    <row r="161" spans="1:21" x14ac:dyDescent="0.25">
      <c r="A161" t="s">
        <v>166</v>
      </c>
      <c r="B161">
        <v>19.71</v>
      </c>
      <c r="C161">
        <v>20.66</v>
      </c>
      <c r="D161">
        <v>20.2</v>
      </c>
      <c r="E161">
        <v>20.34</v>
      </c>
      <c r="F161">
        <v>20.64</v>
      </c>
      <c r="G161">
        <v>20.54</v>
      </c>
      <c r="H161" s="1">
        <f t="shared" si="27"/>
        <v>149164.85112563544</v>
      </c>
      <c r="J161">
        <f t="shared" si="28"/>
        <v>-1.6957605985037399E-2</v>
      </c>
      <c r="K161">
        <f t="shared" si="28"/>
        <v>3.0423940149625905E-2</v>
      </c>
      <c r="L161">
        <f t="shared" si="28"/>
        <v>7.4812967581046668E-3</v>
      </c>
      <c r="M161">
        <f t="shared" si="29"/>
        <v>1.8527791687531346E-2</v>
      </c>
      <c r="N161">
        <f t="shared" si="29"/>
        <v>3.3550325488232433E-2</v>
      </c>
      <c r="O161">
        <f t="shared" si="29"/>
        <v>2.8542814221332015E-2</v>
      </c>
      <c r="P161">
        <f t="shared" si="30"/>
        <v>2.687364379903193E-2</v>
      </c>
      <c r="Q161" t="str">
        <f t="shared" si="31"/>
        <v/>
      </c>
      <c r="R161" s="3">
        <f t="shared" si="34"/>
        <v>0</v>
      </c>
      <c r="S161" s="1">
        <f t="shared" si="32"/>
        <v>130261.4163570408</v>
      </c>
      <c r="T161" s="1">
        <f t="shared" si="33"/>
        <v>6341.841107937722</v>
      </c>
      <c r="U161" s="1">
        <f t="shared" ref="U161:U224" si="35">IF(R161=0,U160,IF(R161&gt;0,0,-R161))</f>
        <v>0</v>
      </c>
    </row>
    <row r="162" spans="1:21" x14ac:dyDescent="0.25">
      <c r="A162" t="s">
        <v>167</v>
      </c>
      <c r="B162">
        <v>20.52</v>
      </c>
      <c r="C162">
        <v>21.21</v>
      </c>
      <c r="D162">
        <v>20.66</v>
      </c>
      <c r="E162">
        <v>20.5</v>
      </c>
      <c r="F162">
        <v>20.7</v>
      </c>
      <c r="G162">
        <v>20.57</v>
      </c>
      <c r="H162" s="1">
        <f t="shared" si="27"/>
        <v>149382.71604938273</v>
      </c>
      <c r="J162">
        <f t="shared" si="28"/>
        <v>1.5841584158415856E-2</v>
      </c>
      <c r="K162">
        <f t="shared" si="28"/>
        <v>5.0000000000000079E-2</v>
      </c>
      <c r="L162">
        <f t="shared" si="28"/>
        <v>2.2772277227722817E-2</v>
      </c>
      <c r="M162">
        <f t="shared" si="29"/>
        <v>-1.9474196689386149E-3</v>
      </c>
      <c r="N162">
        <f t="shared" si="29"/>
        <v>7.7896786757546323E-3</v>
      </c>
      <c r="O162">
        <f t="shared" si="29"/>
        <v>1.4605647517040477E-3</v>
      </c>
      <c r="P162">
        <f t="shared" si="30"/>
        <v>2.4342745861733548E-3</v>
      </c>
      <c r="Q162" t="str">
        <f t="shared" si="31"/>
        <v/>
      </c>
      <c r="R162" s="3">
        <f t="shared" si="34"/>
        <v>0</v>
      </c>
      <c r="S162" s="1">
        <f t="shared" si="32"/>
        <v>130451.67159027894</v>
      </c>
      <c r="T162" s="1">
        <f t="shared" si="33"/>
        <v>6341.841107937722</v>
      </c>
      <c r="U162" s="1">
        <f t="shared" si="35"/>
        <v>0</v>
      </c>
    </row>
    <row r="163" spans="1:21" x14ac:dyDescent="0.25">
      <c r="A163" t="s">
        <v>168</v>
      </c>
      <c r="B163">
        <v>20.49</v>
      </c>
      <c r="C163">
        <v>21.19</v>
      </c>
      <c r="D163">
        <v>20.6</v>
      </c>
      <c r="E163">
        <v>20.58</v>
      </c>
      <c r="F163">
        <v>20.82</v>
      </c>
      <c r="G163">
        <v>20.61</v>
      </c>
      <c r="H163" s="1">
        <f t="shared" si="27"/>
        <v>149673.20261437909</v>
      </c>
      <c r="J163">
        <f t="shared" si="28"/>
        <v>-8.2284607938045359E-3</v>
      </c>
      <c r="K163">
        <f t="shared" si="28"/>
        <v>2.5653436592449234E-2</v>
      </c>
      <c r="L163">
        <f t="shared" si="28"/>
        <v>-2.9041626331073921E-3</v>
      </c>
      <c r="M163">
        <f t="shared" si="29"/>
        <v>4.8614487117151241E-4</v>
      </c>
      <c r="N163">
        <f t="shared" si="29"/>
        <v>1.2153621779290228E-2</v>
      </c>
      <c r="O163">
        <f t="shared" si="29"/>
        <v>1.9445794846863951E-3</v>
      </c>
      <c r="P163">
        <f t="shared" si="30"/>
        <v>4.8614487117160455E-3</v>
      </c>
      <c r="Q163" t="str">
        <f t="shared" si="31"/>
        <v/>
      </c>
      <c r="R163" s="3">
        <f t="shared" si="34"/>
        <v>0</v>
      </c>
      <c r="S163" s="1">
        <f t="shared" si="32"/>
        <v>130705.34523459645</v>
      </c>
      <c r="T163" s="1">
        <f t="shared" si="33"/>
        <v>6341.841107937722</v>
      </c>
      <c r="U163" s="1">
        <f t="shared" si="35"/>
        <v>0</v>
      </c>
    </row>
    <row r="164" spans="1:21" x14ac:dyDescent="0.25">
      <c r="A164" t="s">
        <v>169</v>
      </c>
      <c r="B164">
        <v>20.52</v>
      </c>
      <c r="C164">
        <v>21.23</v>
      </c>
      <c r="D164">
        <v>21.2</v>
      </c>
      <c r="E164">
        <v>20.67</v>
      </c>
      <c r="F164">
        <v>21.05</v>
      </c>
      <c r="G164">
        <v>21.03</v>
      </c>
      <c r="H164" s="1">
        <f t="shared" si="27"/>
        <v>152723.31154684097</v>
      </c>
      <c r="J164">
        <f t="shared" si="28"/>
        <v>-3.8834951456311576E-3</v>
      </c>
      <c r="K164">
        <f t="shared" si="28"/>
        <v>3.0582524271844609E-2</v>
      </c>
      <c r="L164">
        <f t="shared" si="28"/>
        <v>2.9126213592232903E-2</v>
      </c>
      <c r="M164">
        <f t="shared" si="29"/>
        <v>2.9112081513829342E-3</v>
      </c>
      <c r="N164">
        <f t="shared" si="29"/>
        <v>2.1348859776807439E-2</v>
      </c>
      <c r="O164">
        <f t="shared" si="29"/>
        <v>2.037845705967985E-2</v>
      </c>
      <c r="P164">
        <f t="shared" si="30"/>
        <v>1.4879508329290076E-2</v>
      </c>
      <c r="Q164" t="str">
        <f t="shared" si="31"/>
        <v/>
      </c>
      <c r="R164" s="3">
        <f t="shared" si="34"/>
        <v>0</v>
      </c>
      <c r="S164" s="1">
        <f t="shared" si="32"/>
        <v>133368.9184999303</v>
      </c>
      <c r="T164" s="1">
        <f t="shared" si="33"/>
        <v>6341.841107937722</v>
      </c>
      <c r="U164" s="1">
        <f t="shared" si="35"/>
        <v>0</v>
      </c>
    </row>
    <row r="165" spans="1:21" x14ac:dyDescent="0.25">
      <c r="A165" t="s">
        <v>170</v>
      </c>
      <c r="B165">
        <v>20.55</v>
      </c>
      <c r="C165">
        <v>21.91</v>
      </c>
      <c r="D165">
        <v>21.43</v>
      </c>
      <c r="E165">
        <v>21.15</v>
      </c>
      <c r="F165">
        <v>21.38</v>
      </c>
      <c r="G165">
        <v>21.28</v>
      </c>
      <c r="H165" s="1">
        <f t="shared" si="27"/>
        <v>154538.8525780683</v>
      </c>
      <c r="J165">
        <f t="shared" si="28"/>
        <v>-3.06603773584905E-2</v>
      </c>
      <c r="K165">
        <f t="shared" si="28"/>
        <v>3.349056603773589E-2</v>
      </c>
      <c r="L165">
        <f t="shared" si="28"/>
        <v>1.0849056603773605E-2</v>
      </c>
      <c r="M165">
        <f t="shared" si="29"/>
        <v>5.7061340941510904E-3</v>
      </c>
      <c r="N165">
        <f t="shared" si="29"/>
        <v>1.6642891107940934E-2</v>
      </c>
      <c r="O165">
        <f t="shared" si="29"/>
        <v>1.1887779362815026E-2</v>
      </c>
      <c r="P165">
        <f t="shared" si="30"/>
        <v>1.1412268188302349E-2</v>
      </c>
      <c r="Q165" t="str">
        <f t="shared" si="31"/>
        <v/>
      </c>
      <c r="R165" s="3">
        <f t="shared" si="34"/>
        <v>0</v>
      </c>
      <c r="S165" s="1">
        <f t="shared" si="32"/>
        <v>134954.3787769147</v>
      </c>
      <c r="T165" s="1">
        <f t="shared" si="33"/>
        <v>6341.8411079377211</v>
      </c>
      <c r="U165" s="1">
        <f t="shared" si="35"/>
        <v>0</v>
      </c>
    </row>
    <row r="166" spans="1:21" x14ac:dyDescent="0.25">
      <c r="A166" t="s">
        <v>171</v>
      </c>
      <c r="B166">
        <v>21.25</v>
      </c>
      <c r="C166">
        <v>21.91</v>
      </c>
      <c r="D166">
        <v>21.64</v>
      </c>
      <c r="E166">
        <v>21.39</v>
      </c>
      <c r="F166">
        <v>21.55</v>
      </c>
      <c r="G166">
        <v>21.44</v>
      </c>
      <c r="H166" s="1">
        <f t="shared" si="27"/>
        <v>155700.79883805377</v>
      </c>
      <c r="J166">
        <f t="shared" si="28"/>
        <v>-8.3994400373308322E-3</v>
      </c>
      <c r="K166">
        <f t="shared" si="28"/>
        <v>2.2398506766215607E-2</v>
      </c>
      <c r="L166">
        <f t="shared" si="28"/>
        <v>9.7993467102193595E-3</v>
      </c>
      <c r="M166">
        <f t="shared" si="29"/>
        <v>5.1691729323307999E-3</v>
      </c>
      <c r="N166">
        <f t="shared" si="29"/>
        <v>1.2687969924812009E-2</v>
      </c>
      <c r="O166">
        <f t="shared" si="29"/>
        <v>7.5187969924812095E-3</v>
      </c>
      <c r="P166">
        <f t="shared" si="30"/>
        <v>8.458646616541339E-3</v>
      </c>
      <c r="Q166" t="str">
        <f t="shared" si="31"/>
        <v/>
      </c>
      <c r="R166" s="3">
        <f t="shared" si="34"/>
        <v>0</v>
      </c>
      <c r="S166" s="1">
        <f t="shared" si="32"/>
        <v>135969.07335418474</v>
      </c>
      <c r="T166" s="1">
        <f t="shared" si="33"/>
        <v>6341.8411079377211</v>
      </c>
      <c r="U166" s="1">
        <f t="shared" si="35"/>
        <v>0</v>
      </c>
    </row>
    <row r="167" spans="1:21" x14ac:dyDescent="0.25">
      <c r="A167" t="s">
        <v>172</v>
      </c>
      <c r="B167">
        <v>21.22</v>
      </c>
      <c r="C167">
        <v>22.02</v>
      </c>
      <c r="D167">
        <v>21.59</v>
      </c>
      <c r="E167">
        <v>21.79</v>
      </c>
      <c r="F167">
        <v>22.26</v>
      </c>
      <c r="G167">
        <v>21.95</v>
      </c>
      <c r="H167" s="1">
        <f t="shared" si="27"/>
        <v>159404.50254175745</v>
      </c>
      <c r="J167">
        <f t="shared" si="28"/>
        <v>-1.9408502772643332E-2</v>
      </c>
      <c r="K167">
        <f t="shared" si="28"/>
        <v>1.7560073937153375E-2</v>
      </c>
      <c r="L167">
        <f t="shared" si="28"/>
        <v>-2.3105360443623248E-3</v>
      </c>
      <c r="M167">
        <f t="shared" si="29"/>
        <v>1.632462686567154E-2</v>
      </c>
      <c r="N167">
        <f t="shared" si="29"/>
        <v>3.8246268656716431E-2</v>
      </c>
      <c r="O167">
        <f t="shared" si="29"/>
        <v>2.3787313432835726E-2</v>
      </c>
      <c r="P167">
        <f t="shared" si="30"/>
        <v>2.6119402985074567E-2</v>
      </c>
      <c r="Q167" t="str">
        <f t="shared" si="31"/>
        <v/>
      </c>
      <c r="R167" s="3">
        <f t="shared" si="34"/>
        <v>0</v>
      </c>
      <c r="S167" s="1">
        <f t="shared" si="32"/>
        <v>139203.41231923297</v>
      </c>
      <c r="T167" s="1">
        <f t="shared" si="33"/>
        <v>6341.8411079377211</v>
      </c>
      <c r="U167" s="1">
        <f t="shared" si="35"/>
        <v>0</v>
      </c>
    </row>
    <row r="168" spans="1:21" x14ac:dyDescent="0.25">
      <c r="A168" t="s">
        <v>173</v>
      </c>
      <c r="B168">
        <v>21.3</v>
      </c>
      <c r="C168">
        <v>22.52</v>
      </c>
      <c r="D168">
        <v>21.79</v>
      </c>
      <c r="E168">
        <v>21.2</v>
      </c>
      <c r="F168">
        <v>21.97</v>
      </c>
      <c r="G168">
        <v>21.51</v>
      </c>
      <c r="H168" s="1">
        <f t="shared" si="27"/>
        <v>156209.15032679742</v>
      </c>
      <c r="J168">
        <f t="shared" si="28"/>
        <v>-1.3432144511347806E-2</v>
      </c>
      <c r="K168">
        <f t="shared" si="28"/>
        <v>4.3075497915701699E-2</v>
      </c>
      <c r="L168">
        <f t="shared" si="28"/>
        <v>9.2635479388605505E-3</v>
      </c>
      <c r="M168">
        <f t="shared" si="29"/>
        <v>-3.4168564920273349E-2</v>
      </c>
      <c r="N168">
        <f t="shared" si="29"/>
        <v>9.1116173120726993E-4</v>
      </c>
      <c r="O168">
        <f t="shared" si="29"/>
        <v>-2.004555808656026E-2</v>
      </c>
      <c r="P168">
        <f t="shared" si="30"/>
        <v>-1.7767653758542112E-2</v>
      </c>
      <c r="Q168" t="str">
        <f t="shared" si="31"/>
        <v/>
      </c>
      <c r="R168" s="3">
        <f t="shared" si="34"/>
        <v>0</v>
      </c>
      <c r="S168" s="1">
        <f t="shared" si="32"/>
        <v>136413.00223174039</v>
      </c>
      <c r="T168" s="1">
        <f t="shared" si="33"/>
        <v>6341.8411079377211</v>
      </c>
      <c r="U168" s="1">
        <f t="shared" si="35"/>
        <v>0</v>
      </c>
    </row>
    <row r="169" spans="1:21" x14ac:dyDescent="0.25">
      <c r="A169" t="s">
        <v>174</v>
      </c>
      <c r="B169">
        <v>21.19</v>
      </c>
      <c r="C169">
        <v>22.27</v>
      </c>
      <c r="D169">
        <v>21.61</v>
      </c>
      <c r="E169">
        <v>21.49</v>
      </c>
      <c r="F169">
        <v>22.52</v>
      </c>
      <c r="G169">
        <v>22.51</v>
      </c>
      <c r="H169" s="1">
        <f t="shared" si="27"/>
        <v>163471.31445170662</v>
      </c>
      <c r="J169">
        <f t="shared" si="28"/>
        <v>-2.7535566773749329E-2</v>
      </c>
      <c r="K169">
        <f t="shared" si="28"/>
        <v>2.2028453418999561E-2</v>
      </c>
      <c r="L169">
        <f t="shared" si="28"/>
        <v>-8.2606700321248144E-3</v>
      </c>
      <c r="M169">
        <f t="shared" si="29"/>
        <v>-9.2980009298015455E-4</v>
      </c>
      <c r="N169">
        <f t="shared" si="29"/>
        <v>4.6954904695490372E-2</v>
      </c>
      <c r="O169">
        <f t="shared" si="29"/>
        <v>4.6490004649000459E-2</v>
      </c>
      <c r="P169">
        <f t="shared" si="30"/>
        <v>3.0838369750503563E-2</v>
      </c>
      <c r="Q169" t="str">
        <f t="shared" si="31"/>
        <v/>
      </c>
      <c r="R169" s="3">
        <f t="shared" si="34"/>
        <v>0</v>
      </c>
      <c r="S169" s="1">
        <f t="shared" si="32"/>
        <v>142754.8433396781</v>
      </c>
      <c r="T169" s="1">
        <f t="shared" si="33"/>
        <v>6341.8411079377211</v>
      </c>
      <c r="U169" s="1">
        <f t="shared" si="35"/>
        <v>0</v>
      </c>
    </row>
    <row r="170" spans="1:21" x14ac:dyDescent="0.25">
      <c r="A170" t="s">
        <v>175</v>
      </c>
      <c r="B170">
        <v>22.08</v>
      </c>
      <c r="C170">
        <v>22.73</v>
      </c>
      <c r="D170">
        <v>22.42</v>
      </c>
      <c r="E170">
        <v>22.29</v>
      </c>
      <c r="F170">
        <v>22.69</v>
      </c>
      <c r="G170">
        <v>22.49</v>
      </c>
      <c r="H170" s="1">
        <f t="shared" si="27"/>
        <v>163326.07116920842</v>
      </c>
      <c r="J170">
        <f t="shared" si="28"/>
        <v>2.1749190189726927E-2</v>
      </c>
      <c r="K170">
        <f t="shared" si="28"/>
        <v>5.1827857473391997E-2</v>
      </c>
      <c r="L170">
        <f t="shared" si="28"/>
        <v>3.7482646922721068E-2</v>
      </c>
      <c r="M170">
        <f t="shared" si="29"/>
        <v>-9.7734340293204082E-3</v>
      </c>
      <c r="N170">
        <f t="shared" si="29"/>
        <v>7.9964460239893252E-3</v>
      </c>
      <c r="O170">
        <f t="shared" si="29"/>
        <v>-8.8849400266562085E-4</v>
      </c>
      <c r="P170">
        <f t="shared" si="30"/>
        <v>-8.8849400266556794E-4</v>
      </c>
      <c r="Q170" t="str">
        <f t="shared" si="31"/>
        <v>Buy</v>
      </c>
      <c r="R170" s="3">
        <f t="shared" si="34"/>
        <v>0</v>
      </c>
      <c r="S170" s="1">
        <f t="shared" si="32"/>
        <v>142628.00651751933</v>
      </c>
      <c r="T170" s="1">
        <f t="shared" si="33"/>
        <v>6341.8411079377211</v>
      </c>
      <c r="U170" s="1">
        <f t="shared" si="35"/>
        <v>0</v>
      </c>
    </row>
    <row r="171" spans="1:21" x14ac:dyDescent="0.25">
      <c r="A171" t="s">
        <v>176</v>
      </c>
      <c r="B171">
        <v>22.04</v>
      </c>
      <c r="C171">
        <v>22.7</v>
      </c>
      <c r="D171">
        <v>22.58</v>
      </c>
      <c r="E171">
        <v>22.38</v>
      </c>
      <c r="F171">
        <v>23.32</v>
      </c>
      <c r="G171">
        <v>23</v>
      </c>
      <c r="H171" s="1">
        <f t="shared" si="27"/>
        <v>167029.77487291215</v>
      </c>
      <c r="J171">
        <f t="shared" si="28"/>
        <v>-1.6949152542372996E-2</v>
      </c>
      <c r="K171">
        <f t="shared" si="28"/>
        <v>1.2488849241748329E-2</v>
      </c>
      <c r="L171">
        <f t="shared" si="28"/>
        <v>7.1364852809989556E-3</v>
      </c>
      <c r="M171">
        <f t="shared" si="29"/>
        <v>-4.891062694530878E-3</v>
      </c>
      <c r="N171">
        <f t="shared" si="29"/>
        <v>3.690529124055144E-2</v>
      </c>
      <c r="O171">
        <f t="shared" si="29"/>
        <v>2.2676745220097893E-2</v>
      </c>
      <c r="P171">
        <f t="shared" si="30"/>
        <v>1.8230324588706149E-2</v>
      </c>
      <c r="Q171" t="str">
        <f t="shared" si="31"/>
        <v/>
      </c>
      <c r="R171" s="3">
        <f t="shared" si="34"/>
        <v>0</v>
      </c>
      <c r="S171" s="1">
        <f t="shared" si="32"/>
        <v>145862.34548256759</v>
      </c>
      <c r="T171" s="1">
        <f t="shared" si="33"/>
        <v>6341.8411079377211</v>
      </c>
      <c r="U171" s="1">
        <f t="shared" si="35"/>
        <v>0</v>
      </c>
    </row>
    <row r="172" spans="1:21" x14ac:dyDescent="0.25">
      <c r="A172" t="s">
        <v>177</v>
      </c>
      <c r="B172">
        <v>22.91</v>
      </c>
      <c r="C172">
        <v>23.7</v>
      </c>
      <c r="D172">
        <v>23.29</v>
      </c>
      <c r="E172">
        <v>23.18</v>
      </c>
      <c r="F172">
        <v>23.72</v>
      </c>
      <c r="G172">
        <v>23.58</v>
      </c>
      <c r="H172" s="1">
        <f t="shared" si="27"/>
        <v>171241.83006535948</v>
      </c>
      <c r="J172">
        <f t="shared" si="28"/>
        <v>1.4614703277236575E-2</v>
      </c>
      <c r="K172">
        <f t="shared" si="28"/>
        <v>4.9601417183348144E-2</v>
      </c>
      <c r="L172">
        <f t="shared" si="28"/>
        <v>3.1443755535872496E-2</v>
      </c>
      <c r="M172">
        <f t="shared" si="29"/>
        <v>7.8260869565217276E-3</v>
      </c>
      <c r="N172">
        <f t="shared" si="29"/>
        <v>3.130434782608691E-2</v>
      </c>
      <c r="O172">
        <f t="shared" si="29"/>
        <v>2.5217391304347751E-2</v>
      </c>
      <c r="P172">
        <f t="shared" si="30"/>
        <v>2.1449275362318793E-2</v>
      </c>
      <c r="Q172" t="str">
        <f t="shared" si="31"/>
        <v>Buy</v>
      </c>
      <c r="R172" s="3">
        <f t="shared" si="34"/>
        <v>0</v>
      </c>
      <c r="S172" s="1">
        <f t="shared" si="32"/>
        <v>149540.61332517146</v>
      </c>
      <c r="T172" s="1">
        <f t="shared" si="33"/>
        <v>6341.841107937722</v>
      </c>
      <c r="U172" s="1">
        <f t="shared" si="35"/>
        <v>0</v>
      </c>
    </row>
    <row r="173" spans="1:21" x14ac:dyDescent="0.25">
      <c r="A173" t="s">
        <v>178</v>
      </c>
      <c r="B173">
        <v>23.16</v>
      </c>
      <c r="C173">
        <v>24.08</v>
      </c>
      <c r="D173">
        <v>23.62</v>
      </c>
      <c r="E173">
        <v>23.28</v>
      </c>
      <c r="F173">
        <v>23.87</v>
      </c>
      <c r="G173">
        <v>23.39</v>
      </c>
      <c r="H173" s="1">
        <f t="shared" si="27"/>
        <v>169862.01888162675</v>
      </c>
      <c r="J173">
        <f t="shared" si="28"/>
        <v>-5.5817947617002577E-3</v>
      </c>
      <c r="K173">
        <f t="shared" si="28"/>
        <v>3.3920137398024866E-2</v>
      </c>
      <c r="L173">
        <f t="shared" si="28"/>
        <v>1.4169171318162381E-2</v>
      </c>
      <c r="M173">
        <f t="shared" si="29"/>
        <v>-1.2722646310432451E-2</v>
      </c>
      <c r="N173">
        <f t="shared" si="29"/>
        <v>1.2298558100084933E-2</v>
      </c>
      <c r="O173">
        <f t="shared" si="29"/>
        <v>-8.0576759966071981E-3</v>
      </c>
      <c r="P173">
        <f t="shared" si="30"/>
        <v>-2.8272547356515722E-3</v>
      </c>
      <c r="Q173" t="str">
        <f t="shared" si="31"/>
        <v/>
      </c>
      <c r="R173" s="3">
        <f t="shared" si="34"/>
        <v>0</v>
      </c>
      <c r="S173" s="1">
        <f t="shared" si="32"/>
        <v>148335.66351466332</v>
      </c>
      <c r="T173" s="1">
        <f t="shared" si="33"/>
        <v>6341.841107937722</v>
      </c>
      <c r="U173" s="1">
        <f t="shared" si="35"/>
        <v>0</v>
      </c>
    </row>
    <row r="174" spans="1:21" x14ac:dyDescent="0.25">
      <c r="A174" t="s">
        <v>179</v>
      </c>
      <c r="B174">
        <v>22.91</v>
      </c>
      <c r="C174">
        <v>24.04</v>
      </c>
      <c r="D174">
        <v>23.62</v>
      </c>
      <c r="E174">
        <v>23.81</v>
      </c>
      <c r="F174">
        <v>24.29</v>
      </c>
      <c r="G174">
        <v>23.92</v>
      </c>
      <c r="H174" s="1">
        <f t="shared" si="27"/>
        <v>173710.96586782864</v>
      </c>
      <c r="J174">
        <f t="shared" si="28"/>
        <v>-3.0059271803556342E-2</v>
      </c>
      <c r="K174">
        <f t="shared" si="28"/>
        <v>1.7781541066892385E-2</v>
      </c>
      <c r="L174">
        <f t="shared" si="28"/>
        <v>0</v>
      </c>
      <c r="M174">
        <f t="shared" si="29"/>
        <v>1.7956391620350499E-2</v>
      </c>
      <c r="N174">
        <f t="shared" si="29"/>
        <v>3.8477982043608319E-2</v>
      </c>
      <c r="O174">
        <f t="shared" si="29"/>
        <v>2.2659256092347205E-2</v>
      </c>
      <c r="P174">
        <f t="shared" si="30"/>
        <v>2.6364543252102007E-2</v>
      </c>
      <c r="Q174" t="str">
        <f t="shared" si="31"/>
        <v/>
      </c>
      <c r="R174" s="3">
        <f t="shared" si="34"/>
        <v>0</v>
      </c>
      <c r="S174" s="1">
        <f t="shared" si="32"/>
        <v>151696.83930187035</v>
      </c>
      <c r="T174" s="1">
        <f t="shared" si="33"/>
        <v>6341.8411079377229</v>
      </c>
      <c r="U174" s="1">
        <f t="shared" si="35"/>
        <v>0</v>
      </c>
    </row>
    <row r="175" spans="1:21" x14ac:dyDescent="0.25">
      <c r="A175" t="s">
        <v>180</v>
      </c>
      <c r="B175">
        <v>23.35</v>
      </c>
      <c r="C175">
        <v>24.34</v>
      </c>
      <c r="D175">
        <v>23.91</v>
      </c>
      <c r="E175">
        <v>23.7</v>
      </c>
      <c r="F175">
        <v>24.28</v>
      </c>
      <c r="G175">
        <v>23.94</v>
      </c>
      <c r="H175" s="1">
        <f t="shared" si="27"/>
        <v>173856.20915032682</v>
      </c>
      <c r="J175">
        <f t="shared" si="28"/>
        <v>-1.1430990685859423E-2</v>
      </c>
      <c r="K175">
        <f t="shared" si="28"/>
        <v>3.0482641828958459E-2</v>
      </c>
      <c r="L175">
        <f t="shared" si="28"/>
        <v>1.2277730736663807E-2</v>
      </c>
      <c r="M175">
        <f t="shared" si="29"/>
        <v>-9.1973244147158188E-3</v>
      </c>
      <c r="N175">
        <f t="shared" si="29"/>
        <v>1.5050167224080242E-2</v>
      </c>
      <c r="O175">
        <f t="shared" si="29"/>
        <v>8.3612040133777474E-4</v>
      </c>
      <c r="P175">
        <f t="shared" si="30"/>
        <v>2.2296544035673993E-3</v>
      </c>
      <c r="Q175" t="str">
        <f t="shared" si="31"/>
        <v/>
      </c>
      <c r="R175" s="3">
        <f t="shared" si="34"/>
        <v>0</v>
      </c>
      <c r="S175" s="1">
        <f t="shared" si="32"/>
        <v>151823.67612402912</v>
      </c>
      <c r="T175" s="1">
        <f t="shared" si="33"/>
        <v>6341.8411079377238</v>
      </c>
      <c r="U175" s="1">
        <f t="shared" si="35"/>
        <v>0</v>
      </c>
    </row>
    <row r="176" spans="1:21" x14ac:dyDescent="0.25">
      <c r="A176" t="s">
        <v>181</v>
      </c>
      <c r="B176">
        <v>23.29</v>
      </c>
      <c r="C176">
        <v>24.34</v>
      </c>
      <c r="D176">
        <v>23.91</v>
      </c>
      <c r="E176">
        <v>24.13</v>
      </c>
      <c r="F176">
        <v>24.62</v>
      </c>
      <c r="G176">
        <v>24.61</v>
      </c>
      <c r="H176" s="1">
        <f t="shared" si="27"/>
        <v>178721.859114016</v>
      </c>
      <c r="J176">
        <f t="shared" si="28"/>
        <v>-2.5930572982015933E-2</v>
      </c>
      <c r="K176">
        <f t="shared" si="28"/>
        <v>1.79841070681723E-2</v>
      </c>
      <c r="L176">
        <f t="shared" si="28"/>
        <v>0</v>
      </c>
      <c r="M176">
        <f t="shared" si="29"/>
        <v>7.9365079365078407E-3</v>
      </c>
      <c r="N176">
        <f t="shared" si="29"/>
        <v>2.8404344193817866E-2</v>
      </c>
      <c r="O176">
        <f t="shared" si="29"/>
        <v>2.7986633249791067E-2</v>
      </c>
      <c r="P176">
        <f t="shared" si="30"/>
        <v>2.1442495126705593E-2</v>
      </c>
      <c r="Q176" t="str">
        <f t="shared" si="31"/>
        <v/>
      </c>
      <c r="R176" s="3">
        <f t="shared" si="34"/>
        <v>0</v>
      </c>
      <c r="S176" s="1">
        <f t="shared" si="32"/>
        <v>156072.70966634739</v>
      </c>
      <c r="T176" s="1">
        <f t="shared" si="33"/>
        <v>6341.8411079377247</v>
      </c>
      <c r="U176" s="1">
        <f t="shared" si="35"/>
        <v>0</v>
      </c>
    </row>
    <row r="177" spans="1:21" x14ac:dyDescent="0.25">
      <c r="A177" t="s">
        <v>182</v>
      </c>
      <c r="B177">
        <v>24.06</v>
      </c>
      <c r="C177">
        <v>25.27</v>
      </c>
      <c r="D177">
        <v>24.67</v>
      </c>
      <c r="E177">
        <v>24.57</v>
      </c>
      <c r="F177">
        <v>25.03</v>
      </c>
      <c r="G177">
        <v>24.98</v>
      </c>
      <c r="H177" s="1">
        <f t="shared" si="27"/>
        <v>181408.85984023241</v>
      </c>
      <c r="J177">
        <f t="shared" si="28"/>
        <v>6.2735257214553983E-3</v>
      </c>
      <c r="K177">
        <f t="shared" si="28"/>
        <v>5.6879966541196127E-2</v>
      </c>
      <c r="L177">
        <f t="shared" si="28"/>
        <v>3.1785863655374384E-2</v>
      </c>
      <c r="M177">
        <f t="shared" si="29"/>
        <v>-1.625355546525768E-3</v>
      </c>
      <c r="N177">
        <f t="shared" si="29"/>
        <v>1.7066233238520995E-2</v>
      </c>
      <c r="O177">
        <f t="shared" si="29"/>
        <v>1.5034538805363713E-2</v>
      </c>
      <c r="P177">
        <f t="shared" si="30"/>
        <v>1.0158472165786313E-2</v>
      </c>
      <c r="Q177" t="str">
        <f t="shared" si="31"/>
        <v>Buy</v>
      </c>
      <c r="R177" s="3">
        <f t="shared" si="34"/>
        <v>0</v>
      </c>
      <c r="S177" s="1">
        <f t="shared" si="32"/>
        <v>158419.19087628435</v>
      </c>
      <c r="T177" s="1">
        <f t="shared" si="33"/>
        <v>6341.8411079377238</v>
      </c>
      <c r="U177" s="1">
        <f t="shared" si="35"/>
        <v>0</v>
      </c>
    </row>
    <row r="178" spans="1:21" x14ac:dyDescent="0.25">
      <c r="A178" t="s">
        <v>183</v>
      </c>
      <c r="B178">
        <v>24.21</v>
      </c>
      <c r="C178">
        <v>25.46</v>
      </c>
      <c r="D178">
        <v>24.83</v>
      </c>
      <c r="E178">
        <v>24.74</v>
      </c>
      <c r="F178">
        <v>25.13</v>
      </c>
      <c r="G178">
        <v>24.96</v>
      </c>
      <c r="H178" s="1">
        <f t="shared" si="27"/>
        <v>181263.61655773423</v>
      </c>
      <c r="J178">
        <f t="shared" si="28"/>
        <v>-1.8646128901499831E-2</v>
      </c>
      <c r="K178">
        <f t="shared" si="28"/>
        <v>3.20226996351844E-2</v>
      </c>
      <c r="L178">
        <f t="shared" si="28"/>
        <v>6.4856100526954428E-3</v>
      </c>
      <c r="M178">
        <f t="shared" si="29"/>
        <v>-9.6076861489192145E-3</v>
      </c>
      <c r="N178">
        <f t="shared" si="29"/>
        <v>6.0048038430744024E-3</v>
      </c>
      <c r="O178">
        <f t="shared" si="29"/>
        <v>-8.0064051240991087E-4</v>
      </c>
      <c r="P178">
        <f t="shared" si="30"/>
        <v>-1.4678409394182409E-3</v>
      </c>
      <c r="Q178" t="str">
        <f t="shared" si="31"/>
        <v/>
      </c>
      <c r="R178" s="3">
        <f t="shared" si="34"/>
        <v>0</v>
      </c>
      <c r="S178" s="1">
        <f t="shared" si="32"/>
        <v>158292.35405412561</v>
      </c>
      <c r="T178" s="1">
        <f t="shared" si="33"/>
        <v>6341.8411079377247</v>
      </c>
      <c r="U178" s="1">
        <f t="shared" si="35"/>
        <v>0</v>
      </c>
    </row>
    <row r="179" spans="1:21" x14ac:dyDescent="0.25">
      <c r="A179" t="s">
        <v>184</v>
      </c>
      <c r="B179">
        <v>24.21</v>
      </c>
      <c r="C179">
        <v>25.46</v>
      </c>
      <c r="D179">
        <v>24.83</v>
      </c>
      <c r="E179">
        <v>25.05</v>
      </c>
      <c r="F179">
        <v>25.57</v>
      </c>
      <c r="G179">
        <v>25.13</v>
      </c>
      <c r="H179" s="1">
        <f t="shared" si="27"/>
        <v>182498.18445896878</v>
      </c>
      <c r="J179">
        <f t="shared" si="28"/>
        <v>-2.4969794603302356E-2</v>
      </c>
      <c r="K179">
        <f t="shared" si="28"/>
        <v>2.5372533225936474E-2</v>
      </c>
      <c r="L179">
        <f t="shared" si="28"/>
        <v>0</v>
      </c>
      <c r="M179">
        <f t="shared" si="29"/>
        <v>3.6057692307692249E-3</v>
      </c>
      <c r="N179">
        <f t="shared" si="29"/>
        <v>2.443910256410254E-2</v>
      </c>
      <c r="O179">
        <f t="shared" si="29"/>
        <v>6.8108974358973614E-3</v>
      </c>
      <c r="P179">
        <f t="shared" si="30"/>
        <v>1.1618589743589709E-2</v>
      </c>
      <c r="Q179" t="str">
        <f t="shared" si="31"/>
        <v/>
      </c>
      <c r="R179" s="3">
        <f t="shared" si="34"/>
        <v>0</v>
      </c>
      <c r="S179" s="1">
        <f t="shared" si="32"/>
        <v>159370.46704247501</v>
      </c>
      <c r="T179" s="1">
        <f t="shared" si="33"/>
        <v>6341.8411079377247</v>
      </c>
      <c r="U179" s="1">
        <f t="shared" si="35"/>
        <v>0</v>
      </c>
    </row>
    <row r="180" spans="1:21" x14ac:dyDescent="0.25">
      <c r="A180" t="s">
        <v>185</v>
      </c>
      <c r="B180">
        <v>24.18</v>
      </c>
      <c r="C180">
        <v>25.36</v>
      </c>
      <c r="D180">
        <v>25.07</v>
      </c>
      <c r="E180">
        <v>24.74</v>
      </c>
      <c r="F180">
        <v>25.4</v>
      </c>
      <c r="G180">
        <v>25.36</v>
      </c>
      <c r="H180" s="1">
        <f t="shared" si="27"/>
        <v>184168.4822076979</v>
      </c>
      <c r="J180">
        <f t="shared" si="28"/>
        <v>-2.6178010471204133E-2</v>
      </c>
      <c r="K180">
        <f t="shared" si="28"/>
        <v>2.134514699959731E-2</v>
      </c>
      <c r="L180">
        <f t="shared" si="28"/>
        <v>9.6657269432139353E-3</v>
      </c>
      <c r="M180">
        <f t="shared" si="29"/>
        <v>-1.551929964186234E-2</v>
      </c>
      <c r="N180">
        <f t="shared" si="29"/>
        <v>1.0744130521289278E-2</v>
      </c>
      <c r="O180">
        <f t="shared" si="29"/>
        <v>9.1524074810983066E-3</v>
      </c>
      <c r="P180">
        <f t="shared" si="30"/>
        <v>1.4590794535084151E-3</v>
      </c>
      <c r="Q180" t="str">
        <f t="shared" si="31"/>
        <v/>
      </c>
      <c r="R180" s="3">
        <f t="shared" si="34"/>
        <v>0</v>
      </c>
      <c r="S180" s="1">
        <f t="shared" si="32"/>
        <v>160829.09049730067</v>
      </c>
      <c r="T180" s="1">
        <f t="shared" si="33"/>
        <v>6341.8411079377238</v>
      </c>
      <c r="U180" s="1">
        <f t="shared" si="35"/>
        <v>0</v>
      </c>
    </row>
    <row r="181" spans="1:21" x14ac:dyDescent="0.25">
      <c r="A181" t="s">
        <v>186</v>
      </c>
      <c r="B181">
        <v>24.52</v>
      </c>
      <c r="C181">
        <v>25.81</v>
      </c>
      <c r="D181">
        <v>25.48</v>
      </c>
      <c r="E181">
        <v>23.73</v>
      </c>
      <c r="F181">
        <v>24.67</v>
      </c>
      <c r="G181">
        <v>24.49</v>
      </c>
      <c r="H181" s="1">
        <f t="shared" si="27"/>
        <v>177850.39941902689</v>
      </c>
      <c r="J181">
        <f t="shared" si="28"/>
        <v>-2.1938571998404495E-2</v>
      </c>
      <c r="K181">
        <f t="shared" si="28"/>
        <v>2.951735141603504E-2</v>
      </c>
      <c r="L181">
        <f t="shared" si="28"/>
        <v>1.6354208216992426E-2</v>
      </c>
      <c r="M181">
        <f t="shared" si="29"/>
        <v>-6.4274447949526775E-2</v>
      </c>
      <c r="N181">
        <f t="shared" si="29"/>
        <v>-2.720820189274439E-2</v>
      </c>
      <c r="O181">
        <f t="shared" si="29"/>
        <v>-3.4305993690851778E-2</v>
      </c>
      <c r="P181">
        <f t="shared" si="30"/>
        <v>-4.1929547844374311E-2</v>
      </c>
      <c r="Q181" t="str">
        <f t="shared" si="31"/>
        <v/>
      </c>
      <c r="R181" s="3">
        <f t="shared" si="34"/>
        <v>0</v>
      </c>
      <c r="S181" s="1">
        <f t="shared" si="32"/>
        <v>155311.68873339484</v>
      </c>
      <c r="T181" s="1">
        <f t="shared" si="33"/>
        <v>6341.8411079377238</v>
      </c>
      <c r="U181" s="1">
        <f t="shared" si="35"/>
        <v>0</v>
      </c>
    </row>
    <row r="182" spans="1:21" x14ac:dyDescent="0.25">
      <c r="A182" t="s">
        <v>187</v>
      </c>
      <c r="B182">
        <v>24.26</v>
      </c>
      <c r="C182">
        <v>25.62</v>
      </c>
      <c r="D182">
        <v>25.37</v>
      </c>
      <c r="E182">
        <v>25.25</v>
      </c>
      <c r="F182">
        <v>26.31</v>
      </c>
      <c r="G182">
        <v>26.16</v>
      </c>
      <c r="H182" s="1">
        <f t="shared" si="27"/>
        <v>189978.2135076253</v>
      </c>
      <c r="J182">
        <f t="shared" si="28"/>
        <v>-4.7880690737833548E-2</v>
      </c>
      <c r="K182">
        <f t="shared" si="28"/>
        <v>5.4945054945055166E-3</v>
      </c>
      <c r="L182">
        <f t="shared" si="28"/>
        <v>-4.3171114599685808E-3</v>
      </c>
      <c r="M182">
        <f t="shared" si="29"/>
        <v>3.1033074724377361E-2</v>
      </c>
      <c r="N182">
        <f t="shared" si="29"/>
        <v>7.4316047366271967E-2</v>
      </c>
      <c r="O182">
        <f t="shared" si="29"/>
        <v>6.8191098407513348E-2</v>
      </c>
      <c r="P182">
        <f t="shared" si="30"/>
        <v>5.7846740166054227E-2</v>
      </c>
      <c r="Q182" t="str">
        <f t="shared" si="31"/>
        <v/>
      </c>
      <c r="R182" s="3">
        <f t="shared" si="34"/>
        <v>0</v>
      </c>
      <c r="S182" s="1">
        <f t="shared" si="32"/>
        <v>165902.56338365085</v>
      </c>
      <c r="T182" s="1">
        <f t="shared" si="33"/>
        <v>6341.8411079377238</v>
      </c>
      <c r="U182" s="1">
        <f t="shared" si="35"/>
        <v>0</v>
      </c>
    </row>
    <row r="183" spans="1:21" x14ac:dyDescent="0.25">
      <c r="A183" t="s">
        <v>188</v>
      </c>
      <c r="B183">
        <v>25.78</v>
      </c>
      <c r="C183">
        <v>26.96</v>
      </c>
      <c r="D183">
        <v>26.42</v>
      </c>
      <c r="E183">
        <v>25.97</v>
      </c>
      <c r="F183">
        <v>27.15</v>
      </c>
      <c r="G183">
        <v>26.46</v>
      </c>
      <c r="H183" s="1">
        <f t="shared" si="27"/>
        <v>192156.86274509807</v>
      </c>
      <c r="J183">
        <f t="shared" si="28"/>
        <v>1.6160819865983451E-2</v>
      </c>
      <c r="K183">
        <f t="shared" si="28"/>
        <v>6.2672447772960174E-2</v>
      </c>
      <c r="L183">
        <f t="shared" si="28"/>
        <v>4.1387465510445434E-2</v>
      </c>
      <c r="M183">
        <f t="shared" si="29"/>
        <v>-7.2629969418960732E-3</v>
      </c>
      <c r="N183">
        <f t="shared" si="29"/>
        <v>3.7844036697247646E-2</v>
      </c>
      <c r="O183">
        <f t="shared" si="29"/>
        <v>1.1467889908256907E-2</v>
      </c>
      <c r="P183">
        <f t="shared" si="30"/>
        <v>1.4016309887869493E-2</v>
      </c>
      <c r="Q183" t="str">
        <f t="shared" si="31"/>
        <v>Buy</v>
      </c>
      <c r="R183" s="3">
        <f t="shared" si="34"/>
        <v>0</v>
      </c>
      <c r="S183" s="1">
        <f t="shared" si="32"/>
        <v>167805.11571603219</v>
      </c>
      <c r="T183" s="1">
        <f t="shared" si="33"/>
        <v>6341.8411079377247</v>
      </c>
      <c r="U183" s="1">
        <f t="shared" si="35"/>
        <v>0</v>
      </c>
    </row>
    <row r="184" spans="1:21" x14ac:dyDescent="0.25">
      <c r="A184" t="s">
        <v>189</v>
      </c>
      <c r="B184">
        <v>25.78</v>
      </c>
      <c r="C184">
        <v>26.96</v>
      </c>
      <c r="D184">
        <v>26.42</v>
      </c>
      <c r="E184">
        <v>26.35</v>
      </c>
      <c r="F184">
        <v>27.14</v>
      </c>
      <c r="G184">
        <v>27.1</v>
      </c>
      <c r="H184" s="1">
        <f t="shared" si="27"/>
        <v>196804.64778503997</v>
      </c>
      <c r="J184">
        <f t="shared" si="28"/>
        <v>-2.4224072672218037E-2</v>
      </c>
      <c r="K184">
        <f t="shared" si="28"/>
        <v>2.0439061317183919E-2</v>
      </c>
      <c r="L184">
        <f t="shared" si="28"/>
        <v>0</v>
      </c>
      <c r="M184">
        <f t="shared" si="29"/>
        <v>-4.1572184429327069E-3</v>
      </c>
      <c r="N184">
        <f t="shared" si="29"/>
        <v>2.5699168556311401E-2</v>
      </c>
      <c r="O184">
        <f t="shared" si="29"/>
        <v>2.4187452758881352E-2</v>
      </c>
      <c r="P184">
        <f t="shared" si="30"/>
        <v>1.5243134290753349E-2</v>
      </c>
      <c r="Q184" t="str">
        <f t="shared" si="31"/>
        <v/>
      </c>
      <c r="R184" s="3">
        <f t="shared" si="34"/>
        <v>0</v>
      </c>
      <c r="S184" s="1">
        <f t="shared" si="32"/>
        <v>171863.89402511236</v>
      </c>
      <c r="T184" s="1">
        <f t="shared" si="33"/>
        <v>6341.8411079377247</v>
      </c>
      <c r="U184" s="1">
        <f t="shared" si="35"/>
        <v>0</v>
      </c>
    </row>
    <row r="185" spans="1:21" x14ac:dyDescent="0.25">
      <c r="A185" t="s">
        <v>190</v>
      </c>
      <c r="B185">
        <v>26.08</v>
      </c>
      <c r="C185">
        <v>27.12</v>
      </c>
      <c r="D185">
        <v>26.42</v>
      </c>
      <c r="E185">
        <v>26.53</v>
      </c>
      <c r="F185">
        <v>27.2</v>
      </c>
      <c r="G185">
        <v>26.75</v>
      </c>
      <c r="H185" s="1">
        <f t="shared" si="27"/>
        <v>194262.89034132173</v>
      </c>
      <c r="J185">
        <f t="shared" si="28"/>
        <v>-1.2869038607115949E-2</v>
      </c>
      <c r="K185">
        <f t="shared" si="28"/>
        <v>2.6495079485238427E-2</v>
      </c>
      <c r="L185">
        <f t="shared" si="28"/>
        <v>0</v>
      </c>
      <c r="M185">
        <f t="shared" si="29"/>
        <v>-2.1033210332103331E-2</v>
      </c>
      <c r="N185">
        <f t="shared" si="29"/>
        <v>3.6900369003689247E-3</v>
      </c>
      <c r="O185">
        <f t="shared" si="29"/>
        <v>-1.2915129151291565E-2</v>
      </c>
      <c r="P185">
        <f t="shared" si="30"/>
        <v>-1.0086100861008656E-2</v>
      </c>
      <c r="Q185" t="str">
        <f t="shared" si="31"/>
        <v/>
      </c>
      <c r="R185" s="3">
        <f t="shared" si="34"/>
        <v>0</v>
      </c>
      <c r="S185" s="1">
        <f t="shared" si="32"/>
        <v>169644.24963733414</v>
      </c>
      <c r="T185" s="1">
        <f t="shared" si="33"/>
        <v>6341.8411079377247</v>
      </c>
      <c r="U185" s="1">
        <f t="shared" si="35"/>
        <v>0</v>
      </c>
    </row>
    <row r="186" spans="1:21" x14ac:dyDescent="0.25">
      <c r="A186" t="s">
        <v>191</v>
      </c>
      <c r="B186">
        <v>25.78</v>
      </c>
      <c r="C186">
        <v>26.95</v>
      </c>
      <c r="D186">
        <v>26.42</v>
      </c>
      <c r="E186">
        <v>26.48</v>
      </c>
      <c r="F186">
        <v>27.73</v>
      </c>
      <c r="G186">
        <v>27.72</v>
      </c>
      <c r="H186" s="1">
        <f t="shared" si="27"/>
        <v>201307.18954248365</v>
      </c>
      <c r="J186">
        <f t="shared" si="28"/>
        <v>-2.4224072672218037E-2</v>
      </c>
      <c r="K186">
        <f t="shared" si="28"/>
        <v>2.0060560181680454E-2</v>
      </c>
      <c r="L186">
        <f t="shared" si="28"/>
        <v>0</v>
      </c>
      <c r="M186">
        <f t="shared" si="29"/>
        <v>-1.0093457943925218E-2</v>
      </c>
      <c r="N186">
        <f t="shared" si="29"/>
        <v>3.6635514018691605E-2</v>
      </c>
      <c r="O186">
        <f t="shared" si="29"/>
        <v>3.626168224299061E-2</v>
      </c>
      <c r="P186">
        <f t="shared" si="30"/>
        <v>2.0934579439252334E-2</v>
      </c>
      <c r="Q186" t="str">
        <f t="shared" si="31"/>
        <v/>
      </c>
      <c r="R186" s="3">
        <f t="shared" si="34"/>
        <v>0</v>
      </c>
      <c r="S186" s="1">
        <f t="shared" si="32"/>
        <v>175795.83551203372</v>
      </c>
      <c r="T186" s="1">
        <f t="shared" si="33"/>
        <v>6341.8411079377247</v>
      </c>
      <c r="U186" s="1">
        <f t="shared" si="35"/>
        <v>0</v>
      </c>
    </row>
    <row r="187" spans="1:21" x14ac:dyDescent="0.25">
      <c r="A187" t="s">
        <v>192</v>
      </c>
      <c r="B187">
        <v>26.68</v>
      </c>
      <c r="C187">
        <v>28.04</v>
      </c>
      <c r="D187">
        <v>27.6</v>
      </c>
      <c r="E187">
        <v>28.02</v>
      </c>
      <c r="F187">
        <v>28.59</v>
      </c>
      <c r="G187">
        <v>28.55</v>
      </c>
      <c r="H187" s="1">
        <f t="shared" si="27"/>
        <v>207334.78576615834</v>
      </c>
      <c r="J187">
        <f t="shared" si="28"/>
        <v>9.8410295230884938E-3</v>
      </c>
      <c r="K187">
        <f t="shared" si="28"/>
        <v>6.1317183951551751E-2</v>
      </c>
      <c r="L187">
        <f t="shared" si="28"/>
        <v>4.4663133989401957E-2</v>
      </c>
      <c r="M187">
        <f t="shared" si="29"/>
        <v>1.0822510822510848E-2</v>
      </c>
      <c r="N187">
        <f t="shared" si="29"/>
        <v>3.1385281385281426E-2</v>
      </c>
      <c r="O187">
        <f t="shared" si="29"/>
        <v>2.994227994228001E-2</v>
      </c>
      <c r="P187">
        <f t="shared" si="30"/>
        <v>2.4050024050024096E-2</v>
      </c>
      <c r="Q187" t="str">
        <f t="shared" si="31"/>
        <v>Buy</v>
      </c>
      <c r="R187" s="3">
        <f t="shared" si="34"/>
        <v>0</v>
      </c>
      <c r="S187" s="1">
        <f t="shared" si="32"/>
        <v>181059.56363162203</v>
      </c>
      <c r="T187" s="1">
        <f t="shared" si="33"/>
        <v>6341.8411079377247</v>
      </c>
      <c r="U187" s="1">
        <f t="shared" si="35"/>
        <v>0</v>
      </c>
    </row>
    <row r="188" spans="1:21" x14ac:dyDescent="0.25">
      <c r="A188" t="s">
        <v>193</v>
      </c>
      <c r="B188">
        <v>27.83</v>
      </c>
      <c r="C188">
        <v>29.07</v>
      </c>
      <c r="D188">
        <v>28.51</v>
      </c>
      <c r="E188">
        <v>27.84</v>
      </c>
      <c r="F188">
        <v>28.77</v>
      </c>
      <c r="G188">
        <v>28.44</v>
      </c>
      <c r="H188" s="1">
        <f t="shared" si="27"/>
        <v>206535.94771241833</v>
      </c>
      <c r="J188">
        <f t="shared" si="28"/>
        <v>8.3333333333332205E-3</v>
      </c>
      <c r="K188">
        <f t="shared" si="28"/>
        <v>5.3260869565217347E-2</v>
      </c>
      <c r="L188">
        <f t="shared" si="28"/>
        <v>3.2971014492753629E-2</v>
      </c>
      <c r="M188">
        <f t="shared" si="29"/>
        <v>-2.4868651488616493E-2</v>
      </c>
      <c r="N188">
        <f t="shared" si="29"/>
        <v>7.7057793345008353E-3</v>
      </c>
      <c r="O188">
        <f t="shared" si="29"/>
        <v>-3.8528896672504176E-3</v>
      </c>
      <c r="P188">
        <f t="shared" si="30"/>
        <v>-7.005253940455358E-3</v>
      </c>
      <c r="Q188" t="str">
        <f t="shared" si="31"/>
        <v>Buy</v>
      </c>
      <c r="R188" s="3">
        <f t="shared" si="34"/>
        <v>0</v>
      </c>
      <c r="S188" s="1">
        <f t="shared" si="32"/>
        <v>180361.9611097489</v>
      </c>
      <c r="T188" s="1">
        <f t="shared" si="33"/>
        <v>6341.8411079377247</v>
      </c>
      <c r="U188" s="1">
        <f t="shared" si="35"/>
        <v>0</v>
      </c>
    </row>
    <row r="189" spans="1:21" x14ac:dyDescent="0.25">
      <c r="A189" t="s">
        <v>194</v>
      </c>
      <c r="B189">
        <v>27.71</v>
      </c>
      <c r="C189">
        <v>28.58</v>
      </c>
      <c r="D189">
        <v>28.42</v>
      </c>
      <c r="E189">
        <v>28.27</v>
      </c>
      <c r="F189">
        <v>28.75</v>
      </c>
      <c r="G189">
        <v>28.64</v>
      </c>
      <c r="H189" s="1">
        <f t="shared" si="27"/>
        <v>207988.38053740017</v>
      </c>
      <c r="J189">
        <f t="shared" si="28"/>
        <v>-2.8060329708874104E-2</v>
      </c>
      <c r="K189">
        <f t="shared" si="28"/>
        <v>2.4552788495263672E-3</v>
      </c>
      <c r="L189">
        <f t="shared" si="28"/>
        <v>-3.1567870922483286E-3</v>
      </c>
      <c r="M189">
        <f t="shared" si="29"/>
        <v>-5.9774964838256572E-3</v>
      </c>
      <c r="N189">
        <f t="shared" si="29"/>
        <v>1.0900140646976045E-2</v>
      </c>
      <c r="O189">
        <f t="shared" si="29"/>
        <v>7.0323488045006778E-3</v>
      </c>
      <c r="P189">
        <f t="shared" si="30"/>
        <v>3.9849976558836882E-3</v>
      </c>
      <c r="Q189" t="str">
        <f t="shared" si="31"/>
        <v/>
      </c>
      <c r="R189" s="3">
        <f t="shared" si="34"/>
        <v>0</v>
      </c>
      <c r="S189" s="1">
        <f t="shared" si="32"/>
        <v>181630.32933133646</v>
      </c>
      <c r="T189" s="1">
        <f t="shared" si="33"/>
        <v>6341.8411079377256</v>
      </c>
      <c r="U189" s="1">
        <f t="shared" si="35"/>
        <v>0</v>
      </c>
    </row>
    <row r="190" spans="1:21" x14ac:dyDescent="0.25">
      <c r="A190" t="s">
        <v>195</v>
      </c>
      <c r="B190">
        <v>27.66</v>
      </c>
      <c r="C190">
        <v>29.04</v>
      </c>
      <c r="D190">
        <v>28.42</v>
      </c>
      <c r="E190">
        <v>28.15</v>
      </c>
      <c r="F190">
        <v>28.86</v>
      </c>
      <c r="G190">
        <v>28.68</v>
      </c>
      <c r="H190" s="1">
        <f t="shared" si="27"/>
        <v>208278.86710239653</v>
      </c>
      <c r="J190">
        <f t="shared" si="28"/>
        <v>-2.6741731175228767E-2</v>
      </c>
      <c r="K190">
        <f t="shared" si="28"/>
        <v>2.1815622800844384E-2</v>
      </c>
      <c r="L190">
        <f t="shared" si="28"/>
        <v>0</v>
      </c>
      <c r="M190">
        <f t="shared" si="29"/>
        <v>-1.7108938547486102E-2</v>
      </c>
      <c r="N190">
        <f t="shared" si="29"/>
        <v>7.6815642458100157E-3</v>
      </c>
      <c r="O190">
        <f t="shared" si="29"/>
        <v>1.3966480446927076E-3</v>
      </c>
      <c r="P190">
        <f t="shared" si="30"/>
        <v>-2.6769087523277925E-3</v>
      </c>
      <c r="Q190" t="str">
        <f t="shared" si="31"/>
        <v/>
      </c>
      <c r="R190" s="3">
        <f t="shared" si="34"/>
        <v>0</v>
      </c>
      <c r="S190" s="1">
        <f t="shared" si="32"/>
        <v>181884.00297565397</v>
      </c>
      <c r="T190" s="1">
        <f t="shared" si="33"/>
        <v>6341.8411079377256</v>
      </c>
      <c r="U190" s="1">
        <f t="shared" si="35"/>
        <v>0</v>
      </c>
    </row>
    <row r="191" spans="1:21" x14ac:dyDescent="0.25">
      <c r="A191" t="s">
        <v>196</v>
      </c>
      <c r="B191">
        <v>27.83</v>
      </c>
      <c r="C191">
        <v>29.15</v>
      </c>
      <c r="D191">
        <v>28.51</v>
      </c>
      <c r="E191">
        <v>29.1</v>
      </c>
      <c r="F191">
        <v>29.7</v>
      </c>
      <c r="G191">
        <v>29.51</v>
      </c>
      <c r="H191" s="1">
        <f t="shared" si="27"/>
        <v>214306.46332607119</v>
      </c>
      <c r="J191">
        <f t="shared" si="28"/>
        <v>-2.076002814919083E-2</v>
      </c>
      <c r="K191">
        <f t="shared" si="28"/>
        <v>2.5686136523574835E-2</v>
      </c>
      <c r="L191">
        <f t="shared" si="28"/>
        <v>3.1667839549612896E-3</v>
      </c>
      <c r="M191">
        <f t="shared" si="29"/>
        <v>1.4644351464435205E-2</v>
      </c>
      <c r="N191">
        <f t="shared" si="29"/>
        <v>3.5564853556485344E-2</v>
      </c>
      <c r="O191">
        <f t="shared" si="29"/>
        <v>2.8940027894002854E-2</v>
      </c>
      <c r="P191">
        <f t="shared" si="30"/>
        <v>2.63830776383078E-2</v>
      </c>
      <c r="Q191" t="str">
        <f t="shared" si="31"/>
        <v/>
      </c>
      <c r="R191" s="3">
        <f t="shared" si="34"/>
        <v>0</v>
      </c>
      <c r="S191" s="1">
        <f t="shared" si="32"/>
        <v>187147.73109524228</v>
      </c>
      <c r="T191" s="1">
        <f t="shared" si="33"/>
        <v>6341.8411079377256</v>
      </c>
      <c r="U191" s="1">
        <f t="shared" si="35"/>
        <v>0</v>
      </c>
    </row>
    <row r="192" spans="1:21" x14ac:dyDescent="0.25">
      <c r="A192" t="s">
        <v>197</v>
      </c>
      <c r="B192">
        <v>28.31</v>
      </c>
      <c r="C192">
        <v>30.13</v>
      </c>
      <c r="D192">
        <v>29.27</v>
      </c>
      <c r="E192">
        <v>27.6</v>
      </c>
      <c r="F192">
        <v>29.5</v>
      </c>
      <c r="G192">
        <v>28.67</v>
      </c>
      <c r="H192" s="1">
        <f t="shared" si="27"/>
        <v>208206.24546114745</v>
      </c>
      <c r="J192">
        <f t="shared" si="28"/>
        <v>-7.0150824272186187E-3</v>
      </c>
      <c r="K192">
        <f t="shared" si="28"/>
        <v>5.6822167660469915E-2</v>
      </c>
      <c r="L192">
        <f t="shared" si="28"/>
        <v>2.6657313223430304E-2</v>
      </c>
      <c r="M192">
        <f t="shared" si="29"/>
        <v>-6.4723822433073536E-2</v>
      </c>
      <c r="N192">
        <f t="shared" si="29"/>
        <v>-3.3886818027792484E-4</v>
      </c>
      <c r="O192">
        <f t="shared" si="29"/>
        <v>-2.8464927143341232E-2</v>
      </c>
      <c r="P192">
        <f t="shared" si="30"/>
        <v>-3.1175872585564229E-2</v>
      </c>
      <c r="Q192" t="str">
        <f t="shared" si="31"/>
        <v/>
      </c>
      <c r="R192" s="3">
        <f t="shared" si="34"/>
        <v>0</v>
      </c>
      <c r="S192" s="1">
        <f t="shared" si="32"/>
        <v>181820.58456457459</v>
      </c>
      <c r="T192" s="1">
        <f t="shared" si="33"/>
        <v>6341.8411079377247</v>
      </c>
      <c r="U192" s="1">
        <f t="shared" si="35"/>
        <v>0</v>
      </c>
    </row>
    <row r="193" spans="1:21" x14ac:dyDescent="0.25">
      <c r="A193" t="s">
        <v>198</v>
      </c>
      <c r="B193">
        <v>27.61</v>
      </c>
      <c r="C193">
        <v>29.09</v>
      </c>
      <c r="D193">
        <v>28.42</v>
      </c>
      <c r="E193">
        <v>26.68</v>
      </c>
      <c r="F193">
        <v>28.4</v>
      </c>
      <c r="G193">
        <v>27.03</v>
      </c>
      <c r="H193" s="1">
        <f t="shared" si="27"/>
        <v>196296.29629629632</v>
      </c>
      <c r="J193">
        <f t="shared" si="28"/>
        <v>-5.6713358387427408E-2</v>
      </c>
      <c r="K193">
        <f t="shared" si="28"/>
        <v>-6.1496412709258529E-3</v>
      </c>
      <c r="L193">
        <f t="shared" si="28"/>
        <v>-2.9039972668260947E-2</v>
      </c>
      <c r="M193">
        <f t="shared" si="29"/>
        <v>-6.9410533658876936E-2</v>
      </c>
      <c r="N193">
        <f t="shared" si="29"/>
        <v>-9.4175095919080253E-3</v>
      </c>
      <c r="O193">
        <f t="shared" si="29"/>
        <v>-5.7202650854551812E-2</v>
      </c>
      <c r="P193">
        <f t="shared" si="30"/>
        <v>-4.5343564701778923E-2</v>
      </c>
      <c r="Q193" t="str">
        <f t="shared" si="31"/>
        <v/>
      </c>
      <c r="R193" s="3">
        <f t="shared" si="34"/>
        <v>0</v>
      </c>
      <c r="S193" s="1">
        <f t="shared" si="32"/>
        <v>171419.96514755671</v>
      </c>
      <c r="T193" s="1">
        <f t="shared" si="33"/>
        <v>6341.8411079377247</v>
      </c>
      <c r="U193" s="1">
        <f t="shared" si="35"/>
        <v>0</v>
      </c>
    </row>
    <row r="194" spans="1:21" x14ac:dyDescent="0.25">
      <c r="A194" t="s">
        <v>199</v>
      </c>
      <c r="B194">
        <v>24.66</v>
      </c>
      <c r="C194">
        <v>26.99</v>
      </c>
      <c r="D194">
        <v>26.01</v>
      </c>
      <c r="E194">
        <v>21.74</v>
      </c>
      <c r="F194">
        <v>24.73</v>
      </c>
      <c r="G194">
        <v>21.99</v>
      </c>
      <c r="H194" s="1">
        <f t="shared" si="27"/>
        <v>159694.98910675381</v>
      </c>
      <c r="J194">
        <f t="shared" si="28"/>
        <v>-0.13230119634060525</v>
      </c>
      <c r="K194">
        <f t="shared" si="28"/>
        <v>-5.0316678395496243E-2</v>
      </c>
      <c r="L194">
        <f t="shared" si="28"/>
        <v>-8.479943701618578E-2</v>
      </c>
      <c r="M194">
        <f t="shared" si="29"/>
        <v>-0.1957084720680726</v>
      </c>
      <c r="N194">
        <f t="shared" si="29"/>
        <v>-8.5090640029596765E-2</v>
      </c>
      <c r="O194">
        <f t="shared" si="29"/>
        <v>-0.18645948945615992</v>
      </c>
      <c r="P194">
        <f t="shared" si="30"/>
        <v>-0.15575286718460976</v>
      </c>
      <c r="Q194" t="str">
        <f t="shared" si="31"/>
        <v>Sell</v>
      </c>
      <c r="R194" s="3">
        <f t="shared" si="34"/>
        <v>-144720.81408313886</v>
      </c>
      <c r="S194" s="1">
        <f t="shared" si="32"/>
        <v>0</v>
      </c>
      <c r="T194" s="1">
        <f t="shared" si="33"/>
        <v>0</v>
      </c>
      <c r="U194" s="1">
        <f t="shared" si="35"/>
        <v>144720.81408313886</v>
      </c>
    </row>
    <row r="195" spans="1:21" x14ac:dyDescent="0.25">
      <c r="A195" t="s">
        <v>200</v>
      </c>
      <c r="B195">
        <v>21.25</v>
      </c>
      <c r="C195">
        <v>22.79</v>
      </c>
      <c r="D195">
        <v>21.58</v>
      </c>
      <c r="E195">
        <v>21.79</v>
      </c>
      <c r="F195">
        <v>23.43</v>
      </c>
      <c r="G195">
        <v>22.29</v>
      </c>
      <c r="H195" s="1">
        <f t="shared" si="27"/>
        <v>161873.63834422658</v>
      </c>
      <c r="J195">
        <f t="shared" si="28"/>
        <v>-0.18300653594771246</v>
      </c>
      <c r="K195">
        <f t="shared" si="28"/>
        <v>-0.1237985390234526</v>
      </c>
      <c r="L195">
        <f t="shared" si="28"/>
        <v>-0.17031910803537112</v>
      </c>
      <c r="M195">
        <f t="shared" si="29"/>
        <v>-9.095043201455176E-3</v>
      </c>
      <c r="N195">
        <f t="shared" si="29"/>
        <v>6.5484311050477556E-2</v>
      </c>
      <c r="O195">
        <f t="shared" si="29"/>
        <v>1.3642564802182844E-2</v>
      </c>
      <c r="P195">
        <f t="shared" si="30"/>
        <v>2.3343944217068407E-2</v>
      </c>
      <c r="Q195" t="str">
        <f t="shared" si="31"/>
        <v>Sell</v>
      </c>
      <c r="R195" s="3">
        <f t="shared" si="34"/>
        <v>0</v>
      </c>
      <c r="S195" s="1">
        <f t="shared" si="32"/>
        <v>0</v>
      </c>
      <c r="T195" s="1">
        <f t="shared" si="33"/>
        <v>0</v>
      </c>
      <c r="U195" s="1">
        <f t="shared" si="35"/>
        <v>144720.81408313886</v>
      </c>
    </row>
    <row r="196" spans="1:21" x14ac:dyDescent="0.25">
      <c r="A196" t="s">
        <v>201</v>
      </c>
      <c r="B196">
        <v>20.45</v>
      </c>
      <c r="C196">
        <v>22.53</v>
      </c>
      <c r="D196">
        <v>21.16</v>
      </c>
      <c r="E196">
        <v>18.899999999999999</v>
      </c>
      <c r="F196">
        <v>21.6</v>
      </c>
      <c r="G196">
        <v>18.95</v>
      </c>
      <c r="H196" s="1">
        <f t="shared" ref="H196:H259" si="36">$I$2*G196</f>
        <v>137618.01016702977</v>
      </c>
      <c r="J196">
        <f t="shared" ref="J196:L259" si="37">(B196-$D195)/$D195</f>
        <v>-5.2363299351251114E-2</v>
      </c>
      <c r="K196">
        <f t="shared" si="37"/>
        <v>4.4022242817423674E-2</v>
      </c>
      <c r="L196">
        <f t="shared" si="37"/>
        <v>-1.9462465245597693E-2</v>
      </c>
      <c r="M196">
        <f t="shared" ref="M196:O259" si="38">(E196-$G195)/$G195</f>
        <v>-0.15208613728129208</v>
      </c>
      <c r="N196">
        <f t="shared" si="38"/>
        <v>-3.095558546433368E-2</v>
      </c>
      <c r="O196">
        <f t="shared" si="38"/>
        <v>-0.14984297891431134</v>
      </c>
      <c r="P196">
        <f t="shared" ref="P196:P259" si="39">AVERAGE(M196:O196)</f>
        <v>-0.11096156721997903</v>
      </c>
      <c r="Q196" t="str">
        <f t="shared" ref="Q196:Q259" si="40">IF(L196&gt;$Q$1,"Buy",IF(L196&lt;$Q$2,"Sell",""))</f>
        <v/>
      </c>
      <c r="R196" s="3">
        <f t="shared" si="34"/>
        <v>0</v>
      </c>
      <c r="S196" s="1">
        <f t="shared" si="32"/>
        <v>0</v>
      </c>
      <c r="T196" s="1">
        <f t="shared" si="33"/>
        <v>0</v>
      </c>
      <c r="U196" s="1">
        <f t="shared" si="35"/>
        <v>144720.81408313886</v>
      </c>
    </row>
    <row r="197" spans="1:21" x14ac:dyDescent="0.25">
      <c r="A197" t="s">
        <v>202</v>
      </c>
      <c r="B197">
        <v>17.63</v>
      </c>
      <c r="C197">
        <v>19.16</v>
      </c>
      <c r="D197">
        <v>18.88</v>
      </c>
      <c r="E197">
        <v>16.88</v>
      </c>
      <c r="F197">
        <v>19.36</v>
      </c>
      <c r="G197">
        <v>19.25</v>
      </c>
      <c r="H197" s="1">
        <f t="shared" si="36"/>
        <v>139796.65940450254</v>
      </c>
      <c r="J197">
        <f t="shared" si="37"/>
        <v>-0.16682419659735356</v>
      </c>
      <c r="K197">
        <f t="shared" si="37"/>
        <v>-9.4517958412098299E-2</v>
      </c>
      <c r="L197">
        <f t="shared" si="37"/>
        <v>-0.10775047258979212</v>
      </c>
      <c r="M197">
        <f t="shared" si="38"/>
        <v>-0.10923482849604224</v>
      </c>
      <c r="N197">
        <f t="shared" si="38"/>
        <v>2.1635883905013201E-2</v>
      </c>
      <c r="O197">
        <f t="shared" si="38"/>
        <v>1.5831134564643839E-2</v>
      </c>
      <c r="P197">
        <f t="shared" si="39"/>
        <v>-2.3922603342128399E-2</v>
      </c>
      <c r="Q197" t="str">
        <f t="shared" si="40"/>
        <v>Sell</v>
      </c>
      <c r="R197" s="3">
        <f t="shared" si="34"/>
        <v>0</v>
      </c>
      <c r="S197" s="1">
        <f t="shared" si="32"/>
        <v>0</v>
      </c>
      <c r="T197" s="1">
        <f t="shared" si="33"/>
        <v>0</v>
      </c>
      <c r="U197" s="1">
        <f t="shared" si="35"/>
        <v>144720.81408313886</v>
      </c>
    </row>
    <row r="198" spans="1:21" x14ac:dyDescent="0.25">
      <c r="A198" t="s">
        <v>203</v>
      </c>
      <c r="B198">
        <v>17.48</v>
      </c>
      <c r="C198">
        <v>19.96</v>
      </c>
      <c r="D198">
        <v>19.02</v>
      </c>
      <c r="E198">
        <v>18.989999999999998</v>
      </c>
      <c r="F198">
        <v>21.93</v>
      </c>
      <c r="G198">
        <v>21.88</v>
      </c>
      <c r="H198" s="1">
        <f t="shared" si="36"/>
        <v>158896.1510530138</v>
      </c>
      <c r="J198">
        <f t="shared" si="37"/>
        <v>-7.4152542372881283E-2</v>
      </c>
      <c r="K198">
        <f t="shared" si="37"/>
        <v>5.7203389830508579E-2</v>
      </c>
      <c r="L198">
        <f t="shared" si="37"/>
        <v>7.4152542372881661E-3</v>
      </c>
      <c r="M198">
        <f t="shared" si="38"/>
        <v>-1.3506493506493588E-2</v>
      </c>
      <c r="N198">
        <f t="shared" si="38"/>
        <v>0.13922077922077922</v>
      </c>
      <c r="O198">
        <f t="shared" si="38"/>
        <v>0.13662337662337656</v>
      </c>
      <c r="P198">
        <f t="shared" si="39"/>
        <v>8.7445887445887396E-2</v>
      </c>
      <c r="Q198" t="str">
        <f t="shared" si="40"/>
        <v/>
      </c>
      <c r="R198" s="3">
        <f t="shared" si="34"/>
        <v>0</v>
      </c>
      <c r="S198" s="1">
        <f t="shared" si="32"/>
        <v>0</v>
      </c>
      <c r="T198" s="1">
        <f t="shared" si="33"/>
        <v>0</v>
      </c>
      <c r="U198" s="1">
        <f t="shared" si="35"/>
        <v>144720.81408313886</v>
      </c>
    </row>
    <row r="199" spans="1:21" x14ac:dyDescent="0.25">
      <c r="A199" t="s">
        <v>204</v>
      </c>
      <c r="B199">
        <v>20.39</v>
      </c>
      <c r="C199">
        <v>22.41</v>
      </c>
      <c r="D199">
        <v>21.07</v>
      </c>
      <c r="E199">
        <v>19.22</v>
      </c>
      <c r="F199">
        <v>22.88</v>
      </c>
      <c r="G199">
        <v>19.82</v>
      </c>
      <c r="H199" s="1">
        <f t="shared" si="36"/>
        <v>143936.09295570082</v>
      </c>
      <c r="J199">
        <f t="shared" si="37"/>
        <v>7.2029442691903312E-2</v>
      </c>
      <c r="K199">
        <f t="shared" si="37"/>
        <v>0.17823343848580445</v>
      </c>
      <c r="L199">
        <f t="shared" si="37"/>
        <v>0.10778128286014725</v>
      </c>
      <c r="M199">
        <f t="shared" si="38"/>
        <v>-0.12157221206581353</v>
      </c>
      <c r="N199">
        <f t="shared" si="38"/>
        <v>4.5703839122486288E-2</v>
      </c>
      <c r="O199">
        <f t="shared" si="38"/>
        <v>-9.4149908592321696E-2</v>
      </c>
      <c r="P199">
        <f t="shared" si="39"/>
        <v>-5.6672760511882976E-2</v>
      </c>
      <c r="Q199" t="str">
        <f t="shared" si="40"/>
        <v>Buy</v>
      </c>
      <c r="R199" s="3">
        <f t="shared" si="34"/>
        <v>136519.08604552038</v>
      </c>
      <c r="S199" s="1">
        <f t="shared" si="32"/>
        <v>136519.08604552038</v>
      </c>
      <c r="T199" s="1">
        <f t="shared" si="33"/>
        <v>6887.9458146074867</v>
      </c>
      <c r="U199" s="1">
        <f t="shared" si="35"/>
        <v>0</v>
      </c>
    </row>
    <row r="200" spans="1:21" x14ac:dyDescent="0.25">
      <c r="A200" t="s">
        <v>205</v>
      </c>
      <c r="B200">
        <v>19.170000000000002</v>
      </c>
      <c r="C200">
        <v>20.98</v>
      </c>
      <c r="D200">
        <v>20.100000000000001</v>
      </c>
      <c r="E200">
        <v>20.329999999999998</v>
      </c>
      <c r="F200">
        <v>22.29</v>
      </c>
      <c r="G200">
        <v>22.22</v>
      </c>
      <c r="H200" s="1">
        <f t="shared" si="36"/>
        <v>161365.28685548293</v>
      </c>
      <c r="J200">
        <f t="shared" si="37"/>
        <v>-9.0175605125771163E-2</v>
      </c>
      <c r="K200">
        <f t="shared" si="37"/>
        <v>-4.2714760322733678E-3</v>
      </c>
      <c r="L200">
        <f t="shared" si="37"/>
        <v>-4.6037019458946317E-2</v>
      </c>
      <c r="M200">
        <f t="shared" si="38"/>
        <v>2.5731584258324825E-2</v>
      </c>
      <c r="N200">
        <f t="shared" si="38"/>
        <v>0.12462159434914222</v>
      </c>
      <c r="O200">
        <f t="shared" si="38"/>
        <v>0.12108980827447016</v>
      </c>
      <c r="P200">
        <f t="shared" si="39"/>
        <v>9.0480995627312419E-2</v>
      </c>
      <c r="Q200" t="str">
        <f t="shared" si="40"/>
        <v>Sell</v>
      </c>
      <c r="R200" s="3">
        <f t="shared" si="34"/>
        <v>-148871.4688730498</v>
      </c>
      <c r="S200" s="1">
        <f t="shared" ref="S200:S263" si="41">IF(R200=0,(S199+R200)*(1+O200),IF(R200&lt;0,0,R200))</f>
        <v>0</v>
      </c>
      <c r="T200" s="1">
        <f t="shared" ref="T200:T263" si="42">S200/G200</f>
        <v>0</v>
      </c>
      <c r="U200" s="1">
        <f t="shared" si="35"/>
        <v>148871.4688730498</v>
      </c>
    </row>
    <row r="201" spans="1:21" x14ac:dyDescent="0.25">
      <c r="A201" t="s">
        <v>206</v>
      </c>
      <c r="B201">
        <v>20.3</v>
      </c>
      <c r="C201">
        <v>22.34</v>
      </c>
      <c r="D201">
        <v>21.21</v>
      </c>
      <c r="E201">
        <v>19.77</v>
      </c>
      <c r="F201">
        <v>21.69</v>
      </c>
      <c r="G201">
        <v>20.27</v>
      </c>
      <c r="H201" s="1">
        <f t="shared" si="36"/>
        <v>147204.06681190996</v>
      </c>
      <c r="J201">
        <f t="shared" si="37"/>
        <v>9.9502487562188689E-3</v>
      </c>
      <c r="K201">
        <f t="shared" si="37"/>
        <v>0.11144278606965166</v>
      </c>
      <c r="L201">
        <f t="shared" si="37"/>
        <v>5.5223880597014892E-2</v>
      </c>
      <c r="M201">
        <f t="shared" si="38"/>
        <v>-0.11026102610261024</v>
      </c>
      <c r="N201">
        <f t="shared" si="38"/>
        <v>-2.3852385238523746E-2</v>
      </c>
      <c r="O201">
        <f t="shared" si="38"/>
        <v>-8.7758775877587736E-2</v>
      </c>
      <c r="P201">
        <f t="shared" si="39"/>
        <v>-7.3957395739573897E-2</v>
      </c>
      <c r="Q201" t="str">
        <f t="shared" si="40"/>
        <v>Buy</v>
      </c>
      <c r="R201" s="3">
        <f t="shared" si="34"/>
        <v>137861.32273527401</v>
      </c>
      <c r="S201" s="1">
        <f t="shared" si="41"/>
        <v>137861.32273527401</v>
      </c>
      <c r="T201" s="1">
        <f t="shared" si="42"/>
        <v>6801.2492715971393</v>
      </c>
      <c r="U201" s="1">
        <f t="shared" si="35"/>
        <v>0</v>
      </c>
    </row>
    <row r="202" spans="1:21" x14ac:dyDescent="0.25">
      <c r="A202" t="s">
        <v>207</v>
      </c>
      <c r="B202">
        <v>18.86</v>
      </c>
      <c r="C202">
        <v>20.7</v>
      </c>
      <c r="D202">
        <v>19.920000000000002</v>
      </c>
      <c r="E202">
        <v>17.75</v>
      </c>
      <c r="F202">
        <v>19.52</v>
      </c>
      <c r="G202">
        <v>19.21</v>
      </c>
      <c r="H202" s="1">
        <f t="shared" si="36"/>
        <v>139506.17283950618</v>
      </c>
      <c r="J202">
        <f t="shared" si="37"/>
        <v>-0.11079679396511086</v>
      </c>
      <c r="K202">
        <f t="shared" si="37"/>
        <v>-2.4045261669024119E-2</v>
      </c>
      <c r="L202">
        <f t="shared" si="37"/>
        <v>-6.0820367751060776E-2</v>
      </c>
      <c r="M202">
        <f t="shared" si="38"/>
        <v>-0.12432165762210161</v>
      </c>
      <c r="N202">
        <f t="shared" si="38"/>
        <v>-3.7000493339911199E-2</v>
      </c>
      <c r="O202">
        <f t="shared" si="38"/>
        <v>-5.2294030587074429E-2</v>
      </c>
      <c r="P202">
        <f t="shared" si="39"/>
        <v>-7.120539384969575E-2</v>
      </c>
      <c r="Q202" t="str">
        <f t="shared" si="40"/>
        <v>Sell</v>
      </c>
      <c r="R202" s="3">
        <f t="shared" si="34"/>
        <v>-128044.85295326881</v>
      </c>
      <c r="S202" s="1">
        <f t="shared" si="41"/>
        <v>0</v>
      </c>
      <c r="T202" s="1">
        <f t="shared" si="42"/>
        <v>0</v>
      </c>
      <c r="U202" s="1">
        <f t="shared" si="35"/>
        <v>128044.85295326881</v>
      </c>
    </row>
    <row r="203" spans="1:21" x14ac:dyDescent="0.25">
      <c r="A203" t="s">
        <v>208</v>
      </c>
      <c r="B203">
        <v>17.100000000000001</v>
      </c>
      <c r="C203">
        <v>19.239999999999998</v>
      </c>
      <c r="D203">
        <v>18.440000000000001</v>
      </c>
      <c r="E203">
        <v>15.25</v>
      </c>
      <c r="F203">
        <v>17.29</v>
      </c>
      <c r="G203">
        <v>15.31</v>
      </c>
      <c r="H203" s="1">
        <f t="shared" si="36"/>
        <v>111183.73275236021</v>
      </c>
      <c r="J203">
        <f t="shared" si="37"/>
        <v>-0.14156626506024098</v>
      </c>
      <c r="K203">
        <f t="shared" si="37"/>
        <v>-3.4136546184739117E-2</v>
      </c>
      <c r="L203">
        <f t="shared" si="37"/>
        <v>-7.4297188755020102E-2</v>
      </c>
      <c r="M203">
        <f t="shared" si="38"/>
        <v>-0.20614263404476837</v>
      </c>
      <c r="N203">
        <f t="shared" si="38"/>
        <v>-9.9947943779281706E-2</v>
      </c>
      <c r="O203">
        <f t="shared" si="38"/>
        <v>-0.2030192608016658</v>
      </c>
      <c r="P203">
        <f t="shared" si="39"/>
        <v>-0.16970327954190531</v>
      </c>
      <c r="Q203" t="str">
        <f t="shared" si="40"/>
        <v>Sell</v>
      </c>
      <c r="R203" s="3">
        <f t="shared" si="34"/>
        <v>0</v>
      </c>
      <c r="S203" s="1">
        <f t="shared" si="41"/>
        <v>0</v>
      </c>
      <c r="T203" s="1">
        <f t="shared" si="42"/>
        <v>0</v>
      </c>
      <c r="U203" s="1">
        <f t="shared" si="35"/>
        <v>128044.85295326881</v>
      </c>
    </row>
    <row r="204" spans="1:21" x14ac:dyDescent="0.25">
      <c r="A204" t="s">
        <v>209</v>
      </c>
      <c r="B204">
        <v>15.03</v>
      </c>
      <c r="C204">
        <v>16.82</v>
      </c>
      <c r="D204">
        <v>16.07</v>
      </c>
      <c r="E204">
        <v>15.25</v>
      </c>
      <c r="F204">
        <v>17.73</v>
      </c>
      <c r="G204">
        <v>17.690000000000001</v>
      </c>
      <c r="H204" s="1">
        <f t="shared" si="36"/>
        <v>128467.68336964418</v>
      </c>
      <c r="J204">
        <f t="shared" si="37"/>
        <v>-0.18492407809110639</v>
      </c>
      <c r="K204">
        <f t="shared" si="37"/>
        <v>-8.7852494577006557E-2</v>
      </c>
      <c r="L204">
        <f t="shared" si="37"/>
        <v>-0.12852494577006512</v>
      </c>
      <c r="M204">
        <f t="shared" si="38"/>
        <v>-3.9190071848465378E-3</v>
      </c>
      <c r="N204">
        <f t="shared" si="38"/>
        <v>0.15806662312214237</v>
      </c>
      <c r="O204">
        <f t="shared" si="38"/>
        <v>0.1554539516655781</v>
      </c>
      <c r="P204">
        <f t="shared" si="39"/>
        <v>0.10320052253429131</v>
      </c>
      <c r="Q204" t="str">
        <f t="shared" si="40"/>
        <v>Sell</v>
      </c>
      <c r="R204" s="3">
        <f t="shared" si="34"/>
        <v>0</v>
      </c>
      <c r="S204" s="1">
        <f t="shared" si="41"/>
        <v>0</v>
      </c>
      <c r="T204" s="1">
        <f t="shared" si="42"/>
        <v>0</v>
      </c>
      <c r="U204" s="1">
        <f t="shared" si="35"/>
        <v>128044.85295326881</v>
      </c>
    </row>
    <row r="205" spans="1:21" x14ac:dyDescent="0.25">
      <c r="A205" t="s">
        <v>210</v>
      </c>
      <c r="B205">
        <v>15.63</v>
      </c>
      <c r="C205">
        <v>17.579999999999998</v>
      </c>
      <c r="D205">
        <v>16.39</v>
      </c>
      <c r="E205">
        <v>14.75</v>
      </c>
      <c r="F205">
        <v>16.809999999999999</v>
      </c>
      <c r="G205">
        <v>15.41</v>
      </c>
      <c r="H205" s="1">
        <f t="shared" si="36"/>
        <v>111909.94916485113</v>
      </c>
      <c r="J205">
        <f t="shared" si="37"/>
        <v>-2.7380211574362136E-2</v>
      </c>
      <c r="K205">
        <f t="shared" si="37"/>
        <v>9.3963907902924582E-2</v>
      </c>
      <c r="L205">
        <f t="shared" si="37"/>
        <v>1.9912881144990683E-2</v>
      </c>
      <c r="M205">
        <f t="shared" si="38"/>
        <v>-0.1661955907292256</v>
      </c>
      <c r="N205">
        <f t="shared" si="38"/>
        <v>-4.9745618993781937E-2</v>
      </c>
      <c r="O205">
        <f t="shared" si="38"/>
        <v>-0.12888637648388926</v>
      </c>
      <c r="P205">
        <f t="shared" si="39"/>
        <v>-0.11494252873563227</v>
      </c>
      <c r="Q205" t="str">
        <f t="shared" si="40"/>
        <v/>
      </c>
      <c r="R205" s="3">
        <f t="shared" si="34"/>
        <v>0</v>
      </c>
      <c r="S205" s="1">
        <f t="shared" si="41"/>
        <v>0</v>
      </c>
      <c r="T205" s="1">
        <f t="shared" si="42"/>
        <v>0</v>
      </c>
      <c r="U205" s="1">
        <f t="shared" si="35"/>
        <v>128044.85295326881</v>
      </c>
    </row>
    <row r="206" spans="1:21" x14ac:dyDescent="0.25">
      <c r="A206" t="s">
        <v>211</v>
      </c>
      <c r="B206">
        <v>11.52</v>
      </c>
      <c r="C206">
        <v>14.75</v>
      </c>
      <c r="D206">
        <v>11.97</v>
      </c>
      <c r="E206">
        <v>11.1</v>
      </c>
      <c r="F206">
        <v>14.38</v>
      </c>
      <c r="G206">
        <v>11.19</v>
      </c>
      <c r="H206" s="1">
        <f t="shared" si="36"/>
        <v>81263.616557734204</v>
      </c>
      <c r="J206">
        <f t="shared" si="37"/>
        <v>-0.29713239780353878</v>
      </c>
      <c r="K206">
        <f t="shared" si="37"/>
        <v>-0.1000610128126907</v>
      </c>
      <c r="L206">
        <f t="shared" si="37"/>
        <v>-0.26967663209273945</v>
      </c>
      <c r="M206">
        <f t="shared" si="38"/>
        <v>-0.27968851395197925</v>
      </c>
      <c r="N206">
        <f t="shared" si="38"/>
        <v>-6.6839714471122608E-2</v>
      </c>
      <c r="O206">
        <f t="shared" si="38"/>
        <v>-0.2738481505515899</v>
      </c>
      <c r="P206">
        <f t="shared" si="39"/>
        <v>-0.20679212632489721</v>
      </c>
      <c r="Q206" t="str">
        <f t="shared" si="40"/>
        <v>Sell</v>
      </c>
      <c r="R206" s="3">
        <f t="shared" si="34"/>
        <v>0</v>
      </c>
      <c r="S206" s="1">
        <f t="shared" si="41"/>
        <v>0</v>
      </c>
      <c r="T206" s="1">
        <f t="shared" si="42"/>
        <v>0</v>
      </c>
      <c r="U206" s="1">
        <f t="shared" si="35"/>
        <v>128044.85295326881</v>
      </c>
    </row>
    <row r="207" spans="1:21" x14ac:dyDescent="0.25">
      <c r="A207" t="s">
        <v>212</v>
      </c>
      <c r="B207">
        <v>10.69</v>
      </c>
      <c r="C207">
        <v>13.45</v>
      </c>
      <c r="D207">
        <v>12.89</v>
      </c>
      <c r="E207">
        <v>11.27</v>
      </c>
      <c r="F207">
        <v>14.33</v>
      </c>
      <c r="G207">
        <v>14.21</v>
      </c>
      <c r="H207" s="1">
        <f t="shared" si="36"/>
        <v>103195.35221496008</v>
      </c>
      <c r="J207">
        <f t="shared" si="37"/>
        <v>-0.10693400167084387</v>
      </c>
      <c r="K207">
        <f t="shared" si="37"/>
        <v>0.123642439431913</v>
      </c>
      <c r="L207">
        <f t="shared" si="37"/>
        <v>7.685881370091896E-2</v>
      </c>
      <c r="M207">
        <f t="shared" si="38"/>
        <v>7.1492403932082284E-3</v>
      </c>
      <c r="N207">
        <f t="shared" si="38"/>
        <v>0.28060768543342274</v>
      </c>
      <c r="O207">
        <f t="shared" si="38"/>
        <v>0.26988382484361051</v>
      </c>
      <c r="P207">
        <f t="shared" si="39"/>
        <v>0.18588025022341381</v>
      </c>
      <c r="Q207" t="str">
        <f t="shared" si="40"/>
        <v>Buy</v>
      </c>
      <c r="R207" s="3">
        <f t="shared" si="34"/>
        <v>151845.86226004263</v>
      </c>
      <c r="S207" s="1">
        <f t="shared" si="41"/>
        <v>151845.86226004263</v>
      </c>
      <c r="T207" s="1">
        <f t="shared" si="42"/>
        <v>10685.845338497018</v>
      </c>
      <c r="U207" s="1">
        <f t="shared" si="35"/>
        <v>0</v>
      </c>
    </row>
    <row r="208" spans="1:21" x14ac:dyDescent="0.25">
      <c r="A208" t="s">
        <v>213</v>
      </c>
      <c r="B208">
        <v>9.65</v>
      </c>
      <c r="C208">
        <v>12.47</v>
      </c>
      <c r="D208">
        <v>10.49</v>
      </c>
      <c r="E208">
        <v>9.25</v>
      </c>
      <c r="F208">
        <v>12.15</v>
      </c>
      <c r="G208">
        <v>9.31</v>
      </c>
      <c r="H208" s="1">
        <f t="shared" si="36"/>
        <v>67610.748002904875</v>
      </c>
      <c r="J208">
        <f t="shared" si="37"/>
        <v>-0.25135764158262219</v>
      </c>
      <c r="K208">
        <f t="shared" si="37"/>
        <v>-3.2583397982932499E-2</v>
      </c>
      <c r="L208">
        <f t="shared" si="37"/>
        <v>-0.18619084561675719</v>
      </c>
      <c r="M208">
        <f t="shared" si="38"/>
        <v>-0.34904996481351164</v>
      </c>
      <c r="N208">
        <f t="shared" si="38"/>
        <v>-0.14496833216045041</v>
      </c>
      <c r="O208">
        <f t="shared" si="38"/>
        <v>-0.34482758620689657</v>
      </c>
      <c r="P208">
        <f t="shared" si="39"/>
        <v>-0.27961529439361954</v>
      </c>
      <c r="Q208" t="str">
        <f t="shared" si="40"/>
        <v>Sell</v>
      </c>
      <c r="R208" s="3">
        <f t="shared" si="34"/>
        <v>-109387.43678174781</v>
      </c>
      <c r="S208" s="1">
        <f t="shared" si="41"/>
        <v>0</v>
      </c>
      <c r="T208" s="1">
        <f t="shared" si="42"/>
        <v>0</v>
      </c>
      <c r="U208" s="1">
        <f t="shared" si="35"/>
        <v>109387.43678174781</v>
      </c>
    </row>
    <row r="209" spans="1:21" x14ac:dyDescent="0.25">
      <c r="A209" t="s">
        <v>214</v>
      </c>
      <c r="B209">
        <v>9.31</v>
      </c>
      <c r="C209">
        <v>11.38</v>
      </c>
      <c r="D209">
        <v>11.13</v>
      </c>
      <c r="E209">
        <v>8.94</v>
      </c>
      <c r="F209">
        <v>11.28</v>
      </c>
      <c r="G209">
        <v>10.83</v>
      </c>
      <c r="H209" s="1">
        <f t="shared" si="36"/>
        <v>78649.237472766894</v>
      </c>
      <c r="J209">
        <f t="shared" si="37"/>
        <v>-0.11248808388941846</v>
      </c>
      <c r="K209">
        <f t="shared" si="37"/>
        <v>8.4842707340324175E-2</v>
      </c>
      <c r="L209">
        <f t="shared" si="37"/>
        <v>6.1010486177311779E-2</v>
      </c>
      <c r="M209">
        <f t="shared" si="38"/>
        <v>-3.9742212674543607E-2</v>
      </c>
      <c r="N209">
        <f t="shared" si="38"/>
        <v>0.21160042964554229</v>
      </c>
      <c r="O209">
        <f t="shared" si="38"/>
        <v>0.16326530612244894</v>
      </c>
      <c r="P209">
        <f t="shared" si="39"/>
        <v>0.11170784103114921</v>
      </c>
      <c r="Q209" t="str">
        <f t="shared" si="40"/>
        <v>Buy</v>
      </c>
      <c r="R209" s="3">
        <f t="shared" si="34"/>
        <v>121606.87118056817</v>
      </c>
      <c r="S209" s="1">
        <f t="shared" si="41"/>
        <v>121606.87118056817</v>
      </c>
      <c r="T209" s="1">
        <f t="shared" si="42"/>
        <v>11228.704633478132</v>
      </c>
      <c r="U209" s="1">
        <f t="shared" si="35"/>
        <v>0</v>
      </c>
    </row>
    <row r="210" spans="1:21" x14ac:dyDescent="0.25">
      <c r="A210" t="s">
        <v>215</v>
      </c>
      <c r="B210">
        <v>8.86</v>
      </c>
      <c r="C210">
        <v>10.89</v>
      </c>
      <c r="D210">
        <v>10.210000000000001</v>
      </c>
      <c r="E210">
        <v>8.18</v>
      </c>
      <c r="F210">
        <v>10.38</v>
      </c>
      <c r="G210">
        <v>9.83</v>
      </c>
      <c r="H210" s="1">
        <f t="shared" si="36"/>
        <v>71387.073347857673</v>
      </c>
      <c r="J210">
        <f t="shared" si="37"/>
        <v>-0.20395327942497765</v>
      </c>
      <c r="K210">
        <f t="shared" si="37"/>
        <v>-2.1563342318059318E-2</v>
      </c>
      <c r="L210">
        <f t="shared" si="37"/>
        <v>-8.2659478885893964E-2</v>
      </c>
      <c r="M210">
        <f t="shared" si="38"/>
        <v>-0.24469067405355496</v>
      </c>
      <c r="N210">
        <f t="shared" si="38"/>
        <v>-4.1551246537396058E-2</v>
      </c>
      <c r="O210">
        <f t="shared" si="38"/>
        <v>-9.2336103416435819E-2</v>
      </c>
      <c r="P210">
        <f t="shared" si="39"/>
        <v>-0.12619267466912895</v>
      </c>
      <c r="Q210" t="str">
        <f t="shared" si="40"/>
        <v>Sell</v>
      </c>
      <c r="R210" s="3">
        <f t="shared" si="34"/>
        <v>-106260.97484814805</v>
      </c>
      <c r="S210" s="1">
        <f t="shared" si="41"/>
        <v>0</v>
      </c>
      <c r="T210" s="1">
        <f t="shared" si="42"/>
        <v>0</v>
      </c>
      <c r="U210" s="1">
        <f t="shared" si="35"/>
        <v>106260.97484814805</v>
      </c>
    </row>
    <row r="211" spans="1:21" x14ac:dyDescent="0.25">
      <c r="A211" t="s">
        <v>216</v>
      </c>
      <c r="B211">
        <v>9.31</v>
      </c>
      <c r="C211">
        <v>11.27</v>
      </c>
      <c r="D211">
        <v>10.25</v>
      </c>
      <c r="E211">
        <v>9</v>
      </c>
      <c r="F211">
        <v>11.02</v>
      </c>
      <c r="G211">
        <v>10.06</v>
      </c>
      <c r="H211" s="1">
        <f t="shared" si="36"/>
        <v>73057.371096586794</v>
      </c>
      <c r="J211">
        <f t="shared" si="37"/>
        <v>-8.8148873653281126E-2</v>
      </c>
      <c r="K211">
        <f t="shared" si="37"/>
        <v>0.10381978452497538</v>
      </c>
      <c r="L211">
        <f t="shared" si="37"/>
        <v>3.9177277179235203E-3</v>
      </c>
      <c r="M211">
        <f t="shared" si="38"/>
        <v>-8.44354018311292E-2</v>
      </c>
      <c r="N211">
        <f t="shared" si="38"/>
        <v>0.12105798575788397</v>
      </c>
      <c r="O211">
        <f t="shared" si="38"/>
        <v>2.3397761953204518E-2</v>
      </c>
      <c r="P211">
        <f t="shared" si="39"/>
        <v>2.0006781959986428E-2</v>
      </c>
      <c r="Q211" t="str">
        <f t="shared" si="40"/>
        <v/>
      </c>
      <c r="R211" s="3">
        <f t="shared" si="34"/>
        <v>0</v>
      </c>
      <c r="S211" s="1">
        <f t="shared" si="41"/>
        <v>0</v>
      </c>
      <c r="T211" s="1">
        <f t="shared" si="42"/>
        <v>0</v>
      </c>
      <c r="U211" s="1">
        <f t="shared" si="35"/>
        <v>106260.97484814805</v>
      </c>
    </row>
    <row r="212" spans="1:21" x14ac:dyDescent="0.25">
      <c r="A212" t="s">
        <v>217</v>
      </c>
      <c r="B212">
        <v>8.85</v>
      </c>
      <c r="C212">
        <v>10.43</v>
      </c>
      <c r="D212">
        <v>9.93</v>
      </c>
      <c r="E212">
        <v>8.07</v>
      </c>
      <c r="F212">
        <v>9.5</v>
      </c>
      <c r="G212">
        <v>8.9</v>
      </c>
      <c r="H212" s="1">
        <f t="shared" si="36"/>
        <v>64633.260711692092</v>
      </c>
      <c r="J212">
        <f t="shared" si="37"/>
        <v>-0.13658536585365857</v>
      </c>
      <c r="K212">
        <f t="shared" si="37"/>
        <v>1.7560975609756072E-2</v>
      </c>
      <c r="L212">
        <f t="shared" si="37"/>
        <v>-3.1219512195121979E-2</v>
      </c>
      <c r="M212">
        <f t="shared" si="38"/>
        <v>-0.19781312127236581</v>
      </c>
      <c r="N212">
        <f t="shared" si="38"/>
        <v>-5.5666003976143186E-2</v>
      </c>
      <c r="O212">
        <f t="shared" si="38"/>
        <v>-0.11530815109343938</v>
      </c>
      <c r="P212">
        <f t="shared" si="39"/>
        <v>-0.1229290921139828</v>
      </c>
      <c r="Q212" t="str">
        <f t="shared" si="40"/>
        <v/>
      </c>
      <c r="R212" s="3">
        <f t="shared" si="34"/>
        <v>0</v>
      </c>
      <c r="S212" s="1">
        <f t="shared" si="41"/>
        <v>0</v>
      </c>
      <c r="T212" s="1">
        <f t="shared" si="42"/>
        <v>0</v>
      </c>
      <c r="U212" s="1">
        <f t="shared" si="35"/>
        <v>106260.97484814805</v>
      </c>
    </row>
    <row r="213" spans="1:21" x14ac:dyDescent="0.25">
      <c r="A213" t="s">
        <v>218</v>
      </c>
      <c r="B213">
        <v>10.46</v>
      </c>
      <c r="C213">
        <v>11.27</v>
      </c>
      <c r="D213">
        <v>11.07</v>
      </c>
      <c r="E213">
        <v>10.029999999999999</v>
      </c>
      <c r="F213">
        <v>10.94</v>
      </c>
      <c r="G213">
        <v>10.89</v>
      </c>
      <c r="H213" s="1">
        <f t="shared" si="36"/>
        <v>79084.96732026145</v>
      </c>
      <c r="J213">
        <f t="shared" si="37"/>
        <v>5.3373615307150166E-2</v>
      </c>
      <c r="K213">
        <f t="shared" si="37"/>
        <v>0.13494461228600199</v>
      </c>
      <c r="L213">
        <f t="shared" si="37"/>
        <v>0.11480362537764356</v>
      </c>
      <c r="M213">
        <f t="shared" si="38"/>
        <v>0.12696629213483135</v>
      </c>
      <c r="N213">
        <f t="shared" si="38"/>
        <v>0.22921348314606732</v>
      </c>
      <c r="O213">
        <f t="shared" si="38"/>
        <v>0.22359550561797753</v>
      </c>
      <c r="P213">
        <f t="shared" si="39"/>
        <v>0.19325842696629206</v>
      </c>
      <c r="Q213" t="str">
        <f t="shared" si="40"/>
        <v>Buy</v>
      </c>
      <c r="R213" s="3">
        <f t="shared" si="34"/>
        <v>126796.80369520586</v>
      </c>
      <c r="S213" s="1">
        <f t="shared" si="41"/>
        <v>126796.80369520586</v>
      </c>
      <c r="T213" s="1">
        <f t="shared" si="42"/>
        <v>11643.416317282448</v>
      </c>
      <c r="U213" s="1">
        <f t="shared" si="35"/>
        <v>0</v>
      </c>
    </row>
    <row r="214" spans="1:21" x14ac:dyDescent="0.25">
      <c r="A214" t="s">
        <v>219</v>
      </c>
      <c r="B214">
        <v>10.46</v>
      </c>
      <c r="C214">
        <v>12.36</v>
      </c>
      <c r="D214">
        <v>11.79</v>
      </c>
      <c r="E214">
        <v>10.27</v>
      </c>
      <c r="F214">
        <v>11.96</v>
      </c>
      <c r="G214">
        <v>10.64</v>
      </c>
      <c r="H214" s="1">
        <f t="shared" si="36"/>
        <v>77269.426289034149</v>
      </c>
      <c r="J214">
        <f t="shared" si="37"/>
        <v>-5.5103884372177003E-2</v>
      </c>
      <c r="K214">
        <f t="shared" si="37"/>
        <v>0.11653116531165304</v>
      </c>
      <c r="L214">
        <f t="shared" si="37"/>
        <v>6.5040650406503961E-2</v>
      </c>
      <c r="M214">
        <f t="shared" si="38"/>
        <v>-5.6932966023875202E-2</v>
      </c>
      <c r="N214">
        <f t="shared" si="38"/>
        <v>9.8255280073461918E-2</v>
      </c>
      <c r="O214">
        <f t="shared" si="38"/>
        <v>-2.2956841138659319E-2</v>
      </c>
      <c r="P214">
        <f t="shared" si="39"/>
        <v>6.1218243036424659E-3</v>
      </c>
      <c r="Q214" t="str">
        <f t="shared" si="40"/>
        <v>Buy</v>
      </c>
      <c r="R214" s="3">
        <f t="shared" si="34"/>
        <v>0</v>
      </c>
      <c r="S214" s="1">
        <f t="shared" si="41"/>
        <v>123885.94961588524</v>
      </c>
      <c r="T214" s="1">
        <f t="shared" si="42"/>
        <v>11643.416317282446</v>
      </c>
      <c r="U214" s="1">
        <f t="shared" si="35"/>
        <v>0</v>
      </c>
    </row>
    <row r="215" spans="1:21" x14ac:dyDescent="0.25">
      <c r="A215" t="s">
        <v>220</v>
      </c>
      <c r="B215">
        <v>10.87</v>
      </c>
      <c r="C215">
        <v>12.62</v>
      </c>
      <c r="D215">
        <v>11.98</v>
      </c>
      <c r="E215">
        <v>10.92</v>
      </c>
      <c r="F215">
        <v>12.5</v>
      </c>
      <c r="G215">
        <v>12.37</v>
      </c>
      <c r="H215" s="1">
        <f t="shared" si="36"/>
        <v>89832.970225127094</v>
      </c>
      <c r="J215">
        <f t="shared" si="37"/>
        <v>-7.8032230703986433E-2</v>
      </c>
      <c r="K215">
        <f t="shared" si="37"/>
        <v>7.0398642917726892E-2</v>
      </c>
      <c r="L215">
        <f t="shared" si="37"/>
        <v>1.6115351993214698E-2</v>
      </c>
      <c r="M215">
        <f t="shared" si="38"/>
        <v>2.631578947368415E-2</v>
      </c>
      <c r="N215">
        <f t="shared" si="38"/>
        <v>0.17481203007518792</v>
      </c>
      <c r="O215">
        <f t="shared" si="38"/>
        <v>0.16259398496240587</v>
      </c>
      <c r="P215">
        <f t="shared" si="39"/>
        <v>0.12124060150375932</v>
      </c>
      <c r="Q215" t="str">
        <f t="shared" si="40"/>
        <v/>
      </c>
      <c r="R215" s="3">
        <f t="shared" si="34"/>
        <v>0</v>
      </c>
      <c r="S215" s="1">
        <f t="shared" si="41"/>
        <v>144029.05984478386</v>
      </c>
      <c r="T215" s="1">
        <f t="shared" si="42"/>
        <v>11643.416317282446</v>
      </c>
      <c r="U215" s="1">
        <f t="shared" si="35"/>
        <v>0</v>
      </c>
    </row>
    <row r="216" spans="1:21" x14ac:dyDescent="0.25">
      <c r="A216" t="s">
        <v>221</v>
      </c>
      <c r="B216">
        <v>10.87</v>
      </c>
      <c r="C216">
        <v>12.02</v>
      </c>
      <c r="D216">
        <v>11.27</v>
      </c>
      <c r="E216">
        <v>10.95</v>
      </c>
      <c r="F216">
        <v>12.08</v>
      </c>
      <c r="G216">
        <v>11.09</v>
      </c>
      <c r="H216" s="1">
        <f t="shared" si="36"/>
        <v>80537.400145243286</v>
      </c>
      <c r="J216">
        <f t="shared" si="37"/>
        <v>-9.2654424040066879E-2</v>
      </c>
      <c r="K216">
        <f t="shared" si="37"/>
        <v>3.3388981636059386E-3</v>
      </c>
      <c r="L216">
        <f t="shared" si="37"/>
        <v>-5.9265442404006746E-2</v>
      </c>
      <c r="M216">
        <f t="shared" si="38"/>
        <v>-0.11479385610347616</v>
      </c>
      <c r="N216">
        <f t="shared" si="38"/>
        <v>-2.3443815683104219E-2</v>
      </c>
      <c r="O216">
        <f t="shared" si="38"/>
        <v>-0.10347615198059817</v>
      </c>
      <c r="P216">
        <f t="shared" si="39"/>
        <v>-8.0571274589059508E-2</v>
      </c>
      <c r="Q216" t="str">
        <f t="shared" si="40"/>
        <v>Sell</v>
      </c>
      <c r="R216" s="3">
        <f t="shared" si="34"/>
        <v>-132424.45491522568</v>
      </c>
      <c r="S216" s="1">
        <f t="shared" si="41"/>
        <v>0</v>
      </c>
      <c r="T216" s="1">
        <f t="shared" si="42"/>
        <v>0</v>
      </c>
      <c r="U216" s="1">
        <f t="shared" si="35"/>
        <v>132424.45491522568</v>
      </c>
    </row>
    <row r="217" spans="1:21" x14ac:dyDescent="0.25">
      <c r="A217" t="s">
        <v>222</v>
      </c>
      <c r="B217">
        <v>10.87</v>
      </c>
      <c r="C217">
        <v>12.02</v>
      </c>
      <c r="D217">
        <v>11.43</v>
      </c>
      <c r="E217">
        <v>11.25</v>
      </c>
      <c r="F217">
        <v>12.35</v>
      </c>
      <c r="G217">
        <v>12.25</v>
      </c>
      <c r="H217" s="1">
        <f t="shared" si="36"/>
        <v>88961.510530137995</v>
      </c>
      <c r="J217">
        <f t="shared" si="37"/>
        <v>-3.5492457852706334E-2</v>
      </c>
      <c r="K217">
        <f t="shared" si="37"/>
        <v>6.6548358473824315E-2</v>
      </c>
      <c r="L217">
        <f t="shared" si="37"/>
        <v>1.4196983141082533E-2</v>
      </c>
      <c r="M217">
        <f t="shared" si="38"/>
        <v>1.4427412082957633E-2</v>
      </c>
      <c r="N217">
        <f t="shared" si="38"/>
        <v>0.11361587015329123</v>
      </c>
      <c r="O217">
        <f t="shared" si="38"/>
        <v>0.10459873760144275</v>
      </c>
      <c r="P217">
        <f t="shared" si="39"/>
        <v>7.7547339945897201E-2</v>
      </c>
      <c r="Q217" t="str">
        <f t="shared" si="40"/>
        <v/>
      </c>
      <c r="R217" s="3">
        <f t="shared" si="34"/>
        <v>0</v>
      </c>
      <c r="S217" s="1">
        <f t="shared" si="41"/>
        <v>0</v>
      </c>
      <c r="T217" s="1">
        <f t="shared" si="42"/>
        <v>0</v>
      </c>
      <c r="U217" s="1">
        <f t="shared" si="35"/>
        <v>132424.45491522568</v>
      </c>
    </row>
    <row r="218" spans="1:21" x14ac:dyDescent="0.25">
      <c r="A218" t="s">
        <v>223</v>
      </c>
      <c r="B218">
        <v>11.71</v>
      </c>
      <c r="C218">
        <v>13.13</v>
      </c>
      <c r="D218">
        <v>12.31</v>
      </c>
      <c r="E218">
        <v>11.72</v>
      </c>
      <c r="F218">
        <v>12.88</v>
      </c>
      <c r="G218">
        <v>11.91</v>
      </c>
      <c r="H218" s="1">
        <f t="shared" si="36"/>
        <v>86492.374727668852</v>
      </c>
      <c r="J218">
        <f t="shared" si="37"/>
        <v>2.4496937882764754E-2</v>
      </c>
      <c r="K218">
        <f t="shared" si="37"/>
        <v>0.14873140857392836</v>
      </c>
      <c r="L218">
        <f t="shared" si="37"/>
        <v>7.6990376202974692E-2</v>
      </c>
      <c r="M218">
        <f t="shared" si="38"/>
        <v>-4.3265306122448929E-2</v>
      </c>
      <c r="N218">
        <f t="shared" si="38"/>
        <v>5.142857142857149E-2</v>
      </c>
      <c r="O218">
        <f t="shared" si="38"/>
        <v>-2.7755102040816316E-2</v>
      </c>
      <c r="P218">
        <f t="shared" si="39"/>
        <v>-6.5306122448979187E-3</v>
      </c>
      <c r="Q218" t="str">
        <f t="shared" si="40"/>
        <v>Buy</v>
      </c>
      <c r="R218" s="3">
        <f t="shared" si="34"/>
        <v>131559.64214843238</v>
      </c>
      <c r="S218" s="1">
        <f t="shared" si="41"/>
        <v>131559.64214843238</v>
      </c>
      <c r="T218" s="1">
        <f t="shared" si="42"/>
        <v>11046.149634629082</v>
      </c>
      <c r="U218" s="1">
        <f t="shared" si="35"/>
        <v>0</v>
      </c>
    </row>
    <row r="219" spans="1:21" x14ac:dyDescent="0.25">
      <c r="A219" t="s">
        <v>224</v>
      </c>
      <c r="B219">
        <v>10.46</v>
      </c>
      <c r="C219">
        <v>11.52</v>
      </c>
      <c r="D219">
        <v>10.99</v>
      </c>
      <c r="E219">
        <v>10.15</v>
      </c>
      <c r="F219">
        <v>11.43</v>
      </c>
      <c r="G219">
        <v>10.43</v>
      </c>
      <c r="H219" s="1">
        <f t="shared" si="36"/>
        <v>75744.371822803194</v>
      </c>
      <c r="J219">
        <f t="shared" si="37"/>
        <v>-0.15028432168968314</v>
      </c>
      <c r="K219">
        <f t="shared" si="37"/>
        <v>-6.4175467099918837E-2</v>
      </c>
      <c r="L219">
        <f t="shared" si="37"/>
        <v>-0.10722989439480099</v>
      </c>
      <c r="M219">
        <f t="shared" si="38"/>
        <v>-0.14777497900923592</v>
      </c>
      <c r="N219">
        <f t="shared" si="38"/>
        <v>-4.0302267002518925E-2</v>
      </c>
      <c r="O219">
        <f t="shared" si="38"/>
        <v>-0.12426532325776661</v>
      </c>
      <c r="P219">
        <f t="shared" si="39"/>
        <v>-0.10411418975650716</v>
      </c>
      <c r="Q219" t="str">
        <f t="shared" si="40"/>
        <v>Sell</v>
      </c>
      <c r="R219" s="3">
        <f t="shared" si="34"/>
        <v>-117862.41660149231</v>
      </c>
      <c r="S219" s="1">
        <f t="shared" si="41"/>
        <v>0</v>
      </c>
      <c r="T219" s="1">
        <f t="shared" si="42"/>
        <v>0</v>
      </c>
      <c r="U219" s="1">
        <f t="shared" si="35"/>
        <v>117862.41660149231</v>
      </c>
    </row>
    <row r="220" spans="1:21" x14ac:dyDescent="0.25">
      <c r="A220" t="s">
        <v>225</v>
      </c>
      <c r="B220">
        <v>10.46</v>
      </c>
      <c r="C220">
        <v>11.38</v>
      </c>
      <c r="D220">
        <v>11.13</v>
      </c>
      <c r="E220">
        <v>10.19</v>
      </c>
      <c r="F220">
        <v>11.09</v>
      </c>
      <c r="G220">
        <v>11.05</v>
      </c>
      <c r="H220" s="1">
        <f t="shared" si="36"/>
        <v>80246.913580246925</v>
      </c>
      <c r="J220">
        <f t="shared" si="37"/>
        <v>-4.8225659690627781E-2</v>
      </c>
      <c r="K220">
        <f t="shared" si="37"/>
        <v>3.5486806187443182E-2</v>
      </c>
      <c r="L220">
        <f t="shared" si="37"/>
        <v>1.2738853503184764E-2</v>
      </c>
      <c r="M220">
        <f t="shared" si="38"/>
        <v>-2.3010546500479408E-2</v>
      </c>
      <c r="N220">
        <f t="shared" si="38"/>
        <v>6.3279002876318324E-2</v>
      </c>
      <c r="O220">
        <f t="shared" si="38"/>
        <v>5.9443911792905181E-2</v>
      </c>
      <c r="P220">
        <f t="shared" si="39"/>
        <v>3.3237456056248033E-2</v>
      </c>
      <c r="Q220" t="str">
        <f t="shared" si="40"/>
        <v/>
      </c>
      <c r="R220" s="3">
        <f t="shared" si="34"/>
        <v>0</v>
      </c>
      <c r="S220" s="1">
        <f t="shared" si="41"/>
        <v>0</v>
      </c>
      <c r="T220" s="1">
        <f t="shared" si="42"/>
        <v>0</v>
      </c>
      <c r="U220" s="1">
        <f t="shared" si="35"/>
        <v>117862.41660149231</v>
      </c>
    </row>
    <row r="221" spans="1:21" x14ac:dyDescent="0.25">
      <c r="A221" t="s">
        <v>226</v>
      </c>
      <c r="B221">
        <v>10.46</v>
      </c>
      <c r="C221">
        <v>11.38</v>
      </c>
      <c r="D221">
        <v>11.07</v>
      </c>
      <c r="E221">
        <v>10.220000000000001</v>
      </c>
      <c r="F221">
        <v>11.24</v>
      </c>
      <c r="G221">
        <v>10.6</v>
      </c>
      <c r="H221" s="1">
        <f t="shared" si="36"/>
        <v>76978.939724037773</v>
      </c>
      <c r="J221">
        <f t="shared" si="37"/>
        <v>-6.0197663971248865E-2</v>
      </c>
      <c r="K221">
        <f t="shared" si="37"/>
        <v>2.2461814914645103E-2</v>
      </c>
      <c r="L221">
        <f t="shared" si="37"/>
        <v>-5.3908355795148693E-3</v>
      </c>
      <c r="M221">
        <f t="shared" si="38"/>
        <v>-7.5113122171945698E-2</v>
      </c>
      <c r="N221">
        <f t="shared" si="38"/>
        <v>1.7194570135746559E-2</v>
      </c>
      <c r="O221">
        <f t="shared" si="38"/>
        <v>-4.072398190045258E-2</v>
      </c>
      <c r="P221">
        <f t="shared" si="39"/>
        <v>-3.2880844645550571E-2</v>
      </c>
      <c r="Q221" t="str">
        <f t="shared" si="40"/>
        <v/>
      </c>
      <c r="R221" s="3">
        <f t="shared" si="34"/>
        <v>0</v>
      </c>
      <c r="S221" s="1">
        <f t="shared" si="41"/>
        <v>0</v>
      </c>
      <c r="T221" s="1">
        <f t="shared" si="42"/>
        <v>0</v>
      </c>
      <c r="U221" s="1">
        <f t="shared" si="35"/>
        <v>117862.41660149231</v>
      </c>
    </row>
    <row r="222" spans="1:21" x14ac:dyDescent="0.25">
      <c r="A222" t="s">
        <v>227</v>
      </c>
      <c r="B222">
        <v>12.81</v>
      </c>
      <c r="C222">
        <v>13.32</v>
      </c>
      <c r="D222">
        <v>13.22</v>
      </c>
      <c r="E222">
        <v>12.75</v>
      </c>
      <c r="F222">
        <v>14.07</v>
      </c>
      <c r="G222">
        <v>12.8</v>
      </c>
      <c r="H222" s="1">
        <f t="shared" si="36"/>
        <v>92955.700798838065</v>
      </c>
      <c r="J222">
        <f t="shared" si="37"/>
        <v>0.15718157181571818</v>
      </c>
      <c r="K222">
        <f t="shared" si="37"/>
        <v>0.2032520325203252</v>
      </c>
      <c r="L222">
        <f t="shared" si="37"/>
        <v>0.19421860885275521</v>
      </c>
      <c r="M222">
        <f t="shared" si="38"/>
        <v>0.20283018867924532</v>
      </c>
      <c r="N222">
        <f t="shared" si="38"/>
        <v>0.32735849056603783</v>
      </c>
      <c r="O222">
        <f t="shared" si="38"/>
        <v>0.20754716981132088</v>
      </c>
      <c r="P222">
        <f t="shared" si="39"/>
        <v>0.24591194968553465</v>
      </c>
      <c r="Q222" t="str">
        <f t="shared" si="40"/>
        <v>Buy</v>
      </c>
      <c r="R222" s="3">
        <f t="shared" ref="R222:R285" si="43">IF(Q222="Buy",U221*(1+P222),IF(Q222="Sell",-(S221*(1+P222)),0))</f>
        <v>146846.19326261402</v>
      </c>
      <c r="S222" s="1">
        <f t="shared" si="41"/>
        <v>146846.19326261402</v>
      </c>
      <c r="T222" s="1">
        <f t="shared" si="42"/>
        <v>11472.358848641719</v>
      </c>
      <c r="U222" s="1">
        <f t="shared" si="35"/>
        <v>0</v>
      </c>
    </row>
    <row r="223" spans="1:21" x14ac:dyDescent="0.25">
      <c r="A223" t="s">
        <v>228</v>
      </c>
      <c r="B223">
        <v>13.05</v>
      </c>
      <c r="C223">
        <v>14.02</v>
      </c>
      <c r="D223">
        <v>13.93</v>
      </c>
      <c r="E223">
        <v>12.82</v>
      </c>
      <c r="F223">
        <v>13.75</v>
      </c>
      <c r="G223">
        <v>13.62</v>
      </c>
      <c r="H223" s="1">
        <f t="shared" si="36"/>
        <v>98910.675381263616</v>
      </c>
      <c r="J223">
        <f t="shared" si="37"/>
        <v>-1.2859304084720115E-2</v>
      </c>
      <c r="K223">
        <f t="shared" si="37"/>
        <v>6.0514372163388723E-2</v>
      </c>
      <c r="L223">
        <f t="shared" si="37"/>
        <v>5.3706505295007492E-2</v>
      </c>
      <c r="M223">
        <f t="shared" si="38"/>
        <v>1.5624999999999667E-3</v>
      </c>
      <c r="N223">
        <f t="shared" si="38"/>
        <v>7.4218749999999944E-2</v>
      </c>
      <c r="O223">
        <f t="shared" si="38"/>
        <v>6.4062499999999883E-2</v>
      </c>
      <c r="P223">
        <f t="shared" si="39"/>
        <v>4.6614583333333265E-2</v>
      </c>
      <c r="Q223" t="str">
        <f t="shared" si="40"/>
        <v>Buy</v>
      </c>
      <c r="R223" s="3">
        <f t="shared" si="43"/>
        <v>0</v>
      </c>
      <c r="S223" s="1">
        <f t="shared" si="41"/>
        <v>156253.52751850022</v>
      </c>
      <c r="T223" s="1">
        <f t="shared" si="42"/>
        <v>11472.358848641721</v>
      </c>
      <c r="U223" s="1">
        <f t="shared" si="35"/>
        <v>0</v>
      </c>
    </row>
    <row r="224" spans="1:21" x14ac:dyDescent="0.25">
      <c r="A224" t="s">
        <v>229</v>
      </c>
      <c r="B224">
        <v>13.51</v>
      </c>
      <c r="C224">
        <v>14.36</v>
      </c>
      <c r="D224">
        <v>13.71</v>
      </c>
      <c r="E224">
        <v>13.32</v>
      </c>
      <c r="F224">
        <v>14.18</v>
      </c>
      <c r="G224">
        <v>13.67</v>
      </c>
      <c r="H224" s="1">
        <f t="shared" si="36"/>
        <v>99273.783587509082</v>
      </c>
      <c r="J224">
        <f t="shared" si="37"/>
        <v>-3.0150753768844216E-2</v>
      </c>
      <c r="K224">
        <f t="shared" si="37"/>
        <v>3.0868628858578589E-2</v>
      </c>
      <c r="L224">
        <f t="shared" si="37"/>
        <v>-1.5793251974156416E-2</v>
      </c>
      <c r="M224">
        <f t="shared" si="38"/>
        <v>-2.2026431718061595E-2</v>
      </c>
      <c r="N224">
        <f t="shared" si="38"/>
        <v>4.1116005873715167E-2</v>
      </c>
      <c r="O224">
        <f t="shared" si="38"/>
        <v>3.6710719530103314E-3</v>
      </c>
      <c r="P224">
        <f t="shared" si="39"/>
        <v>7.5868820362213008E-3</v>
      </c>
      <c r="Q224" t="str">
        <f t="shared" si="40"/>
        <v/>
      </c>
      <c r="R224" s="3">
        <f t="shared" si="43"/>
        <v>0</v>
      </c>
      <c r="S224" s="1">
        <f t="shared" si="41"/>
        <v>156827.14546093234</v>
      </c>
      <c r="T224" s="1">
        <f t="shared" si="42"/>
        <v>11472.358848641723</v>
      </c>
      <c r="U224" s="1">
        <f t="shared" si="35"/>
        <v>0</v>
      </c>
    </row>
    <row r="225" spans="1:21" x14ac:dyDescent="0.25">
      <c r="A225" t="s">
        <v>230</v>
      </c>
      <c r="B225">
        <v>14.11</v>
      </c>
      <c r="C225">
        <v>14.81</v>
      </c>
      <c r="D225">
        <v>14.41</v>
      </c>
      <c r="E225">
        <v>14.85</v>
      </c>
      <c r="F225">
        <v>16.100000000000001</v>
      </c>
      <c r="G225">
        <v>15.98</v>
      </c>
      <c r="H225" s="1">
        <f t="shared" si="36"/>
        <v>116049.3827160494</v>
      </c>
      <c r="J225">
        <f t="shared" si="37"/>
        <v>2.917578409919756E-2</v>
      </c>
      <c r="K225">
        <f t="shared" si="37"/>
        <v>8.0233406272793545E-2</v>
      </c>
      <c r="L225">
        <f t="shared" si="37"/>
        <v>5.1057622173595864E-2</v>
      </c>
      <c r="M225">
        <f t="shared" si="38"/>
        <v>8.6320409656181402E-2</v>
      </c>
      <c r="N225">
        <f t="shared" si="38"/>
        <v>0.17776152158010253</v>
      </c>
      <c r="O225">
        <f t="shared" si="38"/>
        <v>0.16898317483540604</v>
      </c>
      <c r="P225">
        <f t="shared" si="39"/>
        <v>0.14435503535722999</v>
      </c>
      <c r="Q225" t="str">
        <f t="shared" si="40"/>
        <v>Buy</v>
      </c>
      <c r="R225" s="3">
        <f t="shared" si="43"/>
        <v>0</v>
      </c>
      <c r="S225" s="1">
        <f t="shared" si="41"/>
        <v>183328.29440129473</v>
      </c>
      <c r="T225" s="1">
        <f t="shared" si="42"/>
        <v>11472.358848641723</v>
      </c>
      <c r="U225" s="1">
        <f t="shared" ref="U225:U288" si="44">IF(R225=0,U224,IF(R225&gt;0,0,-R225))</f>
        <v>0</v>
      </c>
    </row>
    <row r="226" spans="1:21" x14ac:dyDescent="0.25">
      <c r="A226" t="s">
        <v>231</v>
      </c>
      <c r="B226">
        <v>14.93</v>
      </c>
      <c r="C226">
        <v>16</v>
      </c>
      <c r="D226">
        <v>15.48</v>
      </c>
      <c r="E226">
        <v>14.91</v>
      </c>
      <c r="F226">
        <v>15.85</v>
      </c>
      <c r="G226">
        <v>15.45</v>
      </c>
      <c r="H226" s="1">
        <f t="shared" si="36"/>
        <v>112200.43572984749</v>
      </c>
      <c r="J226">
        <f t="shared" si="37"/>
        <v>3.6086051353226893E-2</v>
      </c>
      <c r="K226">
        <f t="shared" si="37"/>
        <v>0.11034004163775155</v>
      </c>
      <c r="L226">
        <f t="shared" si="37"/>
        <v>7.425399028452466E-2</v>
      </c>
      <c r="M226">
        <f t="shared" si="38"/>
        <v>-6.6958698372966224E-2</v>
      </c>
      <c r="N226">
        <f t="shared" si="38"/>
        <v>-8.1351689612015506E-3</v>
      </c>
      <c r="O226">
        <f t="shared" si="38"/>
        <v>-3.3166458072590811E-2</v>
      </c>
      <c r="P226">
        <f t="shared" si="39"/>
        <v>-3.6086775135586197E-2</v>
      </c>
      <c r="Q226" t="str">
        <f t="shared" si="40"/>
        <v>Buy</v>
      </c>
      <c r="R226" s="3">
        <f t="shared" si="43"/>
        <v>0</v>
      </c>
      <c r="S226" s="1">
        <f t="shared" si="41"/>
        <v>177247.94421151461</v>
      </c>
      <c r="T226" s="1">
        <f t="shared" si="42"/>
        <v>11472.358848641723</v>
      </c>
      <c r="U226" s="1">
        <f t="shared" si="44"/>
        <v>0</v>
      </c>
    </row>
    <row r="227" spans="1:21" x14ac:dyDescent="0.25">
      <c r="A227" t="s">
        <v>232</v>
      </c>
      <c r="B227">
        <v>14.93</v>
      </c>
      <c r="C227">
        <v>15.88</v>
      </c>
      <c r="D227">
        <v>15.32</v>
      </c>
      <c r="E227">
        <v>15.49</v>
      </c>
      <c r="F227">
        <v>16.52</v>
      </c>
      <c r="G227">
        <v>16.27</v>
      </c>
      <c r="H227" s="1">
        <f t="shared" si="36"/>
        <v>118155.41031227306</v>
      </c>
      <c r="J227">
        <f t="shared" si="37"/>
        <v>-3.5529715762273949E-2</v>
      </c>
      <c r="K227">
        <f t="shared" si="37"/>
        <v>2.583979328165377E-2</v>
      </c>
      <c r="L227">
        <f t="shared" si="37"/>
        <v>-1.0335917312661508E-2</v>
      </c>
      <c r="M227">
        <f t="shared" si="38"/>
        <v>2.5889967637541052E-3</v>
      </c>
      <c r="N227">
        <f t="shared" si="38"/>
        <v>6.9255663430420736E-2</v>
      </c>
      <c r="O227">
        <f t="shared" si="38"/>
        <v>5.3074433656957951E-2</v>
      </c>
      <c r="P227">
        <f t="shared" si="39"/>
        <v>4.1639697950377599E-2</v>
      </c>
      <c r="Q227" t="str">
        <f t="shared" si="40"/>
        <v/>
      </c>
      <c r="R227" s="3">
        <f t="shared" si="43"/>
        <v>0</v>
      </c>
      <c r="S227" s="1">
        <f t="shared" si="41"/>
        <v>186655.27846740081</v>
      </c>
      <c r="T227" s="1">
        <f t="shared" si="42"/>
        <v>11472.358848641723</v>
      </c>
      <c r="U227" s="1">
        <f t="shared" si="44"/>
        <v>0</v>
      </c>
    </row>
    <row r="228" spans="1:21" x14ac:dyDescent="0.25">
      <c r="A228" t="s">
        <v>233</v>
      </c>
      <c r="B228">
        <v>16.03</v>
      </c>
      <c r="C228">
        <v>16.739999999999998</v>
      </c>
      <c r="D228">
        <v>16.190000000000001</v>
      </c>
      <c r="E228">
        <v>16.010000000000002</v>
      </c>
      <c r="F228">
        <v>17.02</v>
      </c>
      <c r="G228">
        <v>16.68</v>
      </c>
      <c r="H228" s="1">
        <f t="shared" si="36"/>
        <v>121132.89760348585</v>
      </c>
      <c r="J228">
        <f t="shared" si="37"/>
        <v>4.6344647519582303E-2</v>
      </c>
      <c r="K228">
        <f t="shared" si="37"/>
        <v>9.2689295039164371E-2</v>
      </c>
      <c r="L228">
        <f t="shared" si="37"/>
        <v>5.678851174934732E-2</v>
      </c>
      <c r="M228">
        <f t="shared" si="38"/>
        <v>-1.598033189920086E-2</v>
      </c>
      <c r="N228">
        <f t="shared" si="38"/>
        <v>4.6097111247695145E-2</v>
      </c>
      <c r="O228">
        <f t="shared" si="38"/>
        <v>2.5199754148740022E-2</v>
      </c>
      <c r="P228">
        <f t="shared" si="39"/>
        <v>1.8438844499078105E-2</v>
      </c>
      <c r="Q228" t="str">
        <f t="shared" si="40"/>
        <v>Buy</v>
      </c>
      <c r="R228" s="3">
        <f t="shared" si="43"/>
        <v>0</v>
      </c>
      <c r="S228" s="1">
        <f t="shared" si="41"/>
        <v>191358.94559534395</v>
      </c>
      <c r="T228" s="1">
        <f t="shared" si="42"/>
        <v>11472.358848641723</v>
      </c>
      <c r="U228" s="1">
        <f t="shared" si="44"/>
        <v>0</v>
      </c>
    </row>
    <row r="229" spans="1:21" x14ac:dyDescent="0.25">
      <c r="A229" t="s">
        <v>234</v>
      </c>
      <c r="B229">
        <v>16.11</v>
      </c>
      <c r="C229">
        <v>17.21</v>
      </c>
      <c r="D229">
        <v>16.55</v>
      </c>
      <c r="E229">
        <v>16.11</v>
      </c>
      <c r="F229">
        <v>16.88</v>
      </c>
      <c r="G229">
        <v>16.14</v>
      </c>
      <c r="H229" s="1">
        <f t="shared" si="36"/>
        <v>117211.32897603487</v>
      </c>
      <c r="J229">
        <f t="shared" si="37"/>
        <v>-4.9413218035825723E-3</v>
      </c>
      <c r="K229">
        <f t="shared" si="37"/>
        <v>6.3001852995676316E-2</v>
      </c>
      <c r="L229">
        <f t="shared" si="37"/>
        <v>2.2235948116121024E-2</v>
      </c>
      <c r="M229">
        <f t="shared" si="38"/>
        <v>-3.4172661870503614E-2</v>
      </c>
      <c r="N229">
        <f t="shared" si="38"/>
        <v>1.199040767386087E-2</v>
      </c>
      <c r="O229">
        <f t="shared" si="38"/>
        <v>-3.2374100719424412E-2</v>
      </c>
      <c r="P229">
        <f t="shared" si="39"/>
        <v>-1.8185451638689051E-2</v>
      </c>
      <c r="Q229" t="str">
        <f t="shared" si="40"/>
        <v/>
      </c>
      <c r="R229" s="3">
        <f t="shared" si="43"/>
        <v>0</v>
      </c>
      <c r="S229" s="1">
        <f t="shared" si="41"/>
        <v>185163.87181707742</v>
      </c>
      <c r="T229" s="1">
        <f t="shared" si="42"/>
        <v>11472.358848641723</v>
      </c>
      <c r="U229" s="1">
        <f t="shared" si="44"/>
        <v>0</v>
      </c>
    </row>
    <row r="230" spans="1:21" x14ac:dyDescent="0.25">
      <c r="A230" t="s">
        <v>235</v>
      </c>
      <c r="B230">
        <v>14.96</v>
      </c>
      <c r="C230">
        <v>16.559999999999999</v>
      </c>
      <c r="D230">
        <v>15.45</v>
      </c>
      <c r="E230">
        <v>14.08</v>
      </c>
      <c r="F230">
        <v>15.78</v>
      </c>
      <c r="G230">
        <v>14.36</v>
      </c>
      <c r="H230" s="1">
        <f t="shared" si="36"/>
        <v>104284.67683369645</v>
      </c>
      <c r="J230">
        <f t="shared" si="37"/>
        <v>-9.6072507552870084E-2</v>
      </c>
      <c r="K230">
        <f t="shared" si="37"/>
        <v>6.0422960725063505E-4</v>
      </c>
      <c r="L230">
        <f t="shared" si="37"/>
        <v>-6.6465256797583167E-2</v>
      </c>
      <c r="M230">
        <f t="shared" si="38"/>
        <v>-0.12763320941759607</v>
      </c>
      <c r="N230">
        <f t="shared" si="38"/>
        <v>-2.2304832713754722E-2</v>
      </c>
      <c r="O230">
        <f t="shared" si="38"/>
        <v>-0.11028500619578693</v>
      </c>
      <c r="P230">
        <f t="shared" si="39"/>
        <v>-8.6741016109045901E-2</v>
      </c>
      <c r="Q230" t="str">
        <f t="shared" si="40"/>
        <v>Sell</v>
      </c>
      <c r="R230" s="3">
        <f t="shared" si="43"/>
        <v>-169102.56942897898</v>
      </c>
      <c r="S230" s="1">
        <f t="shared" si="41"/>
        <v>0</v>
      </c>
      <c r="T230" s="1">
        <f t="shared" si="42"/>
        <v>0</v>
      </c>
      <c r="U230" s="1">
        <f t="shared" si="44"/>
        <v>169102.56942897898</v>
      </c>
    </row>
    <row r="231" spans="1:21" x14ac:dyDescent="0.25">
      <c r="A231" t="s">
        <v>236</v>
      </c>
      <c r="B231">
        <v>14.54</v>
      </c>
      <c r="C231">
        <v>15.34</v>
      </c>
      <c r="D231">
        <v>15.02</v>
      </c>
      <c r="E231">
        <v>15.08</v>
      </c>
      <c r="F231">
        <v>15.91</v>
      </c>
      <c r="G231">
        <v>15.63</v>
      </c>
      <c r="H231" s="1">
        <f t="shared" si="36"/>
        <v>113507.62527233118</v>
      </c>
      <c r="J231">
        <f t="shared" si="37"/>
        <v>-5.8899676375404546E-2</v>
      </c>
      <c r="K231">
        <f t="shared" si="37"/>
        <v>-7.1197411003235877E-3</v>
      </c>
      <c r="L231">
        <f t="shared" si="37"/>
        <v>-2.7831715210355969E-2</v>
      </c>
      <c r="M231">
        <f t="shared" si="38"/>
        <v>5.0139275766016761E-2</v>
      </c>
      <c r="N231">
        <f t="shared" si="38"/>
        <v>0.1079387186629527</v>
      </c>
      <c r="O231">
        <f t="shared" si="38"/>
        <v>8.8440111420612907E-2</v>
      </c>
      <c r="P231">
        <f t="shared" si="39"/>
        <v>8.2172701949860802E-2</v>
      </c>
      <c r="Q231" t="str">
        <f t="shared" si="40"/>
        <v/>
      </c>
      <c r="R231" s="3">
        <f t="shared" si="43"/>
        <v>0</v>
      </c>
      <c r="S231" s="1">
        <f t="shared" si="41"/>
        <v>0</v>
      </c>
      <c r="T231" s="1">
        <f t="shared" si="42"/>
        <v>0</v>
      </c>
      <c r="U231" s="1">
        <f t="shared" si="44"/>
        <v>169102.56942897898</v>
      </c>
    </row>
    <row r="232" spans="1:21" x14ac:dyDescent="0.25">
      <c r="A232" t="s">
        <v>237</v>
      </c>
      <c r="B232">
        <v>14.93</v>
      </c>
      <c r="C232">
        <v>16.260000000000002</v>
      </c>
      <c r="D232">
        <v>15.35</v>
      </c>
      <c r="E232">
        <v>15.43</v>
      </c>
      <c r="F232">
        <v>16.399999999999999</v>
      </c>
      <c r="G232">
        <v>15.52</v>
      </c>
      <c r="H232" s="1">
        <f t="shared" si="36"/>
        <v>112708.78721859114</v>
      </c>
      <c r="J232">
        <f t="shared" si="37"/>
        <v>-5.9920106524633731E-3</v>
      </c>
      <c r="K232">
        <f t="shared" si="37"/>
        <v>8.255659121171785E-2</v>
      </c>
      <c r="L232">
        <f t="shared" si="37"/>
        <v>2.1970705725699074E-2</v>
      </c>
      <c r="M232">
        <f t="shared" si="38"/>
        <v>-1.2795905310300771E-2</v>
      </c>
      <c r="N232">
        <f t="shared" si="38"/>
        <v>4.9264235444657564E-2</v>
      </c>
      <c r="O232">
        <f t="shared" si="38"/>
        <v>-7.0377479206654636E-3</v>
      </c>
      <c r="P232">
        <f t="shared" si="39"/>
        <v>9.8101940712304447E-3</v>
      </c>
      <c r="Q232" t="str">
        <f t="shared" si="40"/>
        <v/>
      </c>
      <c r="R232" s="3">
        <f t="shared" si="43"/>
        <v>0</v>
      </c>
      <c r="S232" s="1">
        <f t="shared" si="41"/>
        <v>0</v>
      </c>
      <c r="T232" s="1">
        <f t="shared" si="42"/>
        <v>0</v>
      </c>
      <c r="U232" s="1">
        <f t="shared" si="44"/>
        <v>169102.56942897898</v>
      </c>
    </row>
    <row r="233" spans="1:21" x14ac:dyDescent="0.25">
      <c r="A233" t="s">
        <v>238</v>
      </c>
      <c r="B233">
        <v>15.37</v>
      </c>
      <c r="C233">
        <v>16.440000000000001</v>
      </c>
      <c r="D233">
        <v>15.87</v>
      </c>
      <c r="E233">
        <v>15.3</v>
      </c>
      <c r="F233">
        <v>16.350000000000001</v>
      </c>
      <c r="G233">
        <v>16.27</v>
      </c>
      <c r="H233" s="1">
        <f t="shared" si="36"/>
        <v>118155.41031227306</v>
      </c>
      <c r="J233">
        <f t="shared" si="37"/>
        <v>1.3029315960911775E-3</v>
      </c>
      <c r="K233">
        <f t="shared" si="37"/>
        <v>7.1009771986970796E-2</v>
      </c>
      <c r="L233">
        <f t="shared" si="37"/>
        <v>3.3876221498371308E-2</v>
      </c>
      <c r="M233">
        <f t="shared" si="38"/>
        <v>-1.417525773195869E-2</v>
      </c>
      <c r="N233">
        <f t="shared" si="38"/>
        <v>5.3479381443299091E-2</v>
      </c>
      <c r="O233">
        <f t="shared" si="38"/>
        <v>4.8324742268041239E-2</v>
      </c>
      <c r="P233">
        <f t="shared" si="39"/>
        <v>2.9209621993127211E-2</v>
      </c>
      <c r="Q233" t="str">
        <f t="shared" si="40"/>
        <v>Buy</v>
      </c>
      <c r="R233" s="3">
        <f t="shared" si="43"/>
        <v>174041.99156006603</v>
      </c>
      <c r="S233" s="1">
        <f t="shared" si="41"/>
        <v>174041.99156006603</v>
      </c>
      <c r="T233" s="1">
        <f t="shared" si="42"/>
        <v>10697.110728953045</v>
      </c>
      <c r="U233" s="1">
        <f t="shared" si="44"/>
        <v>0</v>
      </c>
    </row>
    <row r="234" spans="1:21" x14ac:dyDescent="0.25">
      <c r="A234" t="s">
        <v>239</v>
      </c>
      <c r="B234">
        <v>15.81</v>
      </c>
      <c r="C234">
        <v>16.739999999999998</v>
      </c>
      <c r="D234">
        <v>15.97</v>
      </c>
      <c r="E234">
        <v>16.41</v>
      </c>
      <c r="F234">
        <v>16.899999999999999</v>
      </c>
      <c r="G234">
        <v>16.59</v>
      </c>
      <c r="H234" s="1">
        <f t="shared" si="36"/>
        <v>120479.30283224402</v>
      </c>
      <c r="J234">
        <f t="shared" si="37"/>
        <v>-3.7807183364838514E-3</v>
      </c>
      <c r="K234">
        <f t="shared" si="37"/>
        <v>5.4820415879016968E-2</v>
      </c>
      <c r="L234">
        <f t="shared" si="37"/>
        <v>6.3011972274733099E-3</v>
      </c>
      <c r="M234">
        <f t="shared" si="38"/>
        <v>8.6047940995697958E-3</v>
      </c>
      <c r="N234">
        <f t="shared" si="38"/>
        <v>3.8721573448063859E-2</v>
      </c>
      <c r="O234">
        <f t="shared" si="38"/>
        <v>1.9668100799016614E-2</v>
      </c>
      <c r="P234">
        <f t="shared" si="39"/>
        <v>2.2331489448883423E-2</v>
      </c>
      <c r="Q234" t="str">
        <f t="shared" si="40"/>
        <v/>
      </c>
      <c r="R234" s="3">
        <f t="shared" si="43"/>
        <v>0</v>
      </c>
      <c r="S234" s="1">
        <f t="shared" si="41"/>
        <v>177465.06699333101</v>
      </c>
      <c r="T234" s="1">
        <f t="shared" si="42"/>
        <v>10697.110728953045</v>
      </c>
      <c r="U234" s="1">
        <f t="shared" si="44"/>
        <v>0</v>
      </c>
    </row>
    <row r="235" spans="1:21" x14ac:dyDescent="0.25">
      <c r="A235" t="s">
        <v>240</v>
      </c>
      <c r="B235">
        <v>16.03</v>
      </c>
      <c r="C235">
        <v>17.21</v>
      </c>
      <c r="D235">
        <v>16.260000000000002</v>
      </c>
      <c r="E235">
        <v>15.65</v>
      </c>
      <c r="F235">
        <v>17.059999999999999</v>
      </c>
      <c r="G235">
        <v>15.69</v>
      </c>
      <c r="H235" s="1">
        <f t="shared" si="36"/>
        <v>113943.35511982572</v>
      </c>
      <c r="J235">
        <f t="shared" si="37"/>
        <v>3.7570444583594547E-3</v>
      </c>
      <c r="K235">
        <f t="shared" si="37"/>
        <v>7.7645585472761444E-2</v>
      </c>
      <c r="L235">
        <f t="shared" si="37"/>
        <v>1.8159048215403938E-2</v>
      </c>
      <c r="M235">
        <f t="shared" si="38"/>
        <v>-5.666063893911992E-2</v>
      </c>
      <c r="N235">
        <f t="shared" si="38"/>
        <v>2.8330319469559908E-2</v>
      </c>
      <c r="O235">
        <f t="shared" si="38"/>
        <v>-5.4249547920434016E-2</v>
      </c>
      <c r="P235">
        <f t="shared" si="39"/>
        <v>-2.7526622463331343E-2</v>
      </c>
      <c r="Q235" t="str">
        <f t="shared" si="40"/>
        <v/>
      </c>
      <c r="R235" s="3">
        <f t="shared" si="43"/>
        <v>0</v>
      </c>
      <c r="S235" s="1">
        <f t="shared" si="41"/>
        <v>167837.66733727328</v>
      </c>
      <c r="T235" s="1">
        <f t="shared" si="42"/>
        <v>10697.110728953045</v>
      </c>
      <c r="U235" s="1">
        <f t="shared" si="44"/>
        <v>0</v>
      </c>
    </row>
    <row r="236" spans="1:21" x14ac:dyDescent="0.25">
      <c r="A236" t="s">
        <v>241</v>
      </c>
      <c r="B236">
        <v>15.84</v>
      </c>
      <c r="C236">
        <v>16.940000000000001</v>
      </c>
      <c r="D236">
        <v>16.29</v>
      </c>
      <c r="E236">
        <v>16.989999999999998</v>
      </c>
      <c r="F236">
        <v>17.62</v>
      </c>
      <c r="G236">
        <v>17.440000000000001</v>
      </c>
      <c r="H236" s="1">
        <f t="shared" si="36"/>
        <v>126652.14233841687</v>
      </c>
      <c r="J236">
        <f t="shared" si="37"/>
        <v>-2.5830258302583127E-2</v>
      </c>
      <c r="K236">
        <f t="shared" si="37"/>
        <v>4.1820418204182024E-2</v>
      </c>
      <c r="L236">
        <f t="shared" si="37"/>
        <v>1.845018450184353E-3</v>
      </c>
      <c r="M236">
        <f t="shared" si="38"/>
        <v>8.2855321861057929E-2</v>
      </c>
      <c r="N236">
        <f t="shared" si="38"/>
        <v>0.12300828553218621</v>
      </c>
      <c r="O236">
        <f t="shared" si="38"/>
        <v>0.11153601019757819</v>
      </c>
      <c r="P236">
        <f t="shared" si="39"/>
        <v>0.10579987253027412</v>
      </c>
      <c r="Q236" t="str">
        <f t="shared" si="40"/>
        <v/>
      </c>
      <c r="R236" s="3">
        <f t="shared" si="43"/>
        <v>0</v>
      </c>
      <c r="S236" s="1">
        <f t="shared" si="41"/>
        <v>186557.61111294111</v>
      </c>
      <c r="T236" s="1">
        <f t="shared" si="42"/>
        <v>10697.110728953045</v>
      </c>
      <c r="U236" s="1">
        <f t="shared" si="44"/>
        <v>0</v>
      </c>
    </row>
    <row r="237" spans="1:21" x14ac:dyDescent="0.25">
      <c r="A237" t="s">
        <v>242</v>
      </c>
      <c r="B237">
        <v>17.04</v>
      </c>
      <c r="C237">
        <v>17.809999999999999</v>
      </c>
      <c r="D237">
        <v>17.29</v>
      </c>
      <c r="E237">
        <v>17.64</v>
      </c>
      <c r="F237">
        <v>18.190000000000001</v>
      </c>
      <c r="G237">
        <v>17.97</v>
      </c>
      <c r="H237" s="1">
        <f t="shared" si="36"/>
        <v>130501.08932461873</v>
      </c>
      <c r="J237">
        <f t="shared" si="37"/>
        <v>4.6040515653775323E-2</v>
      </c>
      <c r="K237">
        <f t="shared" si="37"/>
        <v>9.3308778391651304E-2</v>
      </c>
      <c r="L237">
        <f t="shared" si="37"/>
        <v>6.1387354205033766E-2</v>
      </c>
      <c r="M237">
        <f t="shared" si="38"/>
        <v>1.146788990825684E-2</v>
      </c>
      <c r="N237">
        <f t="shared" si="38"/>
        <v>4.3004587155963302E-2</v>
      </c>
      <c r="O237">
        <f t="shared" si="38"/>
        <v>3.0389908256880593E-2</v>
      </c>
      <c r="P237">
        <f t="shared" si="39"/>
        <v>2.8287461773700246E-2</v>
      </c>
      <c r="Q237" t="str">
        <f t="shared" si="40"/>
        <v>Buy</v>
      </c>
      <c r="R237" s="3">
        <f t="shared" si="43"/>
        <v>0</v>
      </c>
      <c r="S237" s="1">
        <f t="shared" si="41"/>
        <v>192227.07979928621</v>
      </c>
      <c r="T237" s="1">
        <f t="shared" si="42"/>
        <v>10697.110728953045</v>
      </c>
      <c r="U237" s="1">
        <f t="shared" si="44"/>
        <v>0</v>
      </c>
    </row>
    <row r="238" spans="1:21" x14ac:dyDescent="0.25">
      <c r="A238" t="s">
        <v>243</v>
      </c>
      <c r="B238">
        <v>17.7</v>
      </c>
      <c r="C238">
        <v>18.600000000000001</v>
      </c>
      <c r="D238">
        <v>18.41</v>
      </c>
      <c r="E238">
        <v>18.309999999999999</v>
      </c>
      <c r="F238">
        <v>19.48</v>
      </c>
      <c r="G238">
        <v>19.16</v>
      </c>
      <c r="H238" s="1">
        <f t="shared" si="36"/>
        <v>139143.06463326071</v>
      </c>
      <c r="J238">
        <f t="shared" si="37"/>
        <v>2.3713128976286881E-2</v>
      </c>
      <c r="K238">
        <f t="shared" si="37"/>
        <v>7.5766338924233803E-2</v>
      </c>
      <c r="L238">
        <f t="shared" si="37"/>
        <v>6.4777327935222728E-2</v>
      </c>
      <c r="M238">
        <f t="shared" si="38"/>
        <v>1.8920422927100718E-2</v>
      </c>
      <c r="N238">
        <f t="shared" si="38"/>
        <v>8.4028937117418018E-2</v>
      </c>
      <c r="O238">
        <f t="shared" si="38"/>
        <v>6.622148024485261E-2</v>
      </c>
      <c r="P238">
        <f t="shared" si="39"/>
        <v>5.6390280096457114E-2</v>
      </c>
      <c r="Q238" t="str">
        <f t="shared" si="40"/>
        <v>Buy</v>
      </c>
      <c r="R238" s="3">
        <f t="shared" si="43"/>
        <v>0</v>
      </c>
      <c r="S238" s="1">
        <f t="shared" si="41"/>
        <v>204956.64156674035</v>
      </c>
      <c r="T238" s="1">
        <f t="shared" si="42"/>
        <v>10697.110728953045</v>
      </c>
      <c r="U238" s="1">
        <f t="shared" si="44"/>
        <v>0</v>
      </c>
    </row>
    <row r="239" spans="1:21" x14ac:dyDescent="0.25">
      <c r="A239" t="s">
        <v>244</v>
      </c>
      <c r="B239">
        <v>18.28</v>
      </c>
      <c r="C239">
        <v>19.48</v>
      </c>
      <c r="D239">
        <v>18.440000000000001</v>
      </c>
      <c r="E239">
        <v>18.010000000000002</v>
      </c>
      <c r="F239">
        <v>19.53</v>
      </c>
      <c r="G239">
        <v>18.02</v>
      </c>
      <c r="H239" s="1">
        <f t="shared" si="36"/>
        <v>130864.1975308642</v>
      </c>
      <c r="J239">
        <f t="shared" si="37"/>
        <v>-7.0613796849537756E-3</v>
      </c>
      <c r="K239">
        <f t="shared" si="37"/>
        <v>5.8120586637696918E-2</v>
      </c>
      <c r="L239">
        <f t="shared" si="37"/>
        <v>1.6295491580663301E-3</v>
      </c>
      <c r="M239">
        <f t="shared" si="38"/>
        <v>-6.0020876826722261E-2</v>
      </c>
      <c r="N239">
        <f t="shared" si="38"/>
        <v>1.931106471816289E-2</v>
      </c>
      <c r="O239">
        <f t="shared" si="38"/>
        <v>-5.9498956158663914E-2</v>
      </c>
      <c r="P239">
        <f t="shared" si="39"/>
        <v>-3.3402922755741089E-2</v>
      </c>
      <c r="Q239" t="str">
        <f t="shared" si="40"/>
        <v/>
      </c>
      <c r="R239" s="3">
        <f t="shared" si="43"/>
        <v>0</v>
      </c>
      <c r="S239" s="1">
        <f t="shared" si="41"/>
        <v>192761.93533573387</v>
      </c>
      <c r="T239" s="1">
        <f t="shared" si="42"/>
        <v>10697.110728953045</v>
      </c>
      <c r="U239" s="1">
        <f t="shared" si="44"/>
        <v>0</v>
      </c>
    </row>
    <row r="240" spans="1:21" x14ac:dyDescent="0.25">
      <c r="A240" t="s">
        <v>245</v>
      </c>
      <c r="B240">
        <v>17.63</v>
      </c>
      <c r="C240">
        <v>19.190000000000001</v>
      </c>
      <c r="D240">
        <v>18.440000000000001</v>
      </c>
      <c r="E240">
        <v>16.690000000000001</v>
      </c>
      <c r="F240">
        <v>18.61</v>
      </c>
      <c r="G240">
        <v>17.34</v>
      </c>
      <c r="H240" s="1">
        <f t="shared" si="36"/>
        <v>125925.92592592594</v>
      </c>
      <c r="J240">
        <f t="shared" si="37"/>
        <v>-4.3926247288503376E-2</v>
      </c>
      <c r="K240">
        <f t="shared" si="37"/>
        <v>4.0672451193058567E-2</v>
      </c>
      <c r="L240">
        <f t="shared" si="37"/>
        <v>0</v>
      </c>
      <c r="M240">
        <f t="shared" si="38"/>
        <v>-7.3806881243063172E-2</v>
      </c>
      <c r="N240">
        <f t="shared" si="38"/>
        <v>3.2741398446170911E-2</v>
      </c>
      <c r="O240">
        <f t="shared" si="38"/>
        <v>-3.7735849056603758E-2</v>
      </c>
      <c r="P240">
        <f t="shared" si="39"/>
        <v>-2.6267110617832008E-2</v>
      </c>
      <c r="Q240" t="str">
        <f t="shared" si="40"/>
        <v/>
      </c>
      <c r="R240" s="3">
        <f t="shared" si="43"/>
        <v>0</v>
      </c>
      <c r="S240" s="1">
        <f t="shared" si="41"/>
        <v>185487.90004004579</v>
      </c>
      <c r="T240" s="1">
        <f t="shared" si="42"/>
        <v>10697.110728953045</v>
      </c>
      <c r="U240" s="1">
        <f t="shared" si="44"/>
        <v>0</v>
      </c>
    </row>
    <row r="241" spans="1:21" x14ac:dyDescent="0.25">
      <c r="A241" t="s">
        <v>246</v>
      </c>
      <c r="B241">
        <v>17.12</v>
      </c>
      <c r="C241">
        <v>18.37</v>
      </c>
      <c r="D241">
        <v>18.079999999999998</v>
      </c>
      <c r="E241">
        <v>16.53</v>
      </c>
      <c r="F241">
        <v>17.920000000000002</v>
      </c>
      <c r="G241">
        <v>17.920000000000002</v>
      </c>
      <c r="H241" s="1">
        <f t="shared" si="36"/>
        <v>130137.9811183733</v>
      </c>
      <c r="J241">
        <f t="shared" si="37"/>
        <v>-7.1583514099783085E-2</v>
      </c>
      <c r="K241">
        <f t="shared" si="37"/>
        <v>-3.7960954446854813E-3</v>
      </c>
      <c r="L241">
        <f t="shared" si="37"/>
        <v>-1.9522776572668273E-2</v>
      </c>
      <c r="M241">
        <f t="shared" si="38"/>
        <v>-4.6712802768166015E-2</v>
      </c>
      <c r="N241">
        <f t="shared" si="38"/>
        <v>3.3448673587081999E-2</v>
      </c>
      <c r="O241">
        <f t="shared" si="38"/>
        <v>3.3448673587081999E-2</v>
      </c>
      <c r="P241">
        <f t="shared" si="39"/>
        <v>6.7281814686659946E-3</v>
      </c>
      <c r="Q241" t="str">
        <f t="shared" si="40"/>
        <v/>
      </c>
      <c r="R241" s="3">
        <f t="shared" si="43"/>
        <v>0</v>
      </c>
      <c r="S241" s="1">
        <f t="shared" si="41"/>
        <v>191692.22426283857</v>
      </c>
      <c r="T241" s="1">
        <f t="shared" si="42"/>
        <v>10697.110728953045</v>
      </c>
      <c r="U241" s="1">
        <f t="shared" si="44"/>
        <v>0</v>
      </c>
    </row>
    <row r="242" spans="1:21" x14ac:dyDescent="0.25">
      <c r="A242" t="s">
        <v>247</v>
      </c>
      <c r="B242">
        <v>17.12</v>
      </c>
      <c r="C242">
        <v>18.37</v>
      </c>
      <c r="D242">
        <v>18.05</v>
      </c>
      <c r="E242">
        <v>17.07</v>
      </c>
      <c r="F242">
        <v>18.27</v>
      </c>
      <c r="G242">
        <v>18.22</v>
      </c>
      <c r="H242" s="1">
        <f t="shared" si="36"/>
        <v>132316.63035584605</v>
      </c>
      <c r="J242">
        <f t="shared" si="37"/>
        <v>-5.3097345132743216E-2</v>
      </c>
      <c r="K242">
        <f t="shared" si="37"/>
        <v>1.6039823008849707E-2</v>
      </c>
      <c r="L242">
        <f t="shared" si="37"/>
        <v>-1.6592920353980967E-3</v>
      </c>
      <c r="M242">
        <f t="shared" si="38"/>
        <v>-4.7433035714285789E-2</v>
      </c>
      <c r="N242">
        <f t="shared" si="38"/>
        <v>1.9531249999999879E-2</v>
      </c>
      <c r="O242">
        <f t="shared" si="38"/>
        <v>1.6741071428571268E-2</v>
      </c>
      <c r="P242">
        <f t="shared" si="39"/>
        <v>-3.7202380952382139E-3</v>
      </c>
      <c r="Q242" t="str">
        <f t="shared" si="40"/>
        <v/>
      </c>
      <c r="R242" s="3">
        <f t="shared" si="43"/>
        <v>0</v>
      </c>
      <c r="S242" s="1">
        <f t="shared" si="41"/>
        <v>194901.35748152444</v>
      </c>
      <c r="T242" s="1">
        <f t="shared" si="42"/>
        <v>10697.110728953043</v>
      </c>
      <c r="U242" s="1">
        <f t="shared" si="44"/>
        <v>0</v>
      </c>
    </row>
    <row r="243" spans="1:21" x14ac:dyDescent="0.25">
      <c r="A243" t="s">
        <v>248</v>
      </c>
      <c r="B243">
        <v>17.7</v>
      </c>
      <c r="C243">
        <v>18.600000000000001</v>
      </c>
      <c r="D243">
        <v>18.440000000000001</v>
      </c>
      <c r="E243">
        <v>18.809999999999999</v>
      </c>
      <c r="F243">
        <v>19.55</v>
      </c>
      <c r="G243">
        <v>19.28</v>
      </c>
      <c r="H243" s="1">
        <f t="shared" si="36"/>
        <v>140014.52432824983</v>
      </c>
      <c r="J243">
        <f t="shared" si="37"/>
        <v>-1.9390581717451602E-2</v>
      </c>
      <c r="K243">
        <f t="shared" si="37"/>
        <v>3.0470914127423861E-2</v>
      </c>
      <c r="L243">
        <f t="shared" si="37"/>
        <v>2.1606648199446014E-2</v>
      </c>
      <c r="M243">
        <f t="shared" si="38"/>
        <v>3.2381997804610312E-2</v>
      </c>
      <c r="N243">
        <f t="shared" si="38"/>
        <v>7.2996706915477605E-2</v>
      </c>
      <c r="O243">
        <f t="shared" si="38"/>
        <v>5.8177826564215274E-2</v>
      </c>
      <c r="P243">
        <f t="shared" si="39"/>
        <v>5.4518843761434399E-2</v>
      </c>
      <c r="Q243" t="str">
        <f t="shared" si="40"/>
        <v/>
      </c>
      <c r="R243" s="3">
        <f t="shared" si="43"/>
        <v>0</v>
      </c>
      <c r="S243" s="1">
        <f t="shared" si="41"/>
        <v>206240.29485421468</v>
      </c>
      <c r="T243" s="1">
        <f t="shared" si="42"/>
        <v>10697.110728953043</v>
      </c>
      <c r="U243" s="1">
        <f t="shared" si="44"/>
        <v>0</v>
      </c>
    </row>
    <row r="244" spans="1:21" x14ac:dyDescent="0.25">
      <c r="A244" t="s">
        <v>249</v>
      </c>
      <c r="B244">
        <v>18.57</v>
      </c>
      <c r="C244">
        <v>20</v>
      </c>
      <c r="D244">
        <v>19.14</v>
      </c>
      <c r="E244">
        <v>19.100000000000001</v>
      </c>
      <c r="F244">
        <v>19.89</v>
      </c>
      <c r="G244">
        <v>19.13</v>
      </c>
      <c r="H244" s="1">
        <f t="shared" si="36"/>
        <v>138925.19970951343</v>
      </c>
      <c r="J244">
        <f t="shared" si="37"/>
        <v>7.0498915401300977E-3</v>
      </c>
      <c r="K244">
        <f t="shared" si="37"/>
        <v>8.4598698481561749E-2</v>
      </c>
      <c r="L244">
        <f t="shared" si="37"/>
        <v>3.7960954446854621E-2</v>
      </c>
      <c r="M244">
        <f t="shared" si="38"/>
        <v>-9.3360995850622248E-3</v>
      </c>
      <c r="N244">
        <f t="shared" si="38"/>
        <v>3.1639004149377564E-2</v>
      </c>
      <c r="O244">
        <f t="shared" si="38"/>
        <v>-7.7800829875519775E-3</v>
      </c>
      <c r="P244">
        <f t="shared" si="39"/>
        <v>4.840940525587787E-3</v>
      </c>
      <c r="Q244" t="str">
        <f t="shared" si="40"/>
        <v>Buy</v>
      </c>
      <c r="R244" s="3">
        <f t="shared" si="43"/>
        <v>0</v>
      </c>
      <c r="S244" s="1">
        <f t="shared" si="41"/>
        <v>204635.72824487172</v>
      </c>
      <c r="T244" s="1">
        <f t="shared" si="42"/>
        <v>10697.110728953045</v>
      </c>
      <c r="U244" s="1">
        <f t="shared" si="44"/>
        <v>0</v>
      </c>
    </row>
    <row r="245" spans="1:21" x14ac:dyDescent="0.25">
      <c r="A245" t="s">
        <v>250</v>
      </c>
      <c r="B245">
        <v>18.38</v>
      </c>
      <c r="C245">
        <v>19.52</v>
      </c>
      <c r="D245">
        <v>18.920000000000002</v>
      </c>
      <c r="E245">
        <v>19.8</v>
      </c>
      <c r="F245">
        <v>20.38</v>
      </c>
      <c r="G245">
        <v>20.25</v>
      </c>
      <c r="H245" s="1">
        <f t="shared" si="36"/>
        <v>147058.82352941178</v>
      </c>
      <c r="J245">
        <f t="shared" si="37"/>
        <v>-3.9707419017763923E-2</v>
      </c>
      <c r="K245">
        <f t="shared" si="37"/>
        <v>1.9853709508881871E-2</v>
      </c>
      <c r="L245">
        <f t="shared" si="37"/>
        <v>-1.1494252873563159E-2</v>
      </c>
      <c r="M245">
        <f t="shared" si="38"/>
        <v>3.5023523261892404E-2</v>
      </c>
      <c r="N245">
        <f t="shared" si="38"/>
        <v>6.5342394145321489E-2</v>
      </c>
      <c r="O245">
        <f t="shared" si="38"/>
        <v>5.8546785154208109E-2</v>
      </c>
      <c r="P245">
        <f t="shared" si="39"/>
        <v>5.2970900853807339E-2</v>
      </c>
      <c r="Q245" t="str">
        <f t="shared" si="40"/>
        <v/>
      </c>
      <c r="R245" s="3">
        <f t="shared" si="43"/>
        <v>0</v>
      </c>
      <c r="S245" s="1">
        <f t="shared" si="41"/>
        <v>216616.49226129914</v>
      </c>
      <c r="T245" s="1">
        <f t="shared" si="42"/>
        <v>10697.110728953045</v>
      </c>
      <c r="U245" s="1">
        <f t="shared" si="44"/>
        <v>0</v>
      </c>
    </row>
    <row r="246" spans="1:21" x14ac:dyDescent="0.25">
      <c r="A246" t="s">
        <v>251</v>
      </c>
      <c r="B246">
        <v>19.309999999999999</v>
      </c>
      <c r="C246">
        <v>20.66</v>
      </c>
      <c r="D246">
        <v>19.920000000000002</v>
      </c>
      <c r="E246">
        <v>19.48</v>
      </c>
      <c r="F246">
        <v>20.48</v>
      </c>
      <c r="G246">
        <v>19.63</v>
      </c>
      <c r="H246" s="1">
        <f t="shared" si="36"/>
        <v>142556.28177196806</v>
      </c>
      <c r="J246">
        <f t="shared" si="37"/>
        <v>2.0613107822409989E-2</v>
      </c>
      <c r="K246">
        <f t="shared" si="37"/>
        <v>9.1966173361522102E-2</v>
      </c>
      <c r="L246">
        <f t="shared" si="37"/>
        <v>5.2854122621564477E-2</v>
      </c>
      <c r="M246">
        <f t="shared" si="38"/>
        <v>-3.8024691358024672E-2</v>
      </c>
      <c r="N246">
        <f t="shared" si="38"/>
        <v>1.1358024691358045E-2</v>
      </c>
      <c r="O246">
        <f t="shared" si="38"/>
        <v>-3.0617283950617333E-2</v>
      </c>
      <c r="P246">
        <f t="shared" si="39"/>
        <v>-1.9094650205761319E-2</v>
      </c>
      <c r="Q246" t="str">
        <f t="shared" si="40"/>
        <v>Buy</v>
      </c>
      <c r="R246" s="3">
        <f t="shared" si="43"/>
        <v>0</v>
      </c>
      <c r="S246" s="1">
        <f t="shared" si="41"/>
        <v>209984.28360934823</v>
      </c>
      <c r="T246" s="1">
        <f t="shared" si="42"/>
        <v>10697.110728953043</v>
      </c>
      <c r="U246" s="1">
        <f t="shared" si="44"/>
        <v>0</v>
      </c>
    </row>
    <row r="247" spans="1:21" x14ac:dyDescent="0.25">
      <c r="A247" t="s">
        <v>252</v>
      </c>
      <c r="B247">
        <v>18.64</v>
      </c>
      <c r="C247">
        <v>20</v>
      </c>
      <c r="D247">
        <v>19.14</v>
      </c>
      <c r="E247">
        <v>19.260000000000002</v>
      </c>
      <c r="F247">
        <v>19.87</v>
      </c>
      <c r="G247">
        <v>19.809999999999999</v>
      </c>
      <c r="H247" s="1">
        <f t="shared" si="36"/>
        <v>143863.47131445172</v>
      </c>
      <c r="J247">
        <f t="shared" si="37"/>
        <v>-6.4257028112449849E-2</v>
      </c>
      <c r="K247">
        <f t="shared" si="37"/>
        <v>4.0160642570280262E-3</v>
      </c>
      <c r="L247">
        <f t="shared" si="37"/>
        <v>-3.9156626506024153E-2</v>
      </c>
      <c r="M247">
        <f t="shared" si="38"/>
        <v>-1.8848700967906137E-2</v>
      </c>
      <c r="N247">
        <f t="shared" si="38"/>
        <v>1.2226184411614978E-2</v>
      </c>
      <c r="O247">
        <f t="shared" si="38"/>
        <v>9.1696383087111425E-3</v>
      </c>
      <c r="P247">
        <f t="shared" si="39"/>
        <v>8.4904058413999442E-4</v>
      </c>
      <c r="Q247" t="str">
        <f t="shared" si="40"/>
        <v/>
      </c>
      <c r="R247" s="3">
        <f t="shared" si="43"/>
        <v>0</v>
      </c>
      <c r="S247" s="1">
        <f t="shared" si="41"/>
        <v>211909.7635405598</v>
      </c>
      <c r="T247" s="1">
        <f t="shared" si="42"/>
        <v>10697.110728953045</v>
      </c>
      <c r="U247" s="1">
        <f t="shared" si="44"/>
        <v>0</v>
      </c>
    </row>
    <row r="248" spans="1:21" x14ac:dyDescent="0.25">
      <c r="A248" t="s">
        <v>253</v>
      </c>
      <c r="B248">
        <v>19.350000000000001</v>
      </c>
      <c r="C248">
        <v>20.68</v>
      </c>
      <c r="D248">
        <v>19.86</v>
      </c>
      <c r="E248">
        <v>19.59</v>
      </c>
      <c r="F248">
        <v>20.83</v>
      </c>
      <c r="G248">
        <v>19.72</v>
      </c>
      <c r="H248" s="1">
        <f t="shared" si="36"/>
        <v>143209.87654320989</v>
      </c>
      <c r="J248">
        <f t="shared" si="37"/>
        <v>1.0971786833855843E-2</v>
      </c>
      <c r="K248">
        <f t="shared" si="37"/>
        <v>8.0459770114942486E-2</v>
      </c>
      <c r="L248">
        <f t="shared" si="37"/>
        <v>3.7617554858934109E-2</v>
      </c>
      <c r="M248">
        <f t="shared" si="38"/>
        <v>-1.1105502271579953E-2</v>
      </c>
      <c r="N248">
        <f t="shared" si="38"/>
        <v>5.14891468955073E-2</v>
      </c>
      <c r="O248">
        <f t="shared" si="38"/>
        <v>-4.5431600201918153E-3</v>
      </c>
      <c r="P248">
        <f t="shared" si="39"/>
        <v>1.1946828201245178E-2</v>
      </c>
      <c r="Q248" t="str">
        <f t="shared" si="40"/>
        <v>Buy</v>
      </c>
      <c r="R248" s="3">
        <f t="shared" si="43"/>
        <v>0</v>
      </c>
      <c r="S248" s="1">
        <f t="shared" si="41"/>
        <v>210947.02357495402</v>
      </c>
      <c r="T248" s="1">
        <f t="shared" si="42"/>
        <v>10697.110728953045</v>
      </c>
      <c r="U248" s="1">
        <f t="shared" si="44"/>
        <v>0</v>
      </c>
    </row>
    <row r="249" spans="1:21" x14ac:dyDescent="0.25">
      <c r="A249" t="s">
        <v>254</v>
      </c>
      <c r="B249">
        <v>18.61</v>
      </c>
      <c r="C249">
        <v>19.91</v>
      </c>
      <c r="D249">
        <v>19.86</v>
      </c>
      <c r="E249">
        <v>18.34</v>
      </c>
      <c r="F249">
        <v>20.010000000000002</v>
      </c>
      <c r="G249">
        <v>20</v>
      </c>
      <c r="H249" s="1">
        <f t="shared" si="36"/>
        <v>145243.28249818448</v>
      </c>
      <c r="J249">
        <f t="shared" si="37"/>
        <v>-6.2940584088620341E-2</v>
      </c>
      <c r="K249">
        <f t="shared" si="37"/>
        <v>2.5176233635448497E-3</v>
      </c>
      <c r="L249">
        <f t="shared" si="37"/>
        <v>0</v>
      </c>
      <c r="M249">
        <f t="shared" si="38"/>
        <v>-6.9979716024340721E-2</v>
      </c>
      <c r="N249">
        <f t="shared" si="38"/>
        <v>1.4705882352941315E-2</v>
      </c>
      <c r="O249">
        <f t="shared" si="38"/>
        <v>1.4198782961460505E-2</v>
      </c>
      <c r="P249">
        <f t="shared" si="39"/>
        <v>-1.3691683569979634E-2</v>
      </c>
      <c r="Q249" t="str">
        <f t="shared" si="40"/>
        <v/>
      </c>
      <c r="R249" s="3">
        <f t="shared" si="43"/>
        <v>0</v>
      </c>
      <c r="S249" s="1">
        <f t="shared" si="41"/>
        <v>213942.21457906088</v>
      </c>
      <c r="T249" s="1">
        <f t="shared" si="42"/>
        <v>10697.110728953045</v>
      </c>
      <c r="U249" s="1">
        <f t="shared" si="44"/>
        <v>0</v>
      </c>
    </row>
    <row r="250" spans="1:21" x14ac:dyDescent="0.25">
      <c r="A250" t="s">
        <v>255</v>
      </c>
      <c r="B250">
        <v>19.2</v>
      </c>
      <c r="C250">
        <v>20.62</v>
      </c>
      <c r="D250">
        <v>19.53</v>
      </c>
      <c r="E250">
        <v>19.64</v>
      </c>
      <c r="F250">
        <v>20.8</v>
      </c>
      <c r="G250">
        <v>19.87</v>
      </c>
      <c r="H250" s="1">
        <f t="shared" si="36"/>
        <v>144299.20116194629</v>
      </c>
      <c r="J250">
        <f t="shared" si="37"/>
        <v>-3.3232628398791549E-2</v>
      </c>
      <c r="K250">
        <f t="shared" si="37"/>
        <v>3.826787512588125E-2</v>
      </c>
      <c r="L250">
        <f t="shared" si="37"/>
        <v>-1.6616314199395684E-2</v>
      </c>
      <c r="M250">
        <f t="shared" si="38"/>
        <v>-1.7999999999999971E-2</v>
      </c>
      <c r="N250">
        <f t="shared" si="38"/>
        <v>4.0000000000000036E-2</v>
      </c>
      <c r="O250">
        <f t="shared" si="38"/>
        <v>-6.4999999999999503E-3</v>
      </c>
      <c r="P250">
        <f t="shared" si="39"/>
        <v>5.1666666666667048E-3</v>
      </c>
      <c r="Q250" t="str">
        <f t="shared" si="40"/>
        <v/>
      </c>
      <c r="R250" s="3">
        <f t="shared" si="43"/>
        <v>0</v>
      </c>
      <c r="S250" s="1">
        <f t="shared" si="41"/>
        <v>212551.59018429701</v>
      </c>
      <c r="T250" s="1">
        <f t="shared" si="42"/>
        <v>10697.110728953045</v>
      </c>
      <c r="U250" s="1">
        <f t="shared" si="44"/>
        <v>0</v>
      </c>
    </row>
    <row r="251" spans="1:21" x14ac:dyDescent="0.25">
      <c r="A251" t="s">
        <v>256</v>
      </c>
      <c r="B251">
        <v>19.309999999999999</v>
      </c>
      <c r="C251">
        <v>20.66</v>
      </c>
      <c r="D251">
        <v>19.920000000000002</v>
      </c>
      <c r="E251">
        <v>19.579999999999998</v>
      </c>
      <c r="F251">
        <v>20.83</v>
      </c>
      <c r="G251">
        <v>20.69</v>
      </c>
      <c r="H251" s="1">
        <f t="shared" si="36"/>
        <v>150254.17574437184</v>
      </c>
      <c r="J251">
        <f t="shared" si="37"/>
        <v>-1.126472094214042E-2</v>
      </c>
      <c r="K251">
        <f t="shared" si="37"/>
        <v>5.7859703020993289E-2</v>
      </c>
      <c r="L251">
        <f t="shared" si="37"/>
        <v>1.996927803379419E-2</v>
      </c>
      <c r="M251">
        <f t="shared" si="38"/>
        <v>-1.4594866633115385E-2</v>
      </c>
      <c r="N251">
        <f t="shared" si="38"/>
        <v>4.8314041268243443E-2</v>
      </c>
      <c r="O251">
        <f t="shared" si="38"/>
        <v>4.1268243583291404E-2</v>
      </c>
      <c r="P251">
        <f t="shared" si="39"/>
        <v>2.4995806072806489E-2</v>
      </c>
      <c r="Q251" t="str">
        <f t="shared" si="40"/>
        <v/>
      </c>
      <c r="R251" s="3">
        <f t="shared" si="43"/>
        <v>0</v>
      </c>
      <c r="S251" s="1">
        <f t="shared" si="41"/>
        <v>221323.2209820385</v>
      </c>
      <c r="T251" s="1">
        <f t="shared" si="42"/>
        <v>10697.110728953045</v>
      </c>
      <c r="U251" s="1">
        <f t="shared" si="44"/>
        <v>0</v>
      </c>
    </row>
    <row r="252" spans="1:21" x14ac:dyDescent="0.25">
      <c r="A252" t="s">
        <v>257</v>
      </c>
      <c r="B252">
        <v>20.11</v>
      </c>
      <c r="C252">
        <v>21.17</v>
      </c>
      <c r="D252">
        <v>21.03</v>
      </c>
      <c r="E252">
        <v>20.41</v>
      </c>
      <c r="F252">
        <v>21.39</v>
      </c>
      <c r="G252">
        <v>21.36</v>
      </c>
      <c r="H252" s="1">
        <f t="shared" si="36"/>
        <v>155119.82570806102</v>
      </c>
      <c r="J252">
        <f t="shared" si="37"/>
        <v>9.5381526104416515E-3</v>
      </c>
      <c r="K252">
        <f t="shared" si="37"/>
        <v>6.2751004016064246E-2</v>
      </c>
      <c r="L252">
        <f t="shared" si="37"/>
        <v>5.5722891566265025E-2</v>
      </c>
      <c r="M252">
        <f t="shared" si="38"/>
        <v>-1.3533107781537029E-2</v>
      </c>
      <c r="N252">
        <f t="shared" si="38"/>
        <v>3.38327694538424E-2</v>
      </c>
      <c r="O252">
        <f t="shared" si="38"/>
        <v>3.2382793620106237E-2</v>
      </c>
      <c r="P252">
        <f t="shared" si="39"/>
        <v>1.7560818430803871E-2</v>
      </c>
      <c r="Q252" t="str">
        <f t="shared" si="40"/>
        <v>Buy</v>
      </c>
      <c r="R252" s="3">
        <f t="shared" si="43"/>
        <v>0</v>
      </c>
      <c r="S252" s="1">
        <f t="shared" si="41"/>
        <v>228490.28517043701</v>
      </c>
      <c r="T252" s="1">
        <f t="shared" si="42"/>
        <v>10697.110728953045</v>
      </c>
      <c r="U252" s="1">
        <f t="shared" si="44"/>
        <v>0</v>
      </c>
    </row>
    <row r="253" spans="1:21" x14ac:dyDescent="0.25">
      <c r="A253" t="s">
        <v>258</v>
      </c>
      <c r="B253">
        <v>21.11</v>
      </c>
      <c r="C253">
        <v>22.2</v>
      </c>
      <c r="D253">
        <v>21.63</v>
      </c>
      <c r="E253">
        <v>21.3</v>
      </c>
      <c r="F253">
        <v>21.87</v>
      </c>
      <c r="G253">
        <v>21.66</v>
      </c>
      <c r="H253" s="1">
        <f t="shared" si="36"/>
        <v>157298.47494553379</v>
      </c>
      <c r="J253">
        <f t="shared" si="37"/>
        <v>3.804089396100727E-3</v>
      </c>
      <c r="K253">
        <f t="shared" si="37"/>
        <v>5.5634807417974233E-2</v>
      </c>
      <c r="L253">
        <f t="shared" si="37"/>
        <v>2.853067047075596E-2</v>
      </c>
      <c r="M253">
        <f t="shared" si="38"/>
        <v>-2.8089887640448839E-3</v>
      </c>
      <c r="N253">
        <f t="shared" si="38"/>
        <v>2.3876404494382095E-2</v>
      </c>
      <c r="O253">
        <f t="shared" si="38"/>
        <v>1.4044943820224753E-2</v>
      </c>
      <c r="P253">
        <f t="shared" si="39"/>
        <v>1.1704119850187322E-2</v>
      </c>
      <c r="Q253" t="str">
        <f t="shared" si="40"/>
        <v/>
      </c>
      <c r="R253" s="3">
        <f t="shared" si="43"/>
        <v>0</v>
      </c>
      <c r="S253" s="1">
        <f t="shared" si="41"/>
        <v>231699.41838912293</v>
      </c>
      <c r="T253" s="1">
        <f t="shared" si="42"/>
        <v>10697.110728953045</v>
      </c>
      <c r="U253" s="1">
        <f t="shared" si="44"/>
        <v>0</v>
      </c>
    </row>
    <row r="254" spans="1:21" x14ac:dyDescent="0.25">
      <c r="A254" t="s">
        <v>259</v>
      </c>
      <c r="B254">
        <v>21.21</v>
      </c>
      <c r="C254">
        <v>22.26</v>
      </c>
      <c r="D254">
        <v>21.63</v>
      </c>
      <c r="E254">
        <v>20.84</v>
      </c>
      <c r="F254">
        <v>21.97</v>
      </c>
      <c r="G254">
        <v>21.22</v>
      </c>
      <c r="H254" s="1">
        <f t="shared" si="36"/>
        <v>154103.12273057373</v>
      </c>
      <c r="J254">
        <f t="shared" si="37"/>
        <v>-1.9417475728155255E-2</v>
      </c>
      <c r="K254">
        <f t="shared" si="37"/>
        <v>2.9126213592233129E-2</v>
      </c>
      <c r="L254">
        <f t="shared" si="37"/>
        <v>0</v>
      </c>
      <c r="M254">
        <f t="shared" si="38"/>
        <v>-3.7857802400738702E-2</v>
      </c>
      <c r="N254">
        <f t="shared" si="38"/>
        <v>1.4312096029547495E-2</v>
      </c>
      <c r="O254">
        <f t="shared" si="38"/>
        <v>-2.0313942751615941E-2</v>
      </c>
      <c r="P254">
        <f t="shared" si="39"/>
        <v>-1.4619883040935719E-2</v>
      </c>
      <c r="Q254" t="str">
        <f t="shared" si="40"/>
        <v/>
      </c>
      <c r="R254" s="3">
        <f t="shared" si="43"/>
        <v>0</v>
      </c>
      <c r="S254" s="1">
        <f t="shared" si="41"/>
        <v>226992.68966838359</v>
      </c>
      <c r="T254" s="1">
        <f t="shared" si="42"/>
        <v>10697.110728953045</v>
      </c>
      <c r="U254" s="1">
        <f t="shared" si="44"/>
        <v>0</v>
      </c>
    </row>
    <row r="255" spans="1:21" x14ac:dyDescent="0.25">
      <c r="A255" t="s">
        <v>260</v>
      </c>
      <c r="B255">
        <v>21.21</v>
      </c>
      <c r="C255">
        <v>22.03</v>
      </c>
      <c r="D255">
        <v>21.69</v>
      </c>
      <c r="E255">
        <v>21.38</v>
      </c>
      <c r="F255">
        <v>22.63</v>
      </c>
      <c r="G255">
        <v>22.47</v>
      </c>
      <c r="H255" s="1">
        <f t="shared" si="36"/>
        <v>163180.82788671023</v>
      </c>
      <c r="J255">
        <f t="shared" si="37"/>
        <v>-1.9417475728155255E-2</v>
      </c>
      <c r="K255">
        <f t="shared" si="37"/>
        <v>1.849283402681471E-2</v>
      </c>
      <c r="L255">
        <f t="shared" si="37"/>
        <v>2.7739251040222969E-3</v>
      </c>
      <c r="M255">
        <f t="shared" si="38"/>
        <v>7.5400565504241349E-3</v>
      </c>
      <c r="N255">
        <f t="shared" si="38"/>
        <v>6.6446748350612636E-2</v>
      </c>
      <c r="O255">
        <f t="shared" si="38"/>
        <v>5.8906691800188503E-2</v>
      </c>
      <c r="P255">
        <f t="shared" si="39"/>
        <v>4.4297832233741757E-2</v>
      </c>
      <c r="Q255" t="str">
        <f t="shared" si="40"/>
        <v/>
      </c>
      <c r="R255" s="3">
        <f t="shared" si="43"/>
        <v>0</v>
      </c>
      <c r="S255" s="1">
        <f t="shared" si="41"/>
        <v>240364.07807957492</v>
      </c>
      <c r="T255" s="1">
        <f t="shared" si="42"/>
        <v>10697.110728953045</v>
      </c>
      <c r="U255" s="1">
        <f t="shared" si="44"/>
        <v>0</v>
      </c>
    </row>
    <row r="256" spans="1:21" x14ac:dyDescent="0.25">
      <c r="A256" t="s">
        <v>261</v>
      </c>
      <c r="B256">
        <v>22</v>
      </c>
      <c r="C256">
        <v>22.72</v>
      </c>
      <c r="D256">
        <v>22.47</v>
      </c>
      <c r="E256">
        <v>21.98</v>
      </c>
      <c r="F256">
        <v>23.02</v>
      </c>
      <c r="G256">
        <v>22.97</v>
      </c>
      <c r="H256" s="1">
        <f t="shared" si="36"/>
        <v>166811.90994916487</v>
      </c>
      <c r="J256">
        <f t="shared" si="37"/>
        <v>1.4292300599354482E-2</v>
      </c>
      <c r="K256">
        <f t="shared" si="37"/>
        <v>4.7487321346242395E-2</v>
      </c>
      <c r="L256">
        <f t="shared" si="37"/>
        <v>3.5961272475795183E-2</v>
      </c>
      <c r="M256">
        <f t="shared" si="38"/>
        <v>-2.180685358255445E-2</v>
      </c>
      <c r="N256">
        <f t="shared" si="38"/>
        <v>2.4477080551846941E-2</v>
      </c>
      <c r="O256">
        <f t="shared" si="38"/>
        <v>2.2251891410769917E-2</v>
      </c>
      <c r="P256">
        <f t="shared" si="39"/>
        <v>8.3073727933541362E-3</v>
      </c>
      <c r="Q256" t="str">
        <f t="shared" si="40"/>
        <v>Buy</v>
      </c>
      <c r="R256" s="3">
        <f t="shared" si="43"/>
        <v>0</v>
      </c>
      <c r="S256" s="1">
        <f t="shared" si="41"/>
        <v>245712.63344405143</v>
      </c>
      <c r="T256" s="1">
        <f t="shared" si="42"/>
        <v>10697.110728953045</v>
      </c>
      <c r="U256" s="1">
        <f t="shared" si="44"/>
        <v>0</v>
      </c>
    </row>
    <row r="257" spans="1:21" x14ac:dyDescent="0.25">
      <c r="A257" t="s">
        <v>262</v>
      </c>
      <c r="B257">
        <v>22.28</v>
      </c>
      <c r="C257">
        <v>23.68</v>
      </c>
      <c r="D257">
        <v>23.03</v>
      </c>
      <c r="E257">
        <v>22.68</v>
      </c>
      <c r="F257">
        <v>23.75</v>
      </c>
      <c r="G257">
        <v>23.49</v>
      </c>
      <c r="H257" s="1">
        <f t="shared" si="36"/>
        <v>170588.23529411765</v>
      </c>
      <c r="J257">
        <f t="shared" si="37"/>
        <v>-8.4557187360924674E-3</v>
      </c>
      <c r="K257">
        <f t="shared" si="37"/>
        <v>5.3849577214063235E-2</v>
      </c>
      <c r="L257">
        <f t="shared" si="37"/>
        <v>2.4922118380062409E-2</v>
      </c>
      <c r="M257">
        <f t="shared" si="38"/>
        <v>-1.2625163256421382E-2</v>
      </c>
      <c r="N257">
        <f t="shared" si="38"/>
        <v>3.3957335655202488E-2</v>
      </c>
      <c r="O257">
        <f t="shared" si="38"/>
        <v>2.2638223770134941E-2</v>
      </c>
      <c r="P257">
        <f t="shared" si="39"/>
        <v>1.4656798722972014E-2</v>
      </c>
      <c r="Q257" t="str">
        <f t="shared" si="40"/>
        <v/>
      </c>
      <c r="R257" s="3">
        <f t="shared" si="43"/>
        <v>0</v>
      </c>
      <c r="S257" s="1">
        <f t="shared" si="41"/>
        <v>251275.13102310704</v>
      </c>
      <c r="T257" s="1">
        <f t="shared" si="42"/>
        <v>10697.110728953046</v>
      </c>
      <c r="U257" s="1">
        <f t="shared" si="44"/>
        <v>0</v>
      </c>
    </row>
    <row r="258" spans="1:21" x14ac:dyDescent="0.25">
      <c r="A258" t="s">
        <v>263</v>
      </c>
      <c r="B258">
        <v>23.05</v>
      </c>
      <c r="C258">
        <v>24.06</v>
      </c>
      <c r="D258">
        <v>23.61</v>
      </c>
      <c r="E258">
        <v>23.84</v>
      </c>
      <c r="F258">
        <v>24.81</v>
      </c>
      <c r="G258">
        <v>24.33</v>
      </c>
      <c r="H258" s="1">
        <f t="shared" si="36"/>
        <v>176688.45315904141</v>
      </c>
      <c r="J258">
        <f t="shared" si="37"/>
        <v>8.684324793747101E-4</v>
      </c>
      <c r="K258">
        <f t="shared" si="37"/>
        <v>4.4724272687798418E-2</v>
      </c>
      <c r="L258">
        <f t="shared" si="37"/>
        <v>2.5184541901867055E-2</v>
      </c>
      <c r="M258">
        <f t="shared" si="38"/>
        <v>1.4899957428693123E-2</v>
      </c>
      <c r="N258">
        <f t="shared" si="38"/>
        <v>5.6194125159642415E-2</v>
      </c>
      <c r="O258">
        <f t="shared" si="38"/>
        <v>3.5759897828863345E-2</v>
      </c>
      <c r="P258">
        <f t="shared" si="39"/>
        <v>3.5617993472399627E-2</v>
      </c>
      <c r="Q258" t="str">
        <f t="shared" si="40"/>
        <v/>
      </c>
      <c r="R258" s="3">
        <f t="shared" si="43"/>
        <v>0</v>
      </c>
      <c r="S258" s="1">
        <f t="shared" si="41"/>
        <v>260260.7040354276</v>
      </c>
      <c r="T258" s="1">
        <f t="shared" si="42"/>
        <v>10697.110728953046</v>
      </c>
      <c r="U258" s="1">
        <f t="shared" si="44"/>
        <v>0</v>
      </c>
    </row>
    <row r="259" spans="1:21" x14ac:dyDescent="0.25">
      <c r="A259" t="s">
        <v>264</v>
      </c>
      <c r="B259">
        <v>22.59</v>
      </c>
      <c r="C259">
        <v>24.39</v>
      </c>
      <c r="D259">
        <v>23.31</v>
      </c>
      <c r="E259">
        <v>20.7</v>
      </c>
      <c r="F259">
        <v>23.55</v>
      </c>
      <c r="G259">
        <v>20.75</v>
      </c>
      <c r="H259" s="1">
        <f t="shared" si="36"/>
        <v>150689.90559186638</v>
      </c>
      <c r="J259">
        <f t="shared" si="37"/>
        <v>-4.3202033036848775E-2</v>
      </c>
      <c r="K259">
        <f t="shared" si="37"/>
        <v>3.3036848792884418E-2</v>
      </c>
      <c r="L259">
        <f t="shared" si="37"/>
        <v>-1.2706480304955558E-2</v>
      </c>
      <c r="M259">
        <f t="shared" si="38"/>
        <v>-0.14919852034525274</v>
      </c>
      <c r="N259">
        <f t="shared" si="38"/>
        <v>-3.2059186189888927E-2</v>
      </c>
      <c r="O259">
        <f t="shared" si="38"/>
        <v>-0.14714344430743931</v>
      </c>
      <c r="P259">
        <f t="shared" si="39"/>
        <v>-0.10946705028086033</v>
      </c>
      <c r="Q259" t="str">
        <f t="shared" si="40"/>
        <v/>
      </c>
      <c r="R259" s="3">
        <f t="shared" si="43"/>
        <v>0</v>
      </c>
      <c r="S259" s="1">
        <f t="shared" si="41"/>
        <v>221965.04762577571</v>
      </c>
      <c r="T259" s="1">
        <f t="shared" si="42"/>
        <v>10697.110728953046</v>
      </c>
      <c r="U259" s="1">
        <f t="shared" si="44"/>
        <v>0</v>
      </c>
    </row>
    <row r="260" spans="1:21" x14ac:dyDescent="0.25">
      <c r="A260" t="s">
        <v>265</v>
      </c>
      <c r="B260">
        <v>20.149999999999999</v>
      </c>
      <c r="C260">
        <v>22.1</v>
      </c>
      <c r="D260">
        <v>21.08</v>
      </c>
      <c r="E260">
        <v>20.11</v>
      </c>
      <c r="F260">
        <v>22.41</v>
      </c>
      <c r="G260">
        <v>21.2</v>
      </c>
      <c r="H260" s="1">
        <f t="shared" ref="H260:H323" si="45">$I$2*G260</f>
        <v>153957.87944807555</v>
      </c>
      <c r="J260">
        <f t="shared" ref="J260:L323" si="46">(B260-$D259)/$D259</f>
        <v>-0.13556413556413557</v>
      </c>
      <c r="K260">
        <f t="shared" si="46"/>
        <v>-5.1909051909051797E-2</v>
      </c>
      <c r="L260">
        <f t="shared" si="46"/>
        <v>-9.5667095667095692E-2</v>
      </c>
      <c r="M260">
        <f t="shared" ref="M260:O323" si="47">(E260-$G259)/$G259</f>
        <v>-3.084337349397593E-2</v>
      </c>
      <c r="N260">
        <f t="shared" si="47"/>
        <v>0.08</v>
      </c>
      <c r="O260">
        <f t="shared" si="47"/>
        <v>2.1686746987951772E-2</v>
      </c>
      <c r="P260">
        <f t="shared" ref="P260:P323" si="48">AVERAGE(M260:O260)</f>
        <v>2.3614457831325281E-2</v>
      </c>
      <c r="Q260" t="str">
        <f t="shared" ref="Q260:Q323" si="49">IF(L260&gt;$Q$1,"Buy",IF(L260&lt;$Q$2,"Sell",""))</f>
        <v>Sell</v>
      </c>
      <c r="R260" s="3">
        <f t="shared" si="43"/>
        <v>-227206.63188296271</v>
      </c>
      <c r="S260" s="1">
        <f t="shared" si="41"/>
        <v>0</v>
      </c>
      <c r="T260" s="1">
        <f t="shared" si="42"/>
        <v>0</v>
      </c>
      <c r="U260" s="1">
        <f t="shared" si="44"/>
        <v>227206.63188296271</v>
      </c>
    </row>
    <row r="261" spans="1:21" x14ac:dyDescent="0.25">
      <c r="A261" t="s">
        <v>266</v>
      </c>
      <c r="B261">
        <v>19.920000000000002</v>
      </c>
      <c r="C261">
        <v>22.01</v>
      </c>
      <c r="D261">
        <v>21.37</v>
      </c>
      <c r="E261">
        <v>20.010000000000002</v>
      </c>
      <c r="F261">
        <v>22.17</v>
      </c>
      <c r="G261">
        <v>21.95</v>
      </c>
      <c r="H261" s="1">
        <f t="shared" si="45"/>
        <v>159404.50254175745</v>
      </c>
      <c r="J261">
        <f t="shared" si="46"/>
        <v>-5.5028462998102309E-2</v>
      </c>
      <c r="K261">
        <f t="shared" si="46"/>
        <v>4.4117647058823685E-2</v>
      </c>
      <c r="L261">
        <f t="shared" si="46"/>
        <v>1.3757115749525746E-2</v>
      </c>
      <c r="M261">
        <f t="shared" si="47"/>
        <v>-5.6132075471698011E-2</v>
      </c>
      <c r="N261">
        <f t="shared" si="47"/>
        <v>4.575471698113219E-2</v>
      </c>
      <c r="O261">
        <f t="shared" si="47"/>
        <v>3.5377358490566037E-2</v>
      </c>
      <c r="P261">
        <f t="shared" si="48"/>
        <v>8.3333333333334061E-3</v>
      </c>
      <c r="Q261" t="str">
        <f t="shared" si="49"/>
        <v/>
      </c>
      <c r="R261" s="3">
        <f t="shared" si="43"/>
        <v>0</v>
      </c>
      <c r="S261" s="1">
        <f t="shared" si="41"/>
        <v>0</v>
      </c>
      <c r="T261" s="1">
        <f t="shared" si="42"/>
        <v>0</v>
      </c>
      <c r="U261" s="1">
        <f t="shared" si="44"/>
        <v>227206.63188296271</v>
      </c>
    </row>
    <row r="262" spans="1:21" x14ac:dyDescent="0.25">
      <c r="A262" t="s">
        <v>267</v>
      </c>
      <c r="B262">
        <v>21.15</v>
      </c>
      <c r="C262">
        <v>22.56</v>
      </c>
      <c r="D262">
        <v>21.69</v>
      </c>
      <c r="E262">
        <v>22.08</v>
      </c>
      <c r="F262">
        <v>23.53</v>
      </c>
      <c r="G262">
        <v>23.11</v>
      </c>
      <c r="H262" s="1">
        <f t="shared" si="45"/>
        <v>167828.61292665216</v>
      </c>
      <c r="J262">
        <f t="shared" si="46"/>
        <v>-1.0294805802527019E-2</v>
      </c>
      <c r="K262">
        <f t="shared" si="46"/>
        <v>5.5685540477304521E-2</v>
      </c>
      <c r="L262">
        <f t="shared" si="46"/>
        <v>1.4974262985493696E-2</v>
      </c>
      <c r="M262">
        <f t="shared" si="47"/>
        <v>5.9225512528473349E-3</v>
      </c>
      <c r="N262">
        <f t="shared" si="47"/>
        <v>7.198177676537594E-2</v>
      </c>
      <c r="O262">
        <f t="shared" si="47"/>
        <v>5.2847380410022786E-2</v>
      </c>
      <c r="P262">
        <f t="shared" si="48"/>
        <v>4.3583902809415355E-2</v>
      </c>
      <c r="Q262" t="str">
        <f t="shared" si="49"/>
        <v/>
      </c>
      <c r="R262" s="3">
        <f t="shared" si="43"/>
        <v>0</v>
      </c>
      <c r="S262" s="1">
        <f t="shared" si="41"/>
        <v>0</v>
      </c>
      <c r="T262" s="1">
        <f t="shared" si="42"/>
        <v>0</v>
      </c>
      <c r="U262" s="1">
        <f t="shared" si="44"/>
        <v>227206.63188296271</v>
      </c>
    </row>
    <row r="263" spans="1:21" x14ac:dyDescent="0.25">
      <c r="A263" t="s">
        <v>268</v>
      </c>
      <c r="B263">
        <v>22.84</v>
      </c>
      <c r="C263">
        <v>24.06</v>
      </c>
      <c r="D263">
        <v>23.61</v>
      </c>
      <c r="E263">
        <v>23.1</v>
      </c>
      <c r="F263">
        <v>23.86</v>
      </c>
      <c r="G263">
        <v>23.33</v>
      </c>
      <c r="H263" s="1">
        <f t="shared" si="45"/>
        <v>169426.28903413218</v>
      </c>
      <c r="J263">
        <f t="shared" si="46"/>
        <v>5.3019824804057099E-2</v>
      </c>
      <c r="K263">
        <f t="shared" si="46"/>
        <v>0.10926694329183943</v>
      </c>
      <c r="L263">
        <f t="shared" si="46"/>
        <v>8.8520055325034486E-2</v>
      </c>
      <c r="M263">
        <f t="shared" si="47"/>
        <v>-4.3271311120718348E-4</v>
      </c>
      <c r="N263">
        <f t="shared" si="47"/>
        <v>3.2453483340545222E-2</v>
      </c>
      <c r="O263">
        <f t="shared" si="47"/>
        <v>9.5196884465598812E-3</v>
      </c>
      <c r="P263">
        <f t="shared" si="48"/>
        <v>1.3846819558632642E-2</v>
      </c>
      <c r="Q263" t="str">
        <f t="shared" si="49"/>
        <v>Buy</v>
      </c>
      <c r="R263" s="3">
        <f t="shared" si="43"/>
        <v>230352.72111717073</v>
      </c>
      <c r="S263" s="1">
        <f t="shared" si="41"/>
        <v>230352.72111717073</v>
      </c>
      <c r="T263" s="1">
        <f t="shared" si="42"/>
        <v>9873.6700007359941</v>
      </c>
      <c r="U263" s="1">
        <f t="shared" si="44"/>
        <v>0</v>
      </c>
    </row>
    <row r="264" spans="1:21" x14ac:dyDescent="0.25">
      <c r="A264" t="s">
        <v>269</v>
      </c>
      <c r="B264">
        <v>22.84</v>
      </c>
      <c r="C264">
        <v>24.02</v>
      </c>
      <c r="D264">
        <v>23.54</v>
      </c>
      <c r="E264">
        <v>23.01</v>
      </c>
      <c r="F264">
        <v>23.59</v>
      </c>
      <c r="G264">
        <v>23.51</v>
      </c>
      <c r="H264" s="1">
        <f t="shared" si="45"/>
        <v>170733.47857661586</v>
      </c>
      <c r="J264">
        <f t="shared" si="46"/>
        <v>-3.2613299449385839E-2</v>
      </c>
      <c r="K264">
        <f t="shared" si="46"/>
        <v>1.7365523083439229E-2</v>
      </c>
      <c r="L264">
        <f t="shared" si="46"/>
        <v>-2.9648454044896352E-3</v>
      </c>
      <c r="M264">
        <f t="shared" si="47"/>
        <v>-1.3716245177882416E-2</v>
      </c>
      <c r="N264">
        <f t="shared" si="47"/>
        <v>1.1144449207029644E-2</v>
      </c>
      <c r="O264">
        <f t="shared" si="47"/>
        <v>7.7153879125590775E-3</v>
      </c>
      <c r="P264">
        <f t="shared" si="48"/>
        <v>1.7145306472354353E-3</v>
      </c>
      <c r="Q264" t="str">
        <f t="shared" si="49"/>
        <v/>
      </c>
      <c r="R264" s="3">
        <f t="shared" si="43"/>
        <v>0</v>
      </c>
      <c r="S264" s="1">
        <f t="shared" ref="S264:S327" si="50">IF(R264=0,(S263+R264)*(1+O264),IF(R264&lt;0,0,R264))</f>
        <v>232129.98171730325</v>
      </c>
      <c r="T264" s="1">
        <f t="shared" ref="T264:T327" si="51">S264/G264</f>
        <v>9873.6700007359941</v>
      </c>
      <c r="U264" s="1">
        <f t="shared" si="44"/>
        <v>0</v>
      </c>
    </row>
    <row r="265" spans="1:21" x14ac:dyDescent="0.25">
      <c r="A265" t="s">
        <v>270</v>
      </c>
      <c r="B265">
        <v>23.05</v>
      </c>
      <c r="C265">
        <v>24.06</v>
      </c>
      <c r="D265">
        <v>23.61</v>
      </c>
      <c r="E265">
        <v>22.99</v>
      </c>
      <c r="F265">
        <v>24.31</v>
      </c>
      <c r="G265">
        <v>23.48</v>
      </c>
      <c r="H265" s="1">
        <f t="shared" si="45"/>
        <v>170515.61365286857</v>
      </c>
      <c r="J265">
        <f t="shared" si="46"/>
        <v>-2.0815632965165611E-2</v>
      </c>
      <c r="K265">
        <f t="shared" si="46"/>
        <v>2.2090059473237025E-2</v>
      </c>
      <c r="L265">
        <f t="shared" si="46"/>
        <v>2.9736618521665373E-3</v>
      </c>
      <c r="M265">
        <f t="shared" si="47"/>
        <v>-2.2118247554232372E-2</v>
      </c>
      <c r="N265">
        <f t="shared" si="47"/>
        <v>3.4028073160357171E-2</v>
      </c>
      <c r="O265">
        <f t="shared" si="47"/>
        <v>-1.2760527435134467E-3</v>
      </c>
      <c r="P265">
        <f t="shared" si="48"/>
        <v>3.5445909542037839E-3</v>
      </c>
      <c r="Q265" t="str">
        <f t="shared" si="49"/>
        <v/>
      </c>
      <c r="R265" s="3">
        <f t="shared" si="43"/>
        <v>0</v>
      </c>
      <c r="S265" s="1">
        <f t="shared" si="50"/>
        <v>231833.77161728113</v>
      </c>
      <c r="T265" s="1">
        <f t="shared" si="51"/>
        <v>9873.6700007359941</v>
      </c>
      <c r="U265" s="1">
        <f t="shared" si="44"/>
        <v>0</v>
      </c>
    </row>
    <row r="266" spans="1:21" x14ac:dyDescent="0.25">
      <c r="A266" t="s">
        <v>271</v>
      </c>
      <c r="B266">
        <v>22.84</v>
      </c>
      <c r="C266">
        <v>24.02</v>
      </c>
      <c r="D266">
        <v>23.54</v>
      </c>
      <c r="E266">
        <v>23.38</v>
      </c>
      <c r="F266">
        <v>24.39</v>
      </c>
      <c r="G266">
        <v>24.32</v>
      </c>
      <c r="H266" s="1">
        <f t="shared" si="45"/>
        <v>176615.83151779231</v>
      </c>
      <c r="J266">
        <f t="shared" si="46"/>
        <v>-3.2613299449385839E-2</v>
      </c>
      <c r="K266">
        <f t="shared" si="46"/>
        <v>1.7365523083439229E-2</v>
      </c>
      <c r="L266">
        <f t="shared" si="46"/>
        <v>-2.9648454044896352E-3</v>
      </c>
      <c r="M266">
        <f t="shared" si="47"/>
        <v>-4.2589437819421389E-3</v>
      </c>
      <c r="N266">
        <f t="shared" si="47"/>
        <v>3.8756388415672915E-2</v>
      </c>
      <c r="O266">
        <f t="shared" si="47"/>
        <v>3.5775127768313451E-2</v>
      </c>
      <c r="P266">
        <f t="shared" si="48"/>
        <v>2.3424190800681411E-2</v>
      </c>
      <c r="Q266" t="str">
        <f t="shared" si="49"/>
        <v/>
      </c>
      <c r="R266" s="3">
        <f t="shared" si="43"/>
        <v>0</v>
      </c>
      <c r="S266" s="1">
        <f t="shared" si="50"/>
        <v>240127.65441789935</v>
      </c>
      <c r="T266" s="1">
        <f t="shared" si="51"/>
        <v>9873.6700007359923</v>
      </c>
      <c r="U266" s="1">
        <f t="shared" si="44"/>
        <v>0</v>
      </c>
    </row>
    <row r="267" spans="1:21" x14ac:dyDescent="0.25">
      <c r="A267" t="s">
        <v>272</v>
      </c>
      <c r="B267">
        <v>23.24</v>
      </c>
      <c r="C267">
        <v>24.75</v>
      </c>
      <c r="D267">
        <v>23.9</v>
      </c>
      <c r="E267">
        <v>24.67</v>
      </c>
      <c r="F267">
        <v>25.66</v>
      </c>
      <c r="G267">
        <v>24.95</v>
      </c>
      <c r="H267" s="1">
        <f t="shared" si="45"/>
        <v>181190.99491648513</v>
      </c>
      <c r="J267">
        <f t="shared" si="46"/>
        <v>-1.2744265080713709E-2</v>
      </c>
      <c r="K267">
        <f t="shared" si="46"/>
        <v>5.1401869158878545E-2</v>
      </c>
      <c r="L267">
        <f t="shared" si="46"/>
        <v>1.5293118096856391E-2</v>
      </c>
      <c r="M267">
        <f t="shared" si="47"/>
        <v>1.4391447368421111E-2</v>
      </c>
      <c r="N267">
        <f t="shared" si="47"/>
        <v>5.5098684210526307E-2</v>
      </c>
      <c r="O267">
        <f t="shared" si="47"/>
        <v>2.5904605263157854E-2</v>
      </c>
      <c r="P267">
        <f t="shared" si="48"/>
        <v>3.1798245614035089E-2</v>
      </c>
      <c r="Q267" t="str">
        <f t="shared" si="49"/>
        <v/>
      </c>
      <c r="R267" s="3">
        <f t="shared" si="43"/>
        <v>0</v>
      </c>
      <c r="S267" s="1">
        <f t="shared" si="50"/>
        <v>246348.06651836305</v>
      </c>
      <c r="T267" s="1">
        <f t="shared" si="51"/>
        <v>9873.6700007359941</v>
      </c>
      <c r="U267" s="1">
        <f t="shared" si="44"/>
        <v>0</v>
      </c>
    </row>
    <row r="268" spans="1:21" x14ac:dyDescent="0.25">
      <c r="A268" t="s">
        <v>273</v>
      </c>
      <c r="B268">
        <v>23.7</v>
      </c>
      <c r="C268">
        <v>25.25</v>
      </c>
      <c r="D268">
        <v>24.42</v>
      </c>
      <c r="E268">
        <v>22.96</v>
      </c>
      <c r="F268">
        <v>25.12</v>
      </c>
      <c r="G268">
        <v>23.48</v>
      </c>
      <c r="H268" s="1">
        <f t="shared" si="45"/>
        <v>170515.61365286857</v>
      </c>
      <c r="J268">
        <f t="shared" si="46"/>
        <v>-8.3682008368200552E-3</v>
      </c>
      <c r="K268">
        <f t="shared" si="46"/>
        <v>5.6485355648535629E-2</v>
      </c>
      <c r="L268">
        <f t="shared" si="46"/>
        <v>2.1757322175732351E-2</v>
      </c>
      <c r="M268">
        <f t="shared" si="47"/>
        <v>-7.9759519038076099E-2</v>
      </c>
      <c r="N268">
        <f t="shared" si="47"/>
        <v>6.8136272545090866E-3</v>
      </c>
      <c r="O268">
        <f t="shared" si="47"/>
        <v>-5.8917835671342643E-2</v>
      </c>
      <c r="P268">
        <f t="shared" si="48"/>
        <v>-4.395457581830322E-2</v>
      </c>
      <c r="Q268" t="str">
        <f t="shared" si="49"/>
        <v/>
      </c>
      <c r="R268" s="3">
        <f t="shared" si="43"/>
        <v>0</v>
      </c>
      <c r="S268" s="1">
        <f t="shared" si="50"/>
        <v>231833.77161728113</v>
      </c>
      <c r="T268" s="1">
        <f t="shared" si="51"/>
        <v>9873.6700007359941</v>
      </c>
      <c r="U268" s="1">
        <f t="shared" si="44"/>
        <v>0</v>
      </c>
    </row>
    <row r="269" spans="1:21" x14ac:dyDescent="0.25">
      <c r="A269" t="s">
        <v>274</v>
      </c>
      <c r="B269">
        <v>22.46</v>
      </c>
      <c r="C269">
        <v>23.88</v>
      </c>
      <c r="D269">
        <v>23.4</v>
      </c>
      <c r="E269">
        <v>21.57</v>
      </c>
      <c r="F269">
        <v>23.11</v>
      </c>
      <c r="G269">
        <v>23.08</v>
      </c>
      <c r="H269" s="1">
        <f t="shared" si="45"/>
        <v>167610.74800290487</v>
      </c>
      <c r="J269">
        <f t="shared" si="46"/>
        <v>-8.0262080262080288E-2</v>
      </c>
      <c r="K269">
        <f t="shared" si="46"/>
        <v>-2.2113022113022223E-2</v>
      </c>
      <c r="L269">
        <f t="shared" si="46"/>
        <v>-4.1769041769041892E-2</v>
      </c>
      <c r="M269">
        <f t="shared" si="47"/>
        <v>-8.1345826235093704E-2</v>
      </c>
      <c r="N269">
        <f t="shared" si="47"/>
        <v>-1.5758091993185733E-2</v>
      </c>
      <c r="O269">
        <f t="shared" si="47"/>
        <v>-1.7035775127768403E-2</v>
      </c>
      <c r="P269">
        <f t="shared" si="48"/>
        <v>-3.804656445201595E-2</v>
      </c>
      <c r="Q269" t="str">
        <f t="shared" si="49"/>
        <v>Sell</v>
      </c>
      <c r="R269" s="3">
        <f t="shared" si="43"/>
        <v>-223013.29308329031</v>
      </c>
      <c r="S269" s="1">
        <f t="shared" si="50"/>
        <v>0</v>
      </c>
      <c r="T269" s="1">
        <f t="shared" si="51"/>
        <v>0</v>
      </c>
      <c r="U269" s="1">
        <f t="shared" si="44"/>
        <v>223013.29308329031</v>
      </c>
    </row>
    <row r="270" spans="1:21" x14ac:dyDescent="0.25">
      <c r="A270" t="s">
        <v>275</v>
      </c>
      <c r="B270">
        <v>22.84</v>
      </c>
      <c r="C270">
        <v>24.06</v>
      </c>
      <c r="D270">
        <v>23.61</v>
      </c>
      <c r="E270">
        <v>23.03</v>
      </c>
      <c r="F270">
        <v>24.62</v>
      </c>
      <c r="G270">
        <v>24.41</v>
      </c>
      <c r="H270" s="1">
        <f t="shared" si="45"/>
        <v>177269.42628903413</v>
      </c>
      <c r="J270">
        <f t="shared" si="46"/>
        <v>-2.3931623931623878E-2</v>
      </c>
      <c r="K270">
        <f t="shared" si="46"/>
        <v>2.8205128205128212E-2</v>
      </c>
      <c r="L270">
        <f t="shared" si="46"/>
        <v>8.9743589743590119E-3</v>
      </c>
      <c r="M270">
        <f t="shared" si="47"/>
        <v>-2.1663778162910384E-3</v>
      </c>
      <c r="N270">
        <f t="shared" si="47"/>
        <v>6.6724436741767881E-2</v>
      </c>
      <c r="O270">
        <f t="shared" si="47"/>
        <v>5.762564991334497E-2</v>
      </c>
      <c r="P270">
        <f t="shared" si="48"/>
        <v>4.0727902946273938E-2</v>
      </c>
      <c r="Q270" t="str">
        <f t="shared" si="49"/>
        <v/>
      </c>
      <c r="R270" s="3">
        <f t="shared" si="43"/>
        <v>0</v>
      </c>
      <c r="S270" s="1">
        <f t="shared" si="50"/>
        <v>0</v>
      </c>
      <c r="T270" s="1">
        <f t="shared" si="51"/>
        <v>0</v>
      </c>
      <c r="U270" s="1">
        <f t="shared" si="44"/>
        <v>223013.29308329031</v>
      </c>
    </row>
    <row r="271" spans="1:21" x14ac:dyDescent="0.25">
      <c r="A271" t="s">
        <v>276</v>
      </c>
      <c r="B271">
        <v>23.88</v>
      </c>
      <c r="C271">
        <v>25.44</v>
      </c>
      <c r="D271">
        <v>24.76</v>
      </c>
      <c r="E271">
        <v>24.31</v>
      </c>
      <c r="F271">
        <v>25.62</v>
      </c>
      <c r="G271">
        <v>25.28</v>
      </c>
      <c r="H271" s="1">
        <f t="shared" si="45"/>
        <v>183587.50907770518</v>
      </c>
      <c r="J271">
        <f t="shared" si="46"/>
        <v>1.1435832274459956E-2</v>
      </c>
      <c r="K271">
        <f t="shared" si="46"/>
        <v>7.7509529860228799E-2</v>
      </c>
      <c r="L271">
        <f t="shared" si="46"/>
        <v>4.8708174502329615E-2</v>
      </c>
      <c r="M271">
        <f t="shared" si="47"/>
        <v>-4.0966816878329135E-3</v>
      </c>
      <c r="N271">
        <f t="shared" si="47"/>
        <v>4.9569848422777583E-2</v>
      </c>
      <c r="O271">
        <f t="shared" si="47"/>
        <v>3.5641130684145886E-2</v>
      </c>
      <c r="P271">
        <f t="shared" si="48"/>
        <v>2.7038099139696851E-2</v>
      </c>
      <c r="Q271" t="str">
        <f t="shared" si="49"/>
        <v>Buy</v>
      </c>
      <c r="R271" s="3">
        <f t="shared" si="43"/>
        <v>229043.14861114658</v>
      </c>
      <c r="S271" s="1">
        <f t="shared" si="50"/>
        <v>229043.14861114658</v>
      </c>
      <c r="T271" s="1">
        <f t="shared" si="51"/>
        <v>9060.2511317700391</v>
      </c>
      <c r="U271" s="1">
        <f t="shared" si="44"/>
        <v>0</v>
      </c>
    </row>
    <row r="272" spans="1:21" x14ac:dyDescent="0.25">
      <c r="A272" t="s">
        <v>277</v>
      </c>
      <c r="B272">
        <v>24.83</v>
      </c>
      <c r="C272">
        <v>26.12</v>
      </c>
      <c r="D272">
        <v>25.49</v>
      </c>
      <c r="E272">
        <v>25.68</v>
      </c>
      <c r="F272">
        <v>26.47</v>
      </c>
      <c r="G272">
        <v>25.82</v>
      </c>
      <c r="H272" s="1">
        <f t="shared" si="45"/>
        <v>187509.07770515615</v>
      </c>
      <c r="J272">
        <f t="shared" si="46"/>
        <v>2.827140549272889E-3</v>
      </c>
      <c r="K272">
        <f t="shared" si="46"/>
        <v>5.4927302100161522E-2</v>
      </c>
      <c r="L272">
        <f t="shared" si="46"/>
        <v>2.9483037156704233E-2</v>
      </c>
      <c r="M272">
        <f t="shared" si="47"/>
        <v>1.5822784810126524E-2</v>
      </c>
      <c r="N272">
        <f t="shared" si="47"/>
        <v>4.7072784810126493E-2</v>
      </c>
      <c r="O272">
        <f t="shared" si="47"/>
        <v>2.1360759493670851E-2</v>
      </c>
      <c r="P272">
        <f t="shared" si="48"/>
        <v>2.8085443037974622E-2</v>
      </c>
      <c r="Q272" t="str">
        <f t="shared" si="49"/>
        <v/>
      </c>
      <c r="R272" s="3">
        <f t="shared" si="43"/>
        <v>0</v>
      </c>
      <c r="S272" s="1">
        <f t="shared" si="50"/>
        <v>233935.6842223024</v>
      </c>
      <c r="T272" s="1">
        <f t="shared" si="51"/>
        <v>9060.2511317700391</v>
      </c>
      <c r="U272" s="1">
        <f t="shared" si="44"/>
        <v>0</v>
      </c>
    </row>
    <row r="273" spans="1:21" x14ac:dyDescent="0.25">
      <c r="A273" t="s">
        <v>278</v>
      </c>
      <c r="B273">
        <v>26.24</v>
      </c>
      <c r="C273">
        <v>27.44</v>
      </c>
      <c r="D273">
        <v>26.83</v>
      </c>
      <c r="E273">
        <v>26.82</v>
      </c>
      <c r="F273">
        <v>27.9</v>
      </c>
      <c r="G273">
        <v>27.72</v>
      </c>
      <c r="H273" s="1">
        <f t="shared" si="45"/>
        <v>201307.18954248365</v>
      </c>
      <c r="J273">
        <f t="shared" si="46"/>
        <v>2.9423303256178895E-2</v>
      </c>
      <c r="K273">
        <f t="shared" si="46"/>
        <v>7.6500588466065236E-2</v>
      </c>
      <c r="L273">
        <f t="shared" si="46"/>
        <v>5.2569635151039622E-2</v>
      </c>
      <c r="M273">
        <f t="shared" si="47"/>
        <v>3.8729666924864445E-2</v>
      </c>
      <c r="N273">
        <f t="shared" si="47"/>
        <v>8.0557707203717979E-2</v>
      </c>
      <c r="O273">
        <f t="shared" si="47"/>
        <v>7.3586367157242386E-2</v>
      </c>
      <c r="P273">
        <f t="shared" si="48"/>
        <v>6.4291247095274937E-2</v>
      </c>
      <c r="Q273" t="str">
        <f t="shared" si="49"/>
        <v>Buy</v>
      </c>
      <c r="R273" s="3">
        <f t="shared" si="43"/>
        <v>0</v>
      </c>
      <c r="S273" s="1">
        <f t="shared" si="50"/>
        <v>251150.16137266543</v>
      </c>
      <c r="T273" s="1">
        <f t="shared" si="51"/>
        <v>9060.2511317700373</v>
      </c>
      <c r="U273" s="1">
        <f t="shared" si="44"/>
        <v>0</v>
      </c>
    </row>
    <row r="274" spans="1:21" x14ac:dyDescent="0.25">
      <c r="A274" t="s">
        <v>279</v>
      </c>
      <c r="B274">
        <v>27.03</v>
      </c>
      <c r="C274">
        <v>28.41</v>
      </c>
      <c r="D274">
        <v>28.03</v>
      </c>
      <c r="E274">
        <v>27.06</v>
      </c>
      <c r="F274">
        <v>28.54</v>
      </c>
      <c r="G274">
        <v>27.17</v>
      </c>
      <c r="H274" s="1">
        <f t="shared" si="45"/>
        <v>197312.99927378361</v>
      </c>
      <c r="J274">
        <f t="shared" si="46"/>
        <v>7.454342154304989E-3</v>
      </c>
      <c r="K274">
        <f t="shared" si="46"/>
        <v>5.8889303019008646E-2</v>
      </c>
      <c r="L274">
        <f t="shared" si="46"/>
        <v>4.4726052925829402E-2</v>
      </c>
      <c r="M274">
        <f t="shared" si="47"/>
        <v>-2.3809523809523815E-2</v>
      </c>
      <c r="N274">
        <f t="shared" si="47"/>
        <v>2.9581529581529594E-2</v>
      </c>
      <c r="O274">
        <f t="shared" si="47"/>
        <v>-1.984126984126974E-2</v>
      </c>
      <c r="P274">
        <f t="shared" si="48"/>
        <v>-4.6897546897546535E-3</v>
      </c>
      <c r="Q274" t="str">
        <f t="shared" si="49"/>
        <v>Buy</v>
      </c>
      <c r="R274" s="3">
        <f t="shared" si="43"/>
        <v>0</v>
      </c>
      <c r="S274" s="1">
        <f t="shared" si="50"/>
        <v>246167.02325019194</v>
      </c>
      <c r="T274" s="1">
        <f t="shared" si="51"/>
        <v>9060.2511317700373</v>
      </c>
      <c r="U274" s="1">
        <f t="shared" si="44"/>
        <v>0</v>
      </c>
    </row>
    <row r="275" spans="1:21" x14ac:dyDescent="0.25">
      <c r="A275" t="s">
        <v>280</v>
      </c>
      <c r="B275">
        <v>26.35</v>
      </c>
      <c r="C275">
        <v>28.41</v>
      </c>
      <c r="D275">
        <v>26.96</v>
      </c>
      <c r="E275">
        <v>27.12</v>
      </c>
      <c r="F275">
        <v>28.24</v>
      </c>
      <c r="G275">
        <v>28.22</v>
      </c>
      <c r="H275" s="1">
        <f t="shared" si="45"/>
        <v>204938.27160493829</v>
      </c>
      <c r="J275">
        <f t="shared" si="46"/>
        <v>-5.9935783089546904E-2</v>
      </c>
      <c r="K275">
        <f t="shared" si="46"/>
        <v>1.355690331787367E-2</v>
      </c>
      <c r="L275">
        <f t="shared" si="46"/>
        <v>-3.8173385658223341E-2</v>
      </c>
      <c r="M275">
        <f t="shared" si="47"/>
        <v>-1.8402649981597611E-3</v>
      </c>
      <c r="N275">
        <f t="shared" si="47"/>
        <v>3.9381670960618204E-2</v>
      </c>
      <c r="O275">
        <f t="shared" si="47"/>
        <v>3.864556496135433E-2</v>
      </c>
      <c r="P275">
        <f t="shared" si="48"/>
        <v>2.5395656974604257E-2</v>
      </c>
      <c r="Q275" t="str">
        <f t="shared" si="49"/>
        <v/>
      </c>
      <c r="R275" s="3">
        <f t="shared" si="43"/>
        <v>0</v>
      </c>
      <c r="S275" s="1">
        <f t="shared" si="50"/>
        <v>255680.28693855047</v>
      </c>
      <c r="T275" s="1">
        <f t="shared" si="51"/>
        <v>9060.2511317700391</v>
      </c>
      <c r="U275" s="1">
        <f t="shared" si="44"/>
        <v>0</v>
      </c>
    </row>
    <row r="276" spans="1:21" x14ac:dyDescent="0.25">
      <c r="A276" t="s">
        <v>281</v>
      </c>
      <c r="B276">
        <v>27.65</v>
      </c>
      <c r="C276">
        <v>29.11</v>
      </c>
      <c r="D276">
        <v>28.73</v>
      </c>
      <c r="E276">
        <v>27.47</v>
      </c>
      <c r="F276">
        <v>29.17</v>
      </c>
      <c r="G276">
        <v>28.92</v>
      </c>
      <c r="H276" s="1">
        <f t="shared" si="45"/>
        <v>210021.78649237475</v>
      </c>
      <c r="J276">
        <f t="shared" si="46"/>
        <v>2.5593471810088936E-2</v>
      </c>
      <c r="K276">
        <f t="shared" si="46"/>
        <v>7.9747774480712116E-2</v>
      </c>
      <c r="L276">
        <f t="shared" si="46"/>
        <v>6.56528189910979E-2</v>
      </c>
      <c r="M276">
        <f t="shared" si="47"/>
        <v>-2.6576895818568393E-2</v>
      </c>
      <c r="N276">
        <f t="shared" si="47"/>
        <v>3.3664068036853401E-2</v>
      </c>
      <c r="O276">
        <f t="shared" si="47"/>
        <v>2.4805102763997267E-2</v>
      </c>
      <c r="P276">
        <f t="shared" si="48"/>
        <v>1.0630758327427424E-2</v>
      </c>
      <c r="Q276" t="str">
        <f t="shared" si="49"/>
        <v>Buy</v>
      </c>
      <c r="R276" s="3">
        <f t="shared" si="43"/>
        <v>0</v>
      </c>
      <c r="S276" s="1">
        <f t="shared" si="50"/>
        <v>262022.46273078953</v>
      </c>
      <c r="T276" s="1">
        <f t="shared" si="51"/>
        <v>9060.2511317700391</v>
      </c>
      <c r="U276" s="1">
        <f t="shared" si="44"/>
        <v>0</v>
      </c>
    </row>
    <row r="277" spans="1:21" x14ac:dyDescent="0.25">
      <c r="A277" t="s">
        <v>282</v>
      </c>
      <c r="B277">
        <v>28.07</v>
      </c>
      <c r="C277">
        <v>29.43</v>
      </c>
      <c r="D277">
        <v>28.93</v>
      </c>
      <c r="E277">
        <v>27.97</v>
      </c>
      <c r="F277">
        <v>29.61</v>
      </c>
      <c r="G277">
        <v>29.54</v>
      </c>
      <c r="H277" s="1">
        <f t="shared" si="45"/>
        <v>214524.32824981847</v>
      </c>
      <c r="J277">
        <f t="shared" si="46"/>
        <v>-2.2972502610511664E-2</v>
      </c>
      <c r="K277">
        <f t="shared" si="46"/>
        <v>2.4364775495997189E-2</v>
      </c>
      <c r="L277">
        <f t="shared" si="46"/>
        <v>6.9613644274277506E-3</v>
      </c>
      <c r="M277">
        <f t="shared" si="47"/>
        <v>-3.2849239280774649E-2</v>
      </c>
      <c r="N277">
        <f t="shared" si="47"/>
        <v>2.3858921161825645E-2</v>
      </c>
      <c r="O277">
        <f t="shared" si="47"/>
        <v>2.1438450899031722E-2</v>
      </c>
      <c r="P277">
        <f t="shared" si="48"/>
        <v>4.1493775933609056E-3</v>
      </c>
      <c r="Q277" t="str">
        <f t="shared" si="49"/>
        <v/>
      </c>
      <c r="R277" s="3">
        <f t="shared" si="43"/>
        <v>0</v>
      </c>
      <c r="S277" s="1">
        <f t="shared" si="50"/>
        <v>267639.81843248691</v>
      </c>
      <c r="T277" s="1">
        <f t="shared" si="51"/>
        <v>9060.2511317700373</v>
      </c>
      <c r="U277" s="1">
        <f t="shared" si="44"/>
        <v>0</v>
      </c>
    </row>
    <row r="278" spans="1:21" x14ac:dyDescent="0.25">
      <c r="A278" t="s">
        <v>283</v>
      </c>
      <c r="B278">
        <v>28.8</v>
      </c>
      <c r="C278">
        <v>30.65</v>
      </c>
      <c r="D278">
        <v>29.32</v>
      </c>
      <c r="E278">
        <v>27.42</v>
      </c>
      <c r="F278">
        <v>31.49</v>
      </c>
      <c r="G278">
        <v>27.71</v>
      </c>
      <c r="H278" s="1">
        <f t="shared" si="45"/>
        <v>201234.56790123458</v>
      </c>
      <c r="J278">
        <f t="shared" si="46"/>
        <v>-4.4936052540614935E-3</v>
      </c>
      <c r="K278">
        <f t="shared" si="46"/>
        <v>5.9453854130660178E-2</v>
      </c>
      <c r="L278">
        <f t="shared" si="46"/>
        <v>1.3480815762184604E-2</v>
      </c>
      <c r="M278">
        <f t="shared" si="47"/>
        <v>-7.1767095463777839E-2</v>
      </c>
      <c r="N278">
        <f t="shared" si="47"/>
        <v>6.6012186865267414E-2</v>
      </c>
      <c r="O278">
        <f t="shared" si="47"/>
        <v>-6.1949898442789385E-2</v>
      </c>
      <c r="P278">
        <f t="shared" si="48"/>
        <v>-2.2568269013766601E-2</v>
      </c>
      <c r="Q278" t="str">
        <f t="shared" si="49"/>
        <v/>
      </c>
      <c r="R278" s="3">
        <f t="shared" si="43"/>
        <v>0</v>
      </c>
      <c r="S278" s="1">
        <f t="shared" si="50"/>
        <v>251059.55886134773</v>
      </c>
      <c r="T278" s="1">
        <f t="shared" si="51"/>
        <v>9060.2511317700373</v>
      </c>
      <c r="U278" s="1">
        <f t="shared" si="44"/>
        <v>0</v>
      </c>
    </row>
    <row r="279" spans="1:21" x14ac:dyDescent="0.25">
      <c r="A279" t="s">
        <v>284</v>
      </c>
      <c r="B279">
        <v>27.28</v>
      </c>
      <c r="C279">
        <v>29.56</v>
      </c>
      <c r="D279">
        <v>28.79</v>
      </c>
      <c r="E279">
        <v>25.85</v>
      </c>
      <c r="F279">
        <v>28.43</v>
      </c>
      <c r="G279">
        <v>28.3</v>
      </c>
      <c r="H279" s="1">
        <f t="shared" si="45"/>
        <v>205519.24473493104</v>
      </c>
      <c r="J279">
        <f t="shared" si="46"/>
        <v>-6.9577080491132301E-2</v>
      </c>
      <c r="K279">
        <f t="shared" si="46"/>
        <v>8.1855388813096321E-3</v>
      </c>
      <c r="L279">
        <f t="shared" si="46"/>
        <v>-1.8076398362892262E-2</v>
      </c>
      <c r="M279">
        <f t="shared" si="47"/>
        <v>-6.7123782028148657E-2</v>
      </c>
      <c r="N279">
        <f t="shared" si="47"/>
        <v>2.598339949476719E-2</v>
      </c>
      <c r="O279">
        <f t="shared" si="47"/>
        <v>2.1291952363767588E-2</v>
      </c>
      <c r="P279">
        <f t="shared" si="48"/>
        <v>-6.6161433898712929E-3</v>
      </c>
      <c r="Q279" t="str">
        <f t="shared" si="49"/>
        <v/>
      </c>
      <c r="R279" s="3">
        <f t="shared" si="43"/>
        <v>0</v>
      </c>
      <c r="S279" s="1">
        <f t="shared" si="50"/>
        <v>256405.10702909206</v>
      </c>
      <c r="T279" s="1">
        <f t="shared" si="51"/>
        <v>9060.2511317700373</v>
      </c>
      <c r="U279" s="1">
        <f t="shared" si="44"/>
        <v>0</v>
      </c>
    </row>
    <row r="280" spans="1:21" x14ac:dyDescent="0.25">
      <c r="A280" t="s">
        <v>285</v>
      </c>
      <c r="B280">
        <v>27.59</v>
      </c>
      <c r="C280">
        <v>28.96</v>
      </c>
      <c r="D280">
        <v>28.67</v>
      </c>
      <c r="E280">
        <v>27.35</v>
      </c>
      <c r="F280">
        <v>29.06</v>
      </c>
      <c r="G280">
        <v>28.44</v>
      </c>
      <c r="H280" s="1">
        <f t="shared" si="45"/>
        <v>206535.94771241833</v>
      </c>
      <c r="J280">
        <f t="shared" si="46"/>
        <v>-4.1681139284473749E-2</v>
      </c>
      <c r="K280">
        <f t="shared" si="46"/>
        <v>5.9048280653005106E-3</v>
      </c>
      <c r="L280">
        <f t="shared" si="46"/>
        <v>-4.1681139284472889E-3</v>
      </c>
      <c r="M280">
        <f t="shared" si="47"/>
        <v>-3.3568904593639551E-2</v>
      </c>
      <c r="N280">
        <f t="shared" si="47"/>
        <v>2.685512367491159E-2</v>
      </c>
      <c r="O280">
        <f t="shared" si="47"/>
        <v>4.9469964664311155E-3</v>
      </c>
      <c r="P280">
        <f t="shared" si="48"/>
        <v>-5.8892815076561512E-4</v>
      </c>
      <c r="Q280" t="str">
        <f t="shared" si="49"/>
        <v/>
      </c>
      <c r="R280" s="3">
        <f t="shared" si="43"/>
        <v>0</v>
      </c>
      <c r="S280" s="1">
        <f t="shared" si="50"/>
        <v>257673.54218753986</v>
      </c>
      <c r="T280" s="1">
        <f t="shared" si="51"/>
        <v>9060.2511317700373</v>
      </c>
      <c r="U280" s="1">
        <f t="shared" si="44"/>
        <v>0</v>
      </c>
    </row>
    <row r="281" spans="1:21" x14ac:dyDescent="0.25">
      <c r="A281" t="s">
        <v>286</v>
      </c>
      <c r="B281">
        <v>27.42</v>
      </c>
      <c r="C281">
        <v>28.89</v>
      </c>
      <c r="D281">
        <v>28.6</v>
      </c>
      <c r="E281">
        <v>26.75</v>
      </c>
      <c r="F281">
        <v>28.09</v>
      </c>
      <c r="G281">
        <v>27.83</v>
      </c>
      <c r="H281" s="1">
        <f t="shared" si="45"/>
        <v>202106.02759622369</v>
      </c>
      <c r="J281">
        <f t="shared" si="46"/>
        <v>-4.3599581444018133E-2</v>
      </c>
      <c r="K281">
        <f t="shared" si="46"/>
        <v>7.6735263341471517E-3</v>
      </c>
      <c r="L281">
        <f t="shared" si="46"/>
        <v>-2.4415765608650254E-3</v>
      </c>
      <c r="M281">
        <f t="shared" si="47"/>
        <v>-5.9423347398030985E-2</v>
      </c>
      <c r="N281">
        <f t="shared" si="47"/>
        <v>-1.230661040787628E-2</v>
      </c>
      <c r="O281">
        <f t="shared" si="47"/>
        <v>-2.1448663853727248E-2</v>
      </c>
      <c r="P281">
        <f t="shared" si="48"/>
        <v>-3.1059540553211504E-2</v>
      </c>
      <c r="Q281" t="str">
        <f t="shared" si="49"/>
        <v/>
      </c>
      <c r="R281" s="3">
        <f t="shared" si="43"/>
        <v>0</v>
      </c>
      <c r="S281" s="1">
        <f t="shared" si="50"/>
        <v>252146.78899716013</v>
      </c>
      <c r="T281" s="1">
        <f t="shared" si="51"/>
        <v>9060.2511317700373</v>
      </c>
      <c r="U281" s="1">
        <f t="shared" si="44"/>
        <v>0</v>
      </c>
    </row>
    <row r="282" spans="1:21" x14ac:dyDescent="0.25">
      <c r="A282" t="s">
        <v>287</v>
      </c>
      <c r="B282">
        <v>26.78</v>
      </c>
      <c r="C282">
        <v>28.23</v>
      </c>
      <c r="D282">
        <v>27.72</v>
      </c>
      <c r="E282">
        <v>27.25</v>
      </c>
      <c r="F282">
        <v>28.26</v>
      </c>
      <c r="G282">
        <v>27.96</v>
      </c>
      <c r="H282" s="1">
        <f t="shared" si="45"/>
        <v>203050.10893246191</v>
      </c>
      <c r="J282">
        <f t="shared" si="46"/>
        <v>-6.3636363636363644E-2</v>
      </c>
      <c r="K282">
        <f t="shared" si="46"/>
        <v>-1.2937062937062972E-2</v>
      </c>
      <c r="L282">
        <f t="shared" si="46"/>
        <v>-3.0769230769230858E-2</v>
      </c>
      <c r="M282">
        <f t="shared" si="47"/>
        <v>-2.0840819259791532E-2</v>
      </c>
      <c r="N282">
        <f t="shared" si="47"/>
        <v>1.5450952209845608E-2</v>
      </c>
      <c r="O282">
        <f t="shared" si="47"/>
        <v>4.6712181099533802E-3</v>
      </c>
      <c r="P282">
        <f t="shared" si="48"/>
        <v>-2.3954964666418119E-4</v>
      </c>
      <c r="Q282" t="str">
        <f t="shared" si="49"/>
        <v/>
      </c>
      <c r="R282" s="3">
        <f t="shared" si="43"/>
        <v>0</v>
      </c>
      <c r="S282" s="1">
        <f t="shared" si="50"/>
        <v>253324.62164429022</v>
      </c>
      <c r="T282" s="1">
        <f t="shared" si="51"/>
        <v>9060.2511317700355</v>
      </c>
      <c r="U282" s="1">
        <f t="shared" si="44"/>
        <v>0</v>
      </c>
    </row>
    <row r="283" spans="1:21" x14ac:dyDescent="0.25">
      <c r="A283" t="s">
        <v>288</v>
      </c>
      <c r="B283">
        <v>27.49</v>
      </c>
      <c r="C283">
        <v>28.96</v>
      </c>
      <c r="D283">
        <v>28.74</v>
      </c>
      <c r="E283">
        <v>27.77</v>
      </c>
      <c r="F283">
        <v>30.56</v>
      </c>
      <c r="G283">
        <v>30.34</v>
      </c>
      <c r="H283" s="1">
        <f t="shared" si="45"/>
        <v>220334.05954974584</v>
      </c>
      <c r="J283">
        <f t="shared" si="46"/>
        <v>-8.2972582972583135E-3</v>
      </c>
      <c r="K283">
        <f t="shared" si="46"/>
        <v>4.4733044733044805E-2</v>
      </c>
      <c r="L283">
        <f t="shared" si="46"/>
        <v>3.6796536796536786E-2</v>
      </c>
      <c r="M283">
        <f t="shared" si="47"/>
        <v>-6.7954220314735796E-3</v>
      </c>
      <c r="N283">
        <f t="shared" si="47"/>
        <v>9.2989985693848282E-2</v>
      </c>
      <c r="O283">
        <f t="shared" si="47"/>
        <v>8.512160228898423E-2</v>
      </c>
      <c r="P283">
        <f t="shared" si="48"/>
        <v>5.7105388650452976E-2</v>
      </c>
      <c r="Q283" t="str">
        <f t="shared" si="49"/>
        <v>Buy</v>
      </c>
      <c r="R283" s="3">
        <f t="shared" si="43"/>
        <v>0</v>
      </c>
      <c r="S283" s="1">
        <f t="shared" si="50"/>
        <v>274888.01933790289</v>
      </c>
      <c r="T283" s="1">
        <f t="shared" si="51"/>
        <v>9060.2511317700355</v>
      </c>
      <c r="U283" s="1">
        <f t="shared" si="44"/>
        <v>0</v>
      </c>
    </row>
    <row r="284" spans="1:21" x14ac:dyDescent="0.25">
      <c r="A284" t="s">
        <v>289</v>
      </c>
      <c r="B284">
        <v>30.43</v>
      </c>
      <c r="C284">
        <v>32.29</v>
      </c>
      <c r="D284">
        <v>31.42</v>
      </c>
      <c r="E284">
        <v>29.1</v>
      </c>
      <c r="F284">
        <v>30.92</v>
      </c>
      <c r="G284">
        <v>29.37</v>
      </c>
      <c r="H284" s="1">
        <f t="shared" si="45"/>
        <v>213289.76034858389</v>
      </c>
      <c r="J284">
        <f t="shared" si="46"/>
        <v>5.8803061934585989E-2</v>
      </c>
      <c r="K284">
        <f t="shared" si="46"/>
        <v>0.12352122477383441</v>
      </c>
      <c r="L284">
        <f t="shared" si="46"/>
        <v>9.3249826026444105E-2</v>
      </c>
      <c r="M284">
        <f t="shared" si="47"/>
        <v>-4.0870138431113992E-2</v>
      </c>
      <c r="N284">
        <f t="shared" si="47"/>
        <v>1.9116677653263081E-2</v>
      </c>
      <c r="O284">
        <f t="shared" si="47"/>
        <v>-3.1970995385629496E-2</v>
      </c>
      <c r="P284">
        <f t="shared" si="48"/>
        <v>-1.7908152054493469E-2</v>
      </c>
      <c r="Q284" t="str">
        <f t="shared" si="49"/>
        <v>Buy</v>
      </c>
      <c r="R284" s="3">
        <f t="shared" si="43"/>
        <v>0</v>
      </c>
      <c r="S284" s="1">
        <f t="shared" si="50"/>
        <v>266099.57574008597</v>
      </c>
      <c r="T284" s="1">
        <f t="shared" si="51"/>
        <v>9060.2511317700355</v>
      </c>
      <c r="U284" s="1">
        <f t="shared" si="44"/>
        <v>0</v>
      </c>
    </row>
    <row r="285" spans="1:21" x14ac:dyDescent="0.25">
      <c r="A285" t="s">
        <v>290</v>
      </c>
      <c r="B285">
        <v>29.05</v>
      </c>
      <c r="C285">
        <v>30.75</v>
      </c>
      <c r="D285">
        <v>29.95</v>
      </c>
      <c r="E285">
        <v>28.91</v>
      </c>
      <c r="F285">
        <v>30.03</v>
      </c>
      <c r="G285">
        <v>29.71</v>
      </c>
      <c r="H285" s="1">
        <f t="shared" si="45"/>
        <v>215758.89615105305</v>
      </c>
      <c r="J285">
        <f t="shared" si="46"/>
        <v>-7.5429662635264197E-2</v>
      </c>
      <c r="K285">
        <f t="shared" si="46"/>
        <v>-2.1323997453851103E-2</v>
      </c>
      <c r="L285">
        <f t="shared" si="46"/>
        <v>-4.6785486950986707E-2</v>
      </c>
      <c r="M285">
        <f t="shared" si="47"/>
        <v>-1.5662240381341532E-2</v>
      </c>
      <c r="N285">
        <f t="shared" si="47"/>
        <v>2.2471910112359553E-2</v>
      </c>
      <c r="O285">
        <f t="shared" si="47"/>
        <v>1.1576438542730673E-2</v>
      </c>
      <c r="P285">
        <f t="shared" si="48"/>
        <v>6.1287027579162321E-3</v>
      </c>
      <c r="Q285" t="str">
        <f t="shared" si="49"/>
        <v>Sell</v>
      </c>
      <c r="R285" s="3">
        <f t="shared" si="43"/>
        <v>-267730.42094380455</v>
      </c>
      <c r="S285" s="1">
        <f t="shared" si="50"/>
        <v>0</v>
      </c>
      <c r="T285" s="1">
        <f t="shared" si="51"/>
        <v>0</v>
      </c>
      <c r="U285" s="1">
        <f t="shared" si="44"/>
        <v>267730.42094380455</v>
      </c>
    </row>
    <row r="286" spans="1:21" x14ac:dyDescent="0.25">
      <c r="A286" t="s">
        <v>291</v>
      </c>
      <c r="B286">
        <v>28.47</v>
      </c>
      <c r="C286">
        <v>30.33</v>
      </c>
      <c r="D286">
        <v>29.48</v>
      </c>
      <c r="E286">
        <v>26.87</v>
      </c>
      <c r="F286">
        <v>28.14</v>
      </c>
      <c r="G286">
        <v>28</v>
      </c>
      <c r="H286" s="1">
        <f t="shared" si="45"/>
        <v>203340.59549745827</v>
      </c>
      <c r="J286">
        <f t="shared" si="46"/>
        <v>-4.9415692821368963E-2</v>
      </c>
      <c r="K286">
        <f t="shared" si="46"/>
        <v>1.2687813021702805E-2</v>
      </c>
      <c r="L286">
        <f t="shared" si="46"/>
        <v>-1.5692821368948208E-2</v>
      </c>
      <c r="M286">
        <f t="shared" si="47"/>
        <v>-9.5590710198586323E-2</v>
      </c>
      <c r="N286">
        <f t="shared" si="47"/>
        <v>-5.2844160215415693E-2</v>
      </c>
      <c r="O286">
        <f t="shared" si="47"/>
        <v>-5.7556378323796731E-2</v>
      </c>
      <c r="P286">
        <f t="shared" si="48"/>
        <v>-6.8663749579266256E-2</v>
      </c>
      <c r="Q286" t="str">
        <f t="shared" si="49"/>
        <v/>
      </c>
      <c r="R286" s="3">
        <f t="shared" ref="R286:R349" si="52">IF(Q286="Buy",U285*(1+P286),IF(Q286="Sell",-(S285*(1+P286)),0))</f>
        <v>0</v>
      </c>
      <c r="S286" s="1">
        <f t="shared" si="50"/>
        <v>0</v>
      </c>
      <c r="T286" s="1">
        <f t="shared" si="51"/>
        <v>0</v>
      </c>
      <c r="U286" s="1">
        <f t="shared" si="44"/>
        <v>267730.42094380455</v>
      </c>
    </row>
    <row r="287" spans="1:21" x14ac:dyDescent="0.25">
      <c r="A287" t="s">
        <v>292</v>
      </c>
      <c r="B287">
        <v>27.3</v>
      </c>
      <c r="C287">
        <v>28.79</v>
      </c>
      <c r="D287">
        <v>28.34</v>
      </c>
      <c r="E287">
        <v>26.84</v>
      </c>
      <c r="F287">
        <v>27.93</v>
      </c>
      <c r="G287">
        <v>26.95</v>
      </c>
      <c r="H287" s="1">
        <f t="shared" si="45"/>
        <v>195715.32316630357</v>
      </c>
      <c r="J287">
        <f t="shared" si="46"/>
        <v>-7.3948439620081394E-2</v>
      </c>
      <c r="K287">
        <f t="shared" si="46"/>
        <v>-2.340569877883315E-2</v>
      </c>
      <c r="L287">
        <f t="shared" si="46"/>
        <v>-3.8670284938941674E-2</v>
      </c>
      <c r="M287">
        <f t="shared" si="47"/>
        <v>-4.1428571428571433E-2</v>
      </c>
      <c r="N287">
        <f t="shared" si="47"/>
        <v>-2.50000000000001E-3</v>
      </c>
      <c r="O287">
        <f t="shared" si="47"/>
        <v>-3.7500000000000026E-2</v>
      </c>
      <c r="P287">
        <f t="shared" si="48"/>
        <v>-2.7142857142857153E-2</v>
      </c>
      <c r="Q287" t="str">
        <f t="shared" si="49"/>
        <v/>
      </c>
      <c r="R287" s="3">
        <f t="shared" si="52"/>
        <v>0</v>
      </c>
      <c r="S287" s="1">
        <f t="shared" si="50"/>
        <v>0</v>
      </c>
      <c r="T287" s="1">
        <f t="shared" si="51"/>
        <v>0</v>
      </c>
      <c r="U287" s="1">
        <f t="shared" si="44"/>
        <v>267730.42094380455</v>
      </c>
    </row>
    <row r="288" spans="1:21" x14ac:dyDescent="0.25">
      <c r="A288" t="s">
        <v>293</v>
      </c>
      <c r="B288">
        <v>26.18</v>
      </c>
      <c r="C288">
        <v>27.47</v>
      </c>
      <c r="D288">
        <v>26.81</v>
      </c>
      <c r="E288">
        <v>27.29</v>
      </c>
      <c r="F288">
        <v>28.15</v>
      </c>
      <c r="G288">
        <v>27.86</v>
      </c>
      <c r="H288" s="1">
        <f t="shared" si="45"/>
        <v>202323.89251997098</v>
      </c>
      <c r="J288">
        <f t="shared" si="46"/>
        <v>-7.621736062103035E-2</v>
      </c>
      <c r="K288">
        <f t="shared" si="46"/>
        <v>-3.0698659139026148E-2</v>
      </c>
      <c r="L288">
        <f t="shared" si="46"/>
        <v>-5.3987297106563199E-2</v>
      </c>
      <c r="M288">
        <f t="shared" si="47"/>
        <v>1.2615955473098326E-2</v>
      </c>
      <c r="N288">
        <f t="shared" si="47"/>
        <v>4.4526901669758791E-2</v>
      </c>
      <c r="O288">
        <f t="shared" si="47"/>
        <v>3.3766233766233771E-2</v>
      </c>
      <c r="P288">
        <f t="shared" si="48"/>
        <v>3.0303030303030293E-2</v>
      </c>
      <c r="Q288" t="str">
        <f t="shared" si="49"/>
        <v>Sell</v>
      </c>
      <c r="R288" s="3">
        <f t="shared" si="52"/>
        <v>0</v>
      </c>
      <c r="S288" s="1">
        <f t="shared" si="50"/>
        <v>0</v>
      </c>
      <c r="T288" s="1">
        <f t="shared" si="51"/>
        <v>0</v>
      </c>
      <c r="U288" s="1">
        <f t="shared" si="44"/>
        <v>267730.42094380455</v>
      </c>
    </row>
    <row r="289" spans="1:21" x14ac:dyDescent="0.25">
      <c r="A289" t="s">
        <v>294</v>
      </c>
      <c r="B289">
        <v>27.01</v>
      </c>
      <c r="C289">
        <v>28.74</v>
      </c>
      <c r="D289">
        <v>28.12</v>
      </c>
      <c r="E289">
        <v>26.84</v>
      </c>
      <c r="F289">
        <v>28.49</v>
      </c>
      <c r="G289">
        <v>28.32</v>
      </c>
      <c r="H289" s="1">
        <f t="shared" si="45"/>
        <v>205664.48801742922</v>
      </c>
      <c r="J289">
        <f t="shared" si="46"/>
        <v>7.4599030212608303E-3</v>
      </c>
      <c r="K289">
        <f t="shared" si="46"/>
        <v>7.1988064155165982E-2</v>
      </c>
      <c r="L289">
        <f t="shared" si="46"/>
        <v>4.8862364789257824E-2</v>
      </c>
      <c r="M289">
        <f t="shared" si="47"/>
        <v>-3.6611629576453683E-2</v>
      </c>
      <c r="N289">
        <f t="shared" si="47"/>
        <v>2.2613065326633132E-2</v>
      </c>
      <c r="O289">
        <f t="shared" si="47"/>
        <v>1.6511127063890914E-2</v>
      </c>
      <c r="P289">
        <f t="shared" si="48"/>
        <v>8.3752093802345418E-4</v>
      </c>
      <c r="Q289" t="str">
        <f t="shared" si="49"/>
        <v>Buy</v>
      </c>
      <c r="R289" s="3">
        <f t="shared" si="52"/>
        <v>267954.65077709081</v>
      </c>
      <c r="S289" s="1">
        <f t="shared" si="50"/>
        <v>267954.65077709081</v>
      </c>
      <c r="T289" s="1">
        <f t="shared" si="51"/>
        <v>9461.6755217899299</v>
      </c>
      <c r="U289" s="1">
        <f t="shared" ref="U289:U352" si="53">IF(R289=0,U288,IF(R289&gt;0,0,-R289))</f>
        <v>0</v>
      </c>
    </row>
    <row r="290" spans="1:21" x14ac:dyDescent="0.25">
      <c r="A290" t="s">
        <v>295</v>
      </c>
      <c r="B290">
        <v>27.54</v>
      </c>
      <c r="C290">
        <v>29.06</v>
      </c>
      <c r="D290">
        <v>28.89</v>
      </c>
      <c r="E290">
        <v>28.22</v>
      </c>
      <c r="F290">
        <v>29.88</v>
      </c>
      <c r="G290">
        <v>29.84</v>
      </c>
      <c r="H290" s="1">
        <f t="shared" si="45"/>
        <v>216702.97748729124</v>
      </c>
      <c r="J290">
        <f t="shared" si="46"/>
        <v>-2.0625889046941744E-2</v>
      </c>
      <c r="K290">
        <f t="shared" si="46"/>
        <v>3.3428165007112293E-2</v>
      </c>
      <c r="L290">
        <f t="shared" si="46"/>
        <v>2.7382645803698417E-2</v>
      </c>
      <c r="M290">
        <f t="shared" si="47"/>
        <v>-3.5310734463277339E-3</v>
      </c>
      <c r="N290">
        <f t="shared" si="47"/>
        <v>5.5084745762711822E-2</v>
      </c>
      <c r="O290">
        <f t="shared" si="47"/>
        <v>5.3672316384180775E-2</v>
      </c>
      <c r="P290">
        <f t="shared" si="48"/>
        <v>3.5075329566854954E-2</v>
      </c>
      <c r="Q290" t="str">
        <f t="shared" si="49"/>
        <v/>
      </c>
      <c r="R290" s="3">
        <f t="shared" si="52"/>
        <v>0</v>
      </c>
      <c r="S290" s="1">
        <f t="shared" si="50"/>
        <v>282336.3975702115</v>
      </c>
      <c r="T290" s="1">
        <f t="shared" si="51"/>
        <v>9461.6755217899299</v>
      </c>
      <c r="U290" s="1">
        <f t="shared" si="53"/>
        <v>0</v>
      </c>
    </row>
    <row r="291" spans="1:21" x14ac:dyDescent="0.25">
      <c r="A291" t="s">
        <v>296</v>
      </c>
      <c r="B291">
        <v>28.81</v>
      </c>
      <c r="C291">
        <v>30.6</v>
      </c>
      <c r="D291">
        <v>29.79</v>
      </c>
      <c r="E291">
        <v>30.51</v>
      </c>
      <c r="F291">
        <v>31.28</v>
      </c>
      <c r="G291">
        <v>30.96</v>
      </c>
      <c r="H291" s="1">
        <f t="shared" si="45"/>
        <v>224836.60130718956</v>
      </c>
      <c r="J291">
        <f t="shared" si="46"/>
        <v>-2.7691242644514312E-3</v>
      </c>
      <c r="K291">
        <f t="shared" si="46"/>
        <v>5.9190031152648002E-2</v>
      </c>
      <c r="L291">
        <f t="shared" si="46"/>
        <v>3.1152647975077833E-2</v>
      </c>
      <c r="M291">
        <f t="shared" si="47"/>
        <v>2.2453083109919628E-2</v>
      </c>
      <c r="N291">
        <f t="shared" si="47"/>
        <v>4.8257372654155542E-2</v>
      </c>
      <c r="O291">
        <f t="shared" si="47"/>
        <v>3.7533512064343195E-2</v>
      </c>
      <c r="P291">
        <f t="shared" si="48"/>
        <v>3.6081322609472784E-2</v>
      </c>
      <c r="Q291" t="str">
        <f t="shared" si="49"/>
        <v>Buy</v>
      </c>
      <c r="R291" s="3">
        <f t="shared" si="52"/>
        <v>0</v>
      </c>
      <c r="S291" s="1">
        <f t="shared" si="50"/>
        <v>292933.47415461624</v>
      </c>
      <c r="T291" s="1">
        <f t="shared" si="51"/>
        <v>9461.6755217899299</v>
      </c>
      <c r="U291" s="1">
        <f t="shared" si="53"/>
        <v>0</v>
      </c>
    </row>
    <row r="292" spans="1:21" x14ac:dyDescent="0.25">
      <c r="A292" t="s">
        <v>297</v>
      </c>
      <c r="B292">
        <v>30.61</v>
      </c>
      <c r="C292">
        <v>32.32</v>
      </c>
      <c r="D292">
        <v>31.48</v>
      </c>
      <c r="E292">
        <v>30.58</v>
      </c>
      <c r="F292">
        <v>31.41</v>
      </c>
      <c r="G292">
        <v>31.36</v>
      </c>
      <c r="H292" s="1">
        <f t="shared" si="45"/>
        <v>227741.46695715326</v>
      </c>
      <c r="J292">
        <f t="shared" si="46"/>
        <v>2.7526015441423305E-2</v>
      </c>
      <c r="K292">
        <f t="shared" si="46"/>
        <v>8.4927828130245089E-2</v>
      </c>
      <c r="L292">
        <f t="shared" si="46"/>
        <v>5.6730446458543179E-2</v>
      </c>
      <c r="M292">
        <f t="shared" si="47"/>
        <v>-1.2273901808785612E-2</v>
      </c>
      <c r="N292">
        <f t="shared" si="47"/>
        <v>1.453488372093021E-2</v>
      </c>
      <c r="O292">
        <f t="shared" si="47"/>
        <v>1.2919896640826828E-2</v>
      </c>
      <c r="P292">
        <f t="shared" si="48"/>
        <v>5.0602928509904752E-3</v>
      </c>
      <c r="Q292" t="str">
        <f t="shared" si="49"/>
        <v>Buy</v>
      </c>
      <c r="R292" s="3">
        <f t="shared" si="52"/>
        <v>0</v>
      </c>
      <c r="S292" s="1">
        <f t="shared" si="50"/>
        <v>296718.14436333219</v>
      </c>
      <c r="T292" s="1">
        <f t="shared" si="51"/>
        <v>9461.6755217899299</v>
      </c>
      <c r="U292" s="1">
        <f t="shared" si="53"/>
        <v>0</v>
      </c>
    </row>
    <row r="293" spans="1:21" x14ac:dyDescent="0.25">
      <c r="A293" t="s">
        <v>298</v>
      </c>
      <c r="B293">
        <v>30.57</v>
      </c>
      <c r="C293">
        <v>32.29</v>
      </c>
      <c r="D293">
        <v>31.48</v>
      </c>
      <c r="E293">
        <v>31.23</v>
      </c>
      <c r="F293">
        <v>31.77</v>
      </c>
      <c r="G293">
        <v>31.61</v>
      </c>
      <c r="H293" s="1">
        <f t="shared" si="45"/>
        <v>229557.00798838056</v>
      </c>
      <c r="J293">
        <f t="shared" si="46"/>
        <v>-2.890724269377383E-2</v>
      </c>
      <c r="K293">
        <f t="shared" si="46"/>
        <v>2.5730622617534903E-2</v>
      </c>
      <c r="L293">
        <f t="shared" si="46"/>
        <v>0</v>
      </c>
      <c r="M293">
        <f t="shared" si="47"/>
        <v>-4.1454081632652743E-3</v>
      </c>
      <c r="N293">
        <f t="shared" si="47"/>
        <v>1.3073979591836739E-2</v>
      </c>
      <c r="O293">
        <f t="shared" si="47"/>
        <v>7.9719387755102043E-3</v>
      </c>
      <c r="P293">
        <f t="shared" si="48"/>
        <v>5.6335034013605565E-3</v>
      </c>
      <c r="Q293" t="str">
        <f t="shared" si="49"/>
        <v/>
      </c>
      <c r="R293" s="3">
        <f t="shared" si="52"/>
        <v>0</v>
      </c>
      <c r="S293" s="1">
        <f t="shared" si="50"/>
        <v>299083.56324377964</v>
      </c>
      <c r="T293" s="1">
        <f t="shared" si="51"/>
        <v>9461.6755217899281</v>
      </c>
      <c r="U293" s="1">
        <f t="shared" si="53"/>
        <v>0</v>
      </c>
    </row>
    <row r="294" spans="1:21" x14ac:dyDescent="0.25">
      <c r="A294" t="s">
        <v>299</v>
      </c>
      <c r="B294">
        <v>30.61</v>
      </c>
      <c r="C294">
        <v>32.39</v>
      </c>
      <c r="D294">
        <v>31.48</v>
      </c>
      <c r="E294">
        <v>31.31</v>
      </c>
      <c r="F294">
        <v>32.979999999999997</v>
      </c>
      <c r="G294">
        <v>32.82</v>
      </c>
      <c r="H294" s="1">
        <f t="shared" si="45"/>
        <v>238344.22657952071</v>
      </c>
      <c r="J294">
        <f t="shared" si="46"/>
        <v>-2.7636594663278304E-2</v>
      </c>
      <c r="K294">
        <f t="shared" si="46"/>
        <v>2.890724269377383E-2</v>
      </c>
      <c r="L294">
        <f t="shared" si="46"/>
        <v>0</v>
      </c>
      <c r="M294">
        <f t="shared" si="47"/>
        <v>-9.4906675102815787E-3</v>
      </c>
      <c r="N294">
        <f t="shared" si="47"/>
        <v>4.3340714963619027E-2</v>
      </c>
      <c r="O294">
        <f t="shared" si="47"/>
        <v>3.8279025624802308E-2</v>
      </c>
      <c r="P294">
        <f t="shared" si="48"/>
        <v>2.4043024359379921E-2</v>
      </c>
      <c r="Q294" t="str">
        <f t="shared" si="49"/>
        <v/>
      </c>
      <c r="R294" s="3">
        <f t="shared" si="52"/>
        <v>0</v>
      </c>
      <c r="S294" s="1">
        <f t="shared" si="50"/>
        <v>310532.19062514545</v>
      </c>
      <c r="T294" s="1">
        <f t="shared" si="51"/>
        <v>9461.6755217899281</v>
      </c>
      <c r="U294" s="1">
        <f t="shared" si="53"/>
        <v>0</v>
      </c>
    </row>
    <row r="295" spans="1:21" x14ac:dyDescent="0.25">
      <c r="A295" t="s">
        <v>300</v>
      </c>
      <c r="B295">
        <v>31.7</v>
      </c>
      <c r="C295">
        <v>33.32</v>
      </c>
      <c r="D295">
        <v>32.46</v>
      </c>
      <c r="E295">
        <v>30.92</v>
      </c>
      <c r="F295">
        <v>32.96</v>
      </c>
      <c r="G295">
        <v>31.75</v>
      </c>
      <c r="H295" s="1">
        <f t="shared" si="45"/>
        <v>230573.71096586785</v>
      </c>
      <c r="J295">
        <f t="shared" si="46"/>
        <v>6.9885641677255037E-3</v>
      </c>
      <c r="K295">
        <f t="shared" si="46"/>
        <v>5.844980940279542E-2</v>
      </c>
      <c r="L295">
        <f t="shared" si="46"/>
        <v>3.1130876747141056E-2</v>
      </c>
      <c r="M295">
        <f t="shared" si="47"/>
        <v>-5.7891529555149257E-2</v>
      </c>
      <c r="N295">
        <f t="shared" si="47"/>
        <v>4.2656916514320709E-3</v>
      </c>
      <c r="O295">
        <f t="shared" si="47"/>
        <v>-3.2602071907373562E-2</v>
      </c>
      <c r="P295">
        <f t="shared" si="48"/>
        <v>-2.8742636603696914E-2</v>
      </c>
      <c r="Q295" t="str">
        <f t="shared" si="49"/>
        <v>Buy</v>
      </c>
      <c r="R295" s="3">
        <f t="shared" si="52"/>
        <v>0</v>
      </c>
      <c r="S295" s="1">
        <f t="shared" si="50"/>
        <v>300408.19781683024</v>
      </c>
      <c r="T295" s="1">
        <f t="shared" si="51"/>
        <v>9461.6755217899281</v>
      </c>
      <c r="U295" s="1">
        <f t="shared" si="53"/>
        <v>0</v>
      </c>
    </row>
    <row r="296" spans="1:21" x14ac:dyDescent="0.25">
      <c r="A296" t="s">
        <v>301</v>
      </c>
      <c r="B296">
        <v>30.57</v>
      </c>
      <c r="C296">
        <v>32.29</v>
      </c>
      <c r="D296">
        <v>31.48</v>
      </c>
      <c r="E296">
        <v>29.35</v>
      </c>
      <c r="F296">
        <v>31.36</v>
      </c>
      <c r="G296">
        <v>29.54</v>
      </c>
      <c r="H296" s="1">
        <f t="shared" si="45"/>
        <v>214524.32824981847</v>
      </c>
      <c r="J296">
        <f t="shared" si="46"/>
        <v>-5.8225508317929775E-2</v>
      </c>
      <c r="K296">
        <f t="shared" si="46"/>
        <v>-5.2372150338879141E-3</v>
      </c>
      <c r="L296">
        <f t="shared" si="46"/>
        <v>-3.0191004313000629E-2</v>
      </c>
      <c r="M296">
        <f t="shared" si="47"/>
        <v>-7.559055118110232E-2</v>
      </c>
      <c r="N296">
        <f t="shared" si="47"/>
        <v>-1.2283464566929152E-2</v>
      </c>
      <c r="O296">
        <f t="shared" si="47"/>
        <v>-6.9606299212598449E-2</v>
      </c>
      <c r="P296">
        <f t="shared" si="48"/>
        <v>-5.2493438320209973E-2</v>
      </c>
      <c r="Q296" t="str">
        <f t="shared" si="49"/>
        <v/>
      </c>
      <c r="R296" s="3">
        <f t="shared" si="52"/>
        <v>0</v>
      </c>
      <c r="S296" s="1">
        <f t="shared" si="50"/>
        <v>279497.89491367451</v>
      </c>
      <c r="T296" s="1">
        <f t="shared" si="51"/>
        <v>9461.6755217899299</v>
      </c>
      <c r="U296" s="1">
        <f t="shared" si="53"/>
        <v>0</v>
      </c>
    </row>
    <row r="297" spans="1:21" x14ac:dyDescent="0.25">
      <c r="A297" t="s">
        <v>302</v>
      </c>
      <c r="B297">
        <v>29.13</v>
      </c>
      <c r="C297">
        <v>30.88</v>
      </c>
      <c r="D297">
        <v>29.95</v>
      </c>
      <c r="E297">
        <v>30.27</v>
      </c>
      <c r="F297">
        <v>32.090000000000003</v>
      </c>
      <c r="G297">
        <v>31.75</v>
      </c>
      <c r="H297" s="1">
        <f t="shared" si="45"/>
        <v>230573.71096586785</v>
      </c>
      <c r="J297">
        <f t="shared" si="46"/>
        <v>-7.4650571791613773E-2</v>
      </c>
      <c r="K297">
        <f t="shared" si="46"/>
        <v>-1.9059720457433336E-2</v>
      </c>
      <c r="L297">
        <f t="shared" si="46"/>
        <v>-4.8602287166454927E-2</v>
      </c>
      <c r="M297">
        <f t="shared" si="47"/>
        <v>2.4712254570074491E-2</v>
      </c>
      <c r="N297">
        <f t="shared" si="47"/>
        <v>8.6323628977657565E-2</v>
      </c>
      <c r="O297">
        <f t="shared" si="47"/>
        <v>7.4813811780636452E-2</v>
      </c>
      <c r="P297">
        <f t="shared" si="48"/>
        <v>6.1949898442789503E-2</v>
      </c>
      <c r="Q297" t="str">
        <f t="shared" si="49"/>
        <v>Sell</v>
      </c>
      <c r="R297" s="3">
        <f t="shared" si="52"/>
        <v>-296812.76111855009</v>
      </c>
      <c r="S297" s="1">
        <f t="shared" si="50"/>
        <v>0</v>
      </c>
      <c r="T297" s="1">
        <f t="shared" si="51"/>
        <v>0</v>
      </c>
      <c r="U297" s="1">
        <f t="shared" si="53"/>
        <v>296812.76111855009</v>
      </c>
    </row>
    <row r="298" spans="1:21" x14ac:dyDescent="0.25">
      <c r="A298" t="s">
        <v>303</v>
      </c>
      <c r="B298">
        <v>30.57</v>
      </c>
      <c r="C298">
        <v>32.29</v>
      </c>
      <c r="D298">
        <v>31.48</v>
      </c>
      <c r="E298">
        <v>31.63</v>
      </c>
      <c r="F298">
        <v>32.79</v>
      </c>
      <c r="G298">
        <v>31.98</v>
      </c>
      <c r="H298" s="1">
        <f t="shared" si="45"/>
        <v>232244.00871459697</v>
      </c>
      <c r="J298">
        <f t="shared" si="46"/>
        <v>2.0701168614357297E-2</v>
      </c>
      <c r="K298">
        <f t="shared" si="46"/>
        <v>7.8130217028380633E-2</v>
      </c>
      <c r="L298">
        <f t="shared" si="46"/>
        <v>5.1085141903171989E-2</v>
      </c>
      <c r="M298">
        <f t="shared" si="47"/>
        <v>-3.7795275590551494E-3</v>
      </c>
      <c r="N298">
        <f t="shared" si="47"/>
        <v>3.2755905511810998E-2</v>
      </c>
      <c r="O298">
        <f t="shared" si="47"/>
        <v>7.2440944881889896E-3</v>
      </c>
      <c r="P298">
        <f t="shared" si="48"/>
        <v>1.207349081364828E-2</v>
      </c>
      <c r="Q298" t="str">
        <f t="shared" si="49"/>
        <v>Buy</v>
      </c>
      <c r="R298" s="3">
        <f t="shared" si="52"/>
        <v>300396.32726328849</v>
      </c>
      <c r="S298" s="1">
        <f t="shared" si="50"/>
        <v>300396.32726328849</v>
      </c>
      <c r="T298" s="1">
        <f t="shared" si="51"/>
        <v>9393.2560119852551</v>
      </c>
      <c r="U298" s="1">
        <f t="shared" si="53"/>
        <v>0</v>
      </c>
    </row>
    <row r="299" spans="1:21" x14ac:dyDescent="0.25">
      <c r="A299" t="s">
        <v>304</v>
      </c>
      <c r="B299">
        <v>31.81</v>
      </c>
      <c r="C299">
        <v>32.659999999999997</v>
      </c>
      <c r="D299">
        <v>32.409999999999997</v>
      </c>
      <c r="E299">
        <v>31.35</v>
      </c>
      <c r="F299">
        <v>32.299999999999997</v>
      </c>
      <c r="G299">
        <v>31.88</v>
      </c>
      <c r="H299" s="1">
        <f t="shared" si="45"/>
        <v>231517.79230210604</v>
      </c>
      <c r="J299">
        <f t="shared" si="46"/>
        <v>1.0482846251588256E-2</v>
      </c>
      <c r="K299">
        <f t="shared" si="46"/>
        <v>3.7484116899618683E-2</v>
      </c>
      <c r="L299">
        <f t="shared" si="46"/>
        <v>2.954256670902148E-2</v>
      </c>
      <c r="M299">
        <f t="shared" si="47"/>
        <v>-1.9699812382739181E-2</v>
      </c>
      <c r="N299">
        <f t="shared" si="47"/>
        <v>1.0006253908692831E-2</v>
      </c>
      <c r="O299">
        <f t="shared" si="47"/>
        <v>-3.1269543464665858E-3</v>
      </c>
      <c r="P299">
        <f t="shared" si="48"/>
        <v>-4.2735042735043121E-3</v>
      </c>
      <c r="Q299" t="str">
        <f t="shared" si="49"/>
        <v/>
      </c>
      <c r="R299" s="3">
        <f t="shared" si="52"/>
        <v>0</v>
      </c>
      <c r="S299" s="1">
        <f t="shared" si="50"/>
        <v>299457.00166208996</v>
      </c>
      <c r="T299" s="1">
        <f t="shared" si="51"/>
        <v>9393.2560119852569</v>
      </c>
      <c r="U299" s="1">
        <f t="shared" si="53"/>
        <v>0</v>
      </c>
    </row>
    <row r="300" spans="1:21" x14ac:dyDescent="0.25">
      <c r="A300" t="s">
        <v>305</v>
      </c>
      <c r="B300">
        <v>31.81</v>
      </c>
      <c r="C300">
        <v>32.79</v>
      </c>
      <c r="D300">
        <v>32.6</v>
      </c>
      <c r="E300">
        <v>32.42</v>
      </c>
      <c r="F300">
        <v>33.090000000000003</v>
      </c>
      <c r="G300">
        <v>32.94</v>
      </c>
      <c r="H300" s="1">
        <f t="shared" si="45"/>
        <v>239215.68627450982</v>
      </c>
      <c r="J300">
        <f t="shared" si="46"/>
        <v>-1.8512804689910456E-2</v>
      </c>
      <c r="K300">
        <f t="shared" si="46"/>
        <v>1.1724776303610077E-2</v>
      </c>
      <c r="L300">
        <f t="shared" si="46"/>
        <v>5.8623881518051479E-3</v>
      </c>
      <c r="M300">
        <f t="shared" si="47"/>
        <v>1.6938519447929821E-2</v>
      </c>
      <c r="N300">
        <f t="shared" si="47"/>
        <v>3.795483061480566E-2</v>
      </c>
      <c r="O300">
        <f t="shared" si="47"/>
        <v>3.324968632371389E-2</v>
      </c>
      <c r="P300">
        <f t="shared" si="48"/>
        <v>2.9381012128816456E-2</v>
      </c>
      <c r="Q300" t="str">
        <f t="shared" si="49"/>
        <v/>
      </c>
      <c r="R300" s="3">
        <f t="shared" si="52"/>
        <v>0</v>
      </c>
      <c r="S300" s="1">
        <f t="shared" si="50"/>
        <v>309413.85303479433</v>
      </c>
      <c r="T300" s="1">
        <f t="shared" si="51"/>
        <v>9393.2560119852569</v>
      </c>
      <c r="U300" s="1">
        <f t="shared" si="53"/>
        <v>0</v>
      </c>
    </row>
    <row r="301" spans="1:21" x14ac:dyDescent="0.25">
      <c r="A301" t="s">
        <v>306</v>
      </c>
      <c r="B301">
        <v>32.270000000000003</v>
      </c>
      <c r="C301">
        <v>34.14</v>
      </c>
      <c r="D301">
        <v>33.270000000000003</v>
      </c>
      <c r="E301">
        <v>32.82</v>
      </c>
      <c r="F301">
        <v>34.1</v>
      </c>
      <c r="G301">
        <v>33.9</v>
      </c>
      <c r="H301" s="1">
        <f t="shared" si="45"/>
        <v>246187.36383442266</v>
      </c>
      <c r="J301">
        <f t="shared" si="46"/>
        <v>-1.0122699386503014E-2</v>
      </c>
      <c r="K301">
        <f t="shared" si="46"/>
        <v>4.7239263803680952E-2</v>
      </c>
      <c r="L301">
        <f t="shared" si="46"/>
        <v>2.0552147239263855E-2</v>
      </c>
      <c r="M301">
        <f t="shared" si="47"/>
        <v>-3.6429872495445494E-3</v>
      </c>
      <c r="N301">
        <f t="shared" si="47"/>
        <v>3.5215543412264835E-2</v>
      </c>
      <c r="O301">
        <f t="shared" si="47"/>
        <v>2.914389799635704E-2</v>
      </c>
      <c r="P301">
        <f t="shared" si="48"/>
        <v>2.0238818053025773E-2</v>
      </c>
      <c r="Q301" t="str">
        <f t="shared" si="49"/>
        <v/>
      </c>
      <c r="R301" s="3">
        <f t="shared" si="52"/>
        <v>0</v>
      </c>
      <c r="S301" s="1">
        <f t="shared" si="50"/>
        <v>318431.37880630017</v>
      </c>
      <c r="T301" s="1">
        <f t="shared" si="51"/>
        <v>9393.2560119852569</v>
      </c>
      <c r="U301" s="1">
        <f t="shared" si="53"/>
        <v>0</v>
      </c>
    </row>
    <row r="302" spans="1:21" x14ac:dyDescent="0.25">
      <c r="A302" t="s">
        <v>307</v>
      </c>
      <c r="B302">
        <v>33.04</v>
      </c>
      <c r="C302">
        <v>34.78</v>
      </c>
      <c r="D302">
        <v>33.49</v>
      </c>
      <c r="E302">
        <v>33.07</v>
      </c>
      <c r="F302">
        <v>34.299999999999997</v>
      </c>
      <c r="G302">
        <v>33.24</v>
      </c>
      <c r="H302" s="1">
        <f t="shared" si="45"/>
        <v>241394.33551198262</v>
      </c>
      <c r="J302">
        <f t="shared" si="46"/>
        <v>-6.9131349564173113E-3</v>
      </c>
      <c r="K302">
        <f t="shared" si="46"/>
        <v>4.5386233844304111E-2</v>
      </c>
      <c r="L302">
        <f t="shared" si="46"/>
        <v>6.6125638713555408E-3</v>
      </c>
      <c r="M302">
        <f t="shared" si="47"/>
        <v>-2.4483775811209391E-2</v>
      </c>
      <c r="N302">
        <f t="shared" si="47"/>
        <v>1.1799410029498483E-2</v>
      </c>
      <c r="O302">
        <f t="shared" si="47"/>
        <v>-1.9469026548672465E-2</v>
      </c>
      <c r="P302">
        <f t="shared" si="48"/>
        <v>-1.0717797443461125E-2</v>
      </c>
      <c r="Q302" t="str">
        <f t="shared" si="49"/>
        <v/>
      </c>
      <c r="R302" s="3">
        <f t="shared" si="52"/>
        <v>0</v>
      </c>
      <c r="S302" s="1">
        <f t="shared" si="50"/>
        <v>312231.82983838994</v>
      </c>
      <c r="T302" s="1">
        <f t="shared" si="51"/>
        <v>9393.2560119852569</v>
      </c>
      <c r="U302" s="1">
        <f t="shared" si="53"/>
        <v>0</v>
      </c>
    </row>
    <row r="303" spans="1:21" x14ac:dyDescent="0.25">
      <c r="A303" t="s">
        <v>308</v>
      </c>
      <c r="B303">
        <v>33.04</v>
      </c>
      <c r="C303">
        <v>34.869999999999997</v>
      </c>
      <c r="D303">
        <v>33.450000000000003</v>
      </c>
      <c r="E303">
        <v>32.79</v>
      </c>
      <c r="F303">
        <v>34.799999999999997</v>
      </c>
      <c r="G303">
        <v>34.61</v>
      </c>
      <c r="H303" s="1">
        <f t="shared" si="45"/>
        <v>251343.50036310824</v>
      </c>
      <c r="J303">
        <f t="shared" si="46"/>
        <v>-1.3436846819946337E-2</v>
      </c>
      <c r="K303">
        <f t="shared" si="46"/>
        <v>4.1206330247835037E-2</v>
      </c>
      <c r="L303">
        <f t="shared" si="46"/>
        <v>-1.1943863839951969E-3</v>
      </c>
      <c r="M303">
        <f t="shared" si="47"/>
        <v>-1.35379061371842E-2</v>
      </c>
      <c r="N303">
        <f t="shared" si="47"/>
        <v>4.6931407942238122E-2</v>
      </c>
      <c r="O303">
        <f t="shared" si="47"/>
        <v>4.1215403128760451E-2</v>
      </c>
      <c r="P303">
        <f t="shared" si="48"/>
        <v>2.4869634977938121E-2</v>
      </c>
      <c r="Q303" t="str">
        <f t="shared" si="49"/>
        <v/>
      </c>
      <c r="R303" s="3">
        <f t="shared" si="52"/>
        <v>0</v>
      </c>
      <c r="S303" s="1">
        <f t="shared" si="50"/>
        <v>325100.5905748097</v>
      </c>
      <c r="T303" s="1">
        <f t="shared" si="51"/>
        <v>9393.2560119852551</v>
      </c>
      <c r="U303" s="1">
        <f t="shared" si="53"/>
        <v>0</v>
      </c>
    </row>
    <row r="304" spans="1:21" x14ac:dyDescent="0.25">
      <c r="A304" t="s">
        <v>309</v>
      </c>
      <c r="B304">
        <v>33.25</v>
      </c>
      <c r="C304">
        <v>34.909999999999997</v>
      </c>
      <c r="D304">
        <v>33.58</v>
      </c>
      <c r="E304">
        <v>34.450000000000003</v>
      </c>
      <c r="F304">
        <v>35.5</v>
      </c>
      <c r="G304">
        <v>35.33</v>
      </c>
      <c r="H304" s="1">
        <f t="shared" si="45"/>
        <v>256572.25853304286</v>
      </c>
      <c r="J304">
        <f t="shared" si="46"/>
        <v>-5.979073243647319E-3</v>
      </c>
      <c r="K304">
        <f t="shared" si="46"/>
        <v>4.3647234678624622E-2</v>
      </c>
      <c r="L304">
        <f t="shared" si="46"/>
        <v>3.8863976083705664E-3</v>
      </c>
      <c r="M304">
        <f t="shared" si="47"/>
        <v>-4.6229413464315685E-3</v>
      </c>
      <c r="N304">
        <f t="shared" si="47"/>
        <v>2.5715111239526165E-2</v>
      </c>
      <c r="O304">
        <f t="shared" si="47"/>
        <v>2.0803236058942468E-2</v>
      </c>
      <c r="P304">
        <f t="shared" si="48"/>
        <v>1.3965135317345688E-2</v>
      </c>
      <c r="Q304" t="str">
        <f t="shared" si="49"/>
        <v/>
      </c>
      <c r="R304" s="3">
        <f t="shared" si="52"/>
        <v>0</v>
      </c>
      <c r="S304" s="1">
        <f t="shared" si="50"/>
        <v>331863.73490343906</v>
      </c>
      <c r="T304" s="1">
        <f t="shared" si="51"/>
        <v>9393.2560119852551</v>
      </c>
      <c r="U304" s="1">
        <f t="shared" si="53"/>
        <v>0</v>
      </c>
    </row>
    <row r="305" spans="1:21" x14ac:dyDescent="0.25">
      <c r="A305" t="s">
        <v>310</v>
      </c>
      <c r="B305">
        <v>34.96</v>
      </c>
      <c r="C305">
        <v>36.57</v>
      </c>
      <c r="D305">
        <v>35.58</v>
      </c>
      <c r="E305">
        <v>35.11</v>
      </c>
      <c r="F305">
        <v>36.89</v>
      </c>
      <c r="G305">
        <v>35.99</v>
      </c>
      <c r="H305" s="1">
        <f t="shared" si="45"/>
        <v>261365.28685548296</v>
      </c>
      <c r="J305">
        <f t="shared" si="46"/>
        <v>4.1095890410958985E-2</v>
      </c>
      <c r="K305">
        <f t="shared" si="46"/>
        <v>8.9041095890411023E-2</v>
      </c>
      <c r="L305">
        <f t="shared" si="46"/>
        <v>5.9559261465157838E-2</v>
      </c>
      <c r="M305">
        <f t="shared" si="47"/>
        <v>-6.2270025474101013E-3</v>
      </c>
      <c r="N305">
        <f t="shared" si="47"/>
        <v>4.4155108972544647E-2</v>
      </c>
      <c r="O305">
        <f t="shared" si="47"/>
        <v>1.8681007642230504E-2</v>
      </c>
      <c r="P305">
        <f t="shared" si="48"/>
        <v>1.8869704689121684E-2</v>
      </c>
      <c r="Q305" t="str">
        <f t="shared" si="49"/>
        <v>Buy</v>
      </c>
      <c r="R305" s="3">
        <f t="shared" si="52"/>
        <v>0</v>
      </c>
      <c r="S305" s="1">
        <f t="shared" si="50"/>
        <v>338063.28387134941</v>
      </c>
      <c r="T305" s="1">
        <f t="shared" si="51"/>
        <v>9393.2560119852569</v>
      </c>
      <c r="U305" s="1">
        <f t="shared" si="53"/>
        <v>0</v>
      </c>
    </row>
    <row r="306" spans="1:21" x14ac:dyDescent="0.25">
      <c r="A306" t="s">
        <v>311</v>
      </c>
      <c r="B306">
        <v>35.26</v>
      </c>
      <c r="C306">
        <v>36.67</v>
      </c>
      <c r="D306">
        <v>36.090000000000003</v>
      </c>
      <c r="E306">
        <v>35.520000000000003</v>
      </c>
      <c r="F306">
        <v>36.86</v>
      </c>
      <c r="G306">
        <v>36.83</v>
      </c>
      <c r="H306" s="1">
        <f t="shared" si="45"/>
        <v>267465.50472040667</v>
      </c>
      <c r="J306">
        <f t="shared" si="46"/>
        <v>-8.9938167509837075E-3</v>
      </c>
      <c r="K306">
        <f t="shared" si="46"/>
        <v>3.0635188308038321E-2</v>
      </c>
      <c r="L306">
        <f t="shared" si="46"/>
        <v>1.4333895446880414E-2</v>
      </c>
      <c r="M306">
        <f t="shared" si="47"/>
        <v>-1.3059183106418418E-2</v>
      </c>
      <c r="N306">
        <f t="shared" si="47"/>
        <v>2.4173381494859612E-2</v>
      </c>
      <c r="O306">
        <f t="shared" si="47"/>
        <v>2.3339816615726486E-2</v>
      </c>
      <c r="P306">
        <f t="shared" si="48"/>
        <v>1.1484671668055895E-2</v>
      </c>
      <c r="Q306" t="str">
        <f t="shared" si="49"/>
        <v/>
      </c>
      <c r="R306" s="3">
        <f t="shared" si="52"/>
        <v>0</v>
      </c>
      <c r="S306" s="1">
        <f t="shared" si="50"/>
        <v>345953.61892141704</v>
      </c>
      <c r="T306" s="1">
        <f t="shared" si="51"/>
        <v>9393.2560119852587</v>
      </c>
      <c r="U306" s="1">
        <f t="shared" si="53"/>
        <v>0</v>
      </c>
    </row>
    <row r="307" spans="1:21" x14ac:dyDescent="0.25">
      <c r="A307" t="s">
        <v>312</v>
      </c>
      <c r="B307">
        <v>35.950000000000003</v>
      </c>
      <c r="C307">
        <v>37.81</v>
      </c>
      <c r="D307">
        <v>37.03</v>
      </c>
      <c r="E307">
        <v>37.270000000000003</v>
      </c>
      <c r="F307">
        <v>39.26</v>
      </c>
      <c r="G307">
        <v>39.18</v>
      </c>
      <c r="H307" s="1">
        <f t="shared" si="45"/>
        <v>284531.5904139434</v>
      </c>
      <c r="J307">
        <f t="shared" si="46"/>
        <v>-3.8791909116098794E-3</v>
      </c>
      <c r="K307">
        <f t="shared" si="46"/>
        <v>4.7658631199778298E-2</v>
      </c>
      <c r="L307">
        <f t="shared" si="46"/>
        <v>2.6045996120809024E-2</v>
      </c>
      <c r="M307">
        <f t="shared" si="47"/>
        <v>1.1946782514254815E-2</v>
      </c>
      <c r="N307">
        <f t="shared" si="47"/>
        <v>6.5978821612815639E-2</v>
      </c>
      <c r="O307">
        <f t="shared" si="47"/>
        <v>6.3806679337496647E-2</v>
      </c>
      <c r="P307">
        <f t="shared" si="48"/>
        <v>4.7244094488189031E-2</v>
      </c>
      <c r="Q307" t="str">
        <f t="shared" si="49"/>
        <v/>
      </c>
      <c r="R307" s="3">
        <f t="shared" si="52"/>
        <v>0</v>
      </c>
      <c r="S307" s="1">
        <f t="shared" si="50"/>
        <v>368027.77054958243</v>
      </c>
      <c r="T307" s="1">
        <f t="shared" si="51"/>
        <v>9393.2560119852587</v>
      </c>
      <c r="U307" s="1">
        <f t="shared" si="53"/>
        <v>0</v>
      </c>
    </row>
    <row r="308" spans="1:21" x14ac:dyDescent="0.25">
      <c r="A308" t="s">
        <v>313</v>
      </c>
      <c r="B308">
        <v>37.85</v>
      </c>
      <c r="C308">
        <v>39.78</v>
      </c>
      <c r="D308">
        <v>39.03</v>
      </c>
      <c r="E308">
        <v>37.9</v>
      </c>
      <c r="F308">
        <v>39.97</v>
      </c>
      <c r="G308">
        <v>38.83</v>
      </c>
      <c r="H308" s="1">
        <f t="shared" si="45"/>
        <v>281989.83297022514</v>
      </c>
      <c r="J308">
        <f t="shared" si="46"/>
        <v>2.2144207399405893E-2</v>
      </c>
      <c r="K308">
        <f t="shared" si="46"/>
        <v>7.4264110180934373E-2</v>
      </c>
      <c r="L308">
        <f t="shared" si="46"/>
        <v>5.4010261949770454E-2</v>
      </c>
      <c r="M308">
        <f t="shared" si="47"/>
        <v>-3.266972945380299E-2</v>
      </c>
      <c r="N308">
        <f t="shared" si="47"/>
        <v>2.0163348647268993E-2</v>
      </c>
      <c r="O308">
        <f t="shared" si="47"/>
        <v>-8.9331291475242842E-3</v>
      </c>
      <c r="P308">
        <f t="shared" si="48"/>
        <v>-7.1465033180194261E-3</v>
      </c>
      <c r="Q308" t="str">
        <f t="shared" si="49"/>
        <v>Buy</v>
      </c>
      <c r="R308" s="3">
        <f t="shared" si="52"/>
        <v>0</v>
      </c>
      <c r="S308" s="1">
        <f t="shared" si="50"/>
        <v>364740.13094538759</v>
      </c>
      <c r="T308" s="1">
        <f t="shared" si="51"/>
        <v>9393.2560119852587</v>
      </c>
      <c r="U308" s="1">
        <f t="shared" si="53"/>
        <v>0</v>
      </c>
    </row>
    <row r="309" spans="1:21" x14ac:dyDescent="0.25">
      <c r="A309" t="s">
        <v>314</v>
      </c>
      <c r="B309">
        <v>37.909999999999997</v>
      </c>
      <c r="C309">
        <v>39.94</v>
      </c>
      <c r="D309">
        <v>39.07</v>
      </c>
      <c r="E309">
        <v>38.79</v>
      </c>
      <c r="F309">
        <v>39.68</v>
      </c>
      <c r="G309">
        <v>39.43</v>
      </c>
      <c r="H309" s="1">
        <f t="shared" si="45"/>
        <v>286347.13144517067</v>
      </c>
      <c r="J309">
        <f t="shared" si="46"/>
        <v>-2.8695874967973468E-2</v>
      </c>
      <c r="K309">
        <f t="shared" si="46"/>
        <v>2.3315398411478262E-2</v>
      </c>
      <c r="L309">
        <f t="shared" si="46"/>
        <v>1.0248526774275979E-3</v>
      </c>
      <c r="M309">
        <f t="shared" si="47"/>
        <v>-1.0301313417460506E-3</v>
      </c>
      <c r="N309">
        <f t="shared" si="47"/>
        <v>2.1890291012104081E-2</v>
      </c>
      <c r="O309">
        <f t="shared" si="47"/>
        <v>1.5451970126191126E-2</v>
      </c>
      <c r="P309">
        <f t="shared" si="48"/>
        <v>1.2104043265516387E-2</v>
      </c>
      <c r="Q309" t="str">
        <f t="shared" si="49"/>
        <v/>
      </c>
      <c r="R309" s="3">
        <f t="shared" si="52"/>
        <v>0</v>
      </c>
      <c r="S309" s="1">
        <f t="shared" si="50"/>
        <v>370376.08455257874</v>
      </c>
      <c r="T309" s="1">
        <f t="shared" si="51"/>
        <v>9393.2560119852587</v>
      </c>
      <c r="U309" s="1">
        <f t="shared" si="53"/>
        <v>0</v>
      </c>
    </row>
    <row r="310" spans="1:21" x14ac:dyDescent="0.25">
      <c r="A310" t="s">
        <v>315</v>
      </c>
      <c r="B310">
        <v>39.130000000000003</v>
      </c>
      <c r="C310">
        <v>40.99</v>
      </c>
      <c r="D310">
        <v>40.340000000000003</v>
      </c>
      <c r="E310">
        <v>40.74</v>
      </c>
      <c r="F310">
        <v>42.49</v>
      </c>
      <c r="G310">
        <v>42.44</v>
      </c>
      <c r="H310" s="1">
        <f t="shared" si="45"/>
        <v>308206.24546114745</v>
      </c>
      <c r="J310">
        <f t="shared" si="46"/>
        <v>1.5357051446122927E-3</v>
      </c>
      <c r="K310">
        <f t="shared" si="46"/>
        <v>4.9142564627591548E-2</v>
      </c>
      <c r="L310">
        <f t="shared" si="46"/>
        <v>3.2505758894292379E-2</v>
      </c>
      <c r="M310">
        <f t="shared" si="47"/>
        <v>3.322343393355319E-2</v>
      </c>
      <c r="N310">
        <f t="shared" si="47"/>
        <v>7.7605883844788295E-2</v>
      </c>
      <c r="O310">
        <f t="shared" si="47"/>
        <v>7.6337813847324326E-2</v>
      </c>
      <c r="P310">
        <f t="shared" si="48"/>
        <v>6.2389043875221935E-2</v>
      </c>
      <c r="Q310" t="str">
        <f t="shared" si="49"/>
        <v>Buy</v>
      </c>
      <c r="R310" s="3">
        <f t="shared" si="52"/>
        <v>0</v>
      </c>
      <c r="S310" s="1">
        <f t="shared" si="50"/>
        <v>398649.78514865437</v>
      </c>
      <c r="T310" s="1">
        <f t="shared" si="51"/>
        <v>9393.2560119852587</v>
      </c>
      <c r="U310" s="1">
        <f t="shared" si="53"/>
        <v>0</v>
      </c>
    </row>
    <row r="311" spans="1:21" x14ac:dyDescent="0.25">
      <c r="A311" t="s">
        <v>316</v>
      </c>
      <c r="B311">
        <v>40.81</v>
      </c>
      <c r="C311">
        <v>43.33</v>
      </c>
      <c r="D311">
        <v>42.9</v>
      </c>
      <c r="E311">
        <v>41.17</v>
      </c>
      <c r="F311">
        <v>43.92</v>
      </c>
      <c r="G311">
        <v>43.63</v>
      </c>
      <c r="H311" s="1">
        <f t="shared" si="45"/>
        <v>316848.22076978942</v>
      </c>
      <c r="J311">
        <f t="shared" si="46"/>
        <v>1.1650966782349996E-2</v>
      </c>
      <c r="K311">
        <f t="shared" si="46"/>
        <v>7.4119980168567051E-2</v>
      </c>
      <c r="L311">
        <f t="shared" si="46"/>
        <v>6.346058502726809E-2</v>
      </c>
      <c r="M311">
        <f t="shared" si="47"/>
        <v>-2.9924599434495668E-2</v>
      </c>
      <c r="N311">
        <f t="shared" si="47"/>
        <v>3.4872761545711686E-2</v>
      </c>
      <c r="O311">
        <f t="shared" si="47"/>
        <v>2.8039585296889841E-2</v>
      </c>
      <c r="P311">
        <f t="shared" si="48"/>
        <v>1.0995915802701954E-2</v>
      </c>
      <c r="Q311" t="str">
        <f t="shared" si="49"/>
        <v>Buy</v>
      </c>
      <c r="R311" s="3">
        <f t="shared" si="52"/>
        <v>0</v>
      </c>
      <c r="S311" s="1">
        <f t="shared" si="50"/>
        <v>409827.75980291684</v>
      </c>
      <c r="T311" s="1">
        <f t="shared" si="51"/>
        <v>9393.2560119852587</v>
      </c>
      <c r="U311" s="1">
        <f t="shared" si="53"/>
        <v>0</v>
      </c>
    </row>
    <row r="312" spans="1:21" x14ac:dyDescent="0.25">
      <c r="A312" t="s">
        <v>317</v>
      </c>
      <c r="B312">
        <v>38.49</v>
      </c>
      <c r="C312">
        <v>44.28</v>
      </c>
      <c r="D312">
        <v>40.04</v>
      </c>
      <c r="E312">
        <v>35.71</v>
      </c>
      <c r="F312">
        <v>41.85</v>
      </c>
      <c r="G312">
        <v>36.93</v>
      </c>
      <c r="H312" s="1">
        <f t="shared" si="45"/>
        <v>268191.7211328976</v>
      </c>
      <c r="J312">
        <f t="shared" si="46"/>
        <v>-0.10279720279720272</v>
      </c>
      <c r="K312">
        <f t="shared" si="46"/>
        <v>3.2167832167832228E-2</v>
      </c>
      <c r="L312">
        <f t="shared" si="46"/>
        <v>-6.6666666666666652E-2</v>
      </c>
      <c r="M312">
        <f t="shared" si="47"/>
        <v>-0.18152647261058907</v>
      </c>
      <c r="N312">
        <f t="shared" si="47"/>
        <v>-4.0797616319046548E-2</v>
      </c>
      <c r="O312">
        <f t="shared" si="47"/>
        <v>-0.15356406142562462</v>
      </c>
      <c r="P312">
        <f t="shared" si="48"/>
        <v>-0.12529605011842007</v>
      </c>
      <c r="Q312" t="str">
        <f t="shared" si="49"/>
        <v>Sell</v>
      </c>
      <c r="R312" s="3">
        <f t="shared" si="52"/>
        <v>-358477.96027073078</v>
      </c>
      <c r="S312" s="1">
        <f t="shared" si="50"/>
        <v>0</v>
      </c>
      <c r="T312" s="1">
        <f t="shared" si="51"/>
        <v>0</v>
      </c>
      <c r="U312" s="1">
        <f t="shared" si="53"/>
        <v>358477.96027073078</v>
      </c>
    </row>
    <row r="313" spans="1:21" x14ac:dyDescent="0.25">
      <c r="A313" t="s">
        <v>318</v>
      </c>
      <c r="B313">
        <v>33.53</v>
      </c>
      <c r="C313">
        <v>38.090000000000003</v>
      </c>
      <c r="D313">
        <v>36.97</v>
      </c>
      <c r="E313">
        <v>30.97</v>
      </c>
      <c r="F313">
        <v>37.58</v>
      </c>
      <c r="G313">
        <v>35.409999999999997</v>
      </c>
      <c r="H313" s="1">
        <f t="shared" si="45"/>
        <v>257153.23166303558</v>
      </c>
      <c r="J313">
        <f t="shared" si="46"/>
        <v>-0.16258741258741255</v>
      </c>
      <c r="K313">
        <f t="shared" si="46"/>
        <v>-4.8701298701298593E-2</v>
      </c>
      <c r="L313">
        <f t="shared" si="46"/>
        <v>-7.6673326673326686E-2</v>
      </c>
      <c r="M313">
        <f t="shared" si="47"/>
        <v>-0.16138640671540755</v>
      </c>
      <c r="N313">
        <f t="shared" si="47"/>
        <v>1.760086650419709E-2</v>
      </c>
      <c r="O313">
        <f t="shared" si="47"/>
        <v>-4.1158949363661067E-2</v>
      </c>
      <c r="P313">
        <f t="shared" si="48"/>
        <v>-6.1648163191623841E-2</v>
      </c>
      <c r="Q313" t="str">
        <f t="shared" si="49"/>
        <v>Sell</v>
      </c>
      <c r="R313" s="3">
        <f t="shared" si="52"/>
        <v>0</v>
      </c>
      <c r="S313" s="1">
        <f t="shared" si="50"/>
        <v>0</v>
      </c>
      <c r="T313" s="1">
        <f t="shared" si="51"/>
        <v>0</v>
      </c>
      <c r="U313" s="1">
        <f t="shared" si="53"/>
        <v>358477.96027073078</v>
      </c>
    </row>
    <row r="314" spans="1:21" x14ac:dyDescent="0.25">
      <c r="A314" t="s">
        <v>319</v>
      </c>
      <c r="B314">
        <v>31.89</v>
      </c>
      <c r="C314">
        <v>34.75</v>
      </c>
      <c r="D314">
        <v>32.24</v>
      </c>
      <c r="E314">
        <v>30.26</v>
      </c>
      <c r="F314">
        <v>33.49</v>
      </c>
      <c r="G314">
        <v>30.41</v>
      </c>
      <c r="H314" s="1">
        <f t="shared" si="45"/>
        <v>220842.41103848949</v>
      </c>
      <c r="J314">
        <f t="shared" si="46"/>
        <v>-0.13740870976467401</v>
      </c>
      <c r="K314">
        <f t="shared" si="46"/>
        <v>-6.0048688125507142E-2</v>
      </c>
      <c r="L314">
        <f t="shared" si="46"/>
        <v>-0.12794157424939132</v>
      </c>
      <c r="M314">
        <f t="shared" si="47"/>
        <v>-0.14543914148545595</v>
      </c>
      <c r="N314">
        <f t="shared" si="47"/>
        <v>-5.4221971194577653E-2</v>
      </c>
      <c r="O314">
        <f t="shared" si="47"/>
        <v>-0.1412030499858796</v>
      </c>
      <c r="P314">
        <f t="shared" si="48"/>
        <v>-0.11362138755530442</v>
      </c>
      <c r="Q314" t="str">
        <f t="shared" si="49"/>
        <v>Sell</v>
      </c>
      <c r="R314" s="3">
        <f t="shared" si="52"/>
        <v>0</v>
      </c>
      <c r="S314" s="1">
        <f t="shared" si="50"/>
        <v>0</v>
      </c>
      <c r="T314" s="1">
        <f t="shared" si="51"/>
        <v>0</v>
      </c>
      <c r="U314" s="1">
        <f t="shared" si="53"/>
        <v>358477.96027073078</v>
      </c>
    </row>
    <row r="315" spans="1:21" x14ac:dyDescent="0.25">
      <c r="A315" t="s">
        <v>320</v>
      </c>
      <c r="B315">
        <v>30.58</v>
      </c>
      <c r="C315">
        <v>32.39</v>
      </c>
      <c r="D315">
        <v>31.71</v>
      </c>
      <c r="E315">
        <v>31.42</v>
      </c>
      <c r="F315">
        <v>33.799999999999997</v>
      </c>
      <c r="G315">
        <v>33.020000000000003</v>
      </c>
      <c r="H315" s="1">
        <f t="shared" si="45"/>
        <v>239796.6594045026</v>
      </c>
      <c r="J315">
        <f t="shared" si="46"/>
        <v>-5.1488833746898374E-2</v>
      </c>
      <c r="K315">
        <f t="shared" si="46"/>
        <v>4.6526054590570274E-3</v>
      </c>
      <c r="L315">
        <f t="shared" si="46"/>
        <v>-1.6439205955335021E-2</v>
      </c>
      <c r="M315">
        <f t="shared" si="47"/>
        <v>3.3212758960868186E-2</v>
      </c>
      <c r="N315">
        <f t="shared" si="47"/>
        <v>0.11147648799736919</v>
      </c>
      <c r="O315">
        <f t="shared" si="47"/>
        <v>8.582703058204548E-2</v>
      </c>
      <c r="P315">
        <f t="shared" si="48"/>
        <v>7.6838759180094293E-2</v>
      </c>
      <c r="Q315" t="str">
        <f t="shared" si="49"/>
        <v/>
      </c>
      <c r="R315" s="3">
        <f t="shared" si="52"/>
        <v>0</v>
      </c>
      <c r="S315" s="1">
        <f t="shared" si="50"/>
        <v>0</v>
      </c>
      <c r="T315" s="1">
        <f t="shared" si="51"/>
        <v>0</v>
      </c>
      <c r="U315" s="1">
        <f t="shared" si="53"/>
        <v>358477.96027073078</v>
      </c>
    </row>
    <row r="316" spans="1:21" x14ac:dyDescent="0.25">
      <c r="A316" t="s">
        <v>321</v>
      </c>
      <c r="B316">
        <v>31.45</v>
      </c>
      <c r="C316">
        <v>34.200000000000003</v>
      </c>
      <c r="D316">
        <v>32.31</v>
      </c>
      <c r="E316">
        <v>30.43</v>
      </c>
      <c r="F316">
        <v>34.6</v>
      </c>
      <c r="G316">
        <v>31.11</v>
      </c>
      <c r="H316" s="1">
        <f t="shared" si="45"/>
        <v>225925.92592592593</v>
      </c>
      <c r="J316">
        <f t="shared" si="46"/>
        <v>-8.1993062125512942E-3</v>
      </c>
      <c r="K316">
        <f t="shared" si="46"/>
        <v>7.8524124881740834E-2</v>
      </c>
      <c r="L316">
        <f t="shared" si="46"/>
        <v>1.8921475875118304E-2</v>
      </c>
      <c r="M316">
        <f t="shared" si="47"/>
        <v>-7.843731072077538E-2</v>
      </c>
      <c r="N316">
        <f t="shared" si="47"/>
        <v>4.7849788007268267E-2</v>
      </c>
      <c r="O316">
        <f t="shared" si="47"/>
        <v>-5.7843731072077638E-2</v>
      </c>
      <c r="P316">
        <f t="shared" si="48"/>
        <v>-2.9477084595194918E-2</v>
      </c>
      <c r="Q316" t="str">
        <f t="shared" si="49"/>
        <v/>
      </c>
      <c r="R316" s="3">
        <f t="shared" si="52"/>
        <v>0</v>
      </c>
      <c r="S316" s="1">
        <f t="shared" si="50"/>
        <v>0</v>
      </c>
      <c r="T316" s="1">
        <f t="shared" si="51"/>
        <v>0</v>
      </c>
      <c r="U316" s="1">
        <f t="shared" si="53"/>
        <v>358477.96027073078</v>
      </c>
    </row>
    <row r="317" spans="1:21" x14ac:dyDescent="0.25">
      <c r="A317" t="s">
        <v>322</v>
      </c>
      <c r="B317">
        <v>30.32</v>
      </c>
      <c r="C317">
        <v>32.32</v>
      </c>
      <c r="D317">
        <v>31.15</v>
      </c>
      <c r="E317">
        <v>29.2</v>
      </c>
      <c r="F317">
        <v>32.049999999999997</v>
      </c>
      <c r="G317">
        <v>30.43</v>
      </c>
      <c r="H317" s="1">
        <f t="shared" si="45"/>
        <v>220987.65432098767</v>
      </c>
      <c r="J317">
        <f t="shared" si="46"/>
        <v>-6.1590838749613179E-2</v>
      </c>
      <c r="K317">
        <f t="shared" si="46"/>
        <v>3.0950170225930084E-4</v>
      </c>
      <c r="L317">
        <f t="shared" si="46"/>
        <v>-3.5902197462086151E-2</v>
      </c>
      <c r="M317">
        <f t="shared" si="47"/>
        <v>-6.1395049823207974E-2</v>
      </c>
      <c r="N317">
        <f t="shared" si="47"/>
        <v>3.0215364834458303E-2</v>
      </c>
      <c r="O317">
        <f t="shared" si="47"/>
        <v>-2.1857923497267749E-2</v>
      </c>
      <c r="P317">
        <f t="shared" si="48"/>
        <v>-1.7679202828672472E-2</v>
      </c>
      <c r="Q317" t="str">
        <f t="shared" si="49"/>
        <v/>
      </c>
      <c r="R317" s="3">
        <f t="shared" si="52"/>
        <v>0</v>
      </c>
      <c r="S317" s="1">
        <f t="shared" si="50"/>
        <v>0</v>
      </c>
      <c r="T317" s="1">
        <f t="shared" si="51"/>
        <v>0</v>
      </c>
      <c r="U317" s="1">
        <f t="shared" si="53"/>
        <v>358477.96027073078</v>
      </c>
    </row>
    <row r="318" spans="1:21" x14ac:dyDescent="0.25">
      <c r="A318" t="s">
        <v>323</v>
      </c>
      <c r="B318">
        <v>30.45</v>
      </c>
      <c r="C318">
        <v>32.29</v>
      </c>
      <c r="D318">
        <v>31.42</v>
      </c>
      <c r="E318">
        <v>31.27</v>
      </c>
      <c r="F318">
        <v>32.700000000000003</v>
      </c>
      <c r="G318">
        <v>32</v>
      </c>
      <c r="H318" s="1">
        <f t="shared" si="45"/>
        <v>232389.25199709515</v>
      </c>
      <c r="J318">
        <f t="shared" si="46"/>
        <v>-2.2471910112359529E-2</v>
      </c>
      <c r="K318">
        <f t="shared" si="46"/>
        <v>3.6597110754414144E-2</v>
      </c>
      <c r="L318">
        <f t="shared" si="46"/>
        <v>8.6677367576244984E-3</v>
      </c>
      <c r="M318">
        <f t="shared" si="47"/>
        <v>2.7604337824515275E-2</v>
      </c>
      <c r="N318">
        <f t="shared" si="47"/>
        <v>7.4597436740059253E-2</v>
      </c>
      <c r="O318">
        <f t="shared" si="47"/>
        <v>5.159382188629643E-2</v>
      </c>
      <c r="P318">
        <f t="shared" si="48"/>
        <v>5.1265198816956986E-2</v>
      </c>
      <c r="Q318" t="str">
        <f t="shared" si="49"/>
        <v/>
      </c>
      <c r="R318" s="3">
        <f t="shared" si="52"/>
        <v>0</v>
      </c>
      <c r="S318" s="1">
        <f t="shared" si="50"/>
        <v>0</v>
      </c>
      <c r="T318" s="1">
        <f t="shared" si="51"/>
        <v>0</v>
      </c>
      <c r="U318" s="1">
        <f t="shared" si="53"/>
        <v>358477.96027073078</v>
      </c>
    </row>
    <row r="319" spans="1:21" x14ac:dyDescent="0.25">
      <c r="A319" t="s">
        <v>324</v>
      </c>
      <c r="B319">
        <v>31.86</v>
      </c>
      <c r="C319">
        <v>33.130000000000003</v>
      </c>
      <c r="D319">
        <v>32.58</v>
      </c>
      <c r="E319">
        <v>32.74</v>
      </c>
      <c r="F319">
        <v>33.85</v>
      </c>
      <c r="G319">
        <v>33.35</v>
      </c>
      <c r="H319" s="1">
        <f t="shared" si="45"/>
        <v>242193.17356572262</v>
      </c>
      <c r="J319">
        <f t="shared" si="46"/>
        <v>1.4003819223424497E-2</v>
      </c>
      <c r="K319">
        <f t="shared" si="46"/>
        <v>5.4423933800127333E-2</v>
      </c>
      <c r="L319">
        <f t="shared" si="46"/>
        <v>3.6919159770846484E-2</v>
      </c>
      <c r="M319">
        <f t="shared" si="47"/>
        <v>2.3125000000000062E-2</v>
      </c>
      <c r="N319">
        <f t="shared" si="47"/>
        <v>5.7812500000000044E-2</v>
      </c>
      <c r="O319">
        <f t="shared" si="47"/>
        <v>4.2187500000000044E-2</v>
      </c>
      <c r="P319">
        <f t="shared" si="48"/>
        <v>4.1041666666666719E-2</v>
      </c>
      <c r="Q319" t="str">
        <f t="shared" si="49"/>
        <v>Buy</v>
      </c>
      <c r="R319" s="3">
        <f t="shared" si="52"/>
        <v>373190.4932235087</v>
      </c>
      <c r="S319" s="1">
        <f t="shared" si="50"/>
        <v>373190.4932235087</v>
      </c>
      <c r="T319" s="1">
        <f t="shared" si="51"/>
        <v>11190.119736836843</v>
      </c>
      <c r="U319" s="1">
        <f t="shared" si="53"/>
        <v>0</v>
      </c>
    </row>
    <row r="320" spans="1:21" x14ac:dyDescent="0.25">
      <c r="A320" t="s">
        <v>325</v>
      </c>
      <c r="B320">
        <v>33.08</v>
      </c>
      <c r="C320">
        <v>34.78</v>
      </c>
      <c r="D320">
        <v>33.65</v>
      </c>
      <c r="E320">
        <v>31.65</v>
      </c>
      <c r="F320">
        <v>33.83</v>
      </c>
      <c r="G320">
        <v>31.75</v>
      </c>
      <c r="H320" s="1">
        <f t="shared" si="45"/>
        <v>230573.71096586785</v>
      </c>
      <c r="J320">
        <f t="shared" si="46"/>
        <v>1.5346838551258441E-2</v>
      </c>
      <c r="K320">
        <f t="shared" si="46"/>
        <v>6.7526089625537231E-2</v>
      </c>
      <c r="L320">
        <f t="shared" si="46"/>
        <v>3.2842234499693077E-2</v>
      </c>
      <c r="M320">
        <f t="shared" si="47"/>
        <v>-5.097451274362827E-2</v>
      </c>
      <c r="N320">
        <f t="shared" si="47"/>
        <v>1.4392803598200806E-2</v>
      </c>
      <c r="O320">
        <f t="shared" si="47"/>
        <v>-4.7976011994003039E-2</v>
      </c>
      <c r="P320">
        <f t="shared" si="48"/>
        <v>-2.8185907046476832E-2</v>
      </c>
      <c r="Q320" t="str">
        <f t="shared" si="49"/>
        <v>Buy</v>
      </c>
      <c r="R320" s="3">
        <f t="shared" si="52"/>
        <v>0</v>
      </c>
      <c r="S320" s="1">
        <f t="shared" si="50"/>
        <v>355286.30164456973</v>
      </c>
      <c r="T320" s="1">
        <f t="shared" si="51"/>
        <v>11190.119736836841</v>
      </c>
      <c r="U320" s="1">
        <f t="shared" si="53"/>
        <v>0</v>
      </c>
    </row>
    <row r="321" spans="1:21" x14ac:dyDescent="0.25">
      <c r="A321" t="s">
        <v>326</v>
      </c>
      <c r="B321">
        <v>31.04</v>
      </c>
      <c r="C321">
        <v>32.659999999999997</v>
      </c>
      <c r="D321">
        <v>32.22</v>
      </c>
      <c r="E321">
        <v>29.01</v>
      </c>
      <c r="F321">
        <v>30.99</v>
      </c>
      <c r="G321">
        <v>30.29</v>
      </c>
      <c r="H321" s="1">
        <f t="shared" si="45"/>
        <v>219970.95134350038</v>
      </c>
      <c r="J321">
        <f t="shared" si="46"/>
        <v>-7.7563150074294193E-2</v>
      </c>
      <c r="K321">
        <f t="shared" si="46"/>
        <v>-2.9420505200594416E-2</v>
      </c>
      <c r="L321">
        <f t="shared" si="46"/>
        <v>-4.2496285289747394E-2</v>
      </c>
      <c r="M321">
        <f t="shared" si="47"/>
        <v>-8.6299212598425143E-2</v>
      </c>
      <c r="N321">
        <f t="shared" si="47"/>
        <v>-2.3937007874015797E-2</v>
      </c>
      <c r="O321">
        <f t="shared" si="47"/>
        <v>-4.5984251968503961E-2</v>
      </c>
      <c r="P321">
        <f t="shared" si="48"/>
        <v>-5.2073490813648295E-2</v>
      </c>
      <c r="Q321" t="str">
        <f t="shared" si="49"/>
        <v>Sell</v>
      </c>
      <c r="R321" s="3">
        <f t="shared" si="52"/>
        <v>-336785.30367966613</v>
      </c>
      <c r="S321" s="1">
        <f t="shared" si="50"/>
        <v>0</v>
      </c>
      <c r="T321" s="1">
        <f t="shared" si="51"/>
        <v>0</v>
      </c>
      <c r="U321" s="1">
        <f t="shared" si="53"/>
        <v>336785.30367966613</v>
      </c>
    </row>
    <row r="322" spans="1:21" x14ac:dyDescent="0.25">
      <c r="A322" t="s">
        <v>327</v>
      </c>
      <c r="B322">
        <v>28.87</v>
      </c>
      <c r="C322">
        <v>31.25</v>
      </c>
      <c r="D322">
        <v>29.88</v>
      </c>
      <c r="E322">
        <v>27.69</v>
      </c>
      <c r="F322">
        <v>30.86</v>
      </c>
      <c r="G322">
        <v>29.12</v>
      </c>
      <c r="H322" s="1">
        <f t="shared" si="45"/>
        <v>211474.21931735659</v>
      </c>
      <c r="J322">
        <f t="shared" si="46"/>
        <v>-0.10397268777157039</v>
      </c>
      <c r="K322">
        <f t="shared" si="46"/>
        <v>-3.0105524518932305E-2</v>
      </c>
      <c r="L322">
        <f t="shared" si="46"/>
        <v>-7.2625698324022339E-2</v>
      </c>
      <c r="M322">
        <f t="shared" si="47"/>
        <v>-8.5836909871244566E-2</v>
      </c>
      <c r="N322">
        <f t="shared" si="47"/>
        <v>1.8818091779465178E-2</v>
      </c>
      <c r="O322">
        <f t="shared" si="47"/>
        <v>-3.8626609442060027E-2</v>
      </c>
      <c r="P322">
        <f t="shared" si="48"/>
        <v>-3.5215142511279801E-2</v>
      </c>
      <c r="Q322" t="str">
        <f t="shared" si="49"/>
        <v>Sell</v>
      </c>
      <c r="R322" s="3">
        <f t="shared" si="52"/>
        <v>0</v>
      </c>
      <c r="S322" s="1">
        <f t="shared" si="50"/>
        <v>0</v>
      </c>
      <c r="T322" s="1">
        <f t="shared" si="51"/>
        <v>0</v>
      </c>
      <c r="U322" s="1">
        <f t="shared" si="53"/>
        <v>336785.30367966613</v>
      </c>
    </row>
    <row r="323" spans="1:21" x14ac:dyDescent="0.25">
      <c r="A323" t="s">
        <v>328</v>
      </c>
      <c r="B323">
        <v>28.32</v>
      </c>
      <c r="C323">
        <v>30.85</v>
      </c>
      <c r="D323">
        <v>29.55</v>
      </c>
      <c r="E323">
        <v>27.93</v>
      </c>
      <c r="F323">
        <v>31.04</v>
      </c>
      <c r="G323">
        <v>28.2</v>
      </c>
      <c r="H323" s="1">
        <f t="shared" si="45"/>
        <v>204793.02832244011</v>
      </c>
      <c r="J323">
        <f t="shared" si="46"/>
        <v>-5.2208835341365424E-2</v>
      </c>
      <c r="K323">
        <f t="shared" si="46"/>
        <v>3.2463186077643993E-2</v>
      </c>
      <c r="L323">
        <f t="shared" si="46"/>
        <v>-1.1044176706827252E-2</v>
      </c>
      <c r="M323">
        <f t="shared" si="47"/>
        <v>-4.0865384615384658E-2</v>
      </c>
      <c r="N323">
        <f t="shared" si="47"/>
        <v>6.5934065934065866E-2</v>
      </c>
      <c r="O323">
        <f t="shared" si="47"/>
        <v>-3.1593406593406648E-2</v>
      </c>
      <c r="P323">
        <f t="shared" si="48"/>
        <v>-2.1749084249084796E-3</v>
      </c>
      <c r="Q323" t="str">
        <f t="shared" si="49"/>
        <v/>
      </c>
      <c r="R323" s="3">
        <f t="shared" si="52"/>
        <v>0</v>
      </c>
      <c r="S323" s="1">
        <f t="shared" si="50"/>
        <v>0</v>
      </c>
      <c r="T323" s="1">
        <f t="shared" si="51"/>
        <v>0</v>
      </c>
      <c r="U323" s="1">
        <f t="shared" si="53"/>
        <v>336785.30367966613</v>
      </c>
    </row>
    <row r="324" spans="1:21" x14ac:dyDescent="0.25">
      <c r="A324" t="s">
        <v>329</v>
      </c>
      <c r="B324">
        <v>27.51</v>
      </c>
      <c r="C324">
        <v>29.96</v>
      </c>
      <c r="D324">
        <v>29</v>
      </c>
      <c r="E324">
        <v>27.29</v>
      </c>
      <c r="F324">
        <v>29.68</v>
      </c>
      <c r="G324">
        <v>28.61</v>
      </c>
      <c r="H324" s="1">
        <f t="shared" ref="H324:H387" si="54">$I$2*G324</f>
        <v>207770.51561365288</v>
      </c>
      <c r="J324">
        <f t="shared" ref="J324:L387" si="55">(B324-$D323)/$D323</f>
        <v>-6.9035532994923821E-2</v>
      </c>
      <c r="K324">
        <f t="shared" si="55"/>
        <v>1.3874788494077838E-2</v>
      </c>
      <c r="L324">
        <f t="shared" si="55"/>
        <v>-1.861252115059224E-2</v>
      </c>
      <c r="M324">
        <f t="shared" ref="M324:O387" si="56">(E324-$G323)/$G323</f>
        <v>-3.2269503546099296E-2</v>
      </c>
      <c r="N324">
        <f t="shared" si="56"/>
        <v>5.2482269503546113E-2</v>
      </c>
      <c r="O324">
        <f t="shared" si="56"/>
        <v>1.4539007092198587E-2</v>
      </c>
      <c r="P324">
        <f t="shared" ref="P324:P387" si="57">AVERAGE(M324:O324)</f>
        <v>1.1583924349881801E-2</v>
      </c>
      <c r="Q324" t="str">
        <f t="shared" ref="Q324:Q387" si="58">IF(L324&gt;$Q$1,"Buy",IF(L324&lt;$Q$2,"Sell",""))</f>
        <v/>
      </c>
      <c r="R324" s="3">
        <f t="shared" si="52"/>
        <v>0</v>
      </c>
      <c r="S324" s="1">
        <f t="shared" si="50"/>
        <v>0</v>
      </c>
      <c r="T324" s="1">
        <f t="shared" si="51"/>
        <v>0</v>
      </c>
      <c r="U324" s="1">
        <f t="shared" si="53"/>
        <v>336785.30367966613</v>
      </c>
    </row>
    <row r="325" spans="1:21" x14ac:dyDescent="0.25">
      <c r="A325" t="s">
        <v>330</v>
      </c>
      <c r="B325">
        <v>27.78</v>
      </c>
      <c r="C325">
        <v>30.06</v>
      </c>
      <c r="D325">
        <v>29.01</v>
      </c>
      <c r="E325">
        <v>28.26</v>
      </c>
      <c r="F325">
        <v>30.89</v>
      </c>
      <c r="G325">
        <v>30.61</v>
      </c>
      <c r="H325" s="1">
        <f t="shared" si="54"/>
        <v>222294.84386347132</v>
      </c>
      <c r="J325">
        <f t="shared" si="55"/>
        <v>-4.206896551724134E-2</v>
      </c>
      <c r="K325">
        <f t="shared" si="55"/>
        <v>3.6551724137930994E-2</v>
      </c>
      <c r="L325">
        <f t="shared" si="55"/>
        <v>3.4482758620695046E-4</v>
      </c>
      <c r="M325">
        <f t="shared" si="56"/>
        <v>-1.2233484795525966E-2</v>
      </c>
      <c r="N325">
        <f t="shared" si="56"/>
        <v>7.9692415239426814E-2</v>
      </c>
      <c r="O325">
        <f t="shared" si="56"/>
        <v>6.9905627403005946E-2</v>
      </c>
      <c r="P325">
        <f t="shared" si="57"/>
        <v>4.5788185948968933E-2</v>
      </c>
      <c r="Q325" t="str">
        <f t="shared" si="58"/>
        <v/>
      </c>
      <c r="R325" s="3">
        <f t="shared" si="52"/>
        <v>0</v>
      </c>
      <c r="S325" s="1">
        <f t="shared" si="50"/>
        <v>0</v>
      </c>
      <c r="T325" s="1">
        <f t="shared" si="51"/>
        <v>0</v>
      </c>
      <c r="U325" s="1">
        <f t="shared" si="53"/>
        <v>336785.30367966613</v>
      </c>
    </row>
    <row r="326" spans="1:21" x14ac:dyDescent="0.25">
      <c r="A326" t="s">
        <v>331</v>
      </c>
      <c r="B326">
        <v>30.39</v>
      </c>
      <c r="C326">
        <v>32.25</v>
      </c>
      <c r="D326">
        <v>31.17</v>
      </c>
      <c r="E326">
        <v>31.39</v>
      </c>
      <c r="F326">
        <v>32.5</v>
      </c>
      <c r="G326">
        <v>32.43</v>
      </c>
      <c r="H326" s="1">
        <f t="shared" si="54"/>
        <v>235511.98257080611</v>
      </c>
      <c r="J326">
        <f t="shared" si="55"/>
        <v>4.7569803516028922E-2</v>
      </c>
      <c r="K326">
        <f t="shared" si="55"/>
        <v>0.11168562564632879</v>
      </c>
      <c r="L326">
        <f t="shared" si="55"/>
        <v>7.4457083764219237E-2</v>
      </c>
      <c r="M326">
        <f t="shared" si="56"/>
        <v>2.5481868670369199E-2</v>
      </c>
      <c r="N326">
        <f t="shared" si="56"/>
        <v>6.1744527932048369E-2</v>
      </c>
      <c r="O326">
        <f t="shared" si="56"/>
        <v>5.9457693564194718E-2</v>
      </c>
      <c r="P326">
        <f t="shared" si="57"/>
        <v>4.8894696722204097E-2</v>
      </c>
      <c r="Q326" t="str">
        <f t="shared" si="58"/>
        <v>Buy</v>
      </c>
      <c r="R326" s="3">
        <f t="shared" si="52"/>
        <v>353252.31896357884</v>
      </c>
      <c r="S326" s="1">
        <f t="shared" si="50"/>
        <v>353252.31896357884</v>
      </c>
      <c r="T326" s="1">
        <f t="shared" si="51"/>
        <v>10892.763458636413</v>
      </c>
      <c r="U326" s="1">
        <f t="shared" si="53"/>
        <v>0</v>
      </c>
    </row>
    <row r="327" spans="1:21" x14ac:dyDescent="0.25">
      <c r="A327" t="s">
        <v>332</v>
      </c>
      <c r="B327">
        <v>31.65</v>
      </c>
      <c r="C327">
        <v>33.15</v>
      </c>
      <c r="D327">
        <v>32.1</v>
      </c>
      <c r="E327">
        <v>31.88</v>
      </c>
      <c r="F327">
        <v>32.71</v>
      </c>
      <c r="G327">
        <v>32.090000000000003</v>
      </c>
      <c r="H327" s="1">
        <f t="shared" si="54"/>
        <v>233042.84676833701</v>
      </c>
      <c r="J327">
        <f t="shared" si="55"/>
        <v>1.5399422521655336E-2</v>
      </c>
      <c r="K327">
        <f t="shared" si="55"/>
        <v>6.3522617901828574E-2</v>
      </c>
      <c r="L327">
        <f t="shared" si="55"/>
        <v>2.9836381135707399E-2</v>
      </c>
      <c r="M327">
        <f t="shared" si="56"/>
        <v>-1.6959605303731137E-2</v>
      </c>
      <c r="N327">
        <f t="shared" si="56"/>
        <v>8.6339808818995112E-3</v>
      </c>
      <c r="O327">
        <f t="shared" si="56"/>
        <v>-1.0484119642306392E-2</v>
      </c>
      <c r="P327">
        <f t="shared" si="57"/>
        <v>-6.2699146880460062E-3</v>
      </c>
      <c r="Q327" t="str">
        <f t="shared" si="58"/>
        <v/>
      </c>
      <c r="R327" s="3">
        <f t="shared" si="52"/>
        <v>0</v>
      </c>
      <c r="S327" s="1">
        <f t="shared" si="50"/>
        <v>349548.77938764251</v>
      </c>
      <c r="T327" s="1">
        <f t="shared" si="51"/>
        <v>10892.763458636413</v>
      </c>
      <c r="U327" s="1">
        <f t="shared" si="53"/>
        <v>0</v>
      </c>
    </row>
    <row r="328" spans="1:21" x14ac:dyDescent="0.25">
      <c r="A328" t="s">
        <v>333</v>
      </c>
      <c r="B328">
        <v>32.04</v>
      </c>
      <c r="C328">
        <v>33.799999999999997</v>
      </c>
      <c r="D328">
        <v>32.909999999999997</v>
      </c>
      <c r="E328">
        <v>32.06</v>
      </c>
      <c r="F328">
        <v>33.880000000000003</v>
      </c>
      <c r="G328">
        <v>32.72</v>
      </c>
      <c r="H328" s="1">
        <f t="shared" si="54"/>
        <v>237618.01016702977</v>
      </c>
      <c r="J328">
        <f t="shared" si="55"/>
        <v>-1.8691588785047437E-3</v>
      </c>
      <c r="K328">
        <f t="shared" si="55"/>
        <v>5.2959501557632266E-2</v>
      </c>
      <c r="L328">
        <f t="shared" si="55"/>
        <v>2.5233644859812932E-2</v>
      </c>
      <c r="M328">
        <f t="shared" si="56"/>
        <v>-9.3487067622315784E-4</v>
      </c>
      <c r="N328">
        <f t="shared" si="56"/>
        <v>5.5780617014646275E-2</v>
      </c>
      <c r="O328">
        <f t="shared" si="56"/>
        <v>1.9632284200685426E-2</v>
      </c>
      <c r="P328">
        <f t="shared" si="57"/>
        <v>2.4826010179702845E-2</v>
      </c>
      <c r="Q328" t="str">
        <f t="shared" si="58"/>
        <v/>
      </c>
      <c r="R328" s="3">
        <f t="shared" si="52"/>
        <v>0</v>
      </c>
      <c r="S328" s="1">
        <f t="shared" ref="S328:S391" si="59">IF(R328=0,(S327+R328)*(1+O328),IF(R328&lt;0,0,R328))</f>
        <v>356411.22036658344</v>
      </c>
      <c r="T328" s="1">
        <f t="shared" ref="T328:T391" si="60">S328/G328</f>
        <v>10892.763458636413</v>
      </c>
      <c r="U328" s="1">
        <f t="shared" si="53"/>
        <v>0</v>
      </c>
    </row>
    <row r="329" spans="1:21" x14ac:dyDescent="0.25">
      <c r="A329" t="s">
        <v>334</v>
      </c>
      <c r="B329">
        <v>32.270000000000003</v>
      </c>
      <c r="C329">
        <v>33.92</v>
      </c>
      <c r="D329">
        <v>33.28</v>
      </c>
      <c r="E329">
        <v>34.24</v>
      </c>
      <c r="F329">
        <v>35.35</v>
      </c>
      <c r="G329">
        <v>35.28</v>
      </c>
      <c r="H329" s="1">
        <f t="shared" si="54"/>
        <v>256209.15032679742</v>
      </c>
      <c r="J329">
        <f t="shared" si="55"/>
        <v>-1.9446976602856079E-2</v>
      </c>
      <c r="K329">
        <f t="shared" si="55"/>
        <v>3.0689759951382716E-2</v>
      </c>
      <c r="L329">
        <f t="shared" si="55"/>
        <v>1.1242783348526424E-2</v>
      </c>
      <c r="M329">
        <f t="shared" si="56"/>
        <v>4.6454767726161465E-2</v>
      </c>
      <c r="N329">
        <f t="shared" si="56"/>
        <v>8.037897310513456E-2</v>
      </c>
      <c r="O329">
        <f t="shared" si="56"/>
        <v>7.8239608801956059E-2</v>
      </c>
      <c r="P329">
        <f t="shared" si="57"/>
        <v>6.8357783211084031E-2</v>
      </c>
      <c r="Q329" t="str">
        <f t="shared" si="58"/>
        <v/>
      </c>
      <c r="R329" s="3">
        <f t="shared" si="52"/>
        <v>0</v>
      </c>
      <c r="S329" s="1">
        <f t="shared" si="59"/>
        <v>384296.6948206927</v>
      </c>
      <c r="T329" s="1">
        <f t="shared" si="60"/>
        <v>10892.763458636415</v>
      </c>
      <c r="U329" s="1">
        <f t="shared" si="53"/>
        <v>0</v>
      </c>
    </row>
    <row r="330" spans="1:21" x14ac:dyDescent="0.25">
      <c r="A330" t="s">
        <v>335</v>
      </c>
      <c r="B330">
        <v>35.03</v>
      </c>
      <c r="C330">
        <v>36.89</v>
      </c>
      <c r="D330">
        <v>35.58</v>
      </c>
      <c r="E330">
        <v>36.72</v>
      </c>
      <c r="F330">
        <v>39.68</v>
      </c>
      <c r="G330">
        <v>38.56</v>
      </c>
      <c r="H330" s="1">
        <f t="shared" si="54"/>
        <v>280029.04865649965</v>
      </c>
      <c r="J330">
        <f t="shared" si="55"/>
        <v>5.2584134615384616E-2</v>
      </c>
      <c r="K330">
        <f t="shared" si="55"/>
        <v>0.10847355769230767</v>
      </c>
      <c r="L330">
        <f t="shared" si="55"/>
        <v>6.911057692307683E-2</v>
      </c>
      <c r="M330">
        <f t="shared" si="56"/>
        <v>4.0816326530612179E-2</v>
      </c>
      <c r="N330">
        <f t="shared" si="56"/>
        <v>0.12471655328798181</v>
      </c>
      <c r="O330">
        <f t="shared" si="56"/>
        <v>9.2970521541950138E-2</v>
      </c>
      <c r="P330">
        <f t="shared" si="57"/>
        <v>8.6167800453514701E-2</v>
      </c>
      <c r="Q330" t="str">
        <f t="shared" si="58"/>
        <v>Buy</v>
      </c>
      <c r="R330" s="3">
        <f t="shared" si="52"/>
        <v>0</v>
      </c>
      <c r="S330" s="1">
        <f t="shared" si="59"/>
        <v>420024.95896502014</v>
      </c>
      <c r="T330" s="1">
        <f t="shared" si="60"/>
        <v>10892.763458636413</v>
      </c>
      <c r="U330" s="1">
        <f t="shared" si="53"/>
        <v>0</v>
      </c>
    </row>
    <row r="331" spans="1:21" x14ac:dyDescent="0.25">
      <c r="A331" t="s">
        <v>336</v>
      </c>
      <c r="B331">
        <v>37.71</v>
      </c>
      <c r="C331">
        <v>39.86</v>
      </c>
      <c r="D331">
        <v>38.69</v>
      </c>
      <c r="E331">
        <v>38.04</v>
      </c>
      <c r="F331">
        <v>39.58</v>
      </c>
      <c r="G331">
        <v>38.57</v>
      </c>
      <c r="H331" s="1">
        <f t="shared" si="54"/>
        <v>280101.67029774876</v>
      </c>
      <c r="J331">
        <f t="shared" si="55"/>
        <v>5.9865092748735318E-2</v>
      </c>
      <c r="K331">
        <f t="shared" si="55"/>
        <v>0.12029229904440701</v>
      </c>
      <c r="L331">
        <f t="shared" si="55"/>
        <v>8.7408656548622815E-2</v>
      </c>
      <c r="M331">
        <f t="shared" si="56"/>
        <v>-1.3485477178423317E-2</v>
      </c>
      <c r="N331">
        <f t="shared" si="56"/>
        <v>2.6452282157676244E-2</v>
      </c>
      <c r="O331">
        <f t="shared" si="56"/>
        <v>2.5933609958501063E-4</v>
      </c>
      <c r="P331">
        <f t="shared" si="57"/>
        <v>4.4087136929459791E-3</v>
      </c>
      <c r="Q331" t="str">
        <f t="shared" si="58"/>
        <v>Buy</v>
      </c>
      <c r="R331" s="3">
        <f t="shared" si="52"/>
        <v>0</v>
      </c>
      <c r="S331" s="1">
        <f t="shared" si="59"/>
        <v>420133.88659960649</v>
      </c>
      <c r="T331" s="1">
        <f t="shared" si="60"/>
        <v>10892.763458636415</v>
      </c>
      <c r="U331" s="1">
        <f t="shared" si="53"/>
        <v>0</v>
      </c>
    </row>
    <row r="332" spans="1:21" x14ac:dyDescent="0.25">
      <c r="A332" t="s">
        <v>337</v>
      </c>
      <c r="B332">
        <v>37.950000000000003</v>
      </c>
      <c r="C332">
        <v>39.67</v>
      </c>
      <c r="D332">
        <v>39.03</v>
      </c>
      <c r="E332">
        <v>36.909999999999997</v>
      </c>
      <c r="F332">
        <v>39.299999999999997</v>
      </c>
      <c r="G332">
        <v>37.619999999999997</v>
      </c>
      <c r="H332" s="1">
        <f t="shared" si="54"/>
        <v>273202.61437908496</v>
      </c>
      <c r="J332">
        <f t="shared" si="55"/>
        <v>-1.9126389247867536E-2</v>
      </c>
      <c r="K332">
        <f t="shared" si="55"/>
        <v>2.5329542517446475E-2</v>
      </c>
      <c r="L332">
        <f t="shared" si="55"/>
        <v>8.7878004652365838E-3</v>
      </c>
      <c r="M332">
        <f t="shared" si="56"/>
        <v>-4.3038631060409741E-2</v>
      </c>
      <c r="N332">
        <f t="shared" si="56"/>
        <v>1.8926626912107773E-2</v>
      </c>
      <c r="O332">
        <f t="shared" si="56"/>
        <v>-2.4630541871921256E-2</v>
      </c>
      <c r="P332">
        <f t="shared" si="57"/>
        <v>-1.6247515340074407E-2</v>
      </c>
      <c r="Q332" t="str">
        <f t="shared" si="58"/>
        <v/>
      </c>
      <c r="R332" s="3">
        <f t="shared" si="52"/>
        <v>0</v>
      </c>
      <c r="S332" s="1">
        <f t="shared" si="59"/>
        <v>409785.76131390186</v>
      </c>
      <c r="T332" s="1">
        <f t="shared" si="60"/>
        <v>10892.763458636415</v>
      </c>
      <c r="U332" s="1">
        <f t="shared" si="53"/>
        <v>0</v>
      </c>
    </row>
    <row r="333" spans="1:21" x14ac:dyDescent="0.25">
      <c r="A333" t="s">
        <v>338</v>
      </c>
      <c r="B333">
        <v>35.53</v>
      </c>
      <c r="C333">
        <v>37.92</v>
      </c>
      <c r="D333">
        <v>37.200000000000003</v>
      </c>
      <c r="E333">
        <v>35.49</v>
      </c>
      <c r="F333">
        <v>37.1</v>
      </c>
      <c r="G333">
        <v>36.840000000000003</v>
      </c>
      <c r="H333" s="1">
        <f t="shared" si="54"/>
        <v>267538.12636165583</v>
      </c>
      <c r="J333">
        <f t="shared" si="55"/>
        <v>-8.9674609274916731E-2</v>
      </c>
      <c r="K333">
        <f t="shared" si="55"/>
        <v>-2.8439661798616435E-2</v>
      </c>
      <c r="L333">
        <f t="shared" si="55"/>
        <v>-4.6887009992313558E-2</v>
      </c>
      <c r="M333">
        <f t="shared" si="56"/>
        <v>-5.6618819776714395E-2</v>
      </c>
      <c r="N333">
        <f t="shared" si="56"/>
        <v>-1.3822434875066349E-2</v>
      </c>
      <c r="O333">
        <f t="shared" si="56"/>
        <v>-2.0733652312599524E-2</v>
      </c>
      <c r="P333">
        <f t="shared" si="57"/>
        <v>-3.0391635654793425E-2</v>
      </c>
      <c r="Q333" t="str">
        <f t="shared" si="58"/>
        <v>Sell</v>
      </c>
      <c r="R333" s="3">
        <f t="shared" si="52"/>
        <v>-397331.70175952761</v>
      </c>
      <c r="S333" s="1">
        <f t="shared" si="59"/>
        <v>0</v>
      </c>
      <c r="T333" s="1">
        <f t="shared" si="60"/>
        <v>0</v>
      </c>
      <c r="U333" s="1">
        <f t="shared" si="53"/>
        <v>397331.70175952761</v>
      </c>
    </row>
    <row r="334" spans="1:21" x14ac:dyDescent="0.25">
      <c r="A334" t="s">
        <v>339</v>
      </c>
      <c r="B334">
        <v>35.869999999999997</v>
      </c>
      <c r="C334">
        <v>37.81</v>
      </c>
      <c r="D334">
        <v>37.03</v>
      </c>
      <c r="E334">
        <v>36.119999999999997</v>
      </c>
      <c r="F334">
        <v>38.07</v>
      </c>
      <c r="G334">
        <v>36.28</v>
      </c>
      <c r="H334" s="1">
        <f t="shared" si="54"/>
        <v>263471.31445170665</v>
      </c>
      <c r="J334">
        <f t="shared" si="55"/>
        <v>-3.5752688172043155E-2</v>
      </c>
      <c r="K334">
        <f t="shared" si="55"/>
        <v>1.6397849462365575E-2</v>
      </c>
      <c r="L334">
        <f t="shared" si="55"/>
        <v>-4.5698924731183248E-3</v>
      </c>
      <c r="M334">
        <f t="shared" si="56"/>
        <v>-1.954397394136824E-2</v>
      </c>
      <c r="N334">
        <f t="shared" si="56"/>
        <v>3.3387622149837044E-2</v>
      </c>
      <c r="O334">
        <f t="shared" si="56"/>
        <v>-1.5200868621064121E-2</v>
      </c>
      <c r="P334">
        <f t="shared" si="57"/>
        <v>-4.5240680419843883E-4</v>
      </c>
      <c r="Q334" t="str">
        <f t="shared" si="58"/>
        <v/>
      </c>
      <c r="R334" s="3">
        <f t="shared" si="52"/>
        <v>0</v>
      </c>
      <c r="S334" s="1">
        <f t="shared" si="59"/>
        <v>0</v>
      </c>
      <c r="T334" s="1">
        <f t="shared" si="60"/>
        <v>0</v>
      </c>
      <c r="U334" s="1">
        <f t="shared" si="53"/>
        <v>397331.70175952761</v>
      </c>
    </row>
    <row r="335" spans="1:21" x14ac:dyDescent="0.25">
      <c r="A335" t="s">
        <v>340</v>
      </c>
      <c r="B335">
        <v>35.200000000000003</v>
      </c>
      <c r="C335">
        <v>37.28</v>
      </c>
      <c r="D335">
        <v>36.090000000000003</v>
      </c>
      <c r="E335">
        <v>34.090000000000003</v>
      </c>
      <c r="F335">
        <v>37.380000000000003</v>
      </c>
      <c r="G335">
        <v>34.47</v>
      </c>
      <c r="H335" s="1">
        <f t="shared" si="54"/>
        <v>250326.79738562094</v>
      </c>
      <c r="J335">
        <f t="shared" si="55"/>
        <v>-4.9419389684039923E-2</v>
      </c>
      <c r="K335">
        <f t="shared" si="55"/>
        <v>6.7512827437213067E-3</v>
      </c>
      <c r="L335">
        <f t="shared" si="55"/>
        <v>-2.5384823116392053E-2</v>
      </c>
      <c r="M335">
        <f t="shared" si="56"/>
        <v>-6.0363836824696739E-2</v>
      </c>
      <c r="N335">
        <f t="shared" si="56"/>
        <v>3.031973539140026E-2</v>
      </c>
      <c r="O335">
        <f t="shared" si="56"/>
        <v>-4.9889746416758605E-2</v>
      </c>
      <c r="P335">
        <f t="shared" si="57"/>
        <v>-2.6644615950018363E-2</v>
      </c>
      <c r="Q335" t="str">
        <f t="shared" si="58"/>
        <v/>
      </c>
      <c r="R335" s="3">
        <f t="shared" si="52"/>
        <v>0</v>
      </c>
      <c r="S335" s="1">
        <f t="shared" si="59"/>
        <v>0</v>
      </c>
      <c r="T335" s="1">
        <f t="shared" si="60"/>
        <v>0</v>
      </c>
      <c r="U335" s="1">
        <f t="shared" si="53"/>
        <v>397331.70175952761</v>
      </c>
    </row>
    <row r="336" spans="1:21" x14ac:dyDescent="0.25">
      <c r="A336" t="s">
        <v>341</v>
      </c>
      <c r="B336">
        <v>34.1</v>
      </c>
      <c r="C336">
        <v>35.74</v>
      </c>
      <c r="D336">
        <v>35.17</v>
      </c>
      <c r="E336">
        <v>34.15</v>
      </c>
      <c r="F336">
        <v>35.85</v>
      </c>
      <c r="G336">
        <v>34.69</v>
      </c>
      <c r="H336" s="1">
        <f t="shared" si="54"/>
        <v>251924.47349310096</v>
      </c>
      <c r="J336">
        <f t="shared" si="55"/>
        <v>-5.5139927957883118E-2</v>
      </c>
      <c r="K336">
        <f t="shared" si="55"/>
        <v>-9.6979772790246992E-3</v>
      </c>
      <c r="L336">
        <f t="shared" si="55"/>
        <v>-2.5491825990579153E-2</v>
      </c>
      <c r="M336">
        <f t="shared" si="56"/>
        <v>-9.2834348709022428E-3</v>
      </c>
      <c r="N336">
        <f t="shared" si="56"/>
        <v>4.0034812880765956E-2</v>
      </c>
      <c r="O336">
        <f t="shared" si="56"/>
        <v>6.3823614737452527E-3</v>
      </c>
      <c r="P336">
        <f t="shared" si="57"/>
        <v>1.2377913161202988E-2</v>
      </c>
      <c r="Q336" t="str">
        <f t="shared" si="58"/>
        <v/>
      </c>
      <c r="R336" s="3">
        <f t="shared" si="52"/>
        <v>0</v>
      </c>
      <c r="S336" s="1">
        <f t="shared" si="59"/>
        <v>0</v>
      </c>
      <c r="T336" s="1">
        <f t="shared" si="60"/>
        <v>0</v>
      </c>
      <c r="U336" s="1">
        <f t="shared" si="53"/>
        <v>397331.70175952761</v>
      </c>
    </row>
    <row r="337" spans="1:21" x14ac:dyDescent="0.25">
      <c r="A337" t="s">
        <v>342</v>
      </c>
      <c r="B337">
        <v>33.57</v>
      </c>
      <c r="C337">
        <v>35.56</v>
      </c>
      <c r="D337">
        <v>35.11</v>
      </c>
      <c r="E337">
        <v>34.43</v>
      </c>
      <c r="F337">
        <v>35.75</v>
      </c>
      <c r="G337">
        <v>34.6</v>
      </c>
      <c r="H337" s="1">
        <f t="shared" si="54"/>
        <v>251270.87872185913</v>
      </c>
      <c r="J337">
        <f t="shared" si="55"/>
        <v>-4.549331816889398E-2</v>
      </c>
      <c r="K337">
        <f t="shared" si="55"/>
        <v>1.1088996303667914E-2</v>
      </c>
      <c r="L337">
        <f t="shared" si="55"/>
        <v>-1.7059994313335875E-3</v>
      </c>
      <c r="M337">
        <f t="shared" si="56"/>
        <v>-7.4949553185355445E-3</v>
      </c>
      <c r="N337">
        <f t="shared" si="56"/>
        <v>3.0556356298645209E-2</v>
      </c>
      <c r="O337">
        <f t="shared" si="56"/>
        <v>-2.594407610262217E-3</v>
      </c>
      <c r="P337">
        <f t="shared" si="57"/>
        <v>6.8223311232824824E-3</v>
      </c>
      <c r="Q337" t="str">
        <f t="shared" si="58"/>
        <v/>
      </c>
      <c r="R337" s="3">
        <f t="shared" si="52"/>
        <v>0</v>
      </c>
      <c r="S337" s="1">
        <f t="shared" si="59"/>
        <v>0</v>
      </c>
      <c r="T337" s="1">
        <f t="shared" si="60"/>
        <v>0</v>
      </c>
      <c r="U337" s="1">
        <f t="shared" si="53"/>
        <v>397331.70175952761</v>
      </c>
    </row>
    <row r="338" spans="1:21" x14ac:dyDescent="0.25">
      <c r="A338" t="s">
        <v>343</v>
      </c>
      <c r="B338">
        <v>33.58</v>
      </c>
      <c r="C338">
        <v>35.56</v>
      </c>
      <c r="D338">
        <v>35.11</v>
      </c>
      <c r="E338">
        <v>33.369999999999997</v>
      </c>
      <c r="F338">
        <v>35.25</v>
      </c>
      <c r="G338">
        <v>34.619999999999997</v>
      </c>
      <c r="H338" s="1">
        <f t="shared" si="54"/>
        <v>251416.12200435731</v>
      </c>
      <c r="J338">
        <f t="shared" si="55"/>
        <v>-4.3577328396468273E-2</v>
      </c>
      <c r="K338">
        <f t="shared" si="55"/>
        <v>1.2816861293078977E-2</v>
      </c>
      <c r="L338">
        <f t="shared" si="55"/>
        <v>0</v>
      </c>
      <c r="M338">
        <f t="shared" si="56"/>
        <v>-3.5549132947976993E-2</v>
      </c>
      <c r="N338">
        <f t="shared" si="56"/>
        <v>1.8786127167630017E-2</v>
      </c>
      <c r="O338">
        <f t="shared" si="56"/>
        <v>5.7803468208080986E-4</v>
      </c>
      <c r="P338">
        <f t="shared" si="57"/>
        <v>-5.3949903660887215E-3</v>
      </c>
      <c r="Q338" t="str">
        <f t="shared" si="58"/>
        <v/>
      </c>
      <c r="R338" s="3">
        <f t="shared" si="52"/>
        <v>0</v>
      </c>
      <c r="S338" s="1">
        <f t="shared" si="59"/>
        <v>0</v>
      </c>
      <c r="T338" s="1">
        <f t="shared" si="60"/>
        <v>0</v>
      </c>
      <c r="U338" s="1">
        <f t="shared" si="53"/>
        <v>397331.70175952761</v>
      </c>
    </row>
    <row r="339" spans="1:21" x14ac:dyDescent="0.25">
      <c r="A339" t="s">
        <v>344</v>
      </c>
      <c r="B339">
        <v>34.04</v>
      </c>
      <c r="C339">
        <v>35.56</v>
      </c>
      <c r="D339">
        <v>35.11</v>
      </c>
      <c r="E339">
        <v>33.72</v>
      </c>
      <c r="F339">
        <v>34.86</v>
      </c>
      <c r="G339">
        <v>34.83</v>
      </c>
      <c r="H339" s="1">
        <f t="shared" si="54"/>
        <v>252941.17647058825</v>
      </c>
      <c r="J339">
        <f t="shared" si="55"/>
        <v>-3.047564796354316E-2</v>
      </c>
      <c r="K339">
        <f t="shared" si="55"/>
        <v>1.2816861293078977E-2</v>
      </c>
      <c r="L339">
        <f t="shared" si="55"/>
        <v>0</v>
      </c>
      <c r="M339">
        <f t="shared" si="56"/>
        <v>-2.5996533795493895E-2</v>
      </c>
      <c r="N339">
        <f t="shared" si="56"/>
        <v>6.9324090121317735E-3</v>
      </c>
      <c r="O339">
        <f t="shared" si="56"/>
        <v>6.0658578856152764E-3</v>
      </c>
      <c r="P339">
        <f t="shared" si="57"/>
        <v>-4.3327556325822815E-3</v>
      </c>
      <c r="Q339" t="str">
        <f t="shared" si="58"/>
        <v/>
      </c>
      <c r="R339" s="3">
        <f t="shared" si="52"/>
        <v>0</v>
      </c>
      <c r="S339" s="1">
        <f t="shared" si="59"/>
        <v>0</v>
      </c>
      <c r="T339" s="1">
        <f t="shared" si="60"/>
        <v>0</v>
      </c>
      <c r="U339" s="1">
        <f t="shared" si="53"/>
        <v>397331.70175952761</v>
      </c>
    </row>
    <row r="340" spans="1:21" x14ac:dyDescent="0.25">
      <c r="A340" t="s">
        <v>345</v>
      </c>
      <c r="B340">
        <v>33.03</v>
      </c>
      <c r="C340">
        <v>35.31</v>
      </c>
      <c r="D340">
        <v>34.520000000000003</v>
      </c>
      <c r="E340">
        <v>31.87</v>
      </c>
      <c r="F340">
        <v>34.99</v>
      </c>
      <c r="G340">
        <v>33.24</v>
      </c>
      <c r="H340" s="1">
        <f t="shared" si="54"/>
        <v>241394.33551198262</v>
      </c>
      <c r="J340">
        <f t="shared" si="55"/>
        <v>-5.9242381088009069E-2</v>
      </c>
      <c r="K340">
        <f t="shared" si="55"/>
        <v>5.6963827969240344E-3</v>
      </c>
      <c r="L340">
        <f t="shared" si="55"/>
        <v>-1.6804329250925558E-2</v>
      </c>
      <c r="M340">
        <f t="shared" si="56"/>
        <v>-8.4984209015216694E-2</v>
      </c>
      <c r="N340">
        <f t="shared" si="56"/>
        <v>4.5937410278496611E-3</v>
      </c>
      <c r="O340">
        <f t="shared" si="56"/>
        <v>-4.5650301464254847E-2</v>
      </c>
      <c r="P340">
        <f t="shared" si="57"/>
        <v>-4.2013589817207292E-2</v>
      </c>
      <c r="Q340" t="str">
        <f t="shared" si="58"/>
        <v/>
      </c>
      <c r="R340" s="3">
        <f t="shared" si="52"/>
        <v>0</v>
      </c>
      <c r="S340" s="1">
        <f t="shared" si="59"/>
        <v>0</v>
      </c>
      <c r="T340" s="1">
        <f t="shared" si="60"/>
        <v>0</v>
      </c>
      <c r="U340" s="1">
        <f t="shared" si="53"/>
        <v>397331.70175952761</v>
      </c>
    </row>
    <row r="341" spans="1:21" x14ac:dyDescent="0.25">
      <c r="A341" t="s">
        <v>346</v>
      </c>
      <c r="B341">
        <v>31.67</v>
      </c>
      <c r="C341">
        <v>34.47</v>
      </c>
      <c r="D341">
        <v>32.89</v>
      </c>
      <c r="E341">
        <v>33.130000000000003</v>
      </c>
      <c r="F341">
        <v>34.299999999999997</v>
      </c>
      <c r="G341">
        <v>34.020000000000003</v>
      </c>
      <c r="H341" s="1">
        <f t="shared" si="54"/>
        <v>247058.82352941181</v>
      </c>
      <c r="J341">
        <f t="shared" si="55"/>
        <v>-8.2560834298957164E-2</v>
      </c>
      <c r="K341">
        <f t="shared" si="55"/>
        <v>-1.4484356894555116E-3</v>
      </c>
      <c r="L341">
        <f t="shared" si="55"/>
        <v>-4.7219003476245726E-2</v>
      </c>
      <c r="M341">
        <f t="shared" si="56"/>
        <v>-3.3092659446449886E-3</v>
      </c>
      <c r="N341">
        <f t="shared" si="56"/>
        <v>3.1889290012033548E-2</v>
      </c>
      <c r="O341">
        <f t="shared" si="56"/>
        <v>2.3465703971119165E-2</v>
      </c>
      <c r="P341">
        <f t="shared" si="57"/>
        <v>1.7348576012835907E-2</v>
      </c>
      <c r="Q341" t="str">
        <f t="shared" si="58"/>
        <v>Sell</v>
      </c>
      <c r="R341" s="3">
        <f t="shared" si="52"/>
        <v>0</v>
      </c>
      <c r="S341" s="1">
        <f t="shared" si="59"/>
        <v>0</v>
      </c>
      <c r="T341" s="1">
        <f t="shared" si="60"/>
        <v>0</v>
      </c>
      <c r="U341" s="1">
        <f t="shared" si="53"/>
        <v>397331.70175952761</v>
      </c>
    </row>
    <row r="342" spans="1:21" x14ac:dyDescent="0.25">
      <c r="A342" t="s">
        <v>347</v>
      </c>
      <c r="B342">
        <v>31.42</v>
      </c>
      <c r="C342">
        <v>33.82</v>
      </c>
      <c r="D342">
        <v>31.78</v>
      </c>
      <c r="E342">
        <v>29.95</v>
      </c>
      <c r="F342">
        <v>32.56</v>
      </c>
      <c r="G342">
        <v>30.03</v>
      </c>
      <c r="H342" s="1">
        <f t="shared" si="54"/>
        <v>218082.788671024</v>
      </c>
      <c r="J342">
        <f t="shared" si="55"/>
        <v>-4.4694435998783789E-2</v>
      </c>
      <c r="K342">
        <f t="shared" si="55"/>
        <v>2.8276071754332614E-2</v>
      </c>
      <c r="L342">
        <f t="shared" si="55"/>
        <v>-3.3748859835816339E-2</v>
      </c>
      <c r="M342">
        <f t="shared" si="56"/>
        <v>-0.11963550852439751</v>
      </c>
      <c r="N342">
        <f t="shared" si="56"/>
        <v>-4.2915931804820714E-2</v>
      </c>
      <c r="O342">
        <f t="shared" si="56"/>
        <v>-0.117283950617284</v>
      </c>
      <c r="P342">
        <f t="shared" si="57"/>
        <v>-9.3278463648834076E-2</v>
      </c>
      <c r="Q342" t="str">
        <f t="shared" si="58"/>
        <v/>
      </c>
      <c r="R342" s="3">
        <f t="shared" si="52"/>
        <v>0</v>
      </c>
      <c r="S342" s="1">
        <f t="shared" si="59"/>
        <v>0</v>
      </c>
      <c r="T342" s="1">
        <f t="shared" si="60"/>
        <v>0</v>
      </c>
      <c r="U342" s="1">
        <f t="shared" si="53"/>
        <v>397331.70175952761</v>
      </c>
    </row>
    <row r="343" spans="1:21" x14ac:dyDescent="0.25">
      <c r="A343" t="s">
        <v>348</v>
      </c>
      <c r="B343">
        <v>28.97</v>
      </c>
      <c r="C343">
        <v>31.58</v>
      </c>
      <c r="D343">
        <v>30.17</v>
      </c>
      <c r="E343">
        <v>30.31</v>
      </c>
      <c r="F343">
        <v>32.619999999999997</v>
      </c>
      <c r="G343">
        <v>31.56</v>
      </c>
      <c r="H343" s="1">
        <f t="shared" si="54"/>
        <v>229193.89978213509</v>
      </c>
      <c r="J343">
        <f t="shared" si="55"/>
        <v>-8.8420390182504791E-2</v>
      </c>
      <c r="K343">
        <f t="shared" si="55"/>
        <v>-6.2932662051605678E-3</v>
      </c>
      <c r="L343">
        <f t="shared" si="55"/>
        <v>-5.0660792951541828E-2</v>
      </c>
      <c r="M343">
        <f t="shared" si="56"/>
        <v>9.3240093240092425E-3</v>
      </c>
      <c r="N343">
        <f t="shared" si="56"/>
        <v>8.6247086247086116E-2</v>
      </c>
      <c r="O343">
        <f t="shared" si="56"/>
        <v>5.0949050949050868E-2</v>
      </c>
      <c r="P343">
        <f t="shared" si="57"/>
        <v>4.8840048840048743E-2</v>
      </c>
      <c r="Q343" t="str">
        <f t="shared" si="58"/>
        <v>Sell</v>
      </c>
      <c r="R343" s="3">
        <f t="shared" si="52"/>
        <v>0</v>
      </c>
      <c r="S343" s="1">
        <f t="shared" si="59"/>
        <v>0</v>
      </c>
      <c r="T343" s="1">
        <f t="shared" si="60"/>
        <v>0</v>
      </c>
      <c r="U343" s="1">
        <f t="shared" si="53"/>
        <v>397331.70175952761</v>
      </c>
    </row>
    <row r="344" spans="1:21" x14ac:dyDescent="0.25">
      <c r="A344" t="s">
        <v>349</v>
      </c>
      <c r="B344">
        <v>29.15</v>
      </c>
      <c r="C344">
        <v>31.44</v>
      </c>
      <c r="D344">
        <v>29.98</v>
      </c>
      <c r="E344">
        <v>28.39</v>
      </c>
      <c r="F344">
        <v>31.18</v>
      </c>
      <c r="G344">
        <v>29.36</v>
      </c>
      <c r="H344" s="1">
        <f t="shared" si="54"/>
        <v>213217.13870733479</v>
      </c>
      <c r="J344">
        <f t="shared" si="55"/>
        <v>-3.3808418959231125E-2</v>
      </c>
      <c r="K344">
        <f t="shared" si="55"/>
        <v>4.2094796155120962E-2</v>
      </c>
      <c r="L344">
        <f t="shared" si="55"/>
        <v>-6.2976466688764096E-3</v>
      </c>
      <c r="M344">
        <f t="shared" si="56"/>
        <v>-0.1004435994930291</v>
      </c>
      <c r="N344">
        <f t="shared" si="56"/>
        <v>-1.2040557667934063E-2</v>
      </c>
      <c r="O344">
        <f t="shared" si="56"/>
        <v>-6.9708491761723682E-2</v>
      </c>
      <c r="P344">
        <f t="shared" si="57"/>
        <v>-6.073088297422894E-2</v>
      </c>
      <c r="Q344" t="str">
        <f t="shared" si="58"/>
        <v/>
      </c>
      <c r="R344" s="3">
        <f t="shared" si="52"/>
        <v>0</v>
      </c>
      <c r="S344" s="1">
        <f t="shared" si="59"/>
        <v>0</v>
      </c>
      <c r="T344" s="1">
        <f t="shared" si="60"/>
        <v>0</v>
      </c>
      <c r="U344" s="1">
        <f t="shared" si="53"/>
        <v>397331.70175952761</v>
      </c>
    </row>
    <row r="345" spans="1:21" x14ac:dyDescent="0.25">
      <c r="A345" t="s">
        <v>350</v>
      </c>
      <c r="B345">
        <v>28.35</v>
      </c>
      <c r="C345">
        <v>30.51</v>
      </c>
      <c r="D345">
        <v>29.32</v>
      </c>
      <c r="E345">
        <v>28.4</v>
      </c>
      <c r="F345">
        <v>30.52</v>
      </c>
      <c r="G345">
        <v>29.37</v>
      </c>
      <c r="H345" s="1">
        <f t="shared" si="54"/>
        <v>213289.76034858389</v>
      </c>
      <c r="J345">
        <f t="shared" si="55"/>
        <v>-5.4369579719813176E-2</v>
      </c>
      <c r="K345">
        <f t="shared" si="55"/>
        <v>1.7678452301534395E-2</v>
      </c>
      <c r="L345">
        <f t="shared" si="55"/>
        <v>-2.2014676450967316E-2</v>
      </c>
      <c r="M345">
        <f t="shared" si="56"/>
        <v>-3.2697547683923738E-2</v>
      </c>
      <c r="N345">
        <f t="shared" si="56"/>
        <v>3.9509536784741152E-2</v>
      </c>
      <c r="O345">
        <f t="shared" si="56"/>
        <v>3.4059945504092516E-4</v>
      </c>
      <c r="P345">
        <f t="shared" si="57"/>
        <v>2.3841961852861132E-3</v>
      </c>
      <c r="Q345" t="str">
        <f t="shared" si="58"/>
        <v/>
      </c>
      <c r="R345" s="3">
        <f t="shared" si="52"/>
        <v>0</v>
      </c>
      <c r="S345" s="1">
        <f t="shared" si="59"/>
        <v>0</v>
      </c>
      <c r="T345" s="1">
        <f t="shared" si="60"/>
        <v>0</v>
      </c>
      <c r="U345" s="1">
        <f t="shared" si="53"/>
        <v>397331.70175952761</v>
      </c>
    </row>
    <row r="346" spans="1:21" x14ac:dyDescent="0.25">
      <c r="A346" t="s">
        <v>351</v>
      </c>
      <c r="B346">
        <v>30.11</v>
      </c>
      <c r="C346">
        <v>33.619999999999997</v>
      </c>
      <c r="D346">
        <v>31.82</v>
      </c>
      <c r="E346">
        <v>33.33</v>
      </c>
      <c r="F346">
        <v>35.659999999999997</v>
      </c>
      <c r="G346">
        <v>35.020000000000003</v>
      </c>
      <c r="H346" s="1">
        <f t="shared" si="54"/>
        <v>254320.98765432104</v>
      </c>
      <c r="J346">
        <f t="shared" si="55"/>
        <v>2.6944065484311022E-2</v>
      </c>
      <c r="K346">
        <f t="shared" si="55"/>
        <v>0.1466575716234651</v>
      </c>
      <c r="L346">
        <f t="shared" si="55"/>
        <v>8.5266030013642566E-2</v>
      </c>
      <c r="M346">
        <f t="shared" si="56"/>
        <v>0.13483146067415722</v>
      </c>
      <c r="N346">
        <f t="shared" si="56"/>
        <v>0.21416411304051738</v>
      </c>
      <c r="O346">
        <f t="shared" si="56"/>
        <v>0.19237316990125986</v>
      </c>
      <c r="P346">
        <f t="shared" si="57"/>
        <v>0.18045624787197814</v>
      </c>
      <c r="Q346" t="str">
        <f t="shared" si="58"/>
        <v>Buy</v>
      </c>
      <c r="R346" s="3">
        <f t="shared" si="52"/>
        <v>469032.68981963984</v>
      </c>
      <c r="S346" s="1">
        <f t="shared" si="59"/>
        <v>469032.68981963984</v>
      </c>
      <c r="T346" s="1">
        <f t="shared" si="60"/>
        <v>13393.280691594511</v>
      </c>
      <c r="U346" s="1">
        <f t="shared" si="53"/>
        <v>0</v>
      </c>
    </row>
    <row r="347" spans="1:21" x14ac:dyDescent="0.25">
      <c r="A347" t="s">
        <v>352</v>
      </c>
      <c r="B347">
        <v>34.950000000000003</v>
      </c>
      <c r="C347">
        <v>36.590000000000003</v>
      </c>
      <c r="D347">
        <v>35.58</v>
      </c>
      <c r="E347">
        <v>36.9</v>
      </c>
      <c r="F347">
        <v>38.14</v>
      </c>
      <c r="G347">
        <v>37.72</v>
      </c>
      <c r="H347" s="1">
        <f t="shared" si="54"/>
        <v>273928.83079157589</v>
      </c>
      <c r="J347">
        <f t="shared" si="55"/>
        <v>9.8365807668133326E-2</v>
      </c>
      <c r="K347">
        <f t="shared" si="55"/>
        <v>0.14990571967316163</v>
      </c>
      <c r="L347">
        <f t="shared" si="55"/>
        <v>0.11816467630421112</v>
      </c>
      <c r="M347">
        <f t="shared" si="56"/>
        <v>5.3683609366076392E-2</v>
      </c>
      <c r="N347">
        <f t="shared" si="56"/>
        <v>8.9091947458595014E-2</v>
      </c>
      <c r="O347">
        <f t="shared" si="56"/>
        <v>7.7098800685322544E-2</v>
      </c>
      <c r="P347">
        <f t="shared" si="57"/>
        <v>7.3291452503331314E-2</v>
      </c>
      <c r="Q347" t="str">
        <f t="shared" si="58"/>
        <v>Buy</v>
      </c>
      <c r="R347" s="3">
        <f t="shared" si="52"/>
        <v>0</v>
      </c>
      <c r="S347" s="1">
        <f t="shared" si="59"/>
        <v>505194.54768694501</v>
      </c>
      <c r="T347" s="1">
        <f t="shared" si="60"/>
        <v>13393.280691594513</v>
      </c>
      <c r="U347" s="1">
        <f t="shared" si="53"/>
        <v>0</v>
      </c>
    </row>
    <row r="348" spans="1:21" x14ac:dyDescent="0.25">
      <c r="A348" t="s">
        <v>353</v>
      </c>
      <c r="B348">
        <v>36.26</v>
      </c>
      <c r="C348">
        <v>38.090000000000003</v>
      </c>
      <c r="D348">
        <v>37.26</v>
      </c>
      <c r="E348">
        <v>36.01</v>
      </c>
      <c r="F348">
        <v>38.14</v>
      </c>
      <c r="G348">
        <v>37.85</v>
      </c>
      <c r="H348" s="1">
        <f t="shared" si="54"/>
        <v>274872.91212781414</v>
      </c>
      <c r="J348">
        <f t="shared" si="55"/>
        <v>1.9111860595840354E-2</v>
      </c>
      <c r="K348">
        <f t="shared" si="55"/>
        <v>7.0545250140528537E-2</v>
      </c>
      <c r="L348">
        <f t="shared" si="55"/>
        <v>4.7217537942664416E-2</v>
      </c>
      <c r="M348">
        <f t="shared" si="56"/>
        <v>-4.5334040296924734E-2</v>
      </c>
      <c r="N348">
        <f t="shared" si="56"/>
        <v>1.1134676564156992E-2</v>
      </c>
      <c r="O348">
        <f t="shared" si="56"/>
        <v>3.4464475079534081E-3</v>
      </c>
      <c r="P348">
        <f t="shared" si="57"/>
        <v>-1.0250972074938114E-2</v>
      </c>
      <c r="Q348" t="str">
        <f t="shared" si="58"/>
        <v>Buy</v>
      </c>
      <c r="R348" s="3">
        <f t="shared" si="52"/>
        <v>0</v>
      </c>
      <c r="S348" s="1">
        <f t="shared" si="59"/>
        <v>506935.67417685234</v>
      </c>
      <c r="T348" s="1">
        <f t="shared" si="60"/>
        <v>13393.280691594513</v>
      </c>
      <c r="U348" s="1">
        <f t="shared" si="53"/>
        <v>0</v>
      </c>
    </row>
    <row r="349" spans="1:21" x14ac:dyDescent="0.25">
      <c r="A349" t="s">
        <v>354</v>
      </c>
      <c r="B349">
        <v>36.32</v>
      </c>
      <c r="C349">
        <v>38.96</v>
      </c>
      <c r="D349">
        <v>37.04</v>
      </c>
      <c r="E349">
        <v>35.369999999999997</v>
      </c>
      <c r="F349">
        <v>39.6</v>
      </c>
      <c r="G349">
        <v>35.54</v>
      </c>
      <c r="H349" s="1">
        <f t="shared" si="54"/>
        <v>258097.3129992738</v>
      </c>
      <c r="J349">
        <f t="shared" si="55"/>
        <v>-2.5228126677401982E-2</v>
      </c>
      <c r="K349">
        <f t="shared" si="55"/>
        <v>4.5625335480408022E-2</v>
      </c>
      <c r="L349">
        <f t="shared" si="55"/>
        <v>-5.9044551798174685E-3</v>
      </c>
      <c r="M349">
        <f t="shared" si="56"/>
        <v>-6.5521796565389798E-2</v>
      </c>
      <c r="N349">
        <f t="shared" si="56"/>
        <v>4.6235138705416116E-2</v>
      </c>
      <c r="O349">
        <f t="shared" si="56"/>
        <v>-6.1030383091149332E-2</v>
      </c>
      <c r="P349">
        <f t="shared" si="57"/>
        <v>-2.6772346983707673E-2</v>
      </c>
      <c r="Q349" t="str">
        <f t="shared" si="58"/>
        <v/>
      </c>
      <c r="R349" s="3">
        <f t="shared" si="52"/>
        <v>0</v>
      </c>
      <c r="S349" s="1">
        <f t="shared" si="59"/>
        <v>475997.19577926898</v>
      </c>
      <c r="T349" s="1">
        <f t="shared" si="60"/>
        <v>13393.280691594513</v>
      </c>
      <c r="U349" s="1">
        <f t="shared" si="53"/>
        <v>0</v>
      </c>
    </row>
    <row r="350" spans="1:21" x14ac:dyDescent="0.25">
      <c r="A350" t="s">
        <v>355</v>
      </c>
      <c r="B350">
        <v>35.03</v>
      </c>
      <c r="C350">
        <v>36.57</v>
      </c>
      <c r="D350">
        <v>35.68</v>
      </c>
      <c r="E350">
        <v>32.590000000000003</v>
      </c>
      <c r="F350">
        <v>34.81</v>
      </c>
      <c r="G350">
        <v>33.619999999999997</v>
      </c>
      <c r="H350" s="1">
        <f t="shared" si="54"/>
        <v>244153.95787944808</v>
      </c>
      <c r="J350">
        <f t="shared" si="55"/>
        <v>-5.4265658747300161E-2</v>
      </c>
      <c r="K350">
        <f t="shared" si="55"/>
        <v>-1.2688984881209472E-2</v>
      </c>
      <c r="L350">
        <f t="shared" si="55"/>
        <v>-3.6717062634989188E-2</v>
      </c>
      <c r="M350">
        <f t="shared" si="56"/>
        <v>-8.3005064715813051E-2</v>
      </c>
      <c r="N350">
        <f t="shared" si="56"/>
        <v>-2.0540236353404528E-2</v>
      </c>
      <c r="O350">
        <f t="shared" si="56"/>
        <v>-5.40236353404615E-2</v>
      </c>
      <c r="P350">
        <f t="shared" si="57"/>
        <v>-5.2522978803226365E-2</v>
      </c>
      <c r="Q350" t="str">
        <f t="shared" si="58"/>
        <v/>
      </c>
      <c r="R350" s="3">
        <f t="shared" ref="R350:R413" si="61">IF(Q350="Buy",U349*(1+P350),IF(Q350="Sell",-(S349*(1+P350)),0))</f>
        <v>0</v>
      </c>
      <c r="S350" s="1">
        <f t="shared" si="59"/>
        <v>450282.09685140749</v>
      </c>
      <c r="T350" s="1">
        <f t="shared" si="60"/>
        <v>13393.280691594513</v>
      </c>
      <c r="U350" s="1">
        <f t="shared" si="53"/>
        <v>0</v>
      </c>
    </row>
    <row r="351" spans="1:21" x14ac:dyDescent="0.25">
      <c r="A351" t="s">
        <v>356</v>
      </c>
      <c r="B351">
        <v>33.380000000000003</v>
      </c>
      <c r="C351">
        <v>34.880000000000003</v>
      </c>
      <c r="D351">
        <v>33.76</v>
      </c>
      <c r="E351">
        <v>34.369999999999997</v>
      </c>
      <c r="F351">
        <v>36.049999999999997</v>
      </c>
      <c r="G351">
        <v>35.880000000000003</v>
      </c>
      <c r="H351" s="1">
        <f t="shared" si="54"/>
        <v>260566.44880174295</v>
      </c>
      <c r="J351">
        <f t="shared" si="55"/>
        <v>-6.4461883408071671E-2</v>
      </c>
      <c r="K351">
        <f t="shared" si="55"/>
        <v>-2.2421524663677049E-2</v>
      </c>
      <c r="L351">
        <f t="shared" si="55"/>
        <v>-5.3811659192825163E-2</v>
      </c>
      <c r="M351">
        <f t="shared" si="56"/>
        <v>2.2308149910767402E-2</v>
      </c>
      <c r="N351">
        <f t="shared" si="56"/>
        <v>7.2278405710886368E-2</v>
      </c>
      <c r="O351">
        <f t="shared" si="56"/>
        <v>6.7221891731112593E-2</v>
      </c>
      <c r="P351">
        <f t="shared" si="57"/>
        <v>5.3936149117588789E-2</v>
      </c>
      <c r="Q351" t="str">
        <f t="shared" si="58"/>
        <v>Sell</v>
      </c>
      <c r="R351" s="3">
        <f t="shared" si="61"/>
        <v>-474568.57917216554</v>
      </c>
      <c r="S351" s="1">
        <f t="shared" si="59"/>
        <v>0</v>
      </c>
      <c r="T351" s="1">
        <f t="shared" si="60"/>
        <v>0</v>
      </c>
      <c r="U351" s="1">
        <f t="shared" si="53"/>
        <v>474568.57917216554</v>
      </c>
    </row>
    <row r="352" spans="1:21" x14ac:dyDescent="0.25">
      <c r="A352" t="s">
        <v>357</v>
      </c>
      <c r="B352">
        <v>35.020000000000003</v>
      </c>
      <c r="C352">
        <v>36.67</v>
      </c>
      <c r="D352">
        <v>35.74</v>
      </c>
      <c r="E352">
        <v>34.93</v>
      </c>
      <c r="F352">
        <v>36.729999999999997</v>
      </c>
      <c r="G352">
        <v>35.36</v>
      </c>
      <c r="H352" s="1">
        <f t="shared" si="54"/>
        <v>256790.12345679014</v>
      </c>
      <c r="J352">
        <f t="shared" si="55"/>
        <v>3.7322274881516744E-2</v>
      </c>
      <c r="K352">
        <f t="shared" si="55"/>
        <v>8.6196682464455096E-2</v>
      </c>
      <c r="L352">
        <f t="shared" si="55"/>
        <v>5.8649289099526186E-2</v>
      </c>
      <c r="M352">
        <f t="shared" si="56"/>
        <v>-2.6477146042363512E-2</v>
      </c>
      <c r="N352">
        <f t="shared" si="56"/>
        <v>2.3690078037903965E-2</v>
      </c>
      <c r="O352">
        <f t="shared" si="56"/>
        <v>-1.4492753623188493E-2</v>
      </c>
      <c r="P352">
        <f t="shared" si="57"/>
        <v>-5.7599405425493464E-3</v>
      </c>
      <c r="Q352" t="str">
        <f t="shared" si="58"/>
        <v>Buy</v>
      </c>
      <c r="R352" s="3">
        <f t="shared" si="61"/>
        <v>471835.09237277176</v>
      </c>
      <c r="S352" s="1">
        <f t="shared" si="59"/>
        <v>471835.09237277176</v>
      </c>
      <c r="T352" s="1">
        <f t="shared" si="60"/>
        <v>13343.752612352142</v>
      </c>
      <c r="U352" s="1">
        <f t="shared" si="53"/>
        <v>0</v>
      </c>
    </row>
    <row r="353" spans="1:21" x14ac:dyDescent="0.25">
      <c r="A353" t="s">
        <v>358</v>
      </c>
      <c r="B353">
        <v>34.94</v>
      </c>
      <c r="C353">
        <v>36.57</v>
      </c>
      <c r="D353">
        <v>35.58</v>
      </c>
      <c r="E353">
        <v>35.17</v>
      </c>
      <c r="F353">
        <v>36.520000000000003</v>
      </c>
      <c r="G353">
        <v>36.28</v>
      </c>
      <c r="H353" s="1">
        <f t="shared" si="54"/>
        <v>263471.31445170665</v>
      </c>
      <c r="J353">
        <f t="shared" si="55"/>
        <v>-2.2383883603805377E-2</v>
      </c>
      <c r="K353">
        <f t="shared" si="55"/>
        <v>2.322327923894791E-2</v>
      </c>
      <c r="L353">
        <f t="shared" si="55"/>
        <v>-4.4767767207611548E-3</v>
      </c>
      <c r="M353">
        <f t="shared" si="56"/>
        <v>-5.3733031674207503E-3</v>
      </c>
      <c r="N353">
        <f t="shared" si="56"/>
        <v>3.2805429864253499E-2</v>
      </c>
      <c r="O353">
        <f t="shared" si="56"/>
        <v>2.6018099547511362E-2</v>
      </c>
      <c r="P353">
        <f t="shared" si="57"/>
        <v>1.7816742081448036E-2</v>
      </c>
      <c r="Q353" t="str">
        <f t="shared" si="58"/>
        <v/>
      </c>
      <c r="R353" s="3">
        <f t="shared" si="61"/>
        <v>0</v>
      </c>
      <c r="S353" s="1">
        <f t="shared" si="59"/>
        <v>484111.34477613581</v>
      </c>
      <c r="T353" s="1">
        <f t="shared" si="60"/>
        <v>13343.752612352144</v>
      </c>
      <c r="U353" s="1">
        <f t="shared" ref="U353:U416" si="62">IF(R353=0,U352,IF(R353&gt;0,0,-R353))</f>
        <v>0</v>
      </c>
    </row>
    <row r="354" spans="1:21" x14ac:dyDescent="0.25">
      <c r="A354" t="s">
        <v>359</v>
      </c>
      <c r="B354">
        <v>35.880000000000003</v>
      </c>
      <c r="C354">
        <v>37.26</v>
      </c>
      <c r="D354">
        <v>36.97</v>
      </c>
      <c r="E354">
        <v>35.94</v>
      </c>
      <c r="F354">
        <v>37.25</v>
      </c>
      <c r="G354">
        <v>37.119999999999997</v>
      </c>
      <c r="H354" s="1">
        <f t="shared" si="54"/>
        <v>269571.53231663036</v>
      </c>
      <c r="J354">
        <f t="shared" si="55"/>
        <v>8.4317032040473385E-3</v>
      </c>
      <c r="K354">
        <f t="shared" si="55"/>
        <v>4.7217537942664416E-2</v>
      </c>
      <c r="L354">
        <f t="shared" si="55"/>
        <v>3.9066891512085457E-2</v>
      </c>
      <c r="M354">
        <f t="shared" si="56"/>
        <v>-9.3715545755237977E-3</v>
      </c>
      <c r="N354">
        <f t="shared" si="56"/>
        <v>2.6736493936052888E-2</v>
      </c>
      <c r="O354">
        <f t="shared" si="56"/>
        <v>2.315325248070552E-2</v>
      </c>
      <c r="P354">
        <f t="shared" si="57"/>
        <v>1.3506063947078201E-2</v>
      </c>
      <c r="Q354" t="str">
        <f t="shared" si="58"/>
        <v>Buy</v>
      </c>
      <c r="R354" s="3">
        <f t="shared" si="61"/>
        <v>0</v>
      </c>
      <c r="S354" s="1">
        <f t="shared" si="59"/>
        <v>495320.09697051154</v>
      </c>
      <c r="T354" s="1">
        <f t="shared" si="60"/>
        <v>13343.752612352144</v>
      </c>
      <c r="U354" s="1">
        <f t="shared" si="62"/>
        <v>0</v>
      </c>
    </row>
    <row r="355" spans="1:21" x14ac:dyDescent="0.25">
      <c r="A355" t="s">
        <v>360</v>
      </c>
      <c r="B355">
        <v>36.32</v>
      </c>
      <c r="C355">
        <v>37.79</v>
      </c>
      <c r="D355">
        <v>37.03</v>
      </c>
      <c r="E355">
        <v>36.53</v>
      </c>
      <c r="F355">
        <v>37.340000000000003</v>
      </c>
      <c r="G355">
        <v>36.78</v>
      </c>
      <c r="H355" s="1">
        <f t="shared" si="54"/>
        <v>267102.39651416126</v>
      </c>
      <c r="J355">
        <f t="shared" si="55"/>
        <v>-1.7581823099810618E-2</v>
      </c>
      <c r="K355">
        <f t="shared" si="55"/>
        <v>2.218014606437653E-2</v>
      </c>
      <c r="L355">
        <f t="shared" si="55"/>
        <v>1.6229375169056607E-3</v>
      </c>
      <c r="M355">
        <f t="shared" si="56"/>
        <v>-1.589439655172404E-2</v>
      </c>
      <c r="N355">
        <f t="shared" si="56"/>
        <v>5.9267241379311955E-3</v>
      </c>
      <c r="O355">
        <f t="shared" si="56"/>
        <v>-9.15948275862059E-3</v>
      </c>
      <c r="P355">
        <f t="shared" si="57"/>
        <v>-6.375718390804478E-3</v>
      </c>
      <c r="Q355" t="str">
        <f t="shared" si="58"/>
        <v/>
      </c>
      <c r="R355" s="3">
        <f t="shared" si="61"/>
        <v>0</v>
      </c>
      <c r="S355" s="1">
        <f t="shared" si="59"/>
        <v>490783.22108231188</v>
      </c>
      <c r="T355" s="1">
        <f t="shared" si="60"/>
        <v>13343.752612352144</v>
      </c>
      <c r="U355" s="1">
        <f t="shared" si="62"/>
        <v>0</v>
      </c>
    </row>
    <row r="356" spans="1:21" x14ac:dyDescent="0.25">
      <c r="A356" t="s">
        <v>361</v>
      </c>
      <c r="B356">
        <v>35.950000000000003</v>
      </c>
      <c r="C356">
        <v>37.79</v>
      </c>
      <c r="D356">
        <v>37.03</v>
      </c>
      <c r="E356">
        <v>35.92</v>
      </c>
      <c r="F356">
        <v>37.19</v>
      </c>
      <c r="G356">
        <v>35.92</v>
      </c>
      <c r="H356" s="1">
        <f t="shared" si="54"/>
        <v>260856.93536673932</v>
      </c>
      <c r="J356">
        <f t="shared" si="55"/>
        <v>-2.9165541452876E-2</v>
      </c>
      <c r="K356">
        <f t="shared" si="55"/>
        <v>2.0523899540912719E-2</v>
      </c>
      <c r="L356">
        <f t="shared" si="55"/>
        <v>0</v>
      </c>
      <c r="M356">
        <f t="shared" si="56"/>
        <v>-2.3382272974442616E-2</v>
      </c>
      <c r="N356">
        <f t="shared" si="56"/>
        <v>1.1147362697117906E-2</v>
      </c>
      <c r="O356">
        <f t="shared" si="56"/>
        <v>-2.3382272974442616E-2</v>
      </c>
      <c r="P356">
        <f t="shared" si="57"/>
        <v>-1.1872394417255775E-2</v>
      </c>
      <c r="Q356" t="str">
        <f t="shared" si="58"/>
        <v/>
      </c>
      <c r="R356" s="3">
        <f t="shared" si="61"/>
        <v>0</v>
      </c>
      <c r="S356" s="1">
        <f t="shared" si="59"/>
        <v>479307.59383568907</v>
      </c>
      <c r="T356" s="1">
        <f t="shared" si="60"/>
        <v>13343.752612352146</v>
      </c>
      <c r="U356" s="1">
        <f t="shared" si="62"/>
        <v>0</v>
      </c>
    </row>
    <row r="357" spans="1:21" x14ac:dyDescent="0.25">
      <c r="A357" t="s">
        <v>362</v>
      </c>
      <c r="B357">
        <v>35.299999999999997</v>
      </c>
      <c r="C357">
        <v>36.67</v>
      </c>
      <c r="D357">
        <v>36.090000000000003</v>
      </c>
      <c r="E357">
        <v>35.49</v>
      </c>
      <c r="F357">
        <v>36.92</v>
      </c>
      <c r="G357">
        <v>36.81</v>
      </c>
      <c r="H357" s="1">
        <f t="shared" si="54"/>
        <v>267320.26143790851</v>
      </c>
      <c r="J357">
        <f t="shared" si="55"/>
        <v>-4.671887658655155E-2</v>
      </c>
      <c r="K357">
        <f t="shared" si="55"/>
        <v>-9.7218471509586662E-3</v>
      </c>
      <c r="L357">
        <f t="shared" si="55"/>
        <v>-2.5384823116392053E-2</v>
      </c>
      <c r="M357">
        <f t="shared" si="56"/>
        <v>-1.1971046770601328E-2</v>
      </c>
      <c r="N357">
        <f t="shared" si="56"/>
        <v>2.7839643652561245E-2</v>
      </c>
      <c r="O357">
        <f t="shared" si="56"/>
        <v>2.4777282850779524E-2</v>
      </c>
      <c r="P357">
        <f t="shared" si="57"/>
        <v>1.3548626577579813E-2</v>
      </c>
      <c r="Q357" t="str">
        <f t="shared" si="58"/>
        <v/>
      </c>
      <c r="R357" s="3">
        <f t="shared" si="61"/>
        <v>0</v>
      </c>
      <c r="S357" s="1">
        <f t="shared" si="59"/>
        <v>491183.5336606825</v>
      </c>
      <c r="T357" s="1">
        <f t="shared" si="60"/>
        <v>13343.752612352146</v>
      </c>
      <c r="U357" s="1">
        <f t="shared" si="62"/>
        <v>0</v>
      </c>
    </row>
    <row r="358" spans="1:21" x14ac:dyDescent="0.25">
      <c r="A358" t="s">
        <v>363</v>
      </c>
      <c r="B358">
        <v>35.950000000000003</v>
      </c>
      <c r="C358">
        <v>37.79</v>
      </c>
      <c r="D358">
        <v>37.03</v>
      </c>
      <c r="E358">
        <v>36.03</v>
      </c>
      <c r="F358">
        <v>37.07</v>
      </c>
      <c r="G358">
        <v>36.07</v>
      </c>
      <c r="H358" s="1">
        <f t="shared" si="54"/>
        <v>261946.25998547568</v>
      </c>
      <c r="J358">
        <f t="shared" si="55"/>
        <v>-3.8791909116098794E-3</v>
      </c>
      <c r="K358">
        <f t="shared" si="55"/>
        <v>4.7104461069548229E-2</v>
      </c>
      <c r="L358">
        <f t="shared" si="55"/>
        <v>2.6045996120809024E-2</v>
      </c>
      <c r="M358">
        <f t="shared" si="56"/>
        <v>-2.1189894050529776E-2</v>
      </c>
      <c r="N358">
        <f t="shared" si="56"/>
        <v>7.0632980168431943E-3</v>
      </c>
      <c r="O358">
        <f t="shared" si="56"/>
        <v>-2.01032328171693E-2</v>
      </c>
      <c r="P358">
        <f t="shared" si="57"/>
        <v>-1.1409942950285294E-2</v>
      </c>
      <c r="Q358" t="str">
        <f t="shared" si="58"/>
        <v/>
      </c>
      <c r="R358" s="3">
        <f t="shared" si="61"/>
        <v>0</v>
      </c>
      <c r="S358" s="1">
        <f t="shared" si="59"/>
        <v>481309.15672754188</v>
      </c>
      <c r="T358" s="1">
        <f t="shared" si="60"/>
        <v>13343.752612352146</v>
      </c>
      <c r="U358" s="1">
        <f t="shared" si="62"/>
        <v>0</v>
      </c>
    </row>
    <row r="359" spans="1:21" x14ac:dyDescent="0.25">
      <c r="A359" t="s">
        <v>364</v>
      </c>
      <c r="B359">
        <v>35.369999999999997</v>
      </c>
      <c r="C359">
        <v>36.67</v>
      </c>
      <c r="D359">
        <v>36.39</v>
      </c>
      <c r="E359">
        <v>35.770000000000003</v>
      </c>
      <c r="F359">
        <v>37.76</v>
      </c>
      <c r="G359">
        <v>37.549999999999997</v>
      </c>
      <c r="H359" s="1">
        <f t="shared" si="54"/>
        <v>272694.26289034134</v>
      </c>
      <c r="J359">
        <f t="shared" si="55"/>
        <v>-4.482851741830958E-2</v>
      </c>
      <c r="K359">
        <f t="shared" si="55"/>
        <v>-9.7218471509586662E-3</v>
      </c>
      <c r="L359">
        <f t="shared" si="55"/>
        <v>-1.7283283823926562E-2</v>
      </c>
      <c r="M359">
        <f t="shared" si="56"/>
        <v>-8.3171610756860876E-3</v>
      </c>
      <c r="N359">
        <f t="shared" si="56"/>
        <v>4.6853340726365336E-2</v>
      </c>
      <c r="O359">
        <f t="shared" si="56"/>
        <v>4.1031327973384997E-2</v>
      </c>
      <c r="P359">
        <f t="shared" si="57"/>
        <v>2.6522502541354753E-2</v>
      </c>
      <c r="Q359" t="str">
        <f t="shared" si="58"/>
        <v/>
      </c>
      <c r="R359" s="3">
        <f t="shared" si="61"/>
        <v>0</v>
      </c>
      <c r="S359" s="1">
        <f t="shared" si="59"/>
        <v>501057.91059382301</v>
      </c>
      <c r="T359" s="1">
        <f t="shared" si="60"/>
        <v>13343.752612352146</v>
      </c>
      <c r="U359" s="1">
        <f t="shared" si="62"/>
        <v>0</v>
      </c>
    </row>
    <row r="360" spans="1:21" x14ac:dyDescent="0.25">
      <c r="A360" t="s">
        <v>365</v>
      </c>
      <c r="B360">
        <v>36.43</v>
      </c>
      <c r="C360">
        <v>38.07</v>
      </c>
      <c r="D360">
        <v>37.369999999999997</v>
      </c>
      <c r="E360">
        <v>37.61</v>
      </c>
      <c r="F360">
        <v>38.5</v>
      </c>
      <c r="G360">
        <v>38.26</v>
      </c>
      <c r="H360" s="1">
        <f t="shared" si="54"/>
        <v>277850.39941902686</v>
      </c>
      <c r="J360">
        <f t="shared" si="55"/>
        <v>1.0992030777685943E-3</v>
      </c>
      <c r="K360">
        <f t="shared" si="55"/>
        <v>4.6166529266281939E-2</v>
      </c>
      <c r="L360">
        <f t="shared" si="55"/>
        <v>2.6930475405331049E-2</v>
      </c>
      <c r="M360">
        <f t="shared" si="56"/>
        <v>1.5978695073236293E-3</v>
      </c>
      <c r="N360">
        <f t="shared" si="56"/>
        <v>2.5299600532623246E-2</v>
      </c>
      <c r="O360">
        <f t="shared" si="56"/>
        <v>1.890812250332892E-2</v>
      </c>
      <c r="P360">
        <f t="shared" si="57"/>
        <v>1.5268530847758597E-2</v>
      </c>
      <c r="Q360" t="str">
        <f t="shared" si="58"/>
        <v/>
      </c>
      <c r="R360" s="3">
        <f t="shared" si="61"/>
        <v>0</v>
      </c>
      <c r="S360" s="1">
        <f t="shared" si="59"/>
        <v>510531.97494859307</v>
      </c>
      <c r="T360" s="1">
        <f t="shared" si="60"/>
        <v>13343.752612352146</v>
      </c>
      <c r="U360" s="1">
        <f t="shared" si="62"/>
        <v>0</v>
      </c>
    </row>
    <row r="361" spans="1:21" x14ac:dyDescent="0.25">
      <c r="A361" t="s">
        <v>366</v>
      </c>
      <c r="B361">
        <v>38.07</v>
      </c>
      <c r="C361">
        <v>39.65</v>
      </c>
      <c r="D361">
        <v>39.33</v>
      </c>
      <c r="E361">
        <v>38.880000000000003</v>
      </c>
      <c r="F361">
        <v>39.770000000000003</v>
      </c>
      <c r="G361">
        <v>39.299999999999997</v>
      </c>
      <c r="H361" s="1">
        <f t="shared" si="54"/>
        <v>285403.05010893248</v>
      </c>
      <c r="J361">
        <f t="shared" si="55"/>
        <v>1.8731602890018809E-2</v>
      </c>
      <c r="K361">
        <f t="shared" si="55"/>
        <v>6.1011506556061045E-2</v>
      </c>
      <c r="L361">
        <f t="shared" si="55"/>
        <v>5.2448488092052478E-2</v>
      </c>
      <c r="M361">
        <f t="shared" si="56"/>
        <v>1.6204913748039847E-2</v>
      </c>
      <c r="N361">
        <f t="shared" si="56"/>
        <v>3.9466806063774312E-2</v>
      </c>
      <c r="O361">
        <f t="shared" si="56"/>
        <v>2.7182435964453716E-2</v>
      </c>
      <c r="P361">
        <f t="shared" si="57"/>
        <v>2.7618051925422622E-2</v>
      </c>
      <c r="Q361" t="str">
        <f t="shared" si="58"/>
        <v>Buy</v>
      </c>
      <c r="R361" s="3">
        <f t="shared" si="61"/>
        <v>0</v>
      </c>
      <c r="S361" s="1">
        <f t="shared" si="59"/>
        <v>524409.47766543925</v>
      </c>
      <c r="T361" s="1">
        <f t="shared" si="60"/>
        <v>13343.752612352144</v>
      </c>
      <c r="U361" s="1">
        <f t="shared" si="62"/>
        <v>0</v>
      </c>
    </row>
    <row r="362" spans="1:21" x14ac:dyDescent="0.25">
      <c r="A362" t="s">
        <v>367</v>
      </c>
      <c r="B362">
        <v>39.29</v>
      </c>
      <c r="C362">
        <v>40.5</v>
      </c>
      <c r="D362">
        <v>40.46</v>
      </c>
      <c r="E362">
        <v>37.65</v>
      </c>
      <c r="F362">
        <v>39.69</v>
      </c>
      <c r="G362">
        <v>39.51</v>
      </c>
      <c r="H362" s="1">
        <f t="shared" si="54"/>
        <v>286928.10457516339</v>
      </c>
      <c r="J362">
        <f t="shared" si="55"/>
        <v>-1.0170353419781122E-3</v>
      </c>
      <c r="K362">
        <f t="shared" si="55"/>
        <v>2.9748283752860455E-2</v>
      </c>
      <c r="L362">
        <f t="shared" si="55"/>
        <v>2.8731248410882343E-2</v>
      </c>
      <c r="M362">
        <f t="shared" si="56"/>
        <v>-4.1984732824427447E-2</v>
      </c>
      <c r="N362">
        <f t="shared" si="56"/>
        <v>9.9236641221374204E-3</v>
      </c>
      <c r="O362">
        <f t="shared" si="56"/>
        <v>5.3435114503817011E-3</v>
      </c>
      <c r="P362">
        <f t="shared" si="57"/>
        <v>-8.9058524173027762E-3</v>
      </c>
      <c r="Q362" t="str">
        <f t="shared" si="58"/>
        <v/>
      </c>
      <c r="R362" s="3">
        <f t="shared" si="61"/>
        <v>0</v>
      </c>
      <c r="S362" s="1">
        <f t="shared" si="59"/>
        <v>527211.66571403318</v>
      </c>
      <c r="T362" s="1">
        <f t="shared" si="60"/>
        <v>13343.752612352144</v>
      </c>
      <c r="U362" s="1">
        <f t="shared" si="62"/>
        <v>0</v>
      </c>
    </row>
    <row r="363" spans="1:21" x14ac:dyDescent="0.25">
      <c r="A363" t="s">
        <v>368</v>
      </c>
      <c r="B363">
        <v>38.1</v>
      </c>
      <c r="C363">
        <v>40.590000000000003</v>
      </c>
      <c r="D363">
        <v>39.56</v>
      </c>
      <c r="E363">
        <v>40.03</v>
      </c>
      <c r="F363">
        <v>41.74</v>
      </c>
      <c r="G363">
        <v>41.06</v>
      </c>
      <c r="H363" s="1">
        <f t="shared" si="54"/>
        <v>298184.45896877273</v>
      </c>
      <c r="J363">
        <f t="shared" si="55"/>
        <v>-5.8329214038556586E-2</v>
      </c>
      <c r="K363">
        <f t="shared" si="55"/>
        <v>3.2130499258527572E-3</v>
      </c>
      <c r="L363">
        <f t="shared" si="55"/>
        <v>-2.2244191794364768E-2</v>
      </c>
      <c r="M363">
        <f t="shared" si="56"/>
        <v>1.3161225006327592E-2</v>
      </c>
      <c r="N363">
        <f t="shared" si="56"/>
        <v>5.6441407238673857E-2</v>
      </c>
      <c r="O363">
        <f t="shared" si="56"/>
        <v>3.9230574538091735E-2</v>
      </c>
      <c r="P363">
        <f t="shared" si="57"/>
        <v>3.6277735594364396E-2</v>
      </c>
      <c r="Q363" t="str">
        <f t="shared" si="58"/>
        <v/>
      </c>
      <c r="R363" s="3">
        <f t="shared" si="61"/>
        <v>0</v>
      </c>
      <c r="S363" s="1">
        <f t="shared" si="59"/>
        <v>547894.48226317903</v>
      </c>
      <c r="T363" s="1">
        <f t="shared" si="60"/>
        <v>13343.752612352144</v>
      </c>
      <c r="U363" s="1">
        <f t="shared" si="62"/>
        <v>0</v>
      </c>
    </row>
    <row r="364" spans="1:21" x14ac:dyDescent="0.25">
      <c r="A364" t="s">
        <v>369</v>
      </c>
      <c r="B364">
        <v>40.380000000000003</v>
      </c>
      <c r="C364">
        <v>41.78</v>
      </c>
      <c r="D364">
        <v>41.48</v>
      </c>
      <c r="E364">
        <v>39.79</v>
      </c>
      <c r="F364">
        <v>41.36</v>
      </c>
      <c r="G364">
        <v>41.22</v>
      </c>
      <c r="H364" s="1">
        <f t="shared" si="54"/>
        <v>299346.40522875817</v>
      </c>
      <c r="J364">
        <f t="shared" si="55"/>
        <v>2.0728008088978771E-2</v>
      </c>
      <c r="K364">
        <f t="shared" si="55"/>
        <v>5.6117290192113214E-2</v>
      </c>
      <c r="L364">
        <f t="shared" si="55"/>
        <v>4.8533872598584292E-2</v>
      </c>
      <c r="M364">
        <f t="shared" si="56"/>
        <v>-3.0930345835362957E-2</v>
      </c>
      <c r="N364">
        <f t="shared" si="56"/>
        <v>7.3063809059911626E-3</v>
      </c>
      <c r="O364">
        <f t="shared" si="56"/>
        <v>3.8967364831952408E-3</v>
      </c>
      <c r="P364">
        <f t="shared" si="57"/>
        <v>-6.5757428153921842E-3</v>
      </c>
      <c r="Q364" t="str">
        <f t="shared" si="58"/>
        <v>Buy</v>
      </c>
      <c r="R364" s="3">
        <f t="shared" si="61"/>
        <v>0</v>
      </c>
      <c r="S364" s="1">
        <f t="shared" si="59"/>
        <v>550029.48268115532</v>
      </c>
      <c r="T364" s="1">
        <f t="shared" si="60"/>
        <v>13343.752612352144</v>
      </c>
      <c r="U364" s="1">
        <f t="shared" si="62"/>
        <v>0</v>
      </c>
    </row>
    <row r="365" spans="1:21" x14ac:dyDescent="0.25">
      <c r="A365" t="s">
        <v>370</v>
      </c>
      <c r="B365">
        <v>40.42</v>
      </c>
      <c r="C365">
        <v>41.78</v>
      </c>
      <c r="D365">
        <v>41.37</v>
      </c>
      <c r="E365">
        <v>41.09</v>
      </c>
      <c r="F365">
        <v>42.05</v>
      </c>
      <c r="G365">
        <v>41.39</v>
      </c>
      <c r="H365" s="1">
        <f t="shared" si="54"/>
        <v>300580.97312999278</v>
      </c>
      <c r="J365">
        <f t="shared" si="55"/>
        <v>-2.5554484088717341E-2</v>
      </c>
      <c r="K365">
        <f t="shared" si="55"/>
        <v>7.2324011571842884E-3</v>
      </c>
      <c r="L365">
        <f t="shared" si="55"/>
        <v>-2.6518804243008546E-3</v>
      </c>
      <c r="M365">
        <f t="shared" si="56"/>
        <v>-3.1538088306646158E-3</v>
      </c>
      <c r="N365">
        <f t="shared" si="56"/>
        <v>2.0135856380397825E-2</v>
      </c>
      <c r="O365">
        <f t="shared" si="56"/>
        <v>4.1242115477923757E-3</v>
      </c>
      <c r="P365">
        <f t="shared" si="57"/>
        <v>7.0354196991751954E-3</v>
      </c>
      <c r="Q365" t="str">
        <f t="shared" si="58"/>
        <v/>
      </c>
      <c r="R365" s="3">
        <f t="shared" si="61"/>
        <v>0</v>
      </c>
      <c r="S365" s="1">
        <f t="shared" si="59"/>
        <v>552297.92062525521</v>
      </c>
      <c r="T365" s="1">
        <f t="shared" si="60"/>
        <v>13343.752612352144</v>
      </c>
      <c r="U365" s="1">
        <f t="shared" si="62"/>
        <v>0</v>
      </c>
    </row>
    <row r="366" spans="1:21" x14ac:dyDescent="0.25">
      <c r="A366" t="s">
        <v>371</v>
      </c>
      <c r="B366">
        <v>40.76</v>
      </c>
      <c r="C366">
        <v>42.17</v>
      </c>
      <c r="D366">
        <v>41.73</v>
      </c>
      <c r="E366">
        <v>41.13</v>
      </c>
      <c r="F366">
        <v>41.96</v>
      </c>
      <c r="G366">
        <v>41.9</v>
      </c>
      <c r="H366" s="1">
        <f t="shared" si="54"/>
        <v>304284.67683369643</v>
      </c>
      <c r="J366">
        <f t="shared" si="55"/>
        <v>-1.4744984288131483E-2</v>
      </c>
      <c r="K366">
        <f t="shared" si="55"/>
        <v>1.9337684312303705E-2</v>
      </c>
      <c r="L366">
        <f t="shared" si="55"/>
        <v>8.7019579405366067E-3</v>
      </c>
      <c r="M366">
        <f t="shared" si="56"/>
        <v>-6.2817105581057745E-3</v>
      </c>
      <c r="N366">
        <f t="shared" si="56"/>
        <v>1.3771442377385848E-2</v>
      </c>
      <c r="O366">
        <f t="shared" si="56"/>
        <v>1.2321816863976758E-2</v>
      </c>
      <c r="P366">
        <f t="shared" si="57"/>
        <v>6.6038495610856104E-3</v>
      </c>
      <c r="Q366" t="str">
        <f t="shared" si="58"/>
        <v/>
      </c>
      <c r="R366" s="3">
        <f t="shared" si="61"/>
        <v>0</v>
      </c>
      <c r="S366" s="1">
        <f t="shared" si="59"/>
        <v>559103.23445755476</v>
      </c>
      <c r="T366" s="1">
        <f t="shared" si="60"/>
        <v>13343.752612352142</v>
      </c>
      <c r="U366" s="1">
        <f t="shared" si="62"/>
        <v>0</v>
      </c>
    </row>
    <row r="367" spans="1:21" x14ac:dyDescent="0.25">
      <c r="A367" t="s">
        <v>372</v>
      </c>
      <c r="B367">
        <v>40.74</v>
      </c>
      <c r="C367">
        <v>42.11</v>
      </c>
      <c r="D367">
        <v>41.62</v>
      </c>
      <c r="E367">
        <v>41.9</v>
      </c>
      <c r="F367">
        <v>42.76</v>
      </c>
      <c r="G367">
        <v>42.61</v>
      </c>
      <c r="H367" s="1">
        <f t="shared" si="54"/>
        <v>309440.813362382</v>
      </c>
      <c r="J367">
        <f t="shared" si="55"/>
        <v>-2.3723939611789958E-2</v>
      </c>
      <c r="K367">
        <f t="shared" si="55"/>
        <v>9.1061586388689816E-3</v>
      </c>
      <c r="L367">
        <f t="shared" si="55"/>
        <v>-2.6359932901988841E-3</v>
      </c>
      <c r="M367">
        <f t="shared" si="56"/>
        <v>0</v>
      </c>
      <c r="N367">
        <f t="shared" si="56"/>
        <v>2.052505966587111E-2</v>
      </c>
      <c r="O367">
        <f t="shared" si="56"/>
        <v>1.6945107398568041E-2</v>
      </c>
      <c r="P367">
        <f t="shared" si="57"/>
        <v>1.2490055688146382E-2</v>
      </c>
      <c r="Q367" t="str">
        <f t="shared" si="58"/>
        <v/>
      </c>
      <c r="R367" s="3">
        <f t="shared" si="61"/>
        <v>0</v>
      </c>
      <c r="S367" s="1">
        <f t="shared" si="59"/>
        <v>568577.29881232476</v>
      </c>
      <c r="T367" s="1">
        <f t="shared" si="60"/>
        <v>13343.752612352142</v>
      </c>
      <c r="U367" s="1">
        <f t="shared" si="62"/>
        <v>0</v>
      </c>
    </row>
    <row r="368" spans="1:21" x14ac:dyDescent="0.25">
      <c r="A368" t="s">
        <v>373</v>
      </c>
      <c r="B368">
        <v>41.72</v>
      </c>
      <c r="C368">
        <v>43.26</v>
      </c>
      <c r="D368">
        <v>42.58</v>
      </c>
      <c r="E368">
        <v>41.65</v>
      </c>
      <c r="F368">
        <v>43.17</v>
      </c>
      <c r="G368">
        <v>43</v>
      </c>
      <c r="H368" s="1">
        <f t="shared" si="54"/>
        <v>312273.05737109663</v>
      </c>
      <c r="J368">
        <f t="shared" si="55"/>
        <v>2.4026910139356423E-3</v>
      </c>
      <c r="K368">
        <f t="shared" si="55"/>
        <v>3.9404132628543982E-2</v>
      </c>
      <c r="L368">
        <f t="shared" si="55"/>
        <v>2.3065833733781859E-2</v>
      </c>
      <c r="M368">
        <f t="shared" si="56"/>
        <v>-2.2529922553391243E-2</v>
      </c>
      <c r="N368">
        <f t="shared" si="56"/>
        <v>1.31424548228116E-2</v>
      </c>
      <c r="O368">
        <f t="shared" si="56"/>
        <v>9.1527810373151983E-3</v>
      </c>
      <c r="P368">
        <f t="shared" si="57"/>
        <v>-7.8228897754815146E-5</v>
      </c>
      <c r="Q368" t="str">
        <f t="shared" si="58"/>
        <v/>
      </c>
      <c r="R368" s="3">
        <f t="shared" si="61"/>
        <v>0</v>
      </c>
      <c r="S368" s="1">
        <f t="shared" si="59"/>
        <v>573781.36233114207</v>
      </c>
      <c r="T368" s="1">
        <f t="shared" si="60"/>
        <v>13343.75261235214</v>
      </c>
      <c r="U368" s="1">
        <f t="shared" si="62"/>
        <v>0</v>
      </c>
    </row>
    <row r="369" spans="1:21" x14ac:dyDescent="0.25">
      <c r="A369" t="s">
        <v>374</v>
      </c>
      <c r="B369">
        <v>41</v>
      </c>
      <c r="C369">
        <v>43.34</v>
      </c>
      <c r="D369">
        <v>42.03</v>
      </c>
      <c r="E369">
        <v>39.65</v>
      </c>
      <c r="F369">
        <v>43.06</v>
      </c>
      <c r="G369">
        <v>40.119999999999997</v>
      </c>
      <c r="H369" s="1">
        <f t="shared" si="54"/>
        <v>291358.02469135803</v>
      </c>
      <c r="J369">
        <f t="shared" si="55"/>
        <v>-3.7106622827618563E-2</v>
      </c>
      <c r="K369">
        <f t="shared" si="55"/>
        <v>1.7848755284171094E-2</v>
      </c>
      <c r="L369">
        <f t="shared" si="55"/>
        <v>-1.2916862376702611E-2</v>
      </c>
      <c r="M369">
        <f t="shared" si="56"/>
        <v>-7.7906976744186077E-2</v>
      </c>
      <c r="N369">
        <f t="shared" si="56"/>
        <v>1.3953488372093553E-3</v>
      </c>
      <c r="O369">
        <f t="shared" si="56"/>
        <v>-6.6976744186046572E-2</v>
      </c>
      <c r="P369">
        <f t="shared" si="57"/>
        <v>-4.7829457364341098E-2</v>
      </c>
      <c r="Q369" t="str">
        <f t="shared" si="58"/>
        <v/>
      </c>
      <c r="R369" s="3">
        <f t="shared" si="61"/>
        <v>0</v>
      </c>
      <c r="S369" s="1">
        <f t="shared" si="59"/>
        <v>535351.3548075679</v>
      </c>
      <c r="T369" s="1">
        <f t="shared" si="60"/>
        <v>13343.752612352142</v>
      </c>
      <c r="U369" s="1">
        <f t="shared" si="62"/>
        <v>0</v>
      </c>
    </row>
    <row r="370" spans="1:21" x14ac:dyDescent="0.25">
      <c r="A370" t="s">
        <v>375</v>
      </c>
      <c r="B370">
        <v>38.880000000000003</v>
      </c>
      <c r="C370">
        <v>42.09</v>
      </c>
      <c r="D370">
        <v>40.93</v>
      </c>
      <c r="E370">
        <v>38.81</v>
      </c>
      <c r="F370">
        <v>41.07</v>
      </c>
      <c r="G370">
        <v>40.61</v>
      </c>
      <c r="H370" s="1">
        <f t="shared" si="54"/>
        <v>294916.48511256359</v>
      </c>
      <c r="J370">
        <f t="shared" si="55"/>
        <v>-7.4946466809421811E-2</v>
      </c>
      <c r="K370">
        <f t="shared" si="55"/>
        <v>1.4275517487509462E-3</v>
      </c>
      <c r="L370">
        <f t="shared" si="55"/>
        <v>-2.6171782060433055E-2</v>
      </c>
      <c r="M370">
        <f t="shared" si="56"/>
        <v>-3.2652043868394695E-2</v>
      </c>
      <c r="N370">
        <f t="shared" si="56"/>
        <v>2.3678963110668069E-2</v>
      </c>
      <c r="O370">
        <f t="shared" si="56"/>
        <v>1.2213359920239333E-2</v>
      </c>
      <c r="P370">
        <f t="shared" si="57"/>
        <v>1.0800930541709022E-3</v>
      </c>
      <c r="Q370" t="str">
        <f t="shared" si="58"/>
        <v/>
      </c>
      <c r="R370" s="3">
        <f t="shared" si="61"/>
        <v>0</v>
      </c>
      <c r="S370" s="1">
        <f t="shared" si="59"/>
        <v>541889.79358762049</v>
      </c>
      <c r="T370" s="1">
        <f t="shared" si="60"/>
        <v>13343.752612352142</v>
      </c>
      <c r="U370" s="1">
        <f t="shared" si="62"/>
        <v>0</v>
      </c>
    </row>
    <row r="371" spans="1:21" x14ac:dyDescent="0.25">
      <c r="A371" t="s">
        <v>376</v>
      </c>
      <c r="B371">
        <v>39.4</v>
      </c>
      <c r="C371">
        <v>41.04</v>
      </c>
      <c r="D371">
        <v>40.409999999999997</v>
      </c>
      <c r="E371">
        <v>38.97</v>
      </c>
      <c r="F371">
        <v>40.380000000000003</v>
      </c>
      <c r="G371">
        <v>40.33</v>
      </c>
      <c r="H371" s="1">
        <f t="shared" si="54"/>
        <v>292883.079157589</v>
      </c>
      <c r="J371">
        <f t="shared" si="55"/>
        <v>-3.7380894209626217E-2</v>
      </c>
      <c r="K371">
        <f t="shared" si="55"/>
        <v>2.6875152699731108E-3</v>
      </c>
      <c r="L371">
        <f t="shared" si="55"/>
        <v>-1.2704617639873031E-2</v>
      </c>
      <c r="M371">
        <f t="shared" si="56"/>
        <v>-4.0384141836985979E-2</v>
      </c>
      <c r="N371">
        <f t="shared" si="56"/>
        <v>-5.663629647869906E-3</v>
      </c>
      <c r="O371">
        <f t="shared" si="56"/>
        <v>-6.8948534843634854E-3</v>
      </c>
      <c r="P371">
        <f t="shared" si="57"/>
        <v>-1.7647541656406456E-2</v>
      </c>
      <c r="Q371" t="str">
        <f t="shared" si="58"/>
        <v/>
      </c>
      <c r="R371" s="3">
        <f t="shared" si="61"/>
        <v>0</v>
      </c>
      <c r="S371" s="1">
        <f t="shared" si="59"/>
        <v>538153.54285616183</v>
      </c>
      <c r="T371" s="1">
        <f t="shared" si="60"/>
        <v>13343.752612352142</v>
      </c>
      <c r="U371" s="1">
        <f t="shared" si="62"/>
        <v>0</v>
      </c>
    </row>
    <row r="372" spans="1:21" x14ac:dyDescent="0.25">
      <c r="A372" t="s">
        <v>377</v>
      </c>
      <c r="B372">
        <v>39.78</v>
      </c>
      <c r="C372">
        <v>41.04</v>
      </c>
      <c r="D372">
        <v>40.520000000000003</v>
      </c>
      <c r="E372">
        <v>40.79</v>
      </c>
      <c r="F372">
        <v>42.01</v>
      </c>
      <c r="G372">
        <v>41.19</v>
      </c>
      <c r="H372" s="1">
        <f t="shared" si="54"/>
        <v>299128.54030501092</v>
      </c>
      <c r="J372">
        <f t="shared" si="55"/>
        <v>-1.5590200445434188E-2</v>
      </c>
      <c r="K372">
        <f t="shared" si="55"/>
        <v>1.5590200445434363E-2</v>
      </c>
      <c r="L372">
        <f t="shared" si="55"/>
        <v>2.7220984904728174E-3</v>
      </c>
      <c r="M372">
        <f t="shared" si="56"/>
        <v>1.1405901314158216E-2</v>
      </c>
      <c r="N372">
        <f t="shared" si="56"/>
        <v>4.1656335234316881E-2</v>
      </c>
      <c r="O372">
        <f t="shared" si="56"/>
        <v>2.1324076369947917E-2</v>
      </c>
      <c r="P372">
        <f t="shared" si="57"/>
        <v>2.4795437639474338E-2</v>
      </c>
      <c r="Q372" t="str">
        <f t="shared" si="58"/>
        <v/>
      </c>
      <c r="R372" s="3">
        <f t="shared" si="61"/>
        <v>0</v>
      </c>
      <c r="S372" s="1">
        <f t="shared" si="59"/>
        <v>549629.17010278464</v>
      </c>
      <c r="T372" s="1">
        <f t="shared" si="60"/>
        <v>13343.75261235214</v>
      </c>
      <c r="U372" s="1">
        <f t="shared" si="62"/>
        <v>0</v>
      </c>
    </row>
    <row r="373" spans="1:21" x14ac:dyDescent="0.25">
      <c r="A373" t="s">
        <v>378</v>
      </c>
      <c r="B373">
        <v>40.74</v>
      </c>
      <c r="C373">
        <v>42.03</v>
      </c>
      <c r="D373">
        <v>41.48</v>
      </c>
      <c r="E373">
        <v>41.23</v>
      </c>
      <c r="F373">
        <v>42.5</v>
      </c>
      <c r="G373">
        <v>42.47</v>
      </c>
      <c r="H373" s="1">
        <f t="shared" si="54"/>
        <v>308424.11038489471</v>
      </c>
      <c r="J373">
        <f t="shared" si="55"/>
        <v>5.4294175715695666E-3</v>
      </c>
      <c r="K373">
        <f t="shared" si="55"/>
        <v>3.726554787759126E-2</v>
      </c>
      <c r="L373">
        <f t="shared" si="55"/>
        <v>2.3692003948667169E-2</v>
      </c>
      <c r="M373">
        <f t="shared" si="56"/>
        <v>9.7110949259526943E-4</v>
      </c>
      <c r="N373">
        <f t="shared" si="56"/>
        <v>3.1803835882495808E-2</v>
      </c>
      <c r="O373">
        <f t="shared" si="56"/>
        <v>3.1075503763049312E-2</v>
      </c>
      <c r="P373">
        <f t="shared" si="57"/>
        <v>2.1283483046046797E-2</v>
      </c>
      <c r="Q373" t="str">
        <f t="shared" si="58"/>
        <v/>
      </c>
      <c r="R373" s="3">
        <f t="shared" si="61"/>
        <v>0</v>
      </c>
      <c r="S373" s="1">
        <f t="shared" si="59"/>
        <v>566709.17344659532</v>
      </c>
      <c r="T373" s="1">
        <f t="shared" si="60"/>
        <v>13343.752612352138</v>
      </c>
      <c r="U373" s="1">
        <f t="shared" si="62"/>
        <v>0</v>
      </c>
    </row>
    <row r="374" spans="1:21" x14ac:dyDescent="0.25">
      <c r="A374" t="s">
        <v>379</v>
      </c>
      <c r="B374">
        <v>41.58</v>
      </c>
      <c r="C374">
        <v>43.26</v>
      </c>
      <c r="D374">
        <v>42.46</v>
      </c>
      <c r="E374">
        <v>42.24</v>
      </c>
      <c r="F374">
        <v>43.56</v>
      </c>
      <c r="G374">
        <v>43.18</v>
      </c>
      <c r="H374" s="1">
        <f t="shared" si="54"/>
        <v>313580.24691358028</v>
      </c>
      <c r="J374">
        <f t="shared" si="55"/>
        <v>2.410800385728096E-3</v>
      </c>
      <c r="K374">
        <f t="shared" si="55"/>
        <v>4.2912246865959527E-2</v>
      </c>
      <c r="L374">
        <f t="shared" si="55"/>
        <v>2.3625843780135103E-2</v>
      </c>
      <c r="M374">
        <f t="shared" si="56"/>
        <v>-5.4155874735106399E-3</v>
      </c>
      <c r="N374">
        <f t="shared" si="56"/>
        <v>2.5665175417942158E-2</v>
      </c>
      <c r="O374">
        <f t="shared" si="56"/>
        <v>1.6717683070402656E-2</v>
      </c>
      <c r="P374">
        <f t="shared" si="57"/>
        <v>1.2322423671611391E-2</v>
      </c>
      <c r="Q374" t="str">
        <f t="shared" si="58"/>
        <v/>
      </c>
      <c r="R374" s="3">
        <f t="shared" si="61"/>
        <v>0</v>
      </c>
      <c r="S374" s="1">
        <f t="shared" si="59"/>
        <v>576183.23780136532</v>
      </c>
      <c r="T374" s="1">
        <f t="shared" si="60"/>
        <v>13343.752612352138</v>
      </c>
      <c r="U374" s="1">
        <f t="shared" si="62"/>
        <v>0</v>
      </c>
    </row>
    <row r="375" spans="1:21" x14ac:dyDescent="0.25">
      <c r="A375" t="s">
        <v>380</v>
      </c>
      <c r="B375">
        <v>42.81</v>
      </c>
      <c r="C375">
        <v>44.67</v>
      </c>
      <c r="D375">
        <v>43.48</v>
      </c>
      <c r="E375">
        <v>43.4</v>
      </c>
      <c r="F375">
        <v>44.17</v>
      </c>
      <c r="G375">
        <v>44.06</v>
      </c>
      <c r="H375" s="1">
        <f t="shared" si="54"/>
        <v>319970.9513435004</v>
      </c>
      <c r="J375">
        <f t="shared" si="55"/>
        <v>8.2430522845030954E-3</v>
      </c>
      <c r="K375">
        <f t="shared" si="55"/>
        <v>5.2048987282147921E-2</v>
      </c>
      <c r="L375">
        <f t="shared" si="55"/>
        <v>2.4022609514837399E-2</v>
      </c>
      <c r="M375">
        <f t="shared" si="56"/>
        <v>5.0949513663732949E-3</v>
      </c>
      <c r="N375">
        <f t="shared" si="56"/>
        <v>2.2927281148679989E-2</v>
      </c>
      <c r="O375">
        <f t="shared" si="56"/>
        <v>2.0379805465493343E-2</v>
      </c>
      <c r="P375">
        <f t="shared" si="57"/>
        <v>1.6134012660182207E-2</v>
      </c>
      <c r="Q375" t="str">
        <f t="shared" si="58"/>
        <v/>
      </c>
      <c r="R375" s="3">
        <f t="shared" si="61"/>
        <v>0</v>
      </c>
      <c r="S375" s="1">
        <f t="shared" si="59"/>
        <v>587925.74010023521</v>
      </c>
      <c r="T375" s="1">
        <f t="shared" si="60"/>
        <v>13343.752612352138</v>
      </c>
      <c r="U375" s="1">
        <f t="shared" si="62"/>
        <v>0</v>
      </c>
    </row>
    <row r="376" spans="1:21" x14ac:dyDescent="0.25">
      <c r="A376" t="s">
        <v>381</v>
      </c>
      <c r="B376">
        <v>43.62</v>
      </c>
      <c r="C376">
        <v>44.77</v>
      </c>
      <c r="D376">
        <v>44.39</v>
      </c>
      <c r="E376">
        <v>42.63</v>
      </c>
      <c r="F376">
        <v>44.48</v>
      </c>
      <c r="G376">
        <v>43.58</v>
      </c>
      <c r="H376" s="1">
        <f t="shared" si="54"/>
        <v>316485.11256354395</v>
      </c>
      <c r="J376">
        <f t="shared" si="55"/>
        <v>3.219871205151807E-3</v>
      </c>
      <c r="K376">
        <f t="shared" si="55"/>
        <v>2.9668813247470248E-2</v>
      </c>
      <c r="L376">
        <f t="shared" si="55"/>
        <v>2.0929162833486746E-2</v>
      </c>
      <c r="M376">
        <f t="shared" si="56"/>
        <v>-3.2455742169768487E-2</v>
      </c>
      <c r="N376">
        <f t="shared" si="56"/>
        <v>9.5324557421696456E-3</v>
      </c>
      <c r="O376">
        <f t="shared" si="56"/>
        <v>-1.0894235133908397E-2</v>
      </c>
      <c r="P376">
        <f t="shared" si="57"/>
        <v>-1.1272507187169078E-2</v>
      </c>
      <c r="Q376" t="str">
        <f t="shared" si="58"/>
        <v/>
      </c>
      <c r="R376" s="3">
        <f t="shared" si="61"/>
        <v>0</v>
      </c>
      <c r="S376" s="1">
        <f t="shared" si="59"/>
        <v>581520.73884630611</v>
      </c>
      <c r="T376" s="1">
        <f t="shared" si="60"/>
        <v>13343.752612352137</v>
      </c>
      <c r="U376" s="1">
        <f t="shared" si="62"/>
        <v>0</v>
      </c>
    </row>
    <row r="377" spans="1:21" x14ac:dyDescent="0.25">
      <c r="A377" t="s">
        <v>382</v>
      </c>
      <c r="B377">
        <v>42.44</v>
      </c>
      <c r="C377">
        <v>44.77</v>
      </c>
      <c r="D377">
        <v>43.63</v>
      </c>
      <c r="E377">
        <v>41.17</v>
      </c>
      <c r="F377">
        <v>43.65</v>
      </c>
      <c r="G377">
        <v>43.42</v>
      </c>
      <c r="H377" s="1">
        <f t="shared" si="54"/>
        <v>315323.16630355851</v>
      </c>
      <c r="J377">
        <f t="shared" si="55"/>
        <v>-4.3928812795674767E-2</v>
      </c>
      <c r="K377">
        <f t="shared" si="55"/>
        <v>8.5604865960802554E-3</v>
      </c>
      <c r="L377">
        <f t="shared" si="55"/>
        <v>-1.7120973192160351E-2</v>
      </c>
      <c r="M377">
        <f t="shared" si="56"/>
        <v>-5.5300596603946692E-2</v>
      </c>
      <c r="N377">
        <f t="shared" si="56"/>
        <v>1.6062413951353897E-3</v>
      </c>
      <c r="O377">
        <f t="shared" si="56"/>
        <v>-3.6714089031665122E-3</v>
      </c>
      <c r="P377">
        <f t="shared" si="57"/>
        <v>-1.9121921370659271E-2</v>
      </c>
      <c r="Q377" t="str">
        <f t="shared" si="58"/>
        <v/>
      </c>
      <c r="R377" s="3">
        <f t="shared" si="61"/>
        <v>0</v>
      </c>
      <c r="S377" s="1">
        <f t="shared" si="59"/>
        <v>579385.73842832982</v>
      </c>
      <c r="T377" s="1">
        <f t="shared" si="60"/>
        <v>13343.752612352137</v>
      </c>
      <c r="U377" s="1">
        <f t="shared" si="62"/>
        <v>0</v>
      </c>
    </row>
    <row r="378" spans="1:21" x14ac:dyDescent="0.25">
      <c r="A378" t="s">
        <v>383</v>
      </c>
      <c r="B378">
        <v>42.53</v>
      </c>
      <c r="C378">
        <v>44.53</v>
      </c>
      <c r="D378">
        <v>43.45</v>
      </c>
      <c r="E378">
        <v>43.04</v>
      </c>
      <c r="F378">
        <v>43.94</v>
      </c>
      <c r="G378">
        <v>43.1</v>
      </c>
      <c r="H378" s="1">
        <f t="shared" si="54"/>
        <v>312999.27378358756</v>
      </c>
      <c r="J378">
        <f t="shared" si="55"/>
        <v>-2.5212010084804067E-2</v>
      </c>
      <c r="K378">
        <f t="shared" si="55"/>
        <v>2.0628008251203266E-2</v>
      </c>
      <c r="L378">
        <f t="shared" si="55"/>
        <v>-4.1256016502406534E-3</v>
      </c>
      <c r="M378">
        <f t="shared" si="56"/>
        <v>-8.7517273146016251E-3</v>
      </c>
      <c r="N378">
        <f t="shared" si="56"/>
        <v>1.1976047904191524E-2</v>
      </c>
      <c r="O378">
        <f t="shared" si="56"/>
        <v>-7.3698756333486935E-3</v>
      </c>
      <c r="P378">
        <f t="shared" si="57"/>
        <v>-1.3818516812529316E-3</v>
      </c>
      <c r="Q378" t="str">
        <f t="shared" si="58"/>
        <v/>
      </c>
      <c r="R378" s="3">
        <f t="shared" si="61"/>
        <v>0</v>
      </c>
      <c r="S378" s="1">
        <f t="shared" si="59"/>
        <v>575115.73759237712</v>
      </c>
      <c r="T378" s="1">
        <f t="shared" si="60"/>
        <v>13343.752612352137</v>
      </c>
      <c r="U378" s="1">
        <f t="shared" si="62"/>
        <v>0</v>
      </c>
    </row>
    <row r="379" spans="1:21" x14ac:dyDescent="0.25">
      <c r="A379" t="s">
        <v>384</v>
      </c>
      <c r="B379">
        <v>42.15</v>
      </c>
      <c r="C379">
        <v>44.99</v>
      </c>
      <c r="D379">
        <v>43.73</v>
      </c>
      <c r="E379">
        <v>44.7</v>
      </c>
      <c r="F379">
        <v>45.85</v>
      </c>
      <c r="G379">
        <v>45.1</v>
      </c>
      <c r="H379" s="1">
        <f t="shared" si="54"/>
        <v>327523.60203340597</v>
      </c>
      <c r="J379">
        <f t="shared" si="55"/>
        <v>-2.9919447640966726E-2</v>
      </c>
      <c r="K379">
        <f t="shared" si="55"/>
        <v>3.5443037974683525E-2</v>
      </c>
      <c r="L379">
        <f t="shared" si="55"/>
        <v>6.4441887226695978E-3</v>
      </c>
      <c r="M379">
        <f t="shared" si="56"/>
        <v>3.712296983758704E-2</v>
      </c>
      <c r="N379">
        <f t="shared" si="56"/>
        <v>6.3805104408352672E-2</v>
      </c>
      <c r="O379">
        <f t="shared" si="56"/>
        <v>4.6403712296983757E-2</v>
      </c>
      <c r="P379">
        <f t="shared" si="57"/>
        <v>4.9110595514307825E-2</v>
      </c>
      <c r="Q379" t="str">
        <f t="shared" si="58"/>
        <v/>
      </c>
      <c r="R379" s="3">
        <f t="shared" si="61"/>
        <v>0</v>
      </c>
      <c r="S379" s="1">
        <f t="shared" si="59"/>
        <v>601803.24281708139</v>
      </c>
      <c r="T379" s="1">
        <f t="shared" si="60"/>
        <v>13343.752612352137</v>
      </c>
      <c r="U379" s="1">
        <f t="shared" si="62"/>
        <v>0</v>
      </c>
    </row>
    <row r="380" spans="1:21" x14ac:dyDescent="0.25">
      <c r="A380" t="s">
        <v>385</v>
      </c>
      <c r="B380">
        <v>43.31</v>
      </c>
      <c r="C380">
        <v>46.15</v>
      </c>
      <c r="D380">
        <v>44.22</v>
      </c>
      <c r="E380">
        <v>44.82</v>
      </c>
      <c r="F380">
        <v>45.75</v>
      </c>
      <c r="G380">
        <v>45.1</v>
      </c>
      <c r="H380" s="1">
        <f t="shared" si="54"/>
        <v>327523.60203340597</v>
      </c>
      <c r="J380">
        <f t="shared" si="55"/>
        <v>-9.6043905785500715E-3</v>
      </c>
      <c r="K380">
        <f t="shared" si="55"/>
        <v>5.533958380974164E-2</v>
      </c>
      <c r="L380">
        <f t="shared" si="55"/>
        <v>1.120512234164194E-2</v>
      </c>
      <c r="M380">
        <f t="shared" si="56"/>
        <v>-6.2084257206208677E-3</v>
      </c>
      <c r="N380">
        <f t="shared" si="56"/>
        <v>1.441241685144121E-2</v>
      </c>
      <c r="O380">
        <f t="shared" si="56"/>
        <v>0</v>
      </c>
      <c r="P380">
        <f t="shared" si="57"/>
        <v>2.7346637102734473E-3</v>
      </c>
      <c r="Q380" t="str">
        <f t="shared" si="58"/>
        <v/>
      </c>
      <c r="R380" s="3">
        <f t="shared" si="61"/>
        <v>0</v>
      </c>
      <c r="S380" s="1">
        <f t="shared" si="59"/>
        <v>601803.24281708139</v>
      </c>
      <c r="T380" s="1">
        <f t="shared" si="60"/>
        <v>13343.752612352137</v>
      </c>
      <c r="U380" s="1">
        <f t="shared" si="62"/>
        <v>0</v>
      </c>
    </row>
    <row r="381" spans="1:21" x14ac:dyDescent="0.25">
      <c r="A381" t="s">
        <v>386</v>
      </c>
      <c r="B381">
        <v>43.14</v>
      </c>
      <c r="C381">
        <v>46.23</v>
      </c>
      <c r="D381">
        <v>44.38</v>
      </c>
      <c r="E381">
        <v>41.71</v>
      </c>
      <c r="F381">
        <v>46.1</v>
      </c>
      <c r="G381">
        <v>43.46</v>
      </c>
      <c r="H381" s="1">
        <f t="shared" si="54"/>
        <v>315613.65286855487</v>
      </c>
      <c r="J381">
        <f t="shared" si="55"/>
        <v>-2.4423337856173639E-2</v>
      </c>
      <c r="K381">
        <f t="shared" si="55"/>
        <v>4.5454545454545414E-2</v>
      </c>
      <c r="L381">
        <f t="shared" si="55"/>
        <v>3.6182722749887766E-3</v>
      </c>
      <c r="M381">
        <f t="shared" si="56"/>
        <v>-7.5166297117516642E-2</v>
      </c>
      <c r="N381">
        <f t="shared" si="56"/>
        <v>2.2172949002217293E-2</v>
      </c>
      <c r="O381">
        <f t="shared" si="56"/>
        <v>-3.6363636363636376E-2</v>
      </c>
      <c r="P381">
        <f t="shared" si="57"/>
        <v>-2.9785661492978576E-2</v>
      </c>
      <c r="Q381" t="str">
        <f t="shared" si="58"/>
        <v/>
      </c>
      <c r="R381" s="3">
        <f t="shared" si="61"/>
        <v>0</v>
      </c>
      <c r="S381" s="1">
        <f t="shared" si="59"/>
        <v>579919.48853282386</v>
      </c>
      <c r="T381" s="1">
        <f t="shared" si="60"/>
        <v>13343.752612352137</v>
      </c>
      <c r="U381" s="1">
        <f t="shared" si="62"/>
        <v>0</v>
      </c>
    </row>
    <row r="382" spans="1:21" x14ac:dyDescent="0.25">
      <c r="A382" t="s">
        <v>387</v>
      </c>
      <c r="B382">
        <v>42.92</v>
      </c>
      <c r="C382">
        <v>45.69</v>
      </c>
      <c r="D382">
        <v>44.28</v>
      </c>
      <c r="E382">
        <v>43.07</v>
      </c>
      <c r="F382">
        <v>44.64</v>
      </c>
      <c r="G382">
        <v>44.55</v>
      </c>
      <c r="H382" s="1">
        <f t="shared" si="54"/>
        <v>323529.4117647059</v>
      </c>
      <c r="J382">
        <f t="shared" si="55"/>
        <v>-3.2897701667417775E-2</v>
      </c>
      <c r="K382">
        <f t="shared" si="55"/>
        <v>2.9517800811176095E-2</v>
      </c>
      <c r="L382">
        <f t="shared" si="55"/>
        <v>-2.2532672374943989E-3</v>
      </c>
      <c r="M382">
        <f t="shared" si="56"/>
        <v>-8.9737689829728611E-3</v>
      </c>
      <c r="N382">
        <f t="shared" si="56"/>
        <v>2.7151403589507586E-2</v>
      </c>
      <c r="O382">
        <f t="shared" si="56"/>
        <v>2.508053382420608E-2</v>
      </c>
      <c r="P382">
        <f t="shared" si="57"/>
        <v>1.4419389476913602E-2</v>
      </c>
      <c r="Q382" t="str">
        <f t="shared" si="58"/>
        <v/>
      </c>
      <c r="R382" s="3">
        <f t="shared" si="61"/>
        <v>0</v>
      </c>
      <c r="S382" s="1">
        <f t="shared" si="59"/>
        <v>594464.17888028768</v>
      </c>
      <c r="T382" s="1">
        <f t="shared" si="60"/>
        <v>13343.752612352137</v>
      </c>
      <c r="U382" s="1">
        <f t="shared" si="62"/>
        <v>0</v>
      </c>
    </row>
    <row r="383" spans="1:21" x14ac:dyDescent="0.25">
      <c r="A383" t="s">
        <v>388</v>
      </c>
      <c r="B383">
        <v>42.95</v>
      </c>
      <c r="C383">
        <v>45.06</v>
      </c>
      <c r="D383">
        <v>44.42</v>
      </c>
      <c r="E383">
        <v>42.06</v>
      </c>
      <c r="F383">
        <v>44.58</v>
      </c>
      <c r="G383">
        <v>42.71</v>
      </c>
      <c r="H383" s="1">
        <f t="shared" si="54"/>
        <v>310167.02977487294</v>
      </c>
      <c r="J383">
        <f t="shared" si="55"/>
        <v>-3.0036133694670241E-2</v>
      </c>
      <c r="K383">
        <f t="shared" si="55"/>
        <v>1.7615176151761544E-2</v>
      </c>
      <c r="L383">
        <f t="shared" si="55"/>
        <v>3.1616982836495159E-3</v>
      </c>
      <c r="M383">
        <f t="shared" si="56"/>
        <v>-5.5892255892255778E-2</v>
      </c>
      <c r="N383">
        <f t="shared" si="56"/>
        <v>6.7340067340069891E-4</v>
      </c>
      <c r="O383">
        <f t="shared" si="56"/>
        <v>-4.1301907968574553E-2</v>
      </c>
      <c r="P383">
        <f t="shared" si="57"/>
        <v>-3.2173587729143215E-2</v>
      </c>
      <c r="Q383" t="str">
        <f t="shared" si="58"/>
        <v/>
      </c>
      <c r="R383" s="3">
        <f t="shared" si="61"/>
        <v>0</v>
      </c>
      <c r="S383" s="1">
        <f t="shared" si="59"/>
        <v>569911.67407355981</v>
      </c>
      <c r="T383" s="1">
        <f t="shared" si="60"/>
        <v>13343.752612352138</v>
      </c>
      <c r="U383" s="1">
        <f t="shared" si="62"/>
        <v>0</v>
      </c>
    </row>
    <row r="384" spans="1:21" x14ac:dyDescent="0.25">
      <c r="A384" t="s">
        <v>389</v>
      </c>
      <c r="B384">
        <v>42.33</v>
      </c>
      <c r="C384">
        <v>44.88</v>
      </c>
      <c r="D384">
        <v>43.72</v>
      </c>
      <c r="E384">
        <v>43.84</v>
      </c>
      <c r="F384">
        <v>46.16</v>
      </c>
      <c r="G384">
        <v>45.79</v>
      </c>
      <c r="H384" s="1">
        <f t="shared" si="54"/>
        <v>332534.49527959333</v>
      </c>
      <c r="J384">
        <f t="shared" si="55"/>
        <v>-4.7050877982890663E-2</v>
      </c>
      <c r="K384">
        <f t="shared" si="55"/>
        <v>1.0355695632597948E-2</v>
      </c>
      <c r="L384">
        <f t="shared" si="55"/>
        <v>-1.5758667266996911E-2</v>
      </c>
      <c r="M384">
        <f t="shared" si="56"/>
        <v>2.6457504097401136E-2</v>
      </c>
      <c r="N384">
        <f t="shared" si="56"/>
        <v>8.077733551861381E-2</v>
      </c>
      <c r="O384">
        <f t="shared" si="56"/>
        <v>7.2114258955748023E-2</v>
      </c>
      <c r="P384">
        <f t="shared" si="57"/>
        <v>5.9783032857254316E-2</v>
      </c>
      <c r="Q384" t="str">
        <f t="shared" si="58"/>
        <v/>
      </c>
      <c r="R384" s="3">
        <f t="shared" si="61"/>
        <v>0</v>
      </c>
      <c r="S384" s="1">
        <f t="shared" si="59"/>
        <v>611010.43211960432</v>
      </c>
      <c r="T384" s="1">
        <f t="shared" si="60"/>
        <v>13343.752612352137</v>
      </c>
      <c r="U384" s="1">
        <f t="shared" si="62"/>
        <v>0</v>
      </c>
    </row>
    <row r="385" spans="1:21" x14ac:dyDescent="0.25">
      <c r="A385" t="s">
        <v>390</v>
      </c>
      <c r="B385">
        <v>45.19</v>
      </c>
      <c r="C385">
        <v>47.59</v>
      </c>
      <c r="D385">
        <v>46.53</v>
      </c>
      <c r="E385">
        <v>45.85</v>
      </c>
      <c r="F385">
        <v>47.72</v>
      </c>
      <c r="G385">
        <v>47.57</v>
      </c>
      <c r="H385" s="1">
        <f t="shared" si="54"/>
        <v>345461.14742193179</v>
      </c>
      <c r="J385">
        <f t="shared" si="55"/>
        <v>3.3623055809698051E-2</v>
      </c>
      <c r="K385">
        <f t="shared" si="55"/>
        <v>8.8517840805123621E-2</v>
      </c>
      <c r="L385">
        <f t="shared" si="55"/>
        <v>6.4272644098810672E-2</v>
      </c>
      <c r="M385">
        <f t="shared" si="56"/>
        <v>1.3103297663245746E-3</v>
      </c>
      <c r="N385">
        <f t="shared" si="56"/>
        <v>4.2148940816772215E-2</v>
      </c>
      <c r="O385">
        <f t="shared" si="56"/>
        <v>3.8873116400960937E-2</v>
      </c>
      <c r="P385">
        <f t="shared" si="57"/>
        <v>2.7444128994685912E-2</v>
      </c>
      <c r="Q385" t="str">
        <f t="shared" si="58"/>
        <v>Buy</v>
      </c>
      <c r="R385" s="3">
        <f t="shared" si="61"/>
        <v>0</v>
      </c>
      <c r="S385" s="1">
        <f t="shared" si="59"/>
        <v>634762.31176959118</v>
      </c>
      <c r="T385" s="1">
        <f t="shared" si="60"/>
        <v>13343.752612352137</v>
      </c>
      <c r="U385" s="1">
        <f t="shared" si="62"/>
        <v>0</v>
      </c>
    </row>
    <row r="386" spans="1:21" x14ac:dyDescent="0.25">
      <c r="A386" t="s">
        <v>391</v>
      </c>
      <c r="B386">
        <v>45.54</v>
      </c>
      <c r="C386">
        <v>47.89</v>
      </c>
      <c r="D386">
        <v>46.44</v>
      </c>
      <c r="E386">
        <v>44.1</v>
      </c>
      <c r="F386">
        <v>46</v>
      </c>
      <c r="G386">
        <v>45.27</v>
      </c>
      <c r="H386" s="1">
        <f t="shared" si="54"/>
        <v>328758.16993464058</v>
      </c>
      <c r="J386">
        <f t="shared" si="55"/>
        <v>-2.1276595744680892E-2</v>
      </c>
      <c r="K386">
        <f t="shared" si="55"/>
        <v>2.922845476036964E-2</v>
      </c>
      <c r="L386">
        <f t="shared" si="55"/>
        <v>-1.9342359767892416E-3</v>
      </c>
      <c r="M386">
        <f t="shared" si="56"/>
        <v>-7.2945133487492098E-2</v>
      </c>
      <c r="N386">
        <f t="shared" si="56"/>
        <v>-3.3003994113937361E-2</v>
      </c>
      <c r="O386">
        <f t="shared" si="56"/>
        <v>-4.8349800294303073E-2</v>
      </c>
      <c r="P386">
        <f t="shared" si="57"/>
        <v>-5.1432975965244182E-2</v>
      </c>
      <c r="Q386" t="str">
        <f t="shared" si="58"/>
        <v/>
      </c>
      <c r="R386" s="3">
        <f t="shared" si="61"/>
        <v>0</v>
      </c>
      <c r="S386" s="1">
        <f t="shared" si="59"/>
        <v>604071.68076118128</v>
      </c>
      <c r="T386" s="1">
        <f t="shared" si="60"/>
        <v>13343.752612352137</v>
      </c>
      <c r="U386" s="1">
        <f t="shared" si="62"/>
        <v>0</v>
      </c>
    </row>
    <row r="387" spans="1:21" x14ac:dyDescent="0.25">
      <c r="A387" t="s">
        <v>392</v>
      </c>
      <c r="B387">
        <v>44.52</v>
      </c>
      <c r="C387">
        <v>46.38</v>
      </c>
      <c r="D387">
        <v>45.95</v>
      </c>
      <c r="E387">
        <v>45.12</v>
      </c>
      <c r="F387">
        <v>46.55</v>
      </c>
      <c r="G387">
        <v>46.15</v>
      </c>
      <c r="H387" s="1">
        <f t="shared" si="54"/>
        <v>335148.87436456064</v>
      </c>
      <c r="J387">
        <f t="shared" si="55"/>
        <v>-4.1343669250645879E-2</v>
      </c>
      <c r="K387">
        <f t="shared" si="55"/>
        <v>-1.2919896640825833E-3</v>
      </c>
      <c r="L387">
        <f t="shared" si="55"/>
        <v>-1.0551248923341836E-2</v>
      </c>
      <c r="M387">
        <f t="shared" si="56"/>
        <v>-3.3134526176276931E-3</v>
      </c>
      <c r="N387">
        <f t="shared" si="56"/>
        <v>2.8274795670421779E-2</v>
      </c>
      <c r="O387">
        <f t="shared" si="56"/>
        <v>1.9438922023414962E-2</v>
      </c>
      <c r="P387">
        <f t="shared" si="57"/>
        <v>1.4800088358736349E-2</v>
      </c>
      <c r="Q387" t="str">
        <f t="shared" si="58"/>
        <v/>
      </c>
      <c r="R387" s="3">
        <f t="shared" si="61"/>
        <v>0</v>
      </c>
      <c r="S387" s="1">
        <f t="shared" si="59"/>
        <v>615814.18306005117</v>
      </c>
      <c r="T387" s="1">
        <f t="shared" si="60"/>
        <v>13343.752612352138</v>
      </c>
      <c r="U387" s="1">
        <f t="shared" si="62"/>
        <v>0</v>
      </c>
    </row>
    <row r="388" spans="1:21" x14ac:dyDescent="0.25">
      <c r="A388" t="s">
        <v>393</v>
      </c>
      <c r="B388">
        <v>45.25</v>
      </c>
      <c r="C388">
        <v>47.59</v>
      </c>
      <c r="D388">
        <v>46.45</v>
      </c>
      <c r="E388">
        <v>45.24</v>
      </c>
      <c r="F388">
        <v>46.83</v>
      </c>
      <c r="G388">
        <v>45.45</v>
      </c>
      <c r="H388" s="1">
        <f t="shared" ref="H388:H451" si="63">$I$2*G388</f>
        <v>330065.35947712424</v>
      </c>
      <c r="J388">
        <f t="shared" ref="J388:L451" si="64">(B388-$D387)/$D387</f>
        <v>-1.5233949945593097E-2</v>
      </c>
      <c r="K388">
        <f t="shared" si="64"/>
        <v>3.5690968443960837E-2</v>
      </c>
      <c r="L388">
        <f t="shared" si="64"/>
        <v>1.0881392818280738E-2</v>
      </c>
      <c r="M388">
        <f t="shared" ref="M388:O451" si="65">(E388-$G387)/$G387</f>
        <v>-1.9718309859154855E-2</v>
      </c>
      <c r="N388">
        <f t="shared" si="65"/>
        <v>1.4734561213434447E-2</v>
      </c>
      <c r="O388">
        <f t="shared" si="65"/>
        <v>-1.5167930660888316E-2</v>
      </c>
      <c r="P388">
        <f t="shared" ref="P388:P451" si="66">AVERAGE(M388:O388)</f>
        <v>-6.7172264355362414E-3</v>
      </c>
      <c r="Q388" t="str">
        <f t="shared" ref="Q388:Q451" si="67">IF(L388&gt;$Q$1,"Buy",IF(L388&lt;$Q$2,"Sell",""))</f>
        <v/>
      </c>
      <c r="R388" s="3">
        <f t="shared" si="61"/>
        <v>0</v>
      </c>
      <c r="S388" s="1">
        <f t="shared" si="59"/>
        <v>606473.55623140477</v>
      </c>
      <c r="T388" s="1">
        <f t="shared" si="60"/>
        <v>13343.75261235214</v>
      </c>
      <c r="U388" s="1">
        <f t="shared" si="62"/>
        <v>0</v>
      </c>
    </row>
    <row r="389" spans="1:21" x14ac:dyDescent="0.25">
      <c r="A389" t="s">
        <v>394</v>
      </c>
      <c r="B389">
        <v>44.48</v>
      </c>
      <c r="C389">
        <v>46.7</v>
      </c>
      <c r="D389">
        <v>45.72</v>
      </c>
      <c r="E389">
        <v>43.77</v>
      </c>
      <c r="F389">
        <v>45.78</v>
      </c>
      <c r="G389">
        <v>44.34</v>
      </c>
      <c r="H389" s="1">
        <f t="shared" si="63"/>
        <v>322004.35729847499</v>
      </c>
      <c r="J389">
        <f t="shared" si="64"/>
        <v>-4.2411194833154052E-2</v>
      </c>
      <c r="K389">
        <f t="shared" si="64"/>
        <v>5.3821313240043052E-3</v>
      </c>
      <c r="L389">
        <f t="shared" si="64"/>
        <v>-1.5715823466092658E-2</v>
      </c>
      <c r="M389">
        <f t="shared" si="65"/>
        <v>-3.6963696369636957E-2</v>
      </c>
      <c r="N389">
        <f t="shared" si="65"/>
        <v>7.2607260726072227E-3</v>
      </c>
      <c r="O389">
        <f t="shared" si="65"/>
        <v>-2.4422442244224407E-2</v>
      </c>
      <c r="P389">
        <f t="shared" si="66"/>
        <v>-1.8041804180418047E-2</v>
      </c>
      <c r="Q389" t="str">
        <f t="shared" si="67"/>
        <v/>
      </c>
      <c r="R389" s="3">
        <f t="shared" si="61"/>
        <v>0</v>
      </c>
      <c r="S389" s="1">
        <f t="shared" si="59"/>
        <v>591661.99083169387</v>
      </c>
      <c r="T389" s="1">
        <f t="shared" si="60"/>
        <v>13343.752612352138</v>
      </c>
      <c r="U389" s="1">
        <f t="shared" si="62"/>
        <v>0</v>
      </c>
    </row>
    <row r="390" spans="1:21" x14ac:dyDescent="0.25">
      <c r="A390" t="s">
        <v>395</v>
      </c>
      <c r="B390">
        <v>43.8</v>
      </c>
      <c r="C390">
        <v>45.8</v>
      </c>
      <c r="D390">
        <v>44.82</v>
      </c>
      <c r="E390">
        <v>44.9</v>
      </c>
      <c r="F390">
        <v>46.52</v>
      </c>
      <c r="G390">
        <v>46.26</v>
      </c>
      <c r="H390" s="1">
        <f t="shared" si="63"/>
        <v>335947.71241830068</v>
      </c>
      <c r="J390">
        <f t="shared" si="64"/>
        <v>-4.199475065616802E-2</v>
      </c>
      <c r="K390">
        <f t="shared" si="64"/>
        <v>1.7497812773402952E-3</v>
      </c>
      <c r="L390">
        <f t="shared" si="64"/>
        <v>-1.9685039370078709E-2</v>
      </c>
      <c r="M390">
        <f t="shared" si="65"/>
        <v>1.2629679747406294E-2</v>
      </c>
      <c r="N390">
        <f t="shared" si="65"/>
        <v>4.9165539016689207E-2</v>
      </c>
      <c r="O390">
        <f t="shared" si="65"/>
        <v>4.3301759133964696E-2</v>
      </c>
      <c r="P390">
        <f t="shared" si="66"/>
        <v>3.5032325966020066E-2</v>
      </c>
      <c r="Q390" t="str">
        <f t="shared" si="67"/>
        <v/>
      </c>
      <c r="R390" s="3">
        <f t="shared" si="61"/>
        <v>0</v>
      </c>
      <c r="S390" s="1">
        <f t="shared" si="59"/>
        <v>617281.99584740982</v>
      </c>
      <c r="T390" s="1">
        <f t="shared" si="60"/>
        <v>13343.752612352137</v>
      </c>
      <c r="U390" s="1">
        <f t="shared" si="62"/>
        <v>0</v>
      </c>
    </row>
    <row r="391" spans="1:21" x14ac:dyDescent="0.25">
      <c r="A391" t="s">
        <v>396</v>
      </c>
      <c r="B391">
        <v>45.39</v>
      </c>
      <c r="C391">
        <v>47.48</v>
      </c>
      <c r="D391">
        <v>46.67</v>
      </c>
      <c r="E391">
        <v>47.76</v>
      </c>
      <c r="F391">
        <v>49.94</v>
      </c>
      <c r="G391">
        <v>49.49</v>
      </c>
      <c r="H391" s="1">
        <f t="shared" si="63"/>
        <v>359404.50254175748</v>
      </c>
      <c r="J391">
        <f t="shared" si="64"/>
        <v>1.2717536813922362E-2</v>
      </c>
      <c r="K391">
        <f t="shared" si="64"/>
        <v>5.9348505131637586E-2</v>
      </c>
      <c r="L391">
        <f t="shared" si="64"/>
        <v>4.1276215975011188E-2</v>
      </c>
      <c r="M391">
        <f t="shared" si="65"/>
        <v>3.2425421530479899E-2</v>
      </c>
      <c r="N391">
        <f t="shared" si="65"/>
        <v>7.9550367488110674E-2</v>
      </c>
      <c r="O391">
        <f t="shared" si="65"/>
        <v>6.9822741028966795E-2</v>
      </c>
      <c r="P391">
        <f t="shared" si="66"/>
        <v>6.0599510015852454E-2</v>
      </c>
      <c r="Q391" t="str">
        <f t="shared" si="67"/>
        <v>Buy</v>
      </c>
      <c r="R391" s="3">
        <f t="shared" si="61"/>
        <v>0</v>
      </c>
      <c r="S391" s="1">
        <f t="shared" si="59"/>
        <v>660382.31678530737</v>
      </c>
      <c r="T391" s="1">
        <f t="shared" si="60"/>
        <v>13343.752612352138</v>
      </c>
      <c r="U391" s="1">
        <f t="shared" si="62"/>
        <v>0</v>
      </c>
    </row>
    <row r="392" spans="1:21" x14ac:dyDescent="0.25">
      <c r="A392" t="s">
        <v>397</v>
      </c>
      <c r="B392">
        <v>48.24</v>
      </c>
      <c r="C392">
        <v>50.78</v>
      </c>
      <c r="D392">
        <v>50.23</v>
      </c>
      <c r="E392">
        <v>49.5</v>
      </c>
      <c r="F392">
        <v>51.07</v>
      </c>
      <c r="G392">
        <v>50.72</v>
      </c>
      <c r="H392" s="1">
        <f t="shared" si="63"/>
        <v>368336.96441539581</v>
      </c>
      <c r="J392">
        <f t="shared" si="64"/>
        <v>3.3640454253267629E-2</v>
      </c>
      <c r="K392">
        <f t="shared" si="64"/>
        <v>8.8065138204413959E-2</v>
      </c>
      <c r="L392">
        <f t="shared" si="64"/>
        <v>7.6280265695307367E-2</v>
      </c>
      <c r="M392">
        <f t="shared" si="65"/>
        <v>2.0206102242873328E-4</v>
      </c>
      <c r="N392">
        <f t="shared" si="65"/>
        <v>3.1925641543746178E-2</v>
      </c>
      <c r="O392">
        <f t="shared" si="65"/>
        <v>2.4853505758739076E-2</v>
      </c>
      <c r="P392">
        <f t="shared" si="66"/>
        <v>1.8993736108304664E-2</v>
      </c>
      <c r="Q392" t="str">
        <f t="shared" si="67"/>
        <v>Buy</v>
      </c>
      <c r="R392" s="3">
        <f t="shared" si="61"/>
        <v>0</v>
      </c>
      <c r="S392" s="1">
        <f t="shared" ref="S392:S455" si="68">IF(R392=0,(S391+R392)*(1+O392),IF(R392&lt;0,0,R392))</f>
        <v>676795.13249850052</v>
      </c>
      <c r="T392" s="1">
        <f t="shared" ref="T392:T455" si="69">S392/G392</f>
        <v>13343.75261235214</v>
      </c>
      <c r="U392" s="1">
        <f t="shared" si="62"/>
        <v>0</v>
      </c>
    </row>
    <row r="393" spans="1:21" x14ac:dyDescent="0.25">
      <c r="A393" t="s">
        <v>398</v>
      </c>
      <c r="B393">
        <v>49.5</v>
      </c>
      <c r="C393">
        <v>51.06</v>
      </c>
      <c r="D393">
        <v>50.25</v>
      </c>
      <c r="E393">
        <v>49.94</v>
      </c>
      <c r="F393">
        <v>50.76</v>
      </c>
      <c r="G393">
        <v>50.26</v>
      </c>
      <c r="H393" s="1">
        <f t="shared" si="63"/>
        <v>364996.36891793757</v>
      </c>
      <c r="J393">
        <f t="shared" si="64"/>
        <v>-1.4533147521401491E-2</v>
      </c>
      <c r="K393">
        <f t="shared" si="64"/>
        <v>1.6523989647621053E-2</v>
      </c>
      <c r="L393">
        <f t="shared" si="64"/>
        <v>3.9816842524394044E-4</v>
      </c>
      <c r="M393">
        <f t="shared" si="65"/>
        <v>-1.5378548895899076E-2</v>
      </c>
      <c r="N393">
        <f t="shared" si="65"/>
        <v>7.8864353312301156E-4</v>
      </c>
      <c r="O393">
        <f t="shared" si="65"/>
        <v>-9.069400630914843E-3</v>
      </c>
      <c r="P393">
        <f t="shared" si="66"/>
        <v>-7.8864353312303025E-3</v>
      </c>
      <c r="Q393" t="str">
        <f t="shared" si="67"/>
        <v/>
      </c>
      <c r="R393" s="3">
        <f t="shared" si="61"/>
        <v>0</v>
      </c>
      <c r="S393" s="1">
        <f t="shared" si="68"/>
        <v>670657.00629681849</v>
      </c>
      <c r="T393" s="1">
        <f t="shared" si="69"/>
        <v>13343.752612352138</v>
      </c>
      <c r="U393" s="1">
        <f t="shared" si="62"/>
        <v>0</v>
      </c>
    </row>
    <row r="394" spans="1:21" x14ac:dyDescent="0.25">
      <c r="A394" t="s">
        <v>399</v>
      </c>
      <c r="B394">
        <v>48.6</v>
      </c>
      <c r="C394">
        <v>51.86</v>
      </c>
      <c r="D394">
        <v>50.93</v>
      </c>
      <c r="E394">
        <v>48.4</v>
      </c>
      <c r="F394">
        <v>52.53</v>
      </c>
      <c r="G394">
        <v>51.65</v>
      </c>
      <c r="H394" s="1">
        <f t="shared" si="63"/>
        <v>375090.7770515614</v>
      </c>
      <c r="J394">
        <f t="shared" si="64"/>
        <v>-3.2835820895522359E-2</v>
      </c>
      <c r="K394">
        <f t="shared" si="64"/>
        <v>3.2039800995024861E-2</v>
      </c>
      <c r="L394">
        <f t="shared" si="64"/>
        <v>1.3532338308457705E-2</v>
      </c>
      <c r="M394">
        <f t="shared" si="65"/>
        <v>-3.7007560684440895E-2</v>
      </c>
      <c r="N394">
        <f t="shared" si="65"/>
        <v>4.5165141265419879E-2</v>
      </c>
      <c r="O394">
        <f t="shared" si="65"/>
        <v>2.7656187823318756E-2</v>
      </c>
      <c r="P394">
        <f t="shared" si="66"/>
        <v>1.1937922801432582E-2</v>
      </c>
      <c r="Q394" t="str">
        <f t="shared" si="67"/>
        <v/>
      </c>
      <c r="R394" s="3">
        <f t="shared" si="61"/>
        <v>0</v>
      </c>
      <c r="S394" s="1">
        <f t="shared" si="68"/>
        <v>689204.82242798805</v>
      </c>
      <c r="T394" s="1">
        <f t="shared" si="69"/>
        <v>13343.75261235214</v>
      </c>
      <c r="U394" s="1">
        <f t="shared" si="62"/>
        <v>0</v>
      </c>
    </row>
    <row r="395" spans="1:21" x14ac:dyDescent="0.25">
      <c r="A395" t="s">
        <v>400</v>
      </c>
      <c r="B395">
        <v>49.33</v>
      </c>
      <c r="C395">
        <v>51.91</v>
      </c>
      <c r="D395">
        <v>50.86</v>
      </c>
      <c r="E395">
        <v>51.09</v>
      </c>
      <c r="F395">
        <v>52.29</v>
      </c>
      <c r="G395">
        <v>51.71</v>
      </c>
      <c r="H395" s="1">
        <f t="shared" si="63"/>
        <v>375526.50689905597</v>
      </c>
      <c r="J395">
        <f t="shared" si="64"/>
        <v>-3.1415668564696672E-2</v>
      </c>
      <c r="K395">
        <f t="shared" si="64"/>
        <v>1.9242096995876631E-2</v>
      </c>
      <c r="L395">
        <f t="shared" si="64"/>
        <v>-1.3744354997054836E-3</v>
      </c>
      <c r="M395">
        <f t="shared" si="65"/>
        <v>-1.0842207163601068E-2</v>
      </c>
      <c r="N395">
        <f t="shared" si="65"/>
        <v>1.2391093901258482E-2</v>
      </c>
      <c r="O395">
        <f t="shared" si="65"/>
        <v>1.1616650532430258E-3</v>
      </c>
      <c r="P395">
        <f t="shared" si="66"/>
        <v>9.0351726363347969E-4</v>
      </c>
      <c r="Q395" t="str">
        <f t="shared" si="67"/>
        <v/>
      </c>
      <c r="R395" s="3">
        <f t="shared" si="61"/>
        <v>0</v>
      </c>
      <c r="S395" s="1">
        <f t="shared" si="68"/>
        <v>690005.44758472929</v>
      </c>
      <c r="T395" s="1">
        <f t="shared" si="69"/>
        <v>13343.752612352142</v>
      </c>
      <c r="U395" s="1">
        <f t="shared" si="62"/>
        <v>0</v>
      </c>
    </row>
    <row r="396" spans="1:21" x14ac:dyDescent="0.25">
      <c r="A396" t="s">
        <v>401</v>
      </c>
      <c r="B396">
        <v>48.8</v>
      </c>
      <c r="C396">
        <v>51.57</v>
      </c>
      <c r="D396">
        <v>49.59</v>
      </c>
      <c r="E396">
        <v>46.5</v>
      </c>
      <c r="F396">
        <v>50.65</v>
      </c>
      <c r="G396">
        <v>47.54</v>
      </c>
      <c r="H396" s="1">
        <f t="shared" si="63"/>
        <v>345243.28249818448</v>
      </c>
      <c r="J396">
        <f t="shared" si="64"/>
        <v>-4.0503342508847864E-2</v>
      </c>
      <c r="K396">
        <f t="shared" si="64"/>
        <v>1.3959889893826207E-2</v>
      </c>
      <c r="L396">
        <f t="shared" si="64"/>
        <v>-2.4970507274872121E-2</v>
      </c>
      <c r="M396">
        <f t="shared" si="65"/>
        <v>-0.10075420614968093</v>
      </c>
      <c r="N396">
        <f t="shared" si="65"/>
        <v>-2.04989363759428E-2</v>
      </c>
      <c r="O396">
        <f t="shared" si="65"/>
        <v>-8.064204215818993E-2</v>
      </c>
      <c r="P396">
        <f t="shared" si="66"/>
        <v>-6.7298394894604555E-2</v>
      </c>
      <c r="Q396" t="str">
        <f t="shared" si="67"/>
        <v/>
      </c>
      <c r="R396" s="3">
        <f t="shared" si="61"/>
        <v>0</v>
      </c>
      <c r="S396" s="1">
        <f t="shared" si="68"/>
        <v>634361.99919122085</v>
      </c>
      <c r="T396" s="1">
        <f t="shared" si="69"/>
        <v>13343.752612352142</v>
      </c>
      <c r="U396" s="1">
        <f t="shared" si="62"/>
        <v>0</v>
      </c>
    </row>
    <row r="397" spans="1:21" x14ac:dyDescent="0.25">
      <c r="A397" t="s">
        <v>402</v>
      </c>
      <c r="B397">
        <v>46.58</v>
      </c>
      <c r="C397">
        <v>49.54</v>
      </c>
      <c r="D397">
        <v>47.64</v>
      </c>
      <c r="E397">
        <v>47.67</v>
      </c>
      <c r="F397">
        <v>50.5</v>
      </c>
      <c r="G397">
        <v>48.24</v>
      </c>
      <c r="H397" s="1">
        <f t="shared" si="63"/>
        <v>350326.79738562094</v>
      </c>
      <c r="J397">
        <f t="shared" si="64"/>
        <v>-6.0697721314781308E-2</v>
      </c>
      <c r="K397">
        <f t="shared" si="64"/>
        <v>-1.0082677959266839E-3</v>
      </c>
      <c r="L397">
        <f t="shared" si="64"/>
        <v>-3.9322444041137383E-2</v>
      </c>
      <c r="M397">
        <f t="shared" si="65"/>
        <v>2.7345393352966462E-3</v>
      </c>
      <c r="N397">
        <f t="shared" si="65"/>
        <v>6.2263357172907048E-2</v>
      </c>
      <c r="O397">
        <f t="shared" si="65"/>
        <v>1.4724442574674019E-2</v>
      </c>
      <c r="P397">
        <f t="shared" si="66"/>
        <v>2.6574113027625908E-2</v>
      </c>
      <c r="Q397" t="str">
        <f t="shared" si="67"/>
        <v/>
      </c>
      <c r="R397" s="3">
        <f t="shared" si="61"/>
        <v>0</v>
      </c>
      <c r="S397" s="1">
        <f t="shared" si="68"/>
        <v>643702.62601986737</v>
      </c>
      <c r="T397" s="1">
        <f t="shared" si="69"/>
        <v>13343.752612352142</v>
      </c>
      <c r="U397" s="1">
        <f t="shared" si="62"/>
        <v>0</v>
      </c>
    </row>
    <row r="398" spans="1:21" x14ac:dyDescent="0.25">
      <c r="A398" t="s">
        <v>403</v>
      </c>
      <c r="B398">
        <v>46.24</v>
      </c>
      <c r="C398">
        <v>49.83</v>
      </c>
      <c r="D398">
        <v>47.13</v>
      </c>
      <c r="E398">
        <v>44.38</v>
      </c>
      <c r="F398">
        <v>47.96</v>
      </c>
      <c r="G398">
        <v>45.24</v>
      </c>
      <c r="H398" s="1">
        <f t="shared" si="63"/>
        <v>328540.30501089327</v>
      </c>
      <c r="J398">
        <f t="shared" si="64"/>
        <v>-2.9387069689336662E-2</v>
      </c>
      <c r="K398">
        <f t="shared" si="64"/>
        <v>4.5969773299748065E-2</v>
      </c>
      <c r="L398">
        <f t="shared" si="64"/>
        <v>-1.0705289672544039E-2</v>
      </c>
      <c r="M398">
        <f t="shared" si="65"/>
        <v>-8.0016583747927014E-2</v>
      </c>
      <c r="N398">
        <f t="shared" si="65"/>
        <v>-5.8043117744610512E-3</v>
      </c>
      <c r="O398">
        <f t="shared" si="65"/>
        <v>-6.2189054726368154E-2</v>
      </c>
      <c r="P398">
        <f t="shared" si="66"/>
        <v>-4.9336650082918744E-2</v>
      </c>
      <c r="Q398" t="str">
        <f t="shared" si="67"/>
        <v/>
      </c>
      <c r="R398" s="3">
        <f t="shared" si="61"/>
        <v>0</v>
      </c>
      <c r="S398" s="1">
        <f t="shared" si="68"/>
        <v>603671.36818281095</v>
      </c>
      <c r="T398" s="1">
        <f t="shared" si="69"/>
        <v>13343.752612352142</v>
      </c>
      <c r="U398" s="1">
        <f t="shared" si="62"/>
        <v>0</v>
      </c>
    </row>
    <row r="399" spans="1:21" x14ac:dyDescent="0.25">
      <c r="A399" t="s">
        <v>404</v>
      </c>
      <c r="B399">
        <v>45.26</v>
      </c>
      <c r="C399">
        <v>47.38</v>
      </c>
      <c r="D399">
        <v>46.3</v>
      </c>
      <c r="E399">
        <v>45.87</v>
      </c>
      <c r="F399">
        <v>49.01</v>
      </c>
      <c r="G399">
        <v>48.56</v>
      </c>
      <c r="H399" s="1">
        <f t="shared" si="63"/>
        <v>352650.68990559189</v>
      </c>
      <c r="J399">
        <f t="shared" si="64"/>
        <v>-3.9677487799703044E-2</v>
      </c>
      <c r="K399">
        <f t="shared" si="64"/>
        <v>5.3044769785699124E-3</v>
      </c>
      <c r="L399">
        <f t="shared" si="64"/>
        <v>-1.7610863568852223E-2</v>
      </c>
      <c r="M399">
        <f t="shared" si="65"/>
        <v>1.392572944297072E-2</v>
      </c>
      <c r="N399">
        <f t="shared" si="65"/>
        <v>8.3333333333333245E-2</v>
      </c>
      <c r="O399">
        <f t="shared" si="65"/>
        <v>7.3386383731211327E-2</v>
      </c>
      <c r="P399">
        <f t="shared" si="66"/>
        <v>5.6881815502505095E-2</v>
      </c>
      <c r="Q399" t="str">
        <f t="shared" si="67"/>
        <v/>
      </c>
      <c r="R399" s="3">
        <f t="shared" si="61"/>
        <v>0</v>
      </c>
      <c r="S399" s="1">
        <f t="shared" si="68"/>
        <v>647972.62685582018</v>
      </c>
      <c r="T399" s="1">
        <f t="shared" si="69"/>
        <v>13343.752612352146</v>
      </c>
      <c r="U399" s="1">
        <f t="shared" si="62"/>
        <v>0</v>
      </c>
    </row>
    <row r="400" spans="1:21" x14ac:dyDescent="0.25">
      <c r="A400" t="s">
        <v>405</v>
      </c>
      <c r="B400">
        <v>47.13</v>
      </c>
      <c r="C400">
        <v>49.71</v>
      </c>
      <c r="D400">
        <v>48.52</v>
      </c>
      <c r="E400">
        <v>49.88</v>
      </c>
      <c r="F400">
        <v>51.48</v>
      </c>
      <c r="G400">
        <v>50.91</v>
      </c>
      <c r="H400" s="1">
        <f t="shared" si="63"/>
        <v>369716.77559912857</v>
      </c>
      <c r="J400">
        <f t="shared" si="64"/>
        <v>1.7926565874730141E-2</v>
      </c>
      <c r="K400">
        <f t="shared" si="64"/>
        <v>7.3650107991360778E-2</v>
      </c>
      <c r="L400">
        <f t="shared" si="64"/>
        <v>4.794816414686838E-2</v>
      </c>
      <c r="M400">
        <f t="shared" si="65"/>
        <v>2.7182866556836906E-2</v>
      </c>
      <c r="N400">
        <f t="shared" si="65"/>
        <v>6.0131795716639097E-2</v>
      </c>
      <c r="O400">
        <f t="shared" si="65"/>
        <v>4.8393739703459518E-2</v>
      </c>
      <c r="P400">
        <f t="shared" si="66"/>
        <v>4.5236133992311835E-2</v>
      </c>
      <c r="Q400" t="str">
        <f t="shared" si="67"/>
        <v>Buy</v>
      </c>
      <c r="R400" s="3">
        <f t="shared" si="61"/>
        <v>0</v>
      </c>
      <c r="S400" s="1">
        <f t="shared" si="68"/>
        <v>679330.44549484761</v>
      </c>
      <c r="T400" s="1">
        <f t="shared" si="69"/>
        <v>13343.752612352144</v>
      </c>
      <c r="U400" s="1">
        <f t="shared" si="62"/>
        <v>0</v>
      </c>
    </row>
    <row r="401" spans="1:21" x14ac:dyDescent="0.25">
      <c r="A401" t="s">
        <v>406</v>
      </c>
      <c r="B401">
        <v>50.38</v>
      </c>
      <c r="C401">
        <v>51.64</v>
      </c>
      <c r="D401">
        <v>50.83</v>
      </c>
      <c r="E401">
        <v>50.33</v>
      </c>
      <c r="F401">
        <v>52.12</v>
      </c>
      <c r="G401">
        <v>50.33</v>
      </c>
      <c r="H401" s="1">
        <f t="shared" si="63"/>
        <v>365504.72040668118</v>
      </c>
      <c r="J401">
        <f t="shared" si="64"/>
        <v>3.8334707337180529E-2</v>
      </c>
      <c r="K401">
        <f t="shared" si="64"/>
        <v>6.4303380049464079E-2</v>
      </c>
      <c r="L401">
        <f t="shared" si="64"/>
        <v>4.7609233305853156E-2</v>
      </c>
      <c r="M401">
        <f t="shared" si="65"/>
        <v>-1.139265370261242E-2</v>
      </c>
      <c r="N401">
        <f t="shared" si="65"/>
        <v>2.3767432724415654E-2</v>
      </c>
      <c r="O401">
        <f t="shared" si="65"/>
        <v>-1.139265370261242E-2</v>
      </c>
      <c r="P401">
        <f t="shared" si="66"/>
        <v>3.2737510639693768E-4</v>
      </c>
      <c r="Q401" t="str">
        <f t="shared" si="67"/>
        <v>Buy</v>
      </c>
      <c r="R401" s="3">
        <f t="shared" si="61"/>
        <v>0</v>
      </c>
      <c r="S401" s="1">
        <f t="shared" si="68"/>
        <v>671591.06897968333</v>
      </c>
      <c r="T401" s="1">
        <f t="shared" si="69"/>
        <v>13343.752612352144</v>
      </c>
      <c r="U401" s="1">
        <f t="shared" si="62"/>
        <v>0</v>
      </c>
    </row>
    <row r="402" spans="1:21" x14ac:dyDescent="0.25">
      <c r="A402" t="s">
        <v>407</v>
      </c>
      <c r="B402">
        <v>49.69</v>
      </c>
      <c r="C402">
        <v>51.79</v>
      </c>
      <c r="D402">
        <v>51.19</v>
      </c>
      <c r="E402">
        <v>50.38</v>
      </c>
      <c r="F402">
        <v>52.15</v>
      </c>
      <c r="G402">
        <v>52.1</v>
      </c>
      <c r="H402" s="1">
        <f t="shared" si="63"/>
        <v>378358.75090777053</v>
      </c>
      <c r="J402">
        <f t="shared" si="64"/>
        <v>-2.2427700177060802E-2</v>
      </c>
      <c r="K402">
        <f t="shared" si="64"/>
        <v>1.8886484359630158E-2</v>
      </c>
      <c r="L402">
        <f t="shared" si="64"/>
        <v>7.0824316348612913E-3</v>
      </c>
      <c r="M402">
        <f t="shared" si="65"/>
        <v>9.9344327438911722E-4</v>
      </c>
      <c r="N402">
        <f t="shared" si="65"/>
        <v>3.6161335187760789E-2</v>
      </c>
      <c r="O402">
        <f t="shared" si="65"/>
        <v>3.5167891913371808E-2</v>
      </c>
      <c r="P402">
        <f t="shared" si="66"/>
        <v>2.4107556791840571E-2</v>
      </c>
      <c r="Q402" t="str">
        <f t="shared" si="67"/>
        <v/>
      </c>
      <c r="R402" s="3">
        <f t="shared" si="61"/>
        <v>0</v>
      </c>
      <c r="S402" s="1">
        <f t="shared" si="68"/>
        <v>695209.5111035466</v>
      </c>
      <c r="T402" s="1">
        <f t="shared" si="69"/>
        <v>13343.752612352142</v>
      </c>
      <c r="U402" s="1">
        <f t="shared" si="62"/>
        <v>0</v>
      </c>
    </row>
    <row r="403" spans="1:21" x14ac:dyDescent="0.25">
      <c r="A403" t="s">
        <v>408</v>
      </c>
      <c r="B403">
        <v>50.75</v>
      </c>
      <c r="C403">
        <v>52.44</v>
      </c>
      <c r="D403">
        <v>51.64</v>
      </c>
      <c r="E403">
        <v>51.78</v>
      </c>
      <c r="F403">
        <v>53.15</v>
      </c>
      <c r="G403">
        <v>52.65</v>
      </c>
      <c r="H403" s="1">
        <f t="shared" si="63"/>
        <v>382352.9411764706</v>
      </c>
      <c r="J403">
        <f t="shared" si="64"/>
        <v>-8.5954287946864178E-3</v>
      </c>
      <c r="K403">
        <f t="shared" si="64"/>
        <v>2.441883180308654E-2</v>
      </c>
      <c r="L403">
        <f t="shared" si="64"/>
        <v>8.7907794491112103E-3</v>
      </c>
      <c r="M403">
        <f t="shared" si="65"/>
        <v>-6.1420345489443433E-3</v>
      </c>
      <c r="N403">
        <f t="shared" si="65"/>
        <v>2.0153550863723554E-2</v>
      </c>
      <c r="O403">
        <f t="shared" si="65"/>
        <v>1.0556621880998025E-2</v>
      </c>
      <c r="P403">
        <f t="shared" si="66"/>
        <v>8.1893793985924127E-3</v>
      </c>
      <c r="Q403" t="str">
        <f t="shared" si="67"/>
        <v/>
      </c>
      <c r="R403" s="3">
        <f t="shared" si="61"/>
        <v>0</v>
      </c>
      <c r="S403" s="1">
        <f t="shared" si="68"/>
        <v>702548.57504034019</v>
      </c>
      <c r="T403" s="1">
        <f t="shared" si="69"/>
        <v>13343.75261235214</v>
      </c>
      <c r="U403" s="1">
        <f t="shared" si="62"/>
        <v>0</v>
      </c>
    </row>
    <row r="404" spans="1:21" x14ac:dyDescent="0.25">
      <c r="A404" t="s">
        <v>409</v>
      </c>
      <c r="B404">
        <v>52.46</v>
      </c>
      <c r="C404">
        <v>54</v>
      </c>
      <c r="D404">
        <v>53.41</v>
      </c>
      <c r="E404">
        <v>52.67</v>
      </c>
      <c r="F404">
        <v>53.78</v>
      </c>
      <c r="G404">
        <v>53.68</v>
      </c>
      <c r="H404" s="1">
        <f t="shared" si="63"/>
        <v>389832.97022512712</v>
      </c>
      <c r="J404">
        <f t="shared" si="64"/>
        <v>1.5879163439194429E-2</v>
      </c>
      <c r="K404">
        <f t="shared" si="64"/>
        <v>4.5701006971340032E-2</v>
      </c>
      <c r="L404">
        <f t="shared" si="64"/>
        <v>3.4275755228504956E-2</v>
      </c>
      <c r="M404">
        <f t="shared" si="65"/>
        <v>3.7986704653377259E-4</v>
      </c>
      <c r="N404">
        <f t="shared" si="65"/>
        <v>2.1462488129154845E-2</v>
      </c>
      <c r="O404">
        <f t="shared" si="65"/>
        <v>1.9563152896486254E-2</v>
      </c>
      <c r="P404">
        <f t="shared" si="66"/>
        <v>1.380183602405829E-2</v>
      </c>
      <c r="Q404" t="str">
        <f t="shared" si="67"/>
        <v>Buy</v>
      </c>
      <c r="R404" s="3">
        <f t="shared" si="61"/>
        <v>0</v>
      </c>
      <c r="S404" s="1">
        <f t="shared" si="68"/>
        <v>716292.64023106301</v>
      </c>
      <c r="T404" s="1">
        <f t="shared" si="69"/>
        <v>13343.752612352142</v>
      </c>
      <c r="U404" s="1">
        <f t="shared" si="62"/>
        <v>0</v>
      </c>
    </row>
    <row r="405" spans="1:21" x14ac:dyDescent="0.25">
      <c r="A405" t="s">
        <v>410</v>
      </c>
      <c r="B405">
        <v>52.75</v>
      </c>
      <c r="C405">
        <v>54.06</v>
      </c>
      <c r="D405">
        <v>53.1</v>
      </c>
      <c r="E405">
        <v>53.24</v>
      </c>
      <c r="F405">
        <v>54.28</v>
      </c>
      <c r="G405">
        <v>53.65</v>
      </c>
      <c r="H405" s="1">
        <f t="shared" si="63"/>
        <v>389615.10530137981</v>
      </c>
      <c r="J405">
        <f t="shared" si="64"/>
        <v>-1.2357236472570617E-2</v>
      </c>
      <c r="K405">
        <f t="shared" si="64"/>
        <v>1.2170005616925777E-2</v>
      </c>
      <c r="L405">
        <f t="shared" si="64"/>
        <v>-5.8041565249952291E-3</v>
      </c>
      <c r="M405">
        <f t="shared" si="65"/>
        <v>-8.1967213114753669E-3</v>
      </c>
      <c r="N405">
        <f t="shared" si="65"/>
        <v>1.117734724292104E-2</v>
      </c>
      <c r="O405">
        <f t="shared" si="65"/>
        <v>-5.5886736214607181E-4</v>
      </c>
      <c r="P405">
        <f t="shared" si="66"/>
        <v>8.0725285643320035E-4</v>
      </c>
      <c r="Q405" t="str">
        <f t="shared" si="67"/>
        <v/>
      </c>
      <c r="R405" s="3">
        <f t="shared" si="61"/>
        <v>0</v>
      </c>
      <c r="S405" s="1">
        <f t="shared" si="68"/>
        <v>715892.32765269245</v>
      </c>
      <c r="T405" s="1">
        <f t="shared" si="69"/>
        <v>13343.752612352142</v>
      </c>
      <c r="U405" s="1">
        <f t="shared" si="62"/>
        <v>0</v>
      </c>
    </row>
    <row r="406" spans="1:21" x14ac:dyDescent="0.25">
      <c r="A406" t="s">
        <v>411</v>
      </c>
      <c r="B406">
        <v>52.78</v>
      </c>
      <c r="C406">
        <v>54.74</v>
      </c>
      <c r="D406">
        <v>53.9</v>
      </c>
      <c r="E406">
        <v>51.73</v>
      </c>
      <c r="F406">
        <v>54.6</v>
      </c>
      <c r="G406">
        <v>53.28</v>
      </c>
      <c r="H406" s="1">
        <f t="shared" si="63"/>
        <v>386928.10457516345</v>
      </c>
      <c r="J406">
        <f t="shared" si="64"/>
        <v>-6.0263653483992518E-3</v>
      </c>
      <c r="K406">
        <f t="shared" si="64"/>
        <v>3.088512241054615E-2</v>
      </c>
      <c r="L406">
        <f t="shared" si="64"/>
        <v>1.5065913370998062E-2</v>
      </c>
      <c r="M406">
        <f t="shared" si="65"/>
        <v>-3.5787511649580647E-2</v>
      </c>
      <c r="N406">
        <f t="shared" si="65"/>
        <v>1.7707362534948794E-2</v>
      </c>
      <c r="O406">
        <f t="shared" si="65"/>
        <v>-6.8965517241378832E-3</v>
      </c>
      <c r="P406">
        <f t="shared" si="66"/>
        <v>-8.3255669462565778E-3</v>
      </c>
      <c r="Q406" t="str">
        <f t="shared" si="67"/>
        <v/>
      </c>
      <c r="R406" s="3">
        <f t="shared" si="61"/>
        <v>0</v>
      </c>
      <c r="S406" s="1">
        <f t="shared" si="68"/>
        <v>710955.13918612222</v>
      </c>
      <c r="T406" s="1">
        <f t="shared" si="69"/>
        <v>13343.752612352144</v>
      </c>
      <c r="U406" s="1">
        <f t="shared" si="62"/>
        <v>0</v>
      </c>
    </row>
    <row r="407" spans="1:21" x14ac:dyDescent="0.25">
      <c r="A407" t="s">
        <v>412</v>
      </c>
      <c r="B407">
        <v>51.14</v>
      </c>
      <c r="C407">
        <v>53.76</v>
      </c>
      <c r="D407">
        <v>51.78</v>
      </c>
      <c r="E407">
        <v>51.14</v>
      </c>
      <c r="F407">
        <v>53.48</v>
      </c>
      <c r="G407">
        <v>53.11</v>
      </c>
      <c r="H407" s="1">
        <f t="shared" si="63"/>
        <v>385693.53667392884</v>
      </c>
      <c r="J407">
        <f t="shared" si="64"/>
        <v>-5.12059369202226E-2</v>
      </c>
      <c r="K407">
        <f t="shared" si="64"/>
        <v>-2.5974025974026078E-3</v>
      </c>
      <c r="L407">
        <f t="shared" si="64"/>
        <v>-3.9332096474953573E-2</v>
      </c>
      <c r="M407">
        <f t="shared" si="65"/>
        <v>-4.0165165165165176E-2</v>
      </c>
      <c r="N407">
        <f t="shared" si="65"/>
        <v>3.7537537537536735E-3</v>
      </c>
      <c r="O407">
        <f t="shared" si="65"/>
        <v>-3.1906906906907224E-3</v>
      </c>
      <c r="P407">
        <f t="shared" si="66"/>
        <v>-1.3200700700700741E-2</v>
      </c>
      <c r="Q407" t="str">
        <f t="shared" si="67"/>
        <v/>
      </c>
      <c r="R407" s="3">
        <f t="shared" si="61"/>
        <v>0</v>
      </c>
      <c r="S407" s="1">
        <f t="shared" si="68"/>
        <v>708686.70124202233</v>
      </c>
      <c r="T407" s="1">
        <f t="shared" si="69"/>
        <v>13343.752612352144</v>
      </c>
      <c r="U407" s="1">
        <f t="shared" si="62"/>
        <v>0</v>
      </c>
    </row>
    <row r="408" spans="1:21" x14ac:dyDescent="0.25">
      <c r="A408" t="s">
        <v>413</v>
      </c>
      <c r="B408">
        <v>51.39</v>
      </c>
      <c r="C408">
        <v>54.09</v>
      </c>
      <c r="D408">
        <v>52.39</v>
      </c>
      <c r="E408">
        <v>51.93</v>
      </c>
      <c r="F408">
        <v>53.84</v>
      </c>
      <c r="G408">
        <v>52.41</v>
      </c>
      <c r="H408" s="1">
        <f t="shared" si="63"/>
        <v>380610.02178649238</v>
      </c>
      <c r="J408">
        <f t="shared" si="64"/>
        <v>-7.5318655851680291E-3</v>
      </c>
      <c r="K408">
        <f t="shared" si="64"/>
        <v>4.4611819235226002E-2</v>
      </c>
      <c r="L408">
        <f t="shared" si="64"/>
        <v>1.1780610274237146E-2</v>
      </c>
      <c r="M408">
        <f t="shared" si="65"/>
        <v>-2.2218038034268493E-2</v>
      </c>
      <c r="N408">
        <f t="shared" si="65"/>
        <v>1.374505742797974E-2</v>
      </c>
      <c r="O408">
        <f t="shared" si="65"/>
        <v>-1.318019205422713E-2</v>
      </c>
      <c r="P408">
        <f t="shared" si="66"/>
        <v>-7.2177242201719614E-3</v>
      </c>
      <c r="Q408" t="str">
        <f t="shared" si="67"/>
        <v/>
      </c>
      <c r="R408" s="3">
        <f t="shared" si="61"/>
        <v>0</v>
      </c>
      <c r="S408" s="1">
        <f t="shared" si="68"/>
        <v>699346.07441337581</v>
      </c>
      <c r="T408" s="1">
        <f t="shared" si="69"/>
        <v>13343.752612352144</v>
      </c>
      <c r="U408" s="1">
        <f t="shared" si="62"/>
        <v>0</v>
      </c>
    </row>
    <row r="409" spans="1:21" x14ac:dyDescent="0.25">
      <c r="A409" t="s">
        <v>414</v>
      </c>
      <c r="B409">
        <v>48.9</v>
      </c>
      <c r="C409">
        <v>51.51</v>
      </c>
      <c r="D409">
        <v>49.2</v>
      </c>
      <c r="E409">
        <v>48.25</v>
      </c>
      <c r="F409">
        <v>50.9</v>
      </c>
      <c r="G409">
        <v>48.35</v>
      </c>
      <c r="H409" s="1">
        <f t="shared" si="63"/>
        <v>351125.63543936098</v>
      </c>
      <c r="J409">
        <f t="shared" si="64"/>
        <v>-6.6615766367627449E-2</v>
      </c>
      <c r="K409">
        <f t="shared" si="64"/>
        <v>-1.6797098682954811E-2</v>
      </c>
      <c r="L409">
        <f t="shared" si="64"/>
        <v>-6.0889482725710972E-2</v>
      </c>
      <c r="M409">
        <f t="shared" si="65"/>
        <v>-7.9374165235641989E-2</v>
      </c>
      <c r="N409">
        <f t="shared" si="65"/>
        <v>-2.8811295554283498E-2</v>
      </c>
      <c r="O409">
        <f t="shared" si="65"/>
        <v>-7.746613241747749E-2</v>
      </c>
      <c r="P409">
        <f t="shared" si="66"/>
        <v>-6.188386440246766E-2</v>
      </c>
      <c r="Q409" t="str">
        <f t="shared" si="67"/>
        <v>Sell</v>
      </c>
      <c r="R409" s="3">
        <f t="shared" si="61"/>
        <v>-656067.83677398041</v>
      </c>
      <c r="S409" s="1">
        <f t="shared" si="68"/>
        <v>0</v>
      </c>
      <c r="T409" s="1">
        <f t="shared" si="69"/>
        <v>0</v>
      </c>
      <c r="U409" s="1">
        <f t="shared" si="62"/>
        <v>656067.83677398041</v>
      </c>
    </row>
    <row r="410" spans="1:21" x14ac:dyDescent="0.25">
      <c r="A410" t="s">
        <v>415</v>
      </c>
      <c r="B410">
        <v>46.25</v>
      </c>
      <c r="C410">
        <v>49.86</v>
      </c>
      <c r="D410">
        <v>49.2</v>
      </c>
      <c r="E410">
        <v>45.45</v>
      </c>
      <c r="F410">
        <v>49.24</v>
      </c>
      <c r="G410">
        <v>49.08</v>
      </c>
      <c r="H410" s="1">
        <f t="shared" si="63"/>
        <v>356427.0152505447</v>
      </c>
      <c r="J410">
        <f t="shared" si="64"/>
        <v>-5.9959349593495991E-2</v>
      </c>
      <c r="K410">
        <f t="shared" si="64"/>
        <v>1.3414634146341394E-2</v>
      </c>
      <c r="L410">
        <f t="shared" si="64"/>
        <v>0</v>
      </c>
      <c r="M410">
        <f t="shared" si="65"/>
        <v>-5.997931747673213E-2</v>
      </c>
      <c r="N410">
        <f t="shared" si="65"/>
        <v>1.8407445708376432E-2</v>
      </c>
      <c r="O410">
        <f t="shared" si="65"/>
        <v>1.5098241985522169E-2</v>
      </c>
      <c r="P410">
        <f t="shared" si="66"/>
        <v>-8.824543260944508E-3</v>
      </c>
      <c r="Q410" t="str">
        <f t="shared" si="67"/>
        <v/>
      </c>
      <c r="R410" s="3">
        <f t="shared" si="61"/>
        <v>0</v>
      </c>
      <c r="S410" s="1">
        <f t="shared" si="68"/>
        <v>0</v>
      </c>
      <c r="T410" s="1">
        <f t="shared" si="69"/>
        <v>0</v>
      </c>
      <c r="U410" s="1">
        <f t="shared" si="62"/>
        <v>656067.83677398041</v>
      </c>
    </row>
    <row r="411" spans="1:21" x14ac:dyDescent="0.25">
      <c r="A411" t="s">
        <v>416</v>
      </c>
      <c r="B411">
        <v>44.9</v>
      </c>
      <c r="C411">
        <v>49.14</v>
      </c>
      <c r="D411">
        <v>46.44</v>
      </c>
      <c r="E411">
        <v>43.22</v>
      </c>
      <c r="F411">
        <v>49.03</v>
      </c>
      <c r="G411">
        <v>43.95</v>
      </c>
      <c r="H411" s="1">
        <f t="shared" si="63"/>
        <v>319172.11328976043</v>
      </c>
      <c r="J411">
        <f t="shared" si="64"/>
        <v>-8.7398373983739924E-2</v>
      </c>
      <c r="K411">
        <f t="shared" si="64"/>
        <v>-1.2195121951219974E-3</v>
      </c>
      <c r="L411">
        <f t="shared" si="64"/>
        <v>-5.6097560975609854E-2</v>
      </c>
      <c r="M411">
        <f t="shared" si="65"/>
        <v>-0.11939690301548492</v>
      </c>
      <c r="N411">
        <f t="shared" si="65"/>
        <v>-1.0187449062754106E-3</v>
      </c>
      <c r="O411">
        <f t="shared" si="65"/>
        <v>-0.10452322738386299</v>
      </c>
      <c r="P411">
        <f t="shared" si="66"/>
        <v>-7.4979625101874434E-2</v>
      </c>
      <c r="Q411" t="str">
        <f t="shared" si="67"/>
        <v>Sell</v>
      </c>
      <c r="R411" s="3">
        <f t="shared" si="61"/>
        <v>0</v>
      </c>
      <c r="S411" s="1">
        <f t="shared" si="68"/>
        <v>0</v>
      </c>
      <c r="T411" s="1">
        <f t="shared" si="69"/>
        <v>0</v>
      </c>
      <c r="U411" s="1">
        <f t="shared" si="62"/>
        <v>656067.83677398041</v>
      </c>
    </row>
    <row r="412" spans="1:21" x14ac:dyDescent="0.25">
      <c r="A412" t="s">
        <v>417</v>
      </c>
      <c r="B412">
        <v>43.4</v>
      </c>
      <c r="C412">
        <v>46.49</v>
      </c>
      <c r="D412">
        <v>44.42</v>
      </c>
      <c r="E412">
        <v>43.12</v>
      </c>
      <c r="F412">
        <v>46.58</v>
      </c>
      <c r="G412">
        <v>44.61</v>
      </c>
      <c r="H412" s="1">
        <f t="shared" si="63"/>
        <v>323965.14161220047</v>
      </c>
      <c r="J412">
        <f t="shared" si="64"/>
        <v>-6.5460809646856147E-2</v>
      </c>
      <c r="K412">
        <f t="shared" si="64"/>
        <v>1.0766580534023313E-3</v>
      </c>
      <c r="L412">
        <f t="shared" si="64"/>
        <v>-4.3496985357450391E-2</v>
      </c>
      <c r="M412">
        <f t="shared" si="65"/>
        <v>-1.888509670079648E-2</v>
      </c>
      <c r="N412">
        <f t="shared" si="65"/>
        <v>5.9840728100113656E-2</v>
      </c>
      <c r="O412">
        <f t="shared" si="65"/>
        <v>1.5017064846416303E-2</v>
      </c>
      <c r="P412">
        <f t="shared" si="66"/>
        <v>1.8657565415244493E-2</v>
      </c>
      <c r="Q412" t="str">
        <f t="shared" si="67"/>
        <v>Sell</v>
      </c>
      <c r="R412" s="3">
        <f t="shared" si="61"/>
        <v>0</v>
      </c>
      <c r="S412" s="1">
        <f t="shared" si="68"/>
        <v>0</v>
      </c>
      <c r="T412" s="1">
        <f t="shared" si="69"/>
        <v>0</v>
      </c>
      <c r="U412" s="1">
        <f t="shared" si="62"/>
        <v>656067.83677398041</v>
      </c>
    </row>
    <row r="413" spans="1:21" x14ac:dyDescent="0.25">
      <c r="A413" t="s">
        <v>418</v>
      </c>
      <c r="B413">
        <v>44.44</v>
      </c>
      <c r="C413">
        <v>46.97</v>
      </c>
      <c r="D413">
        <v>45.74</v>
      </c>
      <c r="E413">
        <v>46.1</v>
      </c>
      <c r="F413">
        <v>48.65</v>
      </c>
      <c r="G413">
        <v>48.5</v>
      </c>
      <c r="H413" s="1">
        <f t="shared" si="63"/>
        <v>352214.96005809732</v>
      </c>
      <c r="J413">
        <f t="shared" si="64"/>
        <v>4.5024763619982034E-4</v>
      </c>
      <c r="K413">
        <f t="shared" si="64"/>
        <v>5.7406573615488454E-2</v>
      </c>
      <c r="L413">
        <f t="shared" si="64"/>
        <v>2.9716343989194063E-2</v>
      </c>
      <c r="M413">
        <f t="shared" si="65"/>
        <v>3.3400582828962161E-2</v>
      </c>
      <c r="N413">
        <f t="shared" si="65"/>
        <v>9.0562654113427468E-2</v>
      </c>
      <c r="O413">
        <f t="shared" si="65"/>
        <v>8.7200179331988356E-2</v>
      </c>
      <c r="P413">
        <f t="shared" si="66"/>
        <v>7.0387805424792657E-2</v>
      </c>
      <c r="Q413" t="str">
        <f t="shared" si="67"/>
        <v/>
      </c>
      <c r="R413" s="3">
        <f t="shared" si="61"/>
        <v>0</v>
      </c>
      <c r="S413" s="1">
        <f t="shared" si="68"/>
        <v>0</v>
      </c>
      <c r="T413" s="1">
        <f t="shared" si="69"/>
        <v>0</v>
      </c>
      <c r="U413" s="1">
        <f t="shared" si="62"/>
        <v>656067.83677398041</v>
      </c>
    </row>
    <row r="414" spans="1:21" x14ac:dyDescent="0.25">
      <c r="A414" t="s">
        <v>419</v>
      </c>
      <c r="B414">
        <v>45.84</v>
      </c>
      <c r="C414">
        <v>49.16</v>
      </c>
      <c r="D414">
        <v>47.61</v>
      </c>
      <c r="E414">
        <v>46.05</v>
      </c>
      <c r="F414">
        <v>48.85</v>
      </c>
      <c r="G414">
        <v>46.17</v>
      </c>
      <c r="H414" s="1">
        <f t="shared" si="63"/>
        <v>335294.11764705885</v>
      </c>
      <c r="J414">
        <f t="shared" si="64"/>
        <v>2.1862702229995938E-3</v>
      </c>
      <c r="K414">
        <f t="shared" si="64"/>
        <v>7.477044162658493E-2</v>
      </c>
      <c r="L414">
        <f t="shared" si="64"/>
        <v>4.0883253170091768E-2</v>
      </c>
      <c r="M414">
        <f t="shared" si="65"/>
        <v>-5.051546391752583E-2</v>
      </c>
      <c r="N414">
        <f t="shared" si="65"/>
        <v>7.2164948453608537E-3</v>
      </c>
      <c r="O414">
        <f t="shared" si="65"/>
        <v>-4.8041237113402024E-2</v>
      </c>
      <c r="P414">
        <f t="shared" si="66"/>
        <v>-3.0446735395188999E-2</v>
      </c>
      <c r="Q414" t="str">
        <f t="shared" si="67"/>
        <v>Buy</v>
      </c>
      <c r="R414" s="3">
        <f t="shared" ref="R414:R477" si="70">IF(Q414="Buy",U413*(1+P414),IF(Q414="Sell",-(S413*(1+P414)),0))</f>
        <v>636092.71294642892</v>
      </c>
      <c r="S414" s="1">
        <f t="shared" si="68"/>
        <v>636092.71294642892</v>
      </c>
      <c r="T414" s="1">
        <f t="shared" si="69"/>
        <v>13777.186765138162</v>
      </c>
      <c r="U414" s="1">
        <f t="shared" si="62"/>
        <v>0</v>
      </c>
    </row>
    <row r="415" spans="1:21" x14ac:dyDescent="0.25">
      <c r="A415" t="s">
        <v>420</v>
      </c>
      <c r="B415">
        <v>44.97</v>
      </c>
      <c r="C415">
        <v>47.82</v>
      </c>
      <c r="D415">
        <v>45.9</v>
      </c>
      <c r="E415">
        <v>42.12</v>
      </c>
      <c r="F415">
        <v>46.1</v>
      </c>
      <c r="G415">
        <v>42.17</v>
      </c>
      <c r="H415" s="1">
        <f t="shared" si="63"/>
        <v>306245.46114742197</v>
      </c>
      <c r="J415">
        <f t="shared" si="64"/>
        <v>-5.5450535601764349E-2</v>
      </c>
      <c r="K415">
        <f t="shared" si="64"/>
        <v>4.4108380592312721E-3</v>
      </c>
      <c r="L415">
        <f t="shared" si="64"/>
        <v>-3.591682419659737E-2</v>
      </c>
      <c r="M415">
        <f t="shared" si="65"/>
        <v>-8.7719298245614127E-2</v>
      </c>
      <c r="N415">
        <f t="shared" si="65"/>
        <v>-1.5161360190600018E-3</v>
      </c>
      <c r="O415">
        <f t="shared" si="65"/>
        <v>-8.6636343946285457E-2</v>
      </c>
      <c r="P415">
        <f t="shared" si="66"/>
        <v>-5.8623926070319861E-2</v>
      </c>
      <c r="Q415" t="str">
        <f t="shared" si="67"/>
        <v/>
      </c>
      <c r="R415" s="3">
        <f t="shared" si="70"/>
        <v>0</v>
      </c>
      <c r="S415" s="1">
        <f t="shared" si="68"/>
        <v>580983.96588587621</v>
      </c>
      <c r="T415" s="1">
        <f t="shared" si="69"/>
        <v>13777.18676513816</v>
      </c>
      <c r="U415" s="1">
        <f t="shared" si="62"/>
        <v>0</v>
      </c>
    </row>
    <row r="416" spans="1:21" x14ac:dyDescent="0.25">
      <c r="A416" t="s">
        <v>421</v>
      </c>
      <c r="B416">
        <v>41.12</v>
      </c>
      <c r="C416">
        <v>44.75</v>
      </c>
      <c r="D416">
        <v>42.75</v>
      </c>
      <c r="E416">
        <v>38.44</v>
      </c>
      <c r="F416">
        <v>43.32</v>
      </c>
      <c r="G416">
        <v>40.08</v>
      </c>
      <c r="H416" s="1">
        <f t="shared" si="63"/>
        <v>291067.53812636167</v>
      </c>
      <c r="J416">
        <f t="shared" si="64"/>
        <v>-0.10413943355119828</v>
      </c>
      <c r="K416">
        <f t="shared" si="64"/>
        <v>-2.5054466230936788E-2</v>
      </c>
      <c r="L416">
        <f t="shared" si="64"/>
        <v>-6.8627450980392121E-2</v>
      </c>
      <c r="M416">
        <f t="shared" si="65"/>
        <v>-8.8451505809817491E-2</v>
      </c>
      <c r="N416">
        <f t="shared" si="65"/>
        <v>2.7270571496324367E-2</v>
      </c>
      <c r="O416">
        <f t="shared" si="65"/>
        <v>-4.9561299502015731E-2</v>
      </c>
      <c r="P416">
        <f t="shared" si="66"/>
        <v>-3.6914077938502952E-2</v>
      </c>
      <c r="Q416" t="str">
        <f t="shared" si="67"/>
        <v>Sell</v>
      </c>
      <c r="R416" s="3">
        <f t="shared" si="70"/>
        <v>-559537.47848814446</v>
      </c>
      <c r="S416" s="1">
        <f t="shared" si="68"/>
        <v>0</v>
      </c>
      <c r="T416" s="1">
        <f t="shared" si="69"/>
        <v>0</v>
      </c>
      <c r="U416" s="1">
        <f t="shared" si="62"/>
        <v>559537.47848814446</v>
      </c>
    </row>
    <row r="417" spans="1:21" x14ac:dyDescent="0.25">
      <c r="A417" t="s">
        <v>422</v>
      </c>
      <c r="B417">
        <v>37.71</v>
      </c>
      <c r="C417">
        <v>41.49</v>
      </c>
      <c r="D417">
        <v>40.909999999999997</v>
      </c>
      <c r="E417">
        <v>37.51</v>
      </c>
      <c r="F417">
        <v>42.24</v>
      </c>
      <c r="G417">
        <v>41.88</v>
      </c>
      <c r="H417" s="1">
        <f t="shared" si="63"/>
        <v>304139.43355119828</v>
      </c>
      <c r="J417">
        <f t="shared" si="64"/>
        <v>-0.11789473684210525</v>
      </c>
      <c r="K417">
        <f t="shared" si="64"/>
        <v>-2.947368421052627E-2</v>
      </c>
      <c r="L417">
        <f t="shared" si="64"/>
        <v>-4.3040935672514699E-2</v>
      </c>
      <c r="M417">
        <f t="shared" si="65"/>
        <v>-6.4121756487025963E-2</v>
      </c>
      <c r="N417">
        <f t="shared" si="65"/>
        <v>5.3892215568862367E-2</v>
      </c>
      <c r="O417">
        <f t="shared" si="65"/>
        <v>4.4910179640718674E-2</v>
      </c>
      <c r="P417">
        <f t="shared" si="66"/>
        <v>1.1560212907518359E-2</v>
      </c>
      <c r="Q417" t="str">
        <f t="shared" si="67"/>
        <v>Sell</v>
      </c>
      <c r="R417" s="3">
        <f t="shared" si="70"/>
        <v>0</v>
      </c>
      <c r="S417" s="1">
        <f t="shared" si="68"/>
        <v>0</v>
      </c>
      <c r="T417" s="1">
        <f t="shared" si="69"/>
        <v>0</v>
      </c>
      <c r="U417" s="1">
        <f t="shared" ref="U417:U480" si="71">IF(R417=0,U416,IF(R417&gt;0,0,-R417))</f>
        <v>559537.47848814446</v>
      </c>
    </row>
    <row r="418" spans="1:21" x14ac:dyDescent="0.25">
      <c r="A418" t="s">
        <v>423</v>
      </c>
      <c r="B418">
        <v>37.950000000000003</v>
      </c>
      <c r="C418">
        <v>41.67</v>
      </c>
      <c r="D418">
        <v>38.799999999999997</v>
      </c>
      <c r="E418">
        <v>38.130000000000003</v>
      </c>
      <c r="F418">
        <v>42.42</v>
      </c>
      <c r="G418">
        <v>38.299999999999997</v>
      </c>
      <c r="H418" s="1">
        <f t="shared" si="63"/>
        <v>278140.88598402322</v>
      </c>
      <c r="J418">
        <f t="shared" si="64"/>
        <v>-7.2353947690051185E-2</v>
      </c>
      <c r="K418">
        <f t="shared" si="64"/>
        <v>1.8577364947445739E-2</v>
      </c>
      <c r="L418">
        <f t="shared" si="64"/>
        <v>-5.1576631630408203E-2</v>
      </c>
      <c r="M418">
        <f t="shared" si="65"/>
        <v>-8.954154727793695E-2</v>
      </c>
      <c r="N418">
        <f t="shared" si="65"/>
        <v>1.2893982808022902E-2</v>
      </c>
      <c r="O418">
        <f t="shared" si="65"/>
        <v>-8.548233046800395E-2</v>
      </c>
      <c r="P418">
        <f t="shared" si="66"/>
        <v>-5.4043298312639342E-2</v>
      </c>
      <c r="Q418" t="str">
        <f t="shared" si="67"/>
        <v>Sell</v>
      </c>
      <c r="R418" s="3">
        <f t="shared" si="70"/>
        <v>0</v>
      </c>
      <c r="S418" s="1">
        <f t="shared" si="68"/>
        <v>0</v>
      </c>
      <c r="T418" s="1">
        <f t="shared" si="69"/>
        <v>0</v>
      </c>
      <c r="U418" s="1">
        <f t="shared" si="71"/>
        <v>559537.47848814446</v>
      </c>
    </row>
    <row r="419" spans="1:21" x14ac:dyDescent="0.25">
      <c r="A419" t="s">
        <v>424</v>
      </c>
      <c r="B419">
        <v>38.17</v>
      </c>
      <c r="C419">
        <v>41.2</v>
      </c>
      <c r="D419">
        <v>40.229999999999997</v>
      </c>
      <c r="E419">
        <v>40.97</v>
      </c>
      <c r="F419">
        <v>43.58</v>
      </c>
      <c r="G419">
        <v>42.81</v>
      </c>
      <c r="H419" s="1">
        <f t="shared" si="63"/>
        <v>310893.24618736387</v>
      </c>
      <c r="J419">
        <f t="shared" si="64"/>
        <v>-1.6237113402061739E-2</v>
      </c>
      <c r="K419">
        <f t="shared" si="64"/>
        <v>6.1855670103092932E-2</v>
      </c>
      <c r="L419">
        <f t="shared" si="64"/>
        <v>3.6855670103092777E-2</v>
      </c>
      <c r="M419">
        <f t="shared" si="65"/>
        <v>6.9712793733681513E-2</v>
      </c>
      <c r="N419">
        <f t="shared" si="65"/>
        <v>0.1378590078328982</v>
      </c>
      <c r="O419">
        <f t="shared" si="65"/>
        <v>0.11775456919060066</v>
      </c>
      <c r="P419">
        <f t="shared" si="66"/>
        <v>0.1084421235857268</v>
      </c>
      <c r="Q419" t="str">
        <f t="shared" si="67"/>
        <v>Buy</v>
      </c>
      <c r="R419" s="3">
        <f t="shared" si="70"/>
        <v>620214.91088120174</v>
      </c>
      <c r="S419" s="1">
        <f t="shared" si="68"/>
        <v>620214.91088120174</v>
      </c>
      <c r="T419" s="1">
        <f t="shared" si="69"/>
        <v>14487.617633291327</v>
      </c>
      <c r="U419" s="1">
        <f t="shared" si="71"/>
        <v>0</v>
      </c>
    </row>
    <row r="420" spans="1:21" x14ac:dyDescent="0.25">
      <c r="A420" t="s">
        <v>425</v>
      </c>
      <c r="B420">
        <v>42.27</v>
      </c>
      <c r="C420">
        <v>44.45</v>
      </c>
      <c r="D420">
        <v>43.46</v>
      </c>
      <c r="E420">
        <v>42.15</v>
      </c>
      <c r="F420">
        <v>44.75</v>
      </c>
      <c r="G420">
        <v>42.44</v>
      </c>
      <c r="H420" s="1">
        <f t="shared" si="63"/>
        <v>308206.24546114745</v>
      </c>
      <c r="J420">
        <f t="shared" si="64"/>
        <v>5.0708426547352879E-2</v>
      </c>
      <c r="K420">
        <f t="shared" si="64"/>
        <v>0.10489684315187686</v>
      </c>
      <c r="L420">
        <f t="shared" si="64"/>
        <v>8.0288342033308577E-2</v>
      </c>
      <c r="M420">
        <f t="shared" si="65"/>
        <v>-1.5416958654520058E-2</v>
      </c>
      <c r="N420">
        <f t="shared" si="65"/>
        <v>4.5316514832982893E-2</v>
      </c>
      <c r="O420">
        <f t="shared" si="65"/>
        <v>-8.6428404578370605E-3</v>
      </c>
      <c r="P420">
        <f t="shared" si="66"/>
        <v>7.0855719068752586E-3</v>
      </c>
      <c r="Q420" t="str">
        <f t="shared" si="67"/>
        <v>Buy</v>
      </c>
      <c r="R420" s="3">
        <f t="shared" si="70"/>
        <v>0</v>
      </c>
      <c r="S420" s="1">
        <f t="shared" si="68"/>
        <v>614854.49235688394</v>
      </c>
      <c r="T420" s="1">
        <f t="shared" si="69"/>
        <v>14487.617633291329</v>
      </c>
      <c r="U420" s="1">
        <f t="shared" si="71"/>
        <v>0</v>
      </c>
    </row>
    <row r="421" spans="1:21" x14ac:dyDescent="0.25">
      <c r="A421" t="s">
        <v>426</v>
      </c>
      <c r="B421">
        <v>42.64</v>
      </c>
      <c r="C421">
        <v>44.62</v>
      </c>
      <c r="D421">
        <v>43.92</v>
      </c>
      <c r="E421">
        <v>44.07</v>
      </c>
      <c r="F421">
        <v>46.13</v>
      </c>
      <c r="G421">
        <v>45.39</v>
      </c>
      <c r="H421" s="1">
        <f t="shared" si="63"/>
        <v>329629.62962962966</v>
      </c>
      <c r="J421">
        <f t="shared" si="64"/>
        <v>-1.8867924528301893E-2</v>
      </c>
      <c r="K421">
        <f t="shared" si="64"/>
        <v>2.6691210308329421E-2</v>
      </c>
      <c r="L421">
        <f t="shared" si="64"/>
        <v>1.05844454670962E-2</v>
      </c>
      <c r="M421">
        <f t="shared" si="65"/>
        <v>3.8407163053722965E-2</v>
      </c>
      <c r="N421">
        <f t="shared" si="65"/>
        <v>8.6946277097078348E-2</v>
      </c>
      <c r="O421">
        <f t="shared" si="65"/>
        <v>6.9509896324222498E-2</v>
      </c>
      <c r="P421">
        <f t="shared" si="66"/>
        <v>6.4954445491674603E-2</v>
      </c>
      <c r="Q421" t="str">
        <f t="shared" si="67"/>
        <v/>
      </c>
      <c r="R421" s="3">
        <f t="shared" si="70"/>
        <v>0</v>
      </c>
      <c r="S421" s="1">
        <f t="shared" si="68"/>
        <v>657592.96437509335</v>
      </c>
      <c r="T421" s="1">
        <f t="shared" si="69"/>
        <v>14487.617633291327</v>
      </c>
      <c r="U421" s="1">
        <f t="shared" si="71"/>
        <v>0</v>
      </c>
    </row>
    <row r="422" spans="1:21" x14ac:dyDescent="0.25">
      <c r="A422" t="s">
        <v>427</v>
      </c>
      <c r="B422">
        <v>44.19</v>
      </c>
      <c r="C422">
        <v>46.28</v>
      </c>
      <c r="D422">
        <v>45.59</v>
      </c>
      <c r="E422">
        <v>42.53</v>
      </c>
      <c r="F422">
        <v>44.33</v>
      </c>
      <c r="G422">
        <v>44.26</v>
      </c>
      <c r="H422" s="1">
        <f t="shared" si="63"/>
        <v>321423.38416848221</v>
      </c>
      <c r="J422">
        <f t="shared" si="64"/>
        <v>6.1475409836064662E-3</v>
      </c>
      <c r="K422">
        <f t="shared" si="64"/>
        <v>5.3734061930783228E-2</v>
      </c>
      <c r="L422">
        <f t="shared" si="64"/>
        <v>3.8023679417122078E-2</v>
      </c>
      <c r="M422">
        <f t="shared" si="65"/>
        <v>-6.3009473452302261E-2</v>
      </c>
      <c r="N422">
        <f t="shared" si="65"/>
        <v>-2.3353161489314878E-2</v>
      </c>
      <c r="O422">
        <f t="shared" si="65"/>
        <v>-2.4895351398986618E-2</v>
      </c>
      <c r="P422">
        <f t="shared" si="66"/>
        <v>-3.7085995446867921E-2</v>
      </c>
      <c r="Q422" t="str">
        <f t="shared" si="67"/>
        <v>Buy</v>
      </c>
      <c r="R422" s="3">
        <f t="shared" si="70"/>
        <v>0</v>
      </c>
      <c r="S422" s="1">
        <f t="shared" si="68"/>
        <v>641221.95644947409</v>
      </c>
      <c r="T422" s="1">
        <f t="shared" si="69"/>
        <v>14487.617633291327</v>
      </c>
      <c r="U422" s="1">
        <f t="shared" si="71"/>
        <v>0</v>
      </c>
    </row>
    <row r="423" spans="1:21" x14ac:dyDescent="0.25">
      <c r="A423" t="s">
        <v>428</v>
      </c>
      <c r="B423">
        <v>43.14</v>
      </c>
      <c r="C423">
        <v>44.95</v>
      </c>
      <c r="D423">
        <v>44.25</v>
      </c>
      <c r="E423">
        <v>43.69</v>
      </c>
      <c r="F423">
        <v>45.76</v>
      </c>
      <c r="G423">
        <v>45.67</v>
      </c>
      <c r="H423" s="1">
        <f t="shared" si="63"/>
        <v>331663.03558460425</v>
      </c>
      <c r="J423">
        <f t="shared" si="64"/>
        <v>-5.3739855231410456E-2</v>
      </c>
      <c r="K423">
        <f t="shared" si="64"/>
        <v>-1.4038166264531707E-2</v>
      </c>
      <c r="L423">
        <f t="shared" si="64"/>
        <v>-2.9392410616363312E-2</v>
      </c>
      <c r="M423">
        <f t="shared" si="65"/>
        <v>-1.2878445549028476E-2</v>
      </c>
      <c r="N423">
        <f t="shared" si="65"/>
        <v>3.3890646181653862E-2</v>
      </c>
      <c r="O423">
        <f t="shared" si="65"/>
        <v>3.1857207410754713E-2</v>
      </c>
      <c r="P423">
        <f t="shared" si="66"/>
        <v>1.7623136014460031E-2</v>
      </c>
      <c r="Q423" t="str">
        <f t="shared" si="67"/>
        <v/>
      </c>
      <c r="R423" s="3">
        <f t="shared" si="70"/>
        <v>0</v>
      </c>
      <c r="S423" s="1">
        <f t="shared" si="68"/>
        <v>661649.49731241493</v>
      </c>
      <c r="T423" s="1">
        <f t="shared" si="69"/>
        <v>14487.617633291327</v>
      </c>
      <c r="U423" s="1">
        <f t="shared" si="71"/>
        <v>0</v>
      </c>
    </row>
    <row r="424" spans="1:21" x14ac:dyDescent="0.25">
      <c r="A424" t="s">
        <v>429</v>
      </c>
      <c r="B424">
        <v>45.02</v>
      </c>
      <c r="C424">
        <v>47.04</v>
      </c>
      <c r="D424">
        <v>46.65</v>
      </c>
      <c r="E424">
        <v>45.8</v>
      </c>
      <c r="F424">
        <v>47.99</v>
      </c>
      <c r="G424">
        <v>46.42</v>
      </c>
      <c r="H424" s="1">
        <f t="shared" si="63"/>
        <v>337109.65867828619</v>
      </c>
      <c r="J424">
        <f t="shared" si="64"/>
        <v>1.7401129943502895E-2</v>
      </c>
      <c r="K424">
        <f t="shared" si="64"/>
        <v>6.3050847457627096E-2</v>
      </c>
      <c r="L424">
        <f t="shared" si="64"/>
        <v>5.4237288135593191E-2</v>
      </c>
      <c r="M424">
        <f t="shared" si="65"/>
        <v>2.8465075541930251E-3</v>
      </c>
      <c r="N424">
        <f t="shared" si="65"/>
        <v>5.0799211736369615E-2</v>
      </c>
      <c r="O424">
        <f t="shared" si="65"/>
        <v>1.6422158966498793E-2</v>
      </c>
      <c r="P424">
        <f t="shared" si="66"/>
        <v>2.3355959419020477E-2</v>
      </c>
      <c r="Q424" t="str">
        <f t="shared" si="67"/>
        <v>Buy</v>
      </c>
      <c r="R424" s="3">
        <f t="shared" si="70"/>
        <v>0</v>
      </c>
      <c r="S424" s="1">
        <f t="shared" si="68"/>
        <v>672515.21053738345</v>
      </c>
      <c r="T424" s="1">
        <f t="shared" si="69"/>
        <v>14487.617633291327</v>
      </c>
      <c r="U424" s="1">
        <f t="shared" si="71"/>
        <v>0</v>
      </c>
    </row>
    <row r="425" spans="1:21" x14ac:dyDescent="0.25">
      <c r="A425" t="s">
        <v>430</v>
      </c>
      <c r="B425">
        <v>45.02</v>
      </c>
      <c r="C425">
        <v>47.74</v>
      </c>
      <c r="D425">
        <v>46.92</v>
      </c>
      <c r="E425">
        <v>44.31</v>
      </c>
      <c r="F425">
        <v>47.87</v>
      </c>
      <c r="G425">
        <v>47.01</v>
      </c>
      <c r="H425" s="1">
        <f t="shared" si="63"/>
        <v>341394.33551198256</v>
      </c>
      <c r="J425">
        <f t="shared" si="64"/>
        <v>-3.4941050375133877E-2</v>
      </c>
      <c r="K425">
        <f t="shared" si="64"/>
        <v>2.3365487674169419E-2</v>
      </c>
      <c r="L425">
        <f t="shared" si="64"/>
        <v>5.7877813504823824E-3</v>
      </c>
      <c r="M425">
        <f t="shared" si="65"/>
        <v>-4.5454545454545442E-2</v>
      </c>
      <c r="N425">
        <f t="shared" si="65"/>
        <v>3.1236535975872375E-2</v>
      </c>
      <c r="O425">
        <f t="shared" si="65"/>
        <v>1.2710038776389408E-2</v>
      </c>
      <c r="P425">
        <f t="shared" si="66"/>
        <v>-5.0265690076121972E-4</v>
      </c>
      <c r="Q425" t="str">
        <f t="shared" si="67"/>
        <v/>
      </c>
      <c r="R425" s="3">
        <f t="shared" si="70"/>
        <v>0</v>
      </c>
      <c r="S425" s="1">
        <f t="shared" si="68"/>
        <v>681062.90494102531</v>
      </c>
      <c r="T425" s="1">
        <f t="shared" si="69"/>
        <v>14487.617633291327</v>
      </c>
      <c r="U425" s="1">
        <f t="shared" si="71"/>
        <v>0</v>
      </c>
    </row>
    <row r="426" spans="1:21" x14ac:dyDescent="0.25">
      <c r="A426" t="s">
        <v>431</v>
      </c>
      <c r="B426">
        <v>43.76</v>
      </c>
      <c r="C426">
        <v>47.15</v>
      </c>
      <c r="D426">
        <v>45.3</v>
      </c>
      <c r="E426">
        <v>42.47</v>
      </c>
      <c r="F426">
        <v>45.25</v>
      </c>
      <c r="G426">
        <v>42.69</v>
      </c>
      <c r="H426" s="1">
        <f t="shared" si="63"/>
        <v>310021.78649237473</v>
      </c>
      <c r="J426">
        <f t="shared" si="64"/>
        <v>-6.7348678601875614E-2</v>
      </c>
      <c r="K426">
        <f t="shared" si="64"/>
        <v>4.9019607843136586E-3</v>
      </c>
      <c r="L426">
        <f t="shared" si="64"/>
        <v>-3.4526854219948944E-2</v>
      </c>
      <c r="M426">
        <f t="shared" si="65"/>
        <v>-9.6575196766645374E-2</v>
      </c>
      <c r="N426">
        <f t="shared" si="65"/>
        <v>-3.7438842799404341E-2</v>
      </c>
      <c r="O426">
        <f t="shared" si="65"/>
        <v>-9.1895341416719858E-2</v>
      </c>
      <c r="P426">
        <f t="shared" si="66"/>
        <v>-7.5303126994256522E-2</v>
      </c>
      <c r="Q426" t="str">
        <f t="shared" si="67"/>
        <v/>
      </c>
      <c r="R426" s="3">
        <f t="shared" si="70"/>
        <v>0</v>
      </c>
      <c r="S426" s="1">
        <f t="shared" si="68"/>
        <v>618476.39676520682</v>
      </c>
      <c r="T426" s="1">
        <f t="shared" si="69"/>
        <v>14487.617633291329</v>
      </c>
      <c r="U426" s="1">
        <f t="shared" si="71"/>
        <v>0</v>
      </c>
    </row>
    <row r="427" spans="1:21" x14ac:dyDescent="0.25">
      <c r="A427" t="s">
        <v>432</v>
      </c>
      <c r="B427">
        <v>42.48</v>
      </c>
      <c r="C427">
        <v>44.4</v>
      </c>
      <c r="D427">
        <v>43.76</v>
      </c>
      <c r="E427">
        <v>41.7</v>
      </c>
      <c r="F427">
        <v>43.78</v>
      </c>
      <c r="G427">
        <v>43.24</v>
      </c>
      <c r="H427" s="1">
        <f t="shared" si="63"/>
        <v>314015.97676107485</v>
      </c>
      <c r="J427">
        <f t="shared" si="64"/>
        <v>-6.2251655629139084E-2</v>
      </c>
      <c r="K427">
        <f t="shared" si="64"/>
        <v>-1.9867549668874142E-2</v>
      </c>
      <c r="L427">
        <f t="shared" si="64"/>
        <v>-3.3995584988962456E-2</v>
      </c>
      <c r="M427">
        <f t="shared" si="65"/>
        <v>-2.3190442726633752E-2</v>
      </c>
      <c r="N427">
        <f t="shared" si="65"/>
        <v>2.5532911688920204E-2</v>
      </c>
      <c r="O427">
        <f t="shared" si="65"/>
        <v>1.2883579292574474E-2</v>
      </c>
      <c r="P427">
        <f t="shared" si="66"/>
        <v>5.0753494182869752E-3</v>
      </c>
      <c r="Q427" t="str">
        <f t="shared" si="67"/>
        <v/>
      </c>
      <c r="R427" s="3">
        <f t="shared" si="70"/>
        <v>0</v>
      </c>
      <c r="S427" s="1">
        <f t="shared" si="68"/>
        <v>626444.58646351716</v>
      </c>
      <c r="T427" s="1">
        <f t="shared" si="69"/>
        <v>14487.617633291331</v>
      </c>
      <c r="U427" s="1">
        <f t="shared" si="71"/>
        <v>0</v>
      </c>
    </row>
    <row r="428" spans="1:21" x14ac:dyDescent="0.25">
      <c r="A428" t="s">
        <v>433</v>
      </c>
      <c r="B428">
        <v>42.44</v>
      </c>
      <c r="C428">
        <v>44.97</v>
      </c>
      <c r="D428">
        <v>43.97</v>
      </c>
      <c r="E428">
        <v>44.15</v>
      </c>
      <c r="F428">
        <v>46.44</v>
      </c>
      <c r="G428">
        <v>45.54</v>
      </c>
      <c r="H428" s="1">
        <f t="shared" si="63"/>
        <v>330718.95424836606</v>
      </c>
      <c r="J428">
        <f t="shared" si="64"/>
        <v>-3.0164533820840958E-2</v>
      </c>
      <c r="K428">
        <f t="shared" si="64"/>
        <v>2.7650822669104225E-2</v>
      </c>
      <c r="L428">
        <f t="shared" si="64"/>
        <v>4.7989031078610796E-3</v>
      </c>
      <c r="M428">
        <f t="shared" si="65"/>
        <v>2.1045328399629894E-2</v>
      </c>
      <c r="N428">
        <f t="shared" si="65"/>
        <v>7.4005550416281124E-2</v>
      </c>
      <c r="O428">
        <f t="shared" si="65"/>
        <v>5.3191489361702059E-2</v>
      </c>
      <c r="P428">
        <f t="shared" si="66"/>
        <v>4.9414122725871028E-2</v>
      </c>
      <c r="Q428" t="str">
        <f t="shared" si="67"/>
        <v/>
      </c>
      <c r="R428" s="3">
        <f t="shared" si="70"/>
        <v>0</v>
      </c>
      <c r="S428" s="1">
        <f t="shared" si="68"/>
        <v>659766.10702008719</v>
      </c>
      <c r="T428" s="1">
        <f t="shared" si="69"/>
        <v>14487.617633291331</v>
      </c>
      <c r="U428" s="1">
        <f t="shared" si="71"/>
        <v>0</v>
      </c>
    </row>
    <row r="429" spans="1:21" x14ac:dyDescent="0.25">
      <c r="A429" t="s">
        <v>434</v>
      </c>
      <c r="B429">
        <v>44.71</v>
      </c>
      <c r="C429">
        <v>46.55</v>
      </c>
      <c r="D429">
        <v>45.69</v>
      </c>
      <c r="E429">
        <v>44.58</v>
      </c>
      <c r="F429">
        <v>46.62</v>
      </c>
      <c r="G429">
        <v>44.95</v>
      </c>
      <c r="H429" s="1">
        <f t="shared" si="63"/>
        <v>326434.27741466963</v>
      </c>
      <c r="J429">
        <f t="shared" si="64"/>
        <v>1.6829656584034614E-2</v>
      </c>
      <c r="K429">
        <f t="shared" si="64"/>
        <v>5.8676370252444814E-2</v>
      </c>
      <c r="L429">
        <f t="shared" si="64"/>
        <v>3.9117580168296542E-2</v>
      </c>
      <c r="M429">
        <f t="shared" si="65"/>
        <v>-2.1080368906455881E-2</v>
      </c>
      <c r="N429">
        <f t="shared" si="65"/>
        <v>2.371541501976281E-2</v>
      </c>
      <c r="O429">
        <f t="shared" si="65"/>
        <v>-1.2955643390425918E-2</v>
      </c>
      <c r="P429">
        <f t="shared" si="66"/>
        <v>-3.4401990923729965E-3</v>
      </c>
      <c r="Q429" t="str">
        <f t="shared" si="67"/>
        <v>Buy</v>
      </c>
      <c r="R429" s="3">
        <f t="shared" si="70"/>
        <v>0</v>
      </c>
      <c r="S429" s="1">
        <f t="shared" si="68"/>
        <v>651218.41261644533</v>
      </c>
      <c r="T429" s="1">
        <f t="shared" si="69"/>
        <v>14487.617633291331</v>
      </c>
      <c r="U429" s="1">
        <f t="shared" si="71"/>
        <v>0</v>
      </c>
    </row>
    <row r="430" spans="1:21" x14ac:dyDescent="0.25">
      <c r="A430" t="s">
        <v>435</v>
      </c>
      <c r="B430">
        <v>43.14</v>
      </c>
      <c r="C430">
        <v>46.53</v>
      </c>
      <c r="D430">
        <v>44.52</v>
      </c>
      <c r="E430">
        <v>42.62</v>
      </c>
      <c r="F430">
        <v>45.56</v>
      </c>
      <c r="G430">
        <v>42.68</v>
      </c>
      <c r="H430" s="1">
        <f t="shared" si="63"/>
        <v>309949.16485112568</v>
      </c>
      <c r="J430">
        <f t="shared" si="64"/>
        <v>-5.5810899540380765E-2</v>
      </c>
      <c r="K430">
        <f t="shared" si="64"/>
        <v>1.8384766907419643E-2</v>
      </c>
      <c r="L430">
        <f t="shared" si="64"/>
        <v>-2.5607353906762852E-2</v>
      </c>
      <c r="M430">
        <f t="shared" si="65"/>
        <v>-5.183537263626263E-2</v>
      </c>
      <c r="N430">
        <f t="shared" si="65"/>
        <v>1.3570634037819787E-2</v>
      </c>
      <c r="O430">
        <f t="shared" si="65"/>
        <v>-5.0500556173526209E-2</v>
      </c>
      <c r="P430">
        <f t="shared" si="66"/>
        <v>-2.9588431590656352E-2</v>
      </c>
      <c r="Q430" t="str">
        <f t="shared" si="67"/>
        <v/>
      </c>
      <c r="R430" s="3">
        <f t="shared" si="70"/>
        <v>0</v>
      </c>
      <c r="S430" s="1">
        <f t="shared" si="68"/>
        <v>618331.520588874</v>
      </c>
      <c r="T430" s="1">
        <f t="shared" si="69"/>
        <v>14487.617633291331</v>
      </c>
      <c r="U430" s="1">
        <f t="shared" si="71"/>
        <v>0</v>
      </c>
    </row>
    <row r="431" spans="1:21" x14ac:dyDescent="0.25">
      <c r="A431" t="s">
        <v>436</v>
      </c>
      <c r="B431">
        <v>42.05</v>
      </c>
      <c r="C431">
        <v>44.45</v>
      </c>
      <c r="D431">
        <v>43.59</v>
      </c>
      <c r="E431">
        <v>40.83</v>
      </c>
      <c r="F431">
        <v>43.09</v>
      </c>
      <c r="G431">
        <v>42.45</v>
      </c>
      <c r="H431" s="1">
        <f t="shared" si="63"/>
        <v>308278.86710239656</v>
      </c>
      <c r="J431">
        <f t="shared" si="64"/>
        <v>-5.5480682839173533E-2</v>
      </c>
      <c r="K431">
        <f t="shared" si="64"/>
        <v>-1.5723270440251636E-3</v>
      </c>
      <c r="L431">
        <f t="shared" si="64"/>
        <v>-2.0889487870619939E-2</v>
      </c>
      <c r="M431">
        <f t="shared" si="65"/>
        <v>-4.3345829428303687E-2</v>
      </c>
      <c r="N431">
        <f t="shared" si="65"/>
        <v>9.6063730084349503E-3</v>
      </c>
      <c r="O431">
        <f t="shared" si="65"/>
        <v>-5.3889409559511924E-3</v>
      </c>
      <c r="P431">
        <f t="shared" si="66"/>
        <v>-1.3042799125273312E-2</v>
      </c>
      <c r="Q431" t="str">
        <f t="shared" si="67"/>
        <v/>
      </c>
      <c r="R431" s="3">
        <f t="shared" si="70"/>
        <v>0</v>
      </c>
      <c r="S431" s="1">
        <f t="shared" si="68"/>
        <v>614999.368533217</v>
      </c>
      <c r="T431" s="1">
        <f t="shared" si="69"/>
        <v>14487.617633291329</v>
      </c>
      <c r="U431" s="1">
        <f t="shared" si="71"/>
        <v>0</v>
      </c>
    </row>
    <row r="432" spans="1:21" x14ac:dyDescent="0.25">
      <c r="A432" t="s">
        <v>437</v>
      </c>
      <c r="B432">
        <v>41.51</v>
      </c>
      <c r="C432">
        <v>43.65</v>
      </c>
      <c r="D432">
        <v>42.55</v>
      </c>
      <c r="E432">
        <v>41.76</v>
      </c>
      <c r="F432">
        <v>44.49</v>
      </c>
      <c r="G432">
        <v>44.33</v>
      </c>
      <c r="H432" s="1">
        <f t="shared" si="63"/>
        <v>321931.73565722589</v>
      </c>
      <c r="J432">
        <f t="shared" si="64"/>
        <v>-4.7717366368433246E-2</v>
      </c>
      <c r="K432">
        <f t="shared" si="64"/>
        <v>1.3764624913969986E-3</v>
      </c>
      <c r="L432">
        <f t="shared" si="64"/>
        <v>-2.3858683184216706E-2</v>
      </c>
      <c r="M432">
        <f t="shared" si="65"/>
        <v>-1.6254416961130856E-2</v>
      </c>
      <c r="N432">
        <f t="shared" si="65"/>
        <v>4.8056537102473477E-2</v>
      </c>
      <c r="O432">
        <f t="shared" si="65"/>
        <v>4.4287396937573505E-2</v>
      </c>
      <c r="P432">
        <f t="shared" si="66"/>
        <v>2.5363172359638708E-2</v>
      </c>
      <c r="Q432" t="str">
        <f t="shared" si="67"/>
        <v/>
      </c>
      <c r="R432" s="3">
        <f t="shared" si="70"/>
        <v>0</v>
      </c>
      <c r="S432" s="1">
        <f t="shared" si="68"/>
        <v>642236.08968380454</v>
      </c>
      <c r="T432" s="1">
        <f t="shared" si="69"/>
        <v>14487.617633291327</v>
      </c>
      <c r="U432" s="1">
        <f t="shared" si="71"/>
        <v>0</v>
      </c>
    </row>
    <row r="433" spans="1:21" x14ac:dyDescent="0.25">
      <c r="A433" t="s">
        <v>438</v>
      </c>
      <c r="B433">
        <v>42.95</v>
      </c>
      <c r="C433">
        <v>44.95</v>
      </c>
      <c r="D433">
        <v>44.64</v>
      </c>
      <c r="E433">
        <v>42.86</v>
      </c>
      <c r="F433">
        <v>44.77</v>
      </c>
      <c r="G433">
        <v>44.3</v>
      </c>
      <c r="H433" s="1">
        <f t="shared" si="63"/>
        <v>321713.87073347857</v>
      </c>
      <c r="J433">
        <f t="shared" si="64"/>
        <v>9.4007050528791009E-3</v>
      </c>
      <c r="K433">
        <f t="shared" si="64"/>
        <v>5.6404230317273936E-2</v>
      </c>
      <c r="L433">
        <f t="shared" si="64"/>
        <v>4.9118683901292683E-2</v>
      </c>
      <c r="M433">
        <f t="shared" si="65"/>
        <v>-3.3160387999097651E-2</v>
      </c>
      <c r="N433">
        <f t="shared" si="65"/>
        <v>9.9255583126551961E-3</v>
      </c>
      <c r="O433">
        <f t="shared" si="65"/>
        <v>-6.7674261222650889E-4</v>
      </c>
      <c r="P433">
        <f t="shared" si="66"/>
        <v>-7.9705240995563229E-3</v>
      </c>
      <c r="Q433" t="str">
        <f t="shared" si="67"/>
        <v>Buy</v>
      </c>
      <c r="R433" s="3">
        <f t="shared" si="70"/>
        <v>0</v>
      </c>
      <c r="S433" s="1">
        <f t="shared" si="68"/>
        <v>641801.46115480585</v>
      </c>
      <c r="T433" s="1">
        <f t="shared" si="69"/>
        <v>14487.617633291329</v>
      </c>
      <c r="U433" s="1">
        <f t="shared" si="71"/>
        <v>0</v>
      </c>
    </row>
    <row r="434" spans="1:21" x14ac:dyDescent="0.25">
      <c r="A434" t="s">
        <v>439</v>
      </c>
      <c r="B434">
        <v>43.06</v>
      </c>
      <c r="C434">
        <v>44.97</v>
      </c>
      <c r="D434">
        <v>43.93</v>
      </c>
      <c r="E434">
        <v>42.48</v>
      </c>
      <c r="F434">
        <v>43.9</v>
      </c>
      <c r="G434">
        <v>43.67</v>
      </c>
      <c r="H434" s="1">
        <f t="shared" si="63"/>
        <v>317138.70733478578</v>
      </c>
      <c r="J434">
        <f t="shared" si="64"/>
        <v>-3.539426523297487E-2</v>
      </c>
      <c r="K434">
        <f t="shared" si="64"/>
        <v>7.3924731182795312E-3</v>
      </c>
      <c r="L434">
        <f t="shared" si="64"/>
        <v>-1.5905017921146972E-2</v>
      </c>
      <c r="M434">
        <f t="shared" si="65"/>
        <v>-4.1083521444695272E-2</v>
      </c>
      <c r="N434">
        <f t="shared" si="65"/>
        <v>-9.0293453724604646E-3</v>
      </c>
      <c r="O434">
        <f t="shared" si="65"/>
        <v>-1.4221218961625181E-2</v>
      </c>
      <c r="P434">
        <f t="shared" si="66"/>
        <v>-2.1444695259593638E-2</v>
      </c>
      <c r="Q434" t="str">
        <f t="shared" si="67"/>
        <v/>
      </c>
      <c r="R434" s="3">
        <f t="shared" si="70"/>
        <v>0</v>
      </c>
      <c r="S434" s="1">
        <f t="shared" si="68"/>
        <v>632674.26204583235</v>
      </c>
      <c r="T434" s="1">
        <f t="shared" si="69"/>
        <v>14487.617633291329</v>
      </c>
      <c r="U434" s="1">
        <f t="shared" si="71"/>
        <v>0</v>
      </c>
    </row>
    <row r="435" spans="1:21" x14ac:dyDescent="0.25">
      <c r="A435" t="s">
        <v>440</v>
      </c>
      <c r="B435">
        <v>43.21</v>
      </c>
      <c r="C435">
        <v>44.97</v>
      </c>
      <c r="D435">
        <v>44.64</v>
      </c>
      <c r="E435">
        <v>44.26</v>
      </c>
      <c r="F435">
        <v>46.3</v>
      </c>
      <c r="G435">
        <v>45.63</v>
      </c>
      <c r="H435" s="1">
        <f t="shared" si="63"/>
        <v>331372.54901960789</v>
      </c>
      <c r="J435">
        <f t="shared" si="64"/>
        <v>-1.6389710903710424E-2</v>
      </c>
      <c r="K435">
        <f t="shared" si="64"/>
        <v>2.3674026860915073E-2</v>
      </c>
      <c r="L435">
        <f t="shared" si="64"/>
        <v>1.6162076030047823E-2</v>
      </c>
      <c r="M435">
        <f t="shared" si="65"/>
        <v>1.3510419051980679E-2</v>
      </c>
      <c r="N435">
        <f t="shared" si="65"/>
        <v>6.0224410350354828E-2</v>
      </c>
      <c r="O435">
        <f t="shared" si="65"/>
        <v>4.4882070070986962E-2</v>
      </c>
      <c r="P435">
        <f t="shared" si="66"/>
        <v>3.953896649110749E-2</v>
      </c>
      <c r="Q435" t="str">
        <f t="shared" si="67"/>
        <v/>
      </c>
      <c r="R435" s="3">
        <f t="shared" si="70"/>
        <v>0</v>
      </c>
      <c r="S435" s="1">
        <f t="shared" si="68"/>
        <v>661069.99260708329</v>
      </c>
      <c r="T435" s="1">
        <f t="shared" si="69"/>
        <v>14487.617633291327</v>
      </c>
      <c r="U435" s="1">
        <f t="shared" si="71"/>
        <v>0</v>
      </c>
    </row>
    <row r="436" spans="1:21" x14ac:dyDescent="0.25">
      <c r="A436" t="s">
        <v>441</v>
      </c>
      <c r="B436">
        <v>45.51</v>
      </c>
      <c r="C436">
        <v>47.43</v>
      </c>
      <c r="D436">
        <v>46.68</v>
      </c>
      <c r="E436">
        <v>47.21</v>
      </c>
      <c r="F436">
        <v>48.01</v>
      </c>
      <c r="G436">
        <v>47.95</v>
      </c>
      <c r="H436" s="1">
        <f t="shared" si="63"/>
        <v>348220.76978939731</v>
      </c>
      <c r="J436">
        <f t="shared" si="64"/>
        <v>1.9489247311827898E-2</v>
      </c>
      <c r="K436">
        <f t="shared" si="64"/>
        <v>6.2499999999999979E-2</v>
      </c>
      <c r="L436">
        <f t="shared" si="64"/>
        <v>4.5698924731182776E-2</v>
      </c>
      <c r="M436">
        <f t="shared" si="65"/>
        <v>3.4626342318649972E-2</v>
      </c>
      <c r="N436">
        <f t="shared" si="65"/>
        <v>5.2158667543282827E-2</v>
      </c>
      <c r="O436">
        <f t="shared" si="65"/>
        <v>5.0843743151435465E-2</v>
      </c>
      <c r="P436">
        <f t="shared" si="66"/>
        <v>4.5876251004456088E-2</v>
      </c>
      <c r="Q436" t="str">
        <f t="shared" si="67"/>
        <v>Buy</v>
      </c>
      <c r="R436" s="3">
        <f t="shared" si="70"/>
        <v>0</v>
      </c>
      <c r="S436" s="1">
        <f t="shared" si="68"/>
        <v>694681.2655163192</v>
      </c>
      <c r="T436" s="1">
        <f t="shared" si="69"/>
        <v>14487.617633291327</v>
      </c>
      <c r="U436" s="1">
        <f t="shared" si="71"/>
        <v>0</v>
      </c>
    </row>
    <row r="437" spans="1:21" x14ac:dyDescent="0.25">
      <c r="A437" t="s">
        <v>442</v>
      </c>
      <c r="B437">
        <v>47.6</v>
      </c>
      <c r="C437">
        <v>49.7</v>
      </c>
      <c r="D437">
        <v>48.53</v>
      </c>
      <c r="E437">
        <v>50.35</v>
      </c>
      <c r="F437">
        <v>51.64</v>
      </c>
      <c r="G437">
        <v>50.71</v>
      </c>
      <c r="H437" s="1">
        <f t="shared" si="63"/>
        <v>368264.34277414676</v>
      </c>
      <c r="J437">
        <f t="shared" si="64"/>
        <v>1.9708654670094295E-2</v>
      </c>
      <c r="K437">
        <f t="shared" si="64"/>
        <v>6.4695801199657302E-2</v>
      </c>
      <c r="L437">
        <f t="shared" si="64"/>
        <v>3.9631533847472179E-2</v>
      </c>
      <c r="M437">
        <f t="shared" si="65"/>
        <v>5.0052137643378486E-2</v>
      </c>
      <c r="N437">
        <f t="shared" si="65"/>
        <v>7.6955161626694427E-2</v>
      </c>
      <c r="O437">
        <f t="shared" si="65"/>
        <v>5.7559958289885249E-2</v>
      </c>
      <c r="P437">
        <f t="shared" si="66"/>
        <v>6.1522419186652723E-2</v>
      </c>
      <c r="Q437" t="str">
        <f t="shared" si="67"/>
        <v>Buy</v>
      </c>
      <c r="R437" s="3">
        <f t="shared" si="70"/>
        <v>0</v>
      </c>
      <c r="S437" s="1">
        <f t="shared" si="68"/>
        <v>734667.09018420312</v>
      </c>
      <c r="T437" s="1">
        <f t="shared" si="69"/>
        <v>14487.617633291326</v>
      </c>
      <c r="U437" s="1">
        <f t="shared" si="71"/>
        <v>0</v>
      </c>
    </row>
    <row r="438" spans="1:21" x14ac:dyDescent="0.25">
      <c r="A438" t="s">
        <v>443</v>
      </c>
      <c r="B438">
        <v>49.51</v>
      </c>
      <c r="C438">
        <v>51.4</v>
      </c>
      <c r="D438">
        <v>50.98</v>
      </c>
      <c r="E438">
        <v>50.05</v>
      </c>
      <c r="F438">
        <v>51.49</v>
      </c>
      <c r="G438">
        <v>51.08</v>
      </c>
      <c r="H438" s="1">
        <f t="shared" si="63"/>
        <v>370951.34350036312</v>
      </c>
      <c r="J438">
        <f t="shared" si="64"/>
        <v>2.0193694621883307E-2</v>
      </c>
      <c r="K438">
        <f t="shared" si="64"/>
        <v>5.9138677106944107E-2</v>
      </c>
      <c r="L438">
        <f t="shared" si="64"/>
        <v>5.0484236554708337E-2</v>
      </c>
      <c r="M438">
        <f t="shared" si="65"/>
        <v>-1.3015184381778814E-2</v>
      </c>
      <c r="N438">
        <f t="shared" si="65"/>
        <v>1.5381581542102172E-2</v>
      </c>
      <c r="O438">
        <f t="shared" si="65"/>
        <v>7.2963912443304562E-3</v>
      </c>
      <c r="P438">
        <f t="shared" si="66"/>
        <v>3.2209294682179379E-3</v>
      </c>
      <c r="Q438" t="str">
        <f t="shared" si="67"/>
        <v>Buy</v>
      </c>
      <c r="R438" s="3">
        <f t="shared" si="70"/>
        <v>0</v>
      </c>
      <c r="S438" s="1">
        <f t="shared" si="68"/>
        <v>740027.50870852091</v>
      </c>
      <c r="T438" s="1">
        <f t="shared" si="69"/>
        <v>14487.617633291326</v>
      </c>
      <c r="U438" s="1">
        <f t="shared" si="71"/>
        <v>0</v>
      </c>
    </row>
    <row r="439" spans="1:21" x14ac:dyDescent="0.25">
      <c r="A439" t="s">
        <v>444</v>
      </c>
      <c r="B439">
        <v>50.69</v>
      </c>
      <c r="C439">
        <v>51.73</v>
      </c>
      <c r="D439">
        <v>51.21</v>
      </c>
      <c r="E439">
        <v>52.05</v>
      </c>
      <c r="F439">
        <v>52.77</v>
      </c>
      <c r="G439">
        <v>52.68</v>
      </c>
      <c r="H439" s="1">
        <f t="shared" si="63"/>
        <v>382570.80610021792</v>
      </c>
      <c r="J439">
        <f t="shared" si="64"/>
        <v>-5.6885052961945697E-3</v>
      </c>
      <c r="K439">
        <f t="shared" si="64"/>
        <v>1.4711651628089448E-2</v>
      </c>
      <c r="L439">
        <f t="shared" si="64"/>
        <v>4.5115731659475088E-3</v>
      </c>
      <c r="M439">
        <f t="shared" si="65"/>
        <v>1.8989819890368027E-2</v>
      </c>
      <c r="N439">
        <f t="shared" si="65"/>
        <v>3.3085356303837216E-2</v>
      </c>
      <c r="O439">
        <f t="shared" si="65"/>
        <v>3.1323414252153514E-2</v>
      </c>
      <c r="P439">
        <f t="shared" si="66"/>
        <v>2.779953014878625E-2</v>
      </c>
      <c r="Q439" t="str">
        <f t="shared" si="67"/>
        <v/>
      </c>
      <c r="R439" s="3">
        <f t="shared" si="70"/>
        <v>0</v>
      </c>
      <c r="S439" s="1">
        <f t="shared" si="68"/>
        <v>763207.69692178699</v>
      </c>
      <c r="T439" s="1">
        <f t="shared" si="69"/>
        <v>14487.617633291326</v>
      </c>
      <c r="U439" s="1">
        <f t="shared" si="71"/>
        <v>0</v>
      </c>
    </row>
    <row r="440" spans="1:21" x14ac:dyDescent="0.25">
      <c r="A440" t="s">
        <v>445</v>
      </c>
      <c r="B440">
        <v>52.45</v>
      </c>
      <c r="C440">
        <v>54.12</v>
      </c>
      <c r="D440">
        <v>53.34</v>
      </c>
      <c r="E440">
        <v>51.66</v>
      </c>
      <c r="F440">
        <v>53.73</v>
      </c>
      <c r="G440">
        <v>53.63</v>
      </c>
      <c r="H440" s="1">
        <f t="shared" si="63"/>
        <v>389469.86201888166</v>
      </c>
      <c r="J440">
        <f t="shared" si="64"/>
        <v>2.421402069908225E-2</v>
      </c>
      <c r="K440">
        <f t="shared" si="64"/>
        <v>5.6824838898652537E-2</v>
      </c>
      <c r="L440">
        <f t="shared" si="64"/>
        <v>4.1593438781488037E-2</v>
      </c>
      <c r="M440">
        <f t="shared" si="65"/>
        <v>-1.9362186788154958E-2</v>
      </c>
      <c r="N440">
        <f t="shared" si="65"/>
        <v>1.9931662870159399E-2</v>
      </c>
      <c r="O440">
        <f t="shared" si="65"/>
        <v>1.8033409263477653E-2</v>
      </c>
      <c r="P440">
        <f t="shared" si="66"/>
        <v>6.2009617818273646E-3</v>
      </c>
      <c r="Q440" t="str">
        <f t="shared" si="67"/>
        <v>Buy</v>
      </c>
      <c r="R440" s="3">
        <f t="shared" si="70"/>
        <v>0</v>
      </c>
      <c r="S440" s="1">
        <f t="shared" si="68"/>
        <v>776970.93367341382</v>
      </c>
      <c r="T440" s="1">
        <f t="shared" si="69"/>
        <v>14487.617633291326</v>
      </c>
      <c r="U440" s="1">
        <f t="shared" si="71"/>
        <v>0</v>
      </c>
    </row>
    <row r="441" spans="1:21" x14ac:dyDescent="0.25">
      <c r="A441" t="s">
        <v>446</v>
      </c>
      <c r="B441">
        <v>52.69</v>
      </c>
      <c r="C441">
        <v>54.3</v>
      </c>
      <c r="D441">
        <v>53.46</v>
      </c>
      <c r="E441">
        <v>52.49</v>
      </c>
      <c r="F441">
        <v>53.62</v>
      </c>
      <c r="G441">
        <v>53.42</v>
      </c>
      <c r="H441" s="1">
        <f t="shared" si="63"/>
        <v>387944.80755265075</v>
      </c>
      <c r="J441">
        <f t="shared" si="64"/>
        <v>-1.2185976752905992E-2</v>
      </c>
      <c r="K441">
        <f t="shared" si="64"/>
        <v>1.7997750281214728E-2</v>
      </c>
      <c r="L441">
        <f t="shared" si="64"/>
        <v>2.2497187851518081E-3</v>
      </c>
      <c r="M441">
        <f t="shared" si="65"/>
        <v>-2.1256759276524342E-2</v>
      </c>
      <c r="N441">
        <f t="shared" si="65"/>
        <v>-1.8646280067136146E-4</v>
      </c>
      <c r="O441">
        <f t="shared" si="65"/>
        <v>-3.9157188140966038E-3</v>
      </c>
      <c r="P441">
        <f t="shared" si="66"/>
        <v>-8.4529802970974358E-3</v>
      </c>
      <c r="Q441" t="str">
        <f t="shared" si="67"/>
        <v/>
      </c>
      <c r="R441" s="3">
        <f t="shared" si="70"/>
        <v>0</v>
      </c>
      <c r="S441" s="1">
        <f t="shared" si="68"/>
        <v>773928.53397042269</v>
      </c>
      <c r="T441" s="1">
        <f t="shared" si="69"/>
        <v>14487.617633291327</v>
      </c>
      <c r="U441" s="1">
        <f t="shared" si="71"/>
        <v>0</v>
      </c>
    </row>
    <row r="442" spans="1:21" x14ac:dyDescent="0.25">
      <c r="A442" t="s">
        <v>447</v>
      </c>
      <c r="B442">
        <v>52.69</v>
      </c>
      <c r="C442">
        <v>54.41</v>
      </c>
      <c r="D442">
        <v>53.64</v>
      </c>
      <c r="E442">
        <v>54.06</v>
      </c>
      <c r="F442">
        <v>55.5</v>
      </c>
      <c r="G442">
        <v>55.26</v>
      </c>
      <c r="H442" s="1">
        <f t="shared" si="63"/>
        <v>401307.18954248365</v>
      </c>
      <c r="J442">
        <f t="shared" si="64"/>
        <v>-1.4403292181070016E-2</v>
      </c>
      <c r="K442">
        <f t="shared" si="64"/>
        <v>1.7770295548073245E-2</v>
      </c>
      <c r="L442">
        <f t="shared" si="64"/>
        <v>3.3670033670033617E-3</v>
      </c>
      <c r="M442">
        <f t="shared" si="65"/>
        <v>1.1980531636091361E-2</v>
      </c>
      <c r="N442">
        <f t="shared" si="65"/>
        <v>3.8936727817296859E-2</v>
      </c>
      <c r="O442">
        <f t="shared" si="65"/>
        <v>3.4444028453762564E-2</v>
      </c>
      <c r="P442">
        <f t="shared" si="66"/>
        <v>2.8453762635716928E-2</v>
      </c>
      <c r="Q442" t="str">
        <f t="shared" si="67"/>
        <v/>
      </c>
      <c r="R442" s="3">
        <f t="shared" si="70"/>
        <v>0</v>
      </c>
      <c r="S442" s="1">
        <f t="shared" si="68"/>
        <v>800585.75041567872</v>
      </c>
      <c r="T442" s="1">
        <f t="shared" si="69"/>
        <v>14487.617633291327</v>
      </c>
      <c r="U442" s="1">
        <f t="shared" si="71"/>
        <v>0</v>
      </c>
    </row>
    <row r="443" spans="1:21" x14ac:dyDescent="0.25">
      <c r="A443" t="s">
        <v>448</v>
      </c>
      <c r="B443">
        <v>54.13</v>
      </c>
      <c r="C443">
        <v>56.3</v>
      </c>
      <c r="D443">
        <v>54.94</v>
      </c>
      <c r="E443">
        <v>52.88</v>
      </c>
      <c r="F443">
        <v>55.47</v>
      </c>
      <c r="G443">
        <v>53.31</v>
      </c>
      <c r="H443" s="1">
        <f t="shared" si="63"/>
        <v>387145.96949891071</v>
      </c>
      <c r="J443">
        <f t="shared" si="64"/>
        <v>9.134973900074608E-3</v>
      </c>
      <c r="K443">
        <f t="shared" si="64"/>
        <v>4.9589858314690469E-2</v>
      </c>
      <c r="L443">
        <f t="shared" si="64"/>
        <v>2.4235645041014116E-2</v>
      </c>
      <c r="M443">
        <f t="shared" si="65"/>
        <v>-4.3069127759681428E-2</v>
      </c>
      <c r="N443">
        <f t="shared" si="65"/>
        <v>3.8002171552660308E-3</v>
      </c>
      <c r="O443">
        <f t="shared" si="65"/>
        <v>-3.5287730727470067E-2</v>
      </c>
      <c r="P443">
        <f t="shared" si="66"/>
        <v>-2.4852213777295157E-2</v>
      </c>
      <c r="Q443" t="str">
        <f t="shared" si="67"/>
        <v/>
      </c>
      <c r="R443" s="3">
        <f t="shared" si="70"/>
        <v>0</v>
      </c>
      <c r="S443" s="1">
        <f t="shared" si="68"/>
        <v>772334.89603076072</v>
      </c>
      <c r="T443" s="1">
        <f t="shared" si="69"/>
        <v>14487.617633291327</v>
      </c>
      <c r="U443" s="1">
        <f t="shared" si="71"/>
        <v>0</v>
      </c>
    </row>
    <row r="444" spans="1:21" x14ac:dyDescent="0.25">
      <c r="A444" t="s">
        <v>449</v>
      </c>
      <c r="B444">
        <v>53.4</v>
      </c>
      <c r="C444">
        <v>56.17</v>
      </c>
      <c r="D444">
        <v>54.68</v>
      </c>
      <c r="E444">
        <v>54.62</v>
      </c>
      <c r="F444">
        <v>55.88</v>
      </c>
      <c r="G444">
        <v>55.67</v>
      </c>
      <c r="H444" s="1">
        <f t="shared" si="63"/>
        <v>404284.67683369649</v>
      </c>
      <c r="J444">
        <f t="shared" si="64"/>
        <v>-2.8030578813250804E-2</v>
      </c>
      <c r="K444">
        <f t="shared" si="64"/>
        <v>2.2388059701492612E-2</v>
      </c>
      <c r="L444">
        <f t="shared" si="64"/>
        <v>-4.7324353840552972E-3</v>
      </c>
      <c r="M444">
        <f t="shared" si="65"/>
        <v>2.4573250797223695E-2</v>
      </c>
      <c r="N444">
        <f t="shared" si="65"/>
        <v>4.8208591258675673E-2</v>
      </c>
      <c r="O444">
        <f t="shared" si="65"/>
        <v>4.4269367848433674E-2</v>
      </c>
      <c r="P444">
        <f t="shared" si="66"/>
        <v>3.9017069968111016E-2</v>
      </c>
      <c r="Q444" t="str">
        <f t="shared" si="67"/>
        <v/>
      </c>
      <c r="R444" s="3">
        <f t="shared" si="70"/>
        <v>0</v>
      </c>
      <c r="S444" s="1">
        <f t="shared" si="68"/>
        <v>806525.67364532815</v>
      </c>
      <c r="T444" s="1">
        <f t="shared" si="69"/>
        <v>14487.617633291326</v>
      </c>
      <c r="U444" s="1">
        <f t="shared" si="71"/>
        <v>0</v>
      </c>
    </row>
    <row r="445" spans="1:21" x14ac:dyDescent="0.25">
      <c r="A445" t="s">
        <v>450</v>
      </c>
      <c r="B445">
        <v>54.85</v>
      </c>
      <c r="C445">
        <v>56.23</v>
      </c>
      <c r="D445">
        <v>55.6</v>
      </c>
      <c r="E445">
        <v>54.95</v>
      </c>
      <c r="F445">
        <v>55.99</v>
      </c>
      <c r="G445">
        <v>55.9</v>
      </c>
      <c r="H445" s="1">
        <f t="shared" si="63"/>
        <v>405954.97458242561</v>
      </c>
      <c r="J445">
        <f t="shared" si="64"/>
        <v>3.108997805413345E-3</v>
      </c>
      <c r="K445">
        <f t="shared" si="64"/>
        <v>2.8346744696415457E-2</v>
      </c>
      <c r="L445">
        <f t="shared" si="64"/>
        <v>1.6825164594001494E-2</v>
      </c>
      <c r="M445">
        <f t="shared" si="65"/>
        <v>-1.293335728399495E-2</v>
      </c>
      <c r="N445">
        <f t="shared" si="65"/>
        <v>5.7481587928866588E-3</v>
      </c>
      <c r="O445">
        <f t="shared" si="65"/>
        <v>4.1314891323872257E-3</v>
      </c>
      <c r="P445">
        <f t="shared" si="66"/>
        <v>-1.0179031195736885E-3</v>
      </c>
      <c r="Q445" t="str">
        <f t="shared" si="67"/>
        <v/>
      </c>
      <c r="R445" s="3">
        <f t="shared" si="70"/>
        <v>0</v>
      </c>
      <c r="S445" s="1">
        <f t="shared" si="68"/>
        <v>809857.82570098503</v>
      </c>
      <c r="T445" s="1">
        <f t="shared" si="69"/>
        <v>14487.617633291326</v>
      </c>
      <c r="U445" s="1">
        <f t="shared" si="71"/>
        <v>0</v>
      </c>
    </row>
    <row r="446" spans="1:21" x14ac:dyDescent="0.25">
      <c r="A446" t="s">
        <v>451</v>
      </c>
      <c r="B446">
        <v>54.7</v>
      </c>
      <c r="C446">
        <v>56.09</v>
      </c>
      <c r="D446">
        <v>55.34</v>
      </c>
      <c r="E446">
        <v>53.38</v>
      </c>
      <c r="F446">
        <v>55.69</v>
      </c>
      <c r="G446">
        <v>54.38</v>
      </c>
      <c r="H446" s="1">
        <f t="shared" si="63"/>
        <v>394916.48511256359</v>
      </c>
      <c r="J446">
        <f t="shared" si="64"/>
        <v>-1.6187050359712206E-2</v>
      </c>
      <c r="K446">
        <f t="shared" si="64"/>
        <v>8.8129496402878059E-3</v>
      </c>
      <c r="L446">
        <f t="shared" si="64"/>
        <v>-4.6762589928057196E-3</v>
      </c>
      <c r="M446">
        <f t="shared" si="65"/>
        <v>-4.5080500894454312E-2</v>
      </c>
      <c r="N446">
        <f t="shared" si="65"/>
        <v>-3.7567084078712139E-3</v>
      </c>
      <c r="O446">
        <f t="shared" si="65"/>
        <v>-2.7191413237924796E-2</v>
      </c>
      <c r="P446">
        <f t="shared" si="66"/>
        <v>-2.5342874180083439E-2</v>
      </c>
      <c r="Q446" t="str">
        <f t="shared" si="67"/>
        <v/>
      </c>
      <c r="R446" s="3">
        <f t="shared" si="70"/>
        <v>0</v>
      </c>
      <c r="S446" s="1">
        <f t="shared" si="68"/>
        <v>787836.64689838223</v>
      </c>
      <c r="T446" s="1">
        <f t="shared" si="69"/>
        <v>14487.617633291324</v>
      </c>
      <c r="U446" s="1">
        <f t="shared" si="71"/>
        <v>0</v>
      </c>
    </row>
    <row r="447" spans="1:21" x14ac:dyDescent="0.25">
      <c r="A447" t="s">
        <v>452</v>
      </c>
      <c r="B447">
        <v>52.95</v>
      </c>
      <c r="C447">
        <v>55.87</v>
      </c>
      <c r="D447">
        <v>54.4</v>
      </c>
      <c r="E447">
        <v>52.19</v>
      </c>
      <c r="F447">
        <v>54.66</v>
      </c>
      <c r="G447">
        <v>53.19</v>
      </c>
      <c r="H447" s="1">
        <f t="shared" si="63"/>
        <v>386274.50980392157</v>
      </c>
      <c r="J447">
        <f t="shared" si="64"/>
        <v>-4.318756776292014E-2</v>
      </c>
      <c r="K447">
        <f t="shared" si="64"/>
        <v>9.5771593783880379E-3</v>
      </c>
      <c r="L447">
        <f t="shared" si="64"/>
        <v>-1.6985905312613025E-2</v>
      </c>
      <c r="M447">
        <f t="shared" si="65"/>
        <v>-4.027215888194198E-2</v>
      </c>
      <c r="N447">
        <f t="shared" si="65"/>
        <v>5.1489518205221413E-3</v>
      </c>
      <c r="O447">
        <f t="shared" si="65"/>
        <v>-2.1883045237219654E-2</v>
      </c>
      <c r="P447">
        <f t="shared" si="66"/>
        <v>-1.9002084099546498E-2</v>
      </c>
      <c r="Q447" t="str">
        <f t="shared" si="67"/>
        <v/>
      </c>
      <c r="R447" s="3">
        <f t="shared" si="70"/>
        <v>0</v>
      </c>
      <c r="S447" s="1">
        <f t="shared" si="68"/>
        <v>770596.38191476546</v>
      </c>
      <c r="T447" s="1">
        <f t="shared" si="69"/>
        <v>14487.617633291324</v>
      </c>
      <c r="U447" s="1">
        <f t="shared" si="71"/>
        <v>0</v>
      </c>
    </row>
    <row r="448" spans="1:21" x14ac:dyDescent="0.25">
      <c r="A448" t="s">
        <v>453</v>
      </c>
      <c r="B448">
        <v>51.61</v>
      </c>
      <c r="C448">
        <v>54.63</v>
      </c>
      <c r="D448">
        <v>54.23</v>
      </c>
      <c r="E448">
        <v>52.01</v>
      </c>
      <c r="F448">
        <v>54.62</v>
      </c>
      <c r="G448">
        <v>54.53</v>
      </c>
      <c r="H448" s="1">
        <f t="shared" si="63"/>
        <v>396005.80973129999</v>
      </c>
      <c r="J448">
        <f t="shared" si="64"/>
        <v>-5.1286764705882337E-2</v>
      </c>
      <c r="K448">
        <f t="shared" si="64"/>
        <v>4.2279411764706617E-3</v>
      </c>
      <c r="L448">
        <f t="shared" si="64"/>
        <v>-3.1250000000000314E-3</v>
      </c>
      <c r="M448">
        <f t="shared" si="65"/>
        <v>-2.2184621169392738E-2</v>
      </c>
      <c r="N448">
        <f t="shared" si="65"/>
        <v>2.6884752773077641E-2</v>
      </c>
      <c r="O448">
        <f t="shared" si="65"/>
        <v>2.5192705395751146E-2</v>
      </c>
      <c r="P448">
        <f t="shared" si="66"/>
        <v>9.9642789998120162E-3</v>
      </c>
      <c r="Q448" t="str">
        <f t="shared" si="67"/>
        <v/>
      </c>
      <c r="R448" s="3">
        <f t="shared" si="70"/>
        <v>0</v>
      </c>
      <c r="S448" s="1">
        <f t="shared" si="68"/>
        <v>790009.78954337595</v>
      </c>
      <c r="T448" s="1">
        <f t="shared" si="69"/>
        <v>14487.617633291326</v>
      </c>
      <c r="U448" s="1">
        <f t="shared" si="71"/>
        <v>0</v>
      </c>
    </row>
    <row r="449" spans="1:21" x14ac:dyDescent="0.25">
      <c r="A449" t="s">
        <v>454</v>
      </c>
      <c r="B449">
        <v>53.18</v>
      </c>
      <c r="C449">
        <v>55.14</v>
      </c>
      <c r="D449">
        <v>53.42</v>
      </c>
      <c r="E449">
        <v>51.97</v>
      </c>
      <c r="F449">
        <v>54.81</v>
      </c>
      <c r="G449">
        <v>52.55</v>
      </c>
      <c r="H449" s="1">
        <f t="shared" si="63"/>
        <v>381626.72476397967</v>
      </c>
      <c r="J449">
        <f t="shared" si="64"/>
        <v>-1.9361976765627831E-2</v>
      </c>
      <c r="K449">
        <f t="shared" si="64"/>
        <v>1.6780379863544234E-2</v>
      </c>
      <c r="L449">
        <f t="shared" si="64"/>
        <v>-1.4936382076341421E-2</v>
      </c>
      <c r="M449">
        <f t="shared" si="65"/>
        <v>-4.6946634879882675E-2</v>
      </c>
      <c r="N449">
        <f t="shared" si="65"/>
        <v>5.1347881899871835E-3</v>
      </c>
      <c r="O449">
        <f t="shared" si="65"/>
        <v>-3.6310287914909298E-2</v>
      </c>
      <c r="P449">
        <f t="shared" si="66"/>
        <v>-2.6040711534934927E-2</v>
      </c>
      <c r="Q449" t="str">
        <f t="shared" si="67"/>
        <v/>
      </c>
      <c r="R449" s="3">
        <f t="shared" si="70"/>
        <v>0</v>
      </c>
      <c r="S449" s="1">
        <f t="shared" si="68"/>
        <v>761324.30662945902</v>
      </c>
      <c r="T449" s="1">
        <f t="shared" si="69"/>
        <v>14487.617633291324</v>
      </c>
      <c r="U449" s="1">
        <f t="shared" si="71"/>
        <v>0</v>
      </c>
    </row>
    <row r="450" spans="1:21" x14ac:dyDescent="0.25">
      <c r="A450" t="s">
        <v>455</v>
      </c>
      <c r="B450">
        <v>52.8</v>
      </c>
      <c r="C450">
        <v>54.79</v>
      </c>
      <c r="D450">
        <v>54.49</v>
      </c>
      <c r="E450">
        <v>52.86</v>
      </c>
      <c r="F450">
        <v>55.16</v>
      </c>
      <c r="G450">
        <v>54.53</v>
      </c>
      <c r="H450" s="1">
        <f t="shared" si="63"/>
        <v>396005.80973129999</v>
      </c>
      <c r="J450">
        <f t="shared" si="64"/>
        <v>-1.1606140022463582E-2</v>
      </c>
      <c r="K450">
        <f t="shared" si="64"/>
        <v>2.5645825533508002E-2</v>
      </c>
      <c r="L450">
        <f t="shared" si="64"/>
        <v>2.0029951329090231E-2</v>
      </c>
      <c r="M450">
        <f t="shared" si="65"/>
        <v>5.8991436726927174E-3</v>
      </c>
      <c r="N450">
        <f t="shared" si="65"/>
        <v>4.966698382492863E-2</v>
      </c>
      <c r="O450">
        <f t="shared" si="65"/>
        <v>3.7678401522359732E-2</v>
      </c>
      <c r="P450">
        <f t="shared" si="66"/>
        <v>3.1081509673327026E-2</v>
      </c>
      <c r="Q450" t="str">
        <f t="shared" si="67"/>
        <v/>
      </c>
      <c r="R450" s="3">
        <f t="shared" si="70"/>
        <v>0</v>
      </c>
      <c r="S450" s="1">
        <f t="shared" si="68"/>
        <v>790009.78954337584</v>
      </c>
      <c r="T450" s="1">
        <f t="shared" si="69"/>
        <v>14487.617633291322</v>
      </c>
      <c r="U450" s="1">
        <f t="shared" si="71"/>
        <v>0</v>
      </c>
    </row>
    <row r="451" spans="1:21" x14ac:dyDescent="0.25">
      <c r="A451" t="s">
        <v>456</v>
      </c>
      <c r="B451">
        <v>53.85</v>
      </c>
      <c r="C451">
        <v>55.09</v>
      </c>
      <c r="D451">
        <v>54.82</v>
      </c>
      <c r="E451">
        <v>54.28</v>
      </c>
      <c r="F451">
        <v>55.74</v>
      </c>
      <c r="G451">
        <v>55.61</v>
      </c>
      <c r="H451" s="1">
        <f t="shared" si="63"/>
        <v>403848.94698620192</v>
      </c>
      <c r="J451">
        <f t="shared" si="64"/>
        <v>-1.1745274362268316E-2</v>
      </c>
      <c r="K451">
        <f t="shared" si="64"/>
        <v>1.1011194714626563E-2</v>
      </c>
      <c r="L451">
        <f t="shared" si="64"/>
        <v>6.0561570930445638E-3</v>
      </c>
      <c r="M451">
        <f t="shared" si="65"/>
        <v>-4.5846323124885385E-3</v>
      </c>
      <c r="N451">
        <f t="shared" si="65"/>
        <v>2.2189620392444542E-2</v>
      </c>
      <c r="O451">
        <f t="shared" si="65"/>
        <v>1.9805611589950454E-2</v>
      </c>
      <c r="P451">
        <f t="shared" si="66"/>
        <v>1.2470199889968817E-2</v>
      </c>
      <c r="Q451" t="str">
        <f t="shared" si="67"/>
        <v/>
      </c>
      <c r="R451" s="3">
        <f t="shared" si="70"/>
        <v>0</v>
      </c>
      <c r="S451" s="1">
        <f t="shared" si="68"/>
        <v>805656.41658733052</v>
      </c>
      <c r="T451" s="1">
        <f t="shared" si="69"/>
        <v>14487.617633291324</v>
      </c>
      <c r="U451" s="1">
        <f t="shared" si="71"/>
        <v>0</v>
      </c>
    </row>
    <row r="452" spans="1:21" x14ac:dyDescent="0.25">
      <c r="A452" t="s">
        <v>457</v>
      </c>
      <c r="B452">
        <v>54.79</v>
      </c>
      <c r="C452">
        <v>56.33</v>
      </c>
      <c r="D452">
        <v>55.61</v>
      </c>
      <c r="E452">
        <v>54.38</v>
      </c>
      <c r="F452">
        <v>55.83</v>
      </c>
      <c r="G452">
        <v>54.88</v>
      </c>
      <c r="H452" s="1">
        <f t="shared" ref="H452:H515" si="72">$I$2*G452</f>
        <v>398547.56717501819</v>
      </c>
      <c r="J452">
        <f t="shared" ref="J452:L515" si="73">(B452-$D451)/$D451</f>
        <v>-5.4724553082818568E-4</v>
      </c>
      <c r="K452">
        <f t="shared" si="73"/>
        <v>2.754469171835093E-2</v>
      </c>
      <c r="L452">
        <f t="shared" si="73"/>
        <v>1.4410798978474993E-2</v>
      </c>
      <c r="M452">
        <f t="shared" ref="M452:O515" si="74">(E452-$G451)/$G451</f>
        <v>-2.2118324042438353E-2</v>
      </c>
      <c r="N452">
        <f t="shared" si="74"/>
        <v>3.9561229994605086E-3</v>
      </c>
      <c r="O452">
        <f t="shared" si="74"/>
        <v>-1.3127135407300788E-2</v>
      </c>
      <c r="P452">
        <f t="shared" ref="P452:P515" si="75">AVERAGE(M452:O452)</f>
        <v>-1.0429778816759544E-2</v>
      </c>
      <c r="Q452" t="str">
        <f t="shared" ref="Q452:Q515" si="76">IF(L452&gt;$Q$1,"Buy",IF(L452&lt;$Q$2,"Sell",""))</f>
        <v/>
      </c>
      <c r="R452" s="3">
        <f t="shared" si="70"/>
        <v>0</v>
      </c>
      <c r="S452" s="1">
        <f t="shared" si="68"/>
        <v>795080.45571502787</v>
      </c>
      <c r="T452" s="1">
        <f t="shared" si="69"/>
        <v>14487.617633291324</v>
      </c>
      <c r="U452" s="1">
        <f t="shared" si="71"/>
        <v>0</v>
      </c>
    </row>
    <row r="453" spans="1:21" x14ac:dyDescent="0.25">
      <c r="A453" t="s">
        <v>458</v>
      </c>
      <c r="B453">
        <v>54.16</v>
      </c>
      <c r="C453">
        <v>56.33</v>
      </c>
      <c r="D453">
        <v>55.03</v>
      </c>
      <c r="E453">
        <v>53.99</v>
      </c>
      <c r="F453">
        <v>55.2</v>
      </c>
      <c r="G453">
        <v>54.31</v>
      </c>
      <c r="H453" s="1">
        <f t="shared" si="72"/>
        <v>394408.13362381997</v>
      </c>
      <c r="J453">
        <f t="shared" si="73"/>
        <v>-2.6074447041898992E-2</v>
      </c>
      <c r="K453">
        <f t="shared" si="73"/>
        <v>1.2947311634598073E-2</v>
      </c>
      <c r="L453">
        <f t="shared" si="73"/>
        <v>-1.0429778816759544E-2</v>
      </c>
      <c r="M453">
        <f t="shared" si="74"/>
        <v>-1.6217201166180768E-2</v>
      </c>
      <c r="N453">
        <f t="shared" si="74"/>
        <v>5.8309037900874687E-3</v>
      </c>
      <c r="O453">
        <f t="shared" si="74"/>
        <v>-1.03862973760933E-2</v>
      </c>
      <c r="P453">
        <f t="shared" si="75"/>
        <v>-6.9241982507288651E-3</v>
      </c>
      <c r="Q453" t="str">
        <f t="shared" si="76"/>
        <v/>
      </c>
      <c r="R453" s="3">
        <f t="shared" si="70"/>
        <v>0</v>
      </c>
      <c r="S453" s="1">
        <f t="shared" si="68"/>
        <v>786822.51366405177</v>
      </c>
      <c r="T453" s="1">
        <f t="shared" si="69"/>
        <v>14487.617633291322</v>
      </c>
      <c r="U453" s="1">
        <f t="shared" si="71"/>
        <v>0</v>
      </c>
    </row>
    <row r="454" spans="1:21" x14ac:dyDescent="0.25">
      <c r="A454" t="s">
        <v>459</v>
      </c>
      <c r="B454">
        <v>52.98</v>
      </c>
      <c r="C454">
        <v>54.62</v>
      </c>
      <c r="D454">
        <v>54.35</v>
      </c>
      <c r="E454">
        <v>53.35</v>
      </c>
      <c r="F454">
        <v>54.9</v>
      </c>
      <c r="G454">
        <v>53.83</v>
      </c>
      <c r="H454" s="1">
        <f t="shared" si="72"/>
        <v>390922.29484386352</v>
      </c>
      <c r="J454">
        <f t="shared" si="73"/>
        <v>-3.7252407777575942E-2</v>
      </c>
      <c r="K454">
        <f t="shared" si="73"/>
        <v>-7.4504815555152407E-3</v>
      </c>
      <c r="L454">
        <f t="shared" si="73"/>
        <v>-1.2356896238415405E-2</v>
      </c>
      <c r="M454">
        <f t="shared" si="74"/>
        <v>-1.7676302706683866E-2</v>
      </c>
      <c r="N454">
        <f t="shared" si="74"/>
        <v>1.0863561038482716E-2</v>
      </c>
      <c r="O454">
        <f t="shared" si="74"/>
        <v>-8.8381513533419987E-3</v>
      </c>
      <c r="P454">
        <f t="shared" si="75"/>
        <v>-5.2169643405143825E-3</v>
      </c>
      <c r="Q454" t="str">
        <f t="shared" si="76"/>
        <v/>
      </c>
      <c r="R454" s="3">
        <f t="shared" si="70"/>
        <v>0</v>
      </c>
      <c r="S454" s="1">
        <f t="shared" si="68"/>
        <v>779868.45720007189</v>
      </c>
      <c r="T454" s="1">
        <f t="shared" si="69"/>
        <v>14487.617633291324</v>
      </c>
      <c r="U454" s="1">
        <f t="shared" si="71"/>
        <v>0</v>
      </c>
    </row>
    <row r="455" spans="1:21" x14ac:dyDescent="0.25">
      <c r="A455" t="s">
        <v>460</v>
      </c>
      <c r="B455">
        <v>50.94</v>
      </c>
      <c r="C455">
        <v>53.19</v>
      </c>
      <c r="D455">
        <v>53.8</v>
      </c>
      <c r="E455">
        <v>48.4</v>
      </c>
      <c r="F455">
        <v>50.74</v>
      </c>
      <c r="G455">
        <v>50.66</v>
      </c>
      <c r="H455" s="1">
        <f t="shared" si="72"/>
        <v>367901.23456790124</v>
      </c>
      <c r="J455">
        <f t="shared" si="73"/>
        <v>-6.2741490340386452E-2</v>
      </c>
      <c r="K455">
        <f t="shared" si="73"/>
        <v>-2.1343146274149103E-2</v>
      </c>
      <c r="L455">
        <f t="shared" si="73"/>
        <v>-1.011959521619143E-2</v>
      </c>
      <c r="M455">
        <f t="shared" si="74"/>
        <v>-0.10087311907858071</v>
      </c>
      <c r="N455">
        <f t="shared" si="74"/>
        <v>-5.7402935166264095E-2</v>
      </c>
      <c r="O455">
        <f t="shared" si="74"/>
        <v>-5.888909530001861E-2</v>
      </c>
      <c r="P455">
        <f t="shared" si="75"/>
        <v>-7.2388383181621149E-2</v>
      </c>
      <c r="Q455" t="str">
        <f t="shared" si="76"/>
        <v/>
      </c>
      <c r="R455" s="3">
        <f t="shared" si="70"/>
        <v>0</v>
      </c>
      <c r="S455" s="1">
        <f t="shared" si="68"/>
        <v>733942.70930253831</v>
      </c>
      <c r="T455" s="1">
        <f t="shared" si="69"/>
        <v>14487.617633291322</v>
      </c>
      <c r="U455" s="1">
        <f t="shared" si="71"/>
        <v>0</v>
      </c>
    </row>
    <row r="456" spans="1:21" x14ac:dyDescent="0.25">
      <c r="A456" t="s">
        <v>461</v>
      </c>
      <c r="B456">
        <v>50.02</v>
      </c>
      <c r="C456">
        <v>51.31</v>
      </c>
      <c r="D456">
        <v>50.69</v>
      </c>
      <c r="E456">
        <v>51.38</v>
      </c>
      <c r="F456">
        <v>53.04</v>
      </c>
      <c r="G456">
        <v>51.9</v>
      </c>
      <c r="H456" s="1">
        <f t="shared" si="72"/>
        <v>376906.31808278867</v>
      </c>
      <c r="J456">
        <f t="shared" si="73"/>
        <v>-7.0260223048327033E-2</v>
      </c>
      <c r="K456">
        <f t="shared" si="73"/>
        <v>-4.62825278810408E-2</v>
      </c>
      <c r="L456">
        <f t="shared" si="73"/>
        <v>-5.7806691449814117E-2</v>
      </c>
      <c r="M456">
        <f t="shared" si="74"/>
        <v>1.421239636794327E-2</v>
      </c>
      <c r="N456">
        <f t="shared" si="74"/>
        <v>4.6979865771812138E-2</v>
      </c>
      <c r="O456">
        <f t="shared" si="74"/>
        <v>2.4476904855902135E-2</v>
      </c>
      <c r="P456">
        <f t="shared" si="75"/>
        <v>2.8556388998552517E-2</v>
      </c>
      <c r="Q456" t="str">
        <f t="shared" si="76"/>
        <v>Sell</v>
      </c>
      <c r="R456" s="3">
        <f t="shared" si="70"/>
        <v>-754901.46281203313</v>
      </c>
      <c r="S456" s="1">
        <f t="shared" ref="S456:S519" si="77">IF(R456=0,(S455+R456)*(1+O456),IF(R456&lt;0,0,R456))</f>
        <v>0</v>
      </c>
      <c r="T456" s="1">
        <f t="shared" ref="T456:T519" si="78">S456/G456</f>
        <v>0</v>
      </c>
      <c r="U456" s="1">
        <f t="shared" si="71"/>
        <v>754901.46281203313</v>
      </c>
    </row>
    <row r="457" spans="1:21" x14ac:dyDescent="0.25">
      <c r="A457" t="s">
        <v>462</v>
      </c>
      <c r="B457">
        <v>50.09</v>
      </c>
      <c r="C457">
        <v>52.29</v>
      </c>
      <c r="D457">
        <v>51.36</v>
      </c>
      <c r="E457">
        <v>47.88</v>
      </c>
      <c r="F457">
        <v>51.33</v>
      </c>
      <c r="G457">
        <v>48</v>
      </c>
      <c r="H457" s="1">
        <f t="shared" si="72"/>
        <v>348583.87799564272</v>
      </c>
      <c r="J457">
        <f t="shared" si="73"/>
        <v>-1.1836654172420484E-2</v>
      </c>
      <c r="K457">
        <f t="shared" si="73"/>
        <v>3.1564411126454951E-2</v>
      </c>
      <c r="L457">
        <f t="shared" si="73"/>
        <v>1.3217597159203032E-2</v>
      </c>
      <c r="M457">
        <f t="shared" si="74"/>
        <v>-7.745664739884385E-2</v>
      </c>
      <c r="N457">
        <f t="shared" si="74"/>
        <v>-1.0982658959537577E-2</v>
      </c>
      <c r="O457">
        <f t="shared" si="74"/>
        <v>-7.5144508670520208E-2</v>
      </c>
      <c r="P457">
        <f t="shared" si="75"/>
        <v>-5.4527938342967208E-2</v>
      </c>
      <c r="Q457" t="str">
        <f t="shared" si="76"/>
        <v/>
      </c>
      <c r="R457" s="3">
        <f t="shared" si="70"/>
        <v>0</v>
      </c>
      <c r="S457" s="1">
        <f t="shared" si="77"/>
        <v>0</v>
      </c>
      <c r="T457" s="1">
        <f t="shared" si="78"/>
        <v>0</v>
      </c>
      <c r="U457" s="1">
        <f t="shared" si="71"/>
        <v>754901.46281203313</v>
      </c>
    </row>
    <row r="458" spans="1:21" x14ac:dyDescent="0.25">
      <c r="A458" t="s">
        <v>463</v>
      </c>
      <c r="B458">
        <v>46.1</v>
      </c>
      <c r="C458">
        <v>49.17</v>
      </c>
      <c r="D458">
        <v>48.25</v>
      </c>
      <c r="E458">
        <v>45</v>
      </c>
      <c r="F458">
        <v>48.12</v>
      </c>
      <c r="G458">
        <v>47.76</v>
      </c>
      <c r="H458" s="1">
        <f t="shared" si="72"/>
        <v>346840.95860566449</v>
      </c>
      <c r="J458">
        <f t="shared" si="73"/>
        <v>-0.10241433021806849</v>
      </c>
      <c r="K458">
        <f t="shared" si="73"/>
        <v>-4.2640186915887807E-2</v>
      </c>
      <c r="L458">
        <f t="shared" si="73"/>
        <v>-6.0552959501557625E-2</v>
      </c>
      <c r="M458">
        <f t="shared" si="74"/>
        <v>-6.25E-2</v>
      </c>
      <c r="N458">
        <f t="shared" si="74"/>
        <v>2.4999999999999467E-3</v>
      </c>
      <c r="O458">
        <f t="shared" si="74"/>
        <v>-5.0000000000000417E-3</v>
      </c>
      <c r="P458">
        <f t="shared" si="75"/>
        <v>-2.1666666666666699E-2</v>
      </c>
      <c r="Q458" t="str">
        <f t="shared" si="76"/>
        <v>Sell</v>
      </c>
      <c r="R458" s="3">
        <f t="shared" si="70"/>
        <v>0</v>
      </c>
      <c r="S458" s="1">
        <f t="shared" si="77"/>
        <v>0</v>
      </c>
      <c r="T458" s="1">
        <f t="shared" si="78"/>
        <v>0</v>
      </c>
      <c r="U458" s="1">
        <f t="shared" si="71"/>
        <v>754901.46281203313</v>
      </c>
    </row>
    <row r="459" spans="1:21" x14ac:dyDescent="0.25">
      <c r="A459" t="s">
        <v>464</v>
      </c>
      <c r="B459">
        <v>45.22</v>
      </c>
      <c r="C459">
        <v>48.21</v>
      </c>
      <c r="D459">
        <v>46.02</v>
      </c>
      <c r="E459">
        <v>43.66</v>
      </c>
      <c r="F459">
        <v>46.58</v>
      </c>
      <c r="G459">
        <v>44.12</v>
      </c>
      <c r="H459" s="1">
        <f t="shared" si="72"/>
        <v>320406.68119099492</v>
      </c>
      <c r="J459">
        <f t="shared" si="73"/>
        <v>-6.2797927461139921E-2</v>
      </c>
      <c r="K459">
        <f t="shared" si="73"/>
        <v>-8.2901554404143311E-4</v>
      </c>
      <c r="L459">
        <f t="shared" si="73"/>
        <v>-4.6217616580310816E-2</v>
      </c>
      <c r="M459">
        <f t="shared" si="74"/>
        <v>-8.5845896147403719E-2</v>
      </c>
      <c r="N459">
        <f t="shared" si="74"/>
        <v>-2.4706867671691786E-2</v>
      </c>
      <c r="O459">
        <f t="shared" si="74"/>
        <v>-7.6214405360134019E-2</v>
      </c>
      <c r="P459">
        <f t="shared" si="75"/>
        <v>-6.2255723059743175E-2</v>
      </c>
      <c r="Q459" t="str">
        <f t="shared" si="76"/>
        <v>Sell</v>
      </c>
      <c r="R459" s="3">
        <f t="shared" si="70"/>
        <v>0</v>
      </c>
      <c r="S459" s="1">
        <f t="shared" si="77"/>
        <v>0</v>
      </c>
      <c r="T459" s="1">
        <f t="shared" si="78"/>
        <v>0</v>
      </c>
      <c r="U459" s="1">
        <f t="shared" si="71"/>
        <v>754901.46281203313</v>
      </c>
    </row>
    <row r="460" spans="1:21" x14ac:dyDescent="0.25">
      <c r="A460" t="s">
        <v>465</v>
      </c>
      <c r="B460">
        <v>44</v>
      </c>
      <c r="C460">
        <v>46.15</v>
      </c>
      <c r="D460">
        <v>44.78</v>
      </c>
      <c r="E460">
        <v>44.03</v>
      </c>
      <c r="F460">
        <v>46.33</v>
      </c>
      <c r="G460">
        <v>45.06</v>
      </c>
      <c r="H460" s="1">
        <f t="shared" si="72"/>
        <v>327233.11546840961</v>
      </c>
      <c r="J460">
        <f t="shared" si="73"/>
        <v>-4.38939591481965E-2</v>
      </c>
      <c r="K460">
        <f t="shared" si="73"/>
        <v>2.824858757062048E-3</v>
      </c>
      <c r="L460">
        <f t="shared" si="73"/>
        <v>-2.6944806605823598E-2</v>
      </c>
      <c r="M460">
        <f t="shared" si="74"/>
        <v>-2.0398912058022735E-3</v>
      </c>
      <c r="N460">
        <f t="shared" si="74"/>
        <v>5.0090661831369017E-2</v>
      </c>
      <c r="O460">
        <f t="shared" si="74"/>
        <v>2.1305530371713618E-2</v>
      </c>
      <c r="P460">
        <f t="shared" si="75"/>
        <v>2.3118766999093456E-2</v>
      </c>
      <c r="Q460" t="str">
        <f t="shared" si="76"/>
        <v/>
      </c>
      <c r="R460" s="3">
        <f t="shared" si="70"/>
        <v>0</v>
      </c>
      <c r="S460" s="1">
        <f t="shared" si="77"/>
        <v>0</v>
      </c>
      <c r="T460" s="1">
        <f t="shared" si="78"/>
        <v>0</v>
      </c>
      <c r="U460" s="1">
        <f t="shared" si="71"/>
        <v>754901.46281203313</v>
      </c>
    </row>
    <row r="461" spans="1:21" x14ac:dyDescent="0.25">
      <c r="A461" t="s">
        <v>466</v>
      </c>
      <c r="B461">
        <v>44.44</v>
      </c>
      <c r="C461">
        <v>47.19</v>
      </c>
      <c r="D461">
        <v>45.23</v>
      </c>
      <c r="E461">
        <v>46.21</v>
      </c>
      <c r="F461">
        <v>48.44</v>
      </c>
      <c r="G461">
        <v>47.99</v>
      </c>
      <c r="H461" s="1">
        <f t="shared" si="72"/>
        <v>348511.25635439367</v>
      </c>
      <c r="J461">
        <f t="shared" si="73"/>
        <v>-7.5926753014739484E-3</v>
      </c>
      <c r="K461">
        <f t="shared" si="73"/>
        <v>5.381866904868237E-2</v>
      </c>
      <c r="L461">
        <f t="shared" si="73"/>
        <v>1.0049129075480029E-2</v>
      </c>
      <c r="M461">
        <f t="shared" si="74"/>
        <v>2.5521526853084744E-2</v>
      </c>
      <c r="N461">
        <f t="shared" si="74"/>
        <v>7.5011096316022971E-2</v>
      </c>
      <c r="O461">
        <f t="shared" si="74"/>
        <v>6.5024411895250767E-2</v>
      </c>
      <c r="P461">
        <f t="shared" si="75"/>
        <v>5.5185678354786161E-2</v>
      </c>
      <c r="Q461" t="str">
        <f t="shared" si="76"/>
        <v/>
      </c>
      <c r="R461" s="3">
        <f t="shared" si="70"/>
        <v>0</v>
      </c>
      <c r="S461" s="1">
        <f t="shared" si="77"/>
        <v>0</v>
      </c>
      <c r="T461" s="1">
        <f t="shared" si="78"/>
        <v>0</v>
      </c>
      <c r="U461" s="1">
        <f t="shared" si="71"/>
        <v>754901.46281203313</v>
      </c>
    </row>
    <row r="462" spans="1:21" x14ac:dyDescent="0.25">
      <c r="A462" t="s">
        <v>467</v>
      </c>
      <c r="B462">
        <v>46.64</v>
      </c>
      <c r="C462">
        <v>48.37</v>
      </c>
      <c r="D462">
        <v>47.17</v>
      </c>
      <c r="E462">
        <v>45.87</v>
      </c>
      <c r="F462">
        <v>47.58</v>
      </c>
      <c r="G462">
        <v>47.17</v>
      </c>
      <c r="H462" s="1">
        <f t="shared" si="72"/>
        <v>342556.28177196806</v>
      </c>
      <c r="J462">
        <f t="shared" si="73"/>
        <v>3.1173999557815694E-2</v>
      </c>
      <c r="K462">
        <f t="shared" si="73"/>
        <v>6.9422949369887257E-2</v>
      </c>
      <c r="L462">
        <f t="shared" si="73"/>
        <v>4.2891885916427258E-2</v>
      </c>
      <c r="M462">
        <f t="shared" si="74"/>
        <v>-4.4175869972911119E-2</v>
      </c>
      <c r="N462">
        <f t="shared" si="74"/>
        <v>-8.5434465513649447E-3</v>
      </c>
      <c r="O462">
        <f t="shared" si="74"/>
        <v>-1.708689310272974E-2</v>
      </c>
      <c r="P462">
        <f t="shared" si="75"/>
        <v>-2.3268736542335269E-2</v>
      </c>
      <c r="Q462" t="str">
        <f t="shared" si="76"/>
        <v>Buy</v>
      </c>
      <c r="R462" s="3">
        <f t="shared" si="70"/>
        <v>737335.85955843644</v>
      </c>
      <c r="S462" s="1">
        <f t="shared" si="77"/>
        <v>737335.85955843644</v>
      </c>
      <c r="T462" s="1">
        <f t="shared" si="78"/>
        <v>15631.457696808066</v>
      </c>
      <c r="U462" s="1">
        <f t="shared" si="71"/>
        <v>0</v>
      </c>
    </row>
    <row r="463" spans="1:21" x14ac:dyDescent="0.25">
      <c r="A463" t="s">
        <v>468</v>
      </c>
      <c r="B463">
        <v>46.68</v>
      </c>
      <c r="C463">
        <v>48.04</v>
      </c>
      <c r="D463">
        <v>47.07</v>
      </c>
      <c r="E463">
        <v>46.1</v>
      </c>
      <c r="F463">
        <v>48.14</v>
      </c>
      <c r="G463">
        <v>46.19</v>
      </c>
      <c r="H463" s="1">
        <f t="shared" si="72"/>
        <v>335439.36092955701</v>
      </c>
      <c r="J463">
        <f t="shared" si="73"/>
        <v>-1.038795844816625E-2</v>
      </c>
      <c r="K463">
        <f t="shared" si="73"/>
        <v>1.8443926224295047E-2</v>
      </c>
      <c r="L463">
        <f t="shared" si="73"/>
        <v>-2.1199915200339498E-3</v>
      </c>
      <c r="M463">
        <f t="shared" si="74"/>
        <v>-2.2683909264362947E-2</v>
      </c>
      <c r="N463">
        <f t="shared" si="74"/>
        <v>2.0563917744328999E-2</v>
      </c>
      <c r="O463">
        <f t="shared" si="74"/>
        <v>-2.07759168963325E-2</v>
      </c>
      <c r="P463">
        <f t="shared" si="75"/>
        <v>-7.6319694721221493E-3</v>
      </c>
      <c r="Q463" t="str">
        <f t="shared" si="76"/>
        <v/>
      </c>
      <c r="R463" s="3">
        <f t="shared" si="70"/>
        <v>0</v>
      </c>
      <c r="S463" s="1">
        <f t="shared" si="77"/>
        <v>722017.03101556445</v>
      </c>
      <c r="T463" s="1">
        <f t="shared" si="78"/>
        <v>15631.457696808064</v>
      </c>
      <c r="U463" s="1">
        <f t="shared" si="71"/>
        <v>0</v>
      </c>
    </row>
    <row r="464" spans="1:21" x14ac:dyDescent="0.25">
      <c r="A464" t="s">
        <v>469</v>
      </c>
      <c r="B464">
        <v>45.08</v>
      </c>
      <c r="C464">
        <v>47.7</v>
      </c>
      <c r="D464">
        <v>46.33</v>
      </c>
      <c r="E464">
        <v>43.67</v>
      </c>
      <c r="F464">
        <v>46.49</v>
      </c>
      <c r="G464">
        <v>46.35</v>
      </c>
      <c r="H464" s="1">
        <f t="shared" si="72"/>
        <v>336601.30718954251</v>
      </c>
      <c r="J464">
        <f t="shared" si="73"/>
        <v>-4.2277459103462971E-2</v>
      </c>
      <c r="K464">
        <f t="shared" si="73"/>
        <v>1.3384321223709424E-2</v>
      </c>
      <c r="L464">
        <f t="shared" si="73"/>
        <v>-1.5721266199277713E-2</v>
      </c>
      <c r="M464">
        <f t="shared" si="74"/>
        <v>-5.455726347694298E-2</v>
      </c>
      <c r="N464">
        <f t="shared" si="74"/>
        <v>6.4949123186837905E-3</v>
      </c>
      <c r="O464">
        <f t="shared" si="74"/>
        <v>3.4639532366313856E-3</v>
      </c>
      <c r="P464">
        <f t="shared" si="75"/>
        <v>-1.4866132640542601E-2</v>
      </c>
      <c r="Q464" t="str">
        <f t="shared" si="76"/>
        <v/>
      </c>
      <c r="R464" s="3">
        <f t="shared" si="70"/>
        <v>0</v>
      </c>
      <c r="S464" s="1">
        <f t="shared" si="77"/>
        <v>724518.06424705382</v>
      </c>
      <c r="T464" s="1">
        <f t="shared" si="78"/>
        <v>15631.457696808064</v>
      </c>
      <c r="U464" s="1">
        <f t="shared" si="71"/>
        <v>0</v>
      </c>
    </row>
    <row r="465" spans="1:21" x14ac:dyDescent="0.25">
      <c r="A465" t="s">
        <v>470</v>
      </c>
      <c r="B465">
        <v>45.94</v>
      </c>
      <c r="C465">
        <v>47.61</v>
      </c>
      <c r="D465">
        <v>47.11</v>
      </c>
      <c r="E465">
        <v>46.92</v>
      </c>
      <c r="F465">
        <v>49.43</v>
      </c>
      <c r="G465">
        <v>49.03</v>
      </c>
      <c r="H465" s="1">
        <f t="shared" si="72"/>
        <v>356063.90704429924</v>
      </c>
      <c r="J465">
        <f t="shared" si="73"/>
        <v>-8.4178717893373754E-3</v>
      </c>
      <c r="K465">
        <f t="shared" si="73"/>
        <v>2.7627886898338037E-2</v>
      </c>
      <c r="L465">
        <f t="shared" si="73"/>
        <v>1.6835743578674751E-2</v>
      </c>
      <c r="M465">
        <f t="shared" si="74"/>
        <v>1.2297734627831722E-2</v>
      </c>
      <c r="N465">
        <f t="shared" si="74"/>
        <v>6.6450916936353785E-2</v>
      </c>
      <c r="O465">
        <f t="shared" si="74"/>
        <v>5.7820927723840336E-2</v>
      </c>
      <c r="P465">
        <f t="shared" si="75"/>
        <v>4.5523193096008614E-2</v>
      </c>
      <c r="Q465" t="str">
        <f t="shared" si="76"/>
        <v/>
      </c>
      <c r="R465" s="3">
        <f t="shared" si="70"/>
        <v>0</v>
      </c>
      <c r="S465" s="1">
        <f t="shared" si="77"/>
        <v>766410.37087449944</v>
      </c>
      <c r="T465" s="1">
        <f t="shared" si="78"/>
        <v>15631.457696808066</v>
      </c>
      <c r="U465" s="1">
        <f t="shared" si="71"/>
        <v>0</v>
      </c>
    </row>
    <row r="466" spans="1:21" x14ac:dyDescent="0.25">
      <c r="A466" t="s">
        <v>471</v>
      </c>
      <c r="B466">
        <v>47.68</v>
      </c>
      <c r="C466">
        <v>50.3</v>
      </c>
      <c r="D466">
        <v>48.91</v>
      </c>
      <c r="E466">
        <v>48.06</v>
      </c>
      <c r="F466">
        <v>49.97</v>
      </c>
      <c r="G466">
        <v>48.22</v>
      </c>
      <c r="H466" s="1">
        <f t="shared" si="72"/>
        <v>350181.55410312273</v>
      </c>
      <c r="J466">
        <f t="shared" si="73"/>
        <v>1.2099341965612402E-2</v>
      </c>
      <c r="K466">
        <f t="shared" si="73"/>
        <v>6.7713861175971085E-2</v>
      </c>
      <c r="L466">
        <f t="shared" si="73"/>
        <v>3.820844831246014E-2</v>
      </c>
      <c r="M466">
        <f t="shared" si="74"/>
        <v>-1.9783805833163345E-2</v>
      </c>
      <c r="N466">
        <f t="shared" si="74"/>
        <v>1.9171935549663423E-2</v>
      </c>
      <c r="O466">
        <f t="shared" si="74"/>
        <v>-1.6520497654497292E-2</v>
      </c>
      <c r="P466">
        <f t="shared" si="75"/>
        <v>-5.7107893126657379E-3</v>
      </c>
      <c r="Q466" t="str">
        <f t="shared" si="76"/>
        <v>Buy</v>
      </c>
      <c r="R466" s="3">
        <f t="shared" si="70"/>
        <v>0</v>
      </c>
      <c r="S466" s="1">
        <f t="shared" si="77"/>
        <v>753748.8901400849</v>
      </c>
      <c r="T466" s="1">
        <f t="shared" si="78"/>
        <v>15631.457696808066</v>
      </c>
      <c r="U466" s="1">
        <f t="shared" si="71"/>
        <v>0</v>
      </c>
    </row>
    <row r="467" spans="1:21" x14ac:dyDescent="0.25">
      <c r="A467" t="s">
        <v>472</v>
      </c>
      <c r="B467">
        <v>47.95</v>
      </c>
      <c r="C467">
        <v>50.31</v>
      </c>
      <c r="D467">
        <v>49.1</v>
      </c>
      <c r="E467">
        <v>50.31</v>
      </c>
      <c r="F467">
        <v>51.72</v>
      </c>
      <c r="G467">
        <v>50.88</v>
      </c>
      <c r="H467" s="1">
        <f t="shared" si="72"/>
        <v>369498.91067538131</v>
      </c>
      <c r="J467">
        <f t="shared" si="73"/>
        <v>-1.9627887957472782E-2</v>
      </c>
      <c r="K467">
        <f t="shared" si="73"/>
        <v>2.8624003271314778E-2</v>
      </c>
      <c r="L467">
        <f t="shared" si="73"/>
        <v>3.8846861582499457E-3</v>
      </c>
      <c r="M467">
        <f t="shared" si="74"/>
        <v>4.3343011198672822E-2</v>
      </c>
      <c r="N467">
        <f t="shared" si="74"/>
        <v>7.2583990045624228E-2</v>
      </c>
      <c r="O467">
        <f t="shared" si="74"/>
        <v>5.5163832434674487E-2</v>
      </c>
      <c r="P467">
        <f t="shared" si="75"/>
        <v>5.7030277892990512E-2</v>
      </c>
      <c r="Q467" t="str">
        <f t="shared" si="76"/>
        <v/>
      </c>
      <c r="R467" s="3">
        <f t="shared" si="70"/>
        <v>0</v>
      </c>
      <c r="S467" s="1">
        <f t="shared" si="77"/>
        <v>795328.56761359435</v>
      </c>
      <c r="T467" s="1">
        <f t="shared" si="78"/>
        <v>15631.457696808064</v>
      </c>
      <c r="U467" s="1">
        <f t="shared" si="71"/>
        <v>0</v>
      </c>
    </row>
    <row r="468" spans="1:21" x14ac:dyDescent="0.25">
      <c r="A468" t="s">
        <v>473</v>
      </c>
      <c r="B468">
        <v>50.75</v>
      </c>
      <c r="C468">
        <v>51.99</v>
      </c>
      <c r="D468">
        <v>51.34</v>
      </c>
      <c r="E468">
        <v>50.86</v>
      </c>
      <c r="F468">
        <v>51.62</v>
      </c>
      <c r="G468">
        <v>51.4</v>
      </c>
      <c r="H468" s="1">
        <f t="shared" si="72"/>
        <v>373275.23602033406</v>
      </c>
      <c r="J468">
        <f t="shared" si="73"/>
        <v>3.3604887983706692E-2</v>
      </c>
      <c r="K468">
        <f t="shared" si="73"/>
        <v>5.8859470468431783E-2</v>
      </c>
      <c r="L468">
        <f t="shared" si="73"/>
        <v>4.5621181262729162E-2</v>
      </c>
      <c r="M468">
        <f t="shared" si="74"/>
        <v>-3.9308176100635075E-4</v>
      </c>
      <c r="N468">
        <f t="shared" si="74"/>
        <v>1.4544025157232602E-2</v>
      </c>
      <c r="O468">
        <f t="shared" si="74"/>
        <v>1.0220125786163443E-2</v>
      </c>
      <c r="P468">
        <f t="shared" si="75"/>
        <v>8.1236897274632319E-3</v>
      </c>
      <c r="Q468" t="str">
        <f t="shared" si="76"/>
        <v>Buy</v>
      </c>
      <c r="R468" s="3">
        <f t="shared" si="70"/>
        <v>0</v>
      </c>
      <c r="S468" s="1">
        <f t="shared" si="77"/>
        <v>803456.92561593442</v>
      </c>
      <c r="T468" s="1">
        <f t="shared" si="78"/>
        <v>15631.457696808064</v>
      </c>
      <c r="U468" s="1">
        <f t="shared" si="71"/>
        <v>0</v>
      </c>
    </row>
    <row r="469" spans="1:21" x14ac:dyDescent="0.25">
      <c r="A469" t="s">
        <v>474</v>
      </c>
      <c r="B469">
        <v>50.79</v>
      </c>
      <c r="C469">
        <v>51.84</v>
      </c>
      <c r="D469">
        <v>51.24</v>
      </c>
      <c r="E469">
        <v>50.72</v>
      </c>
      <c r="F469">
        <v>51.58</v>
      </c>
      <c r="G469">
        <v>50.8</v>
      </c>
      <c r="H469" s="1">
        <f t="shared" si="72"/>
        <v>368917.93754538853</v>
      </c>
      <c r="J469">
        <f t="shared" si="73"/>
        <v>-1.0712894429294979E-2</v>
      </c>
      <c r="K469">
        <f t="shared" si="73"/>
        <v>9.7389949357226321E-3</v>
      </c>
      <c r="L469">
        <f t="shared" si="73"/>
        <v>-1.9477989871445542E-3</v>
      </c>
      <c r="M469">
        <f t="shared" si="74"/>
        <v>-1.3229571984435792E-2</v>
      </c>
      <c r="N469">
        <f t="shared" si="74"/>
        <v>3.5019455252918233E-3</v>
      </c>
      <c r="O469">
        <f t="shared" si="74"/>
        <v>-1.1673151750972791E-2</v>
      </c>
      <c r="P469">
        <f t="shared" si="75"/>
        <v>-7.1335927367055865E-3</v>
      </c>
      <c r="Q469" t="str">
        <f t="shared" si="76"/>
        <v/>
      </c>
      <c r="R469" s="3">
        <f t="shared" si="70"/>
        <v>0</v>
      </c>
      <c r="S469" s="1">
        <f t="shared" si="77"/>
        <v>794078.05099784955</v>
      </c>
      <c r="T469" s="1">
        <f t="shared" si="78"/>
        <v>15631.457696808064</v>
      </c>
      <c r="U469" s="1">
        <f t="shared" si="71"/>
        <v>0</v>
      </c>
    </row>
    <row r="470" spans="1:21" x14ac:dyDescent="0.25">
      <c r="A470" t="s">
        <v>475</v>
      </c>
      <c r="B470">
        <v>50.75</v>
      </c>
      <c r="C470">
        <v>51.85</v>
      </c>
      <c r="D470">
        <v>51.29</v>
      </c>
      <c r="E470">
        <v>51.15</v>
      </c>
      <c r="F470">
        <v>52.05</v>
      </c>
      <c r="G470">
        <v>51.29</v>
      </c>
      <c r="H470" s="1">
        <f t="shared" si="72"/>
        <v>372476.39796659409</v>
      </c>
      <c r="J470">
        <f t="shared" si="73"/>
        <v>-9.5628415300546832E-3</v>
      </c>
      <c r="K470">
        <f t="shared" si="73"/>
        <v>1.1904761904761894E-2</v>
      </c>
      <c r="L470">
        <f t="shared" si="73"/>
        <v>9.7580015612796947E-4</v>
      </c>
      <c r="M470">
        <f t="shared" si="74"/>
        <v>6.8897637795275876E-3</v>
      </c>
      <c r="N470">
        <f t="shared" si="74"/>
        <v>2.4606299212598427E-2</v>
      </c>
      <c r="O470">
        <f t="shared" si="74"/>
        <v>9.6456692913386224E-3</v>
      </c>
      <c r="P470">
        <f t="shared" si="75"/>
        <v>1.3713910761154878E-2</v>
      </c>
      <c r="Q470" t="str">
        <f t="shared" si="76"/>
        <v/>
      </c>
      <c r="R470" s="3">
        <f t="shared" si="70"/>
        <v>0</v>
      </c>
      <c r="S470" s="1">
        <f t="shared" si="77"/>
        <v>801737.4652692856</v>
      </c>
      <c r="T470" s="1">
        <f t="shared" si="78"/>
        <v>15631.457696808064</v>
      </c>
      <c r="U470" s="1">
        <f t="shared" si="71"/>
        <v>0</v>
      </c>
    </row>
    <row r="471" spans="1:21" x14ac:dyDescent="0.25">
      <c r="A471" t="s">
        <v>476</v>
      </c>
      <c r="B471">
        <v>50.68</v>
      </c>
      <c r="C471">
        <v>52.09</v>
      </c>
      <c r="D471">
        <v>51.19</v>
      </c>
      <c r="E471">
        <v>50.15</v>
      </c>
      <c r="F471">
        <v>52.15</v>
      </c>
      <c r="G471">
        <v>50.79</v>
      </c>
      <c r="H471" s="1">
        <f t="shared" si="72"/>
        <v>368845.31590413948</v>
      </c>
      <c r="J471">
        <f t="shared" si="73"/>
        <v>-1.1893156560733075E-2</v>
      </c>
      <c r="K471">
        <f t="shared" si="73"/>
        <v>1.5597582374731999E-2</v>
      </c>
      <c r="L471">
        <f t="shared" si="73"/>
        <v>-1.9496977968415173E-3</v>
      </c>
      <c r="M471">
        <f t="shared" si="74"/>
        <v>-2.2226554883992992E-2</v>
      </c>
      <c r="N471">
        <f t="shared" si="74"/>
        <v>1.6767401052836799E-2</v>
      </c>
      <c r="O471">
        <f t="shared" si="74"/>
        <v>-9.7484889842074478E-3</v>
      </c>
      <c r="P471">
        <f t="shared" si="75"/>
        <v>-5.0692142717878802E-3</v>
      </c>
      <c r="Q471" t="str">
        <f t="shared" si="76"/>
        <v/>
      </c>
      <c r="R471" s="3">
        <f t="shared" si="70"/>
        <v>0</v>
      </c>
      <c r="S471" s="1">
        <f t="shared" si="77"/>
        <v>793921.73642088159</v>
      </c>
      <c r="T471" s="1">
        <f t="shared" si="78"/>
        <v>15631.457696808064</v>
      </c>
      <c r="U471" s="1">
        <f t="shared" si="71"/>
        <v>0</v>
      </c>
    </row>
    <row r="472" spans="1:21" x14ac:dyDescent="0.25">
      <c r="A472" t="s">
        <v>477</v>
      </c>
      <c r="B472">
        <v>50.65</v>
      </c>
      <c r="C472">
        <v>51.69</v>
      </c>
      <c r="D472">
        <v>51.29</v>
      </c>
      <c r="E472">
        <v>50.26</v>
      </c>
      <c r="F472">
        <v>51.49</v>
      </c>
      <c r="G472">
        <v>51.06</v>
      </c>
      <c r="H472" s="1">
        <f t="shared" si="72"/>
        <v>370806.10021786497</v>
      </c>
      <c r="J472">
        <f t="shared" si="73"/>
        <v>-1.054893533893337E-2</v>
      </c>
      <c r="K472">
        <f t="shared" si="73"/>
        <v>9.7675327212346161E-3</v>
      </c>
      <c r="L472">
        <f t="shared" si="73"/>
        <v>1.9535065442469511E-3</v>
      </c>
      <c r="M472">
        <f t="shared" si="74"/>
        <v>-1.0435125024611167E-2</v>
      </c>
      <c r="N472">
        <f t="shared" si="74"/>
        <v>1.3782240598543076E-2</v>
      </c>
      <c r="O472">
        <f t="shared" si="74"/>
        <v>5.3160070880095122E-3</v>
      </c>
      <c r="P472">
        <f t="shared" si="75"/>
        <v>2.8877075539804737E-3</v>
      </c>
      <c r="Q472" t="str">
        <f t="shared" si="76"/>
        <v/>
      </c>
      <c r="R472" s="3">
        <f t="shared" si="70"/>
        <v>0</v>
      </c>
      <c r="S472" s="1">
        <f t="shared" si="77"/>
        <v>798142.22999901988</v>
      </c>
      <c r="T472" s="1">
        <f t="shared" si="78"/>
        <v>15631.457696808066</v>
      </c>
      <c r="U472" s="1">
        <f t="shared" si="71"/>
        <v>0</v>
      </c>
    </row>
    <row r="473" spans="1:21" x14ac:dyDescent="0.25">
      <c r="A473" t="s">
        <v>478</v>
      </c>
      <c r="B473">
        <v>50.75</v>
      </c>
      <c r="C473">
        <v>51.72</v>
      </c>
      <c r="D473">
        <v>50.95</v>
      </c>
      <c r="E473">
        <v>48.69</v>
      </c>
      <c r="F473">
        <v>50.33</v>
      </c>
      <c r="G473">
        <v>49.46</v>
      </c>
      <c r="H473" s="1">
        <f t="shared" si="72"/>
        <v>359186.63761801022</v>
      </c>
      <c r="J473">
        <f t="shared" si="73"/>
        <v>-1.0528368102944028E-2</v>
      </c>
      <c r="K473">
        <f t="shared" si="73"/>
        <v>8.3837005264183993E-3</v>
      </c>
      <c r="L473">
        <f t="shared" si="73"/>
        <v>-6.6289725092609922E-3</v>
      </c>
      <c r="M473">
        <f t="shared" si="74"/>
        <v>-4.641598119858998E-2</v>
      </c>
      <c r="N473">
        <f t="shared" si="74"/>
        <v>-1.4296905601253504E-2</v>
      </c>
      <c r="O473">
        <f t="shared" si="74"/>
        <v>-3.1335683509596576E-2</v>
      </c>
      <c r="P473">
        <f t="shared" si="75"/>
        <v>-3.068285676981335E-2</v>
      </c>
      <c r="Q473" t="str">
        <f t="shared" si="76"/>
        <v/>
      </c>
      <c r="R473" s="3">
        <f t="shared" si="70"/>
        <v>0</v>
      </c>
      <c r="S473" s="1">
        <f t="shared" si="77"/>
        <v>773131.89768412698</v>
      </c>
      <c r="T473" s="1">
        <f t="shared" si="78"/>
        <v>15631.457696808066</v>
      </c>
      <c r="U473" s="1">
        <f t="shared" si="71"/>
        <v>0</v>
      </c>
    </row>
    <row r="474" spans="1:21" x14ac:dyDescent="0.25">
      <c r="A474" t="s">
        <v>479</v>
      </c>
      <c r="B474">
        <v>50.18</v>
      </c>
      <c r="C474">
        <v>51.48</v>
      </c>
      <c r="D474">
        <v>51.03</v>
      </c>
      <c r="E474">
        <v>50.26</v>
      </c>
      <c r="F474">
        <v>52.19</v>
      </c>
      <c r="G474">
        <v>51.99</v>
      </c>
      <c r="H474" s="1">
        <f t="shared" si="72"/>
        <v>377559.91285403055</v>
      </c>
      <c r="J474">
        <f t="shared" si="73"/>
        <v>-1.5112855740922533E-2</v>
      </c>
      <c r="K474">
        <f t="shared" si="73"/>
        <v>1.0402355250245221E-2</v>
      </c>
      <c r="L474">
        <f t="shared" si="73"/>
        <v>1.5701668302256779E-3</v>
      </c>
      <c r="M474">
        <f t="shared" si="74"/>
        <v>1.6174686615446767E-2</v>
      </c>
      <c r="N474">
        <f t="shared" si="74"/>
        <v>5.5196118075212228E-2</v>
      </c>
      <c r="O474">
        <f t="shared" si="74"/>
        <v>5.1152446421350611E-2</v>
      </c>
      <c r="P474">
        <f t="shared" si="75"/>
        <v>4.0841083704003203E-2</v>
      </c>
      <c r="Q474" t="str">
        <f t="shared" si="76"/>
        <v/>
      </c>
      <c r="R474" s="3">
        <f t="shared" si="70"/>
        <v>0</v>
      </c>
      <c r="S474" s="1">
        <f t="shared" si="77"/>
        <v>812679.48565705144</v>
      </c>
      <c r="T474" s="1">
        <f t="shared" si="78"/>
        <v>15631.457696808067</v>
      </c>
      <c r="U474" s="1">
        <f t="shared" si="71"/>
        <v>0</v>
      </c>
    </row>
    <row r="475" spans="1:21" x14ac:dyDescent="0.25">
      <c r="A475" t="s">
        <v>480</v>
      </c>
      <c r="B475">
        <v>51.04</v>
      </c>
      <c r="C475">
        <v>52.44</v>
      </c>
      <c r="D475">
        <v>51.44</v>
      </c>
      <c r="E475">
        <v>51.4</v>
      </c>
      <c r="F475">
        <v>52.49</v>
      </c>
      <c r="G475">
        <v>52.45</v>
      </c>
      <c r="H475" s="1">
        <f t="shared" si="72"/>
        <v>380900.5083514888</v>
      </c>
      <c r="J475">
        <f t="shared" si="73"/>
        <v>1.9596315892608289E-4</v>
      </c>
      <c r="K475">
        <f t="shared" si="73"/>
        <v>2.763080540858312E-2</v>
      </c>
      <c r="L475">
        <f t="shared" si="73"/>
        <v>8.0344895159709297E-3</v>
      </c>
      <c r="M475">
        <f t="shared" si="74"/>
        <v>-1.1348336218503624E-2</v>
      </c>
      <c r="N475">
        <f t="shared" si="74"/>
        <v>9.6172340834775917E-3</v>
      </c>
      <c r="O475">
        <f t="shared" si="74"/>
        <v>8.8478553567994007E-3</v>
      </c>
      <c r="P475">
        <f t="shared" si="75"/>
        <v>2.3722510739244561E-3</v>
      </c>
      <c r="Q475" t="str">
        <f t="shared" si="76"/>
        <v/>
      </c>
      <c r="R475" s="3">
        <f t="shared" si="70"/>
        <v>0</v>
      </c>
      <c r="S475" s="1">
        <f t="shared" si="77"/>
        <v>819869.95619758323</v>
      </c>
      <c r="T475" s="1">
        <f t="shared" si="78"/>
        <v>15631.457696808069</v>
      </c>
      <c r="U475" s="1">
        <f t="shared" si="71"/>
        <v>0</v>
      </c>
    </row>
    <row r="476" spans="1:21" x14ac:dyDescent="0.25">
      <c r="A476" t="s">
        <v>481</v>
      </c>
      <c r="B476">
        <v>51.25</v>
      </c>
      <c r="C476">
        <v>53.98</v>
      </c>
      <c r="D476">
        <v>51.86</v>
      </c>
      <c r="E476">
        <v>51.72</v>
      </c>
      <c r="F476">
        <v>53.71</v>
      </c>
      <c r="G476">
        <v>52.51</v>
      </c>
      <c r="H476" s="1">
        <f t="shared" si="72"/>
        <v>381336.23819898331</v>
      </c>
      <c r="J476">
        <f t="shared" si="73"/>
        <v>-3.6936236391912469E-3</v>
      </c>
      <c r="K476">
        <f t="shared" si="73"/>
        <v>4.9377916018662503E-2</v>
      </c>
      <c r="L476">
        <f t="shared" si="73"/>
        <v>8.1648522550544656E-3</v>
      </c>
      <c r="M476">
        <f t="shared" si="74"/>
        <v>-1.3918017159199313E-2</v>
      </c>
      <c r="N476">
        <f t="shared" si="74"/>
        <v>2.4022878932316454E-2</v>
      </c>
      <c r="O476">
        <f t="shared" si="74"/>
        <v>1.1439466158245026E-3</v>
      </c>
      <c r="P476">
        <f t="shared" si="75"/>
        <v>3.749602796313881E-3</v>
      </c>
      <c r="Q476" t="str">
        <f t="shared" si="76"/>
        <v/>
      </c>
      <c r="R476" s="3">
        <f t="shared" si="70"/>
        <v>0</v>
      </c>
      <c r="S476" s="1">
        <f t="shared" si="77"/>
        <v>820807.84365939163</v>
      </c>
      <c r="T476" s="1">
        <f t="shared" si="78"/>
        <v>15631.457696808067</v>
      </c>
      <c r="U476" s="1">
        <f t="shared" si="71"/>
        <v>0</v>
      </c>
    </row>
    <row r="477" spans="1:21" x14ac:dyDescent="0.25">
      <c r="A477" t="s">
        <v>482</v>
      </c>
      <c r="B477">
        <v>52.9</v>
      </c>
      <c r="C477">
        <v>54.01</v>
      </c>
      <c r="D477">
        <v>53.33</v>
      </c>
      <c r="E477">
        <v>52.47</v>
      </c>
      <c r="F477">
        <v>53.56</v>
      </c>
      <c r="G477">
        <v>52.57</v>
      </c>
      <c r="H477" s="1">
        <f t="shared" si="72"/>
        <v>381771.96804647788</v>
      </c>
      <c r="J477">
        <f t="shared" si="73"/>
        <v>2.0053991515618957E-2</v>
      </c>
      <c r="K477">
        <f t="shared" si="73"/>
        <v>4.1457770921712274E-2</v>
      </c>
      <c r="L477">
        <f t="shared" si="73"/>
        <v>2.8345545699961412E-2</v>
      </c>
      <c r="M477">
        <f t="shared" si="74"/>
        <v>-7.6175966482573123E-4</v>
      </c>
      <c r="N477">
        <f t="shared" si="74"/>
        <v>1.9996191201675954E-2</v>
      </c>
      <c r="O477">
        <f t="shared" si="74"/>
        <v>1.1426394972386645E-3</v>
      </c>
      <c r="P477">
        <f t="shared" si="75"/>
        <v>6.7923570113629624E-3</v>
      </c>
      <c r="Q477" t="str">
        <f t="shared" si="76"/>
        <v/>
      </c>
      <c r="R477" s="3">
        <f t="shared" si="70"/>
        <v>0</v>
      </c>
      <c r="S477" s="1">
        <f t="shared" si="77"/>
        <v>821745.73112120014</v>
      </c>
      <c r="T477" s="1">
        <f t="shared" si="78"/>
        <v>15631.457696808067</v>
      </c>
      <c r="U477" s="1">
        <f t="shared" si="71"/>
        <v>0</v>
      </c>
    </row>
    <row r="478" spans="1:21" x14ac:dyDescent="0.25">
      <c r="A478" t="s">
        <v>483</v>
      </c>
      <c r="B478">
        <v>52.92</v>
      </c>
      <c r="C478">
        <v>54.31</v>
      </c>
      <c r="D478">
        <v>53.39</v>
      </c>
      <c r="E478">
        <v>52.5</v>
      </c>
      <c r="F478">
        <v>54.25</v>
      </c>
      <c r="G478">
        <v>54.18</v>
      </c>
      <c r="H478" s="1">
        <f t="shared" si="72"/>
        <v>393464.05228758173</v>
      </c>
      <c r="J478">
        <f t="shared" si="73"/>
        <v>-7.6879804987811098E-3</v>
      </c>
      <c r="K478">
        <f t="shared" si="73"/>
        <v>1.8376148509281907E-2</v>
      </c>
      <c r="L478">
        <f t="shared" si="73"/>
        <v>1.1250703168948486E-3</v>
      </c>
      <c r="M478">
        <f t="shared" si="74"/>
        <v>-1.3315579227696458E-3</v>
      </c>
      <c r="N478">
        <f t="shared" si="74"/>
        <v>3.1957390146471365E-2</v>
      </c>
      <c r="O478">
        <f t="shared" si="74"/>
        <v>3.0625832223701719E-2</v>
      </c>
      <c r="P478">
        <f t="shared" si="75"/>
        <v>2.0417221482467812E-2</v>
      </c>
      <c r="Q478" t="str">
        <f t="shared" si="76"/>
        <v/>
      </c>
      <c r="R478" s="3">
        <f t="shared" ref="R478:R541" si="79">IF(Q478="Buy",U477*(1+P478),IF(Q478="Sell",-(S477*(1+P478)),0))</f>
        <v>0</v>
      </c>
      <c r="S478" s="1">
        <f t="shared" si="77"/>
        <v>846912.37801306101</v>
      </c>
      <c r="T478" s="1">
        <f t="shared" si="78"/>
        <v>15631.457696808066</v>
      </c>
      <c r="U478" s="1">
        <f t="shared" si="71"/>
        <v>0</v>
      </c>
    </row>
    <row r="479" spans="1:21" x14ac:dyDescent="0.25">
      <c r="A479" t="s">
        <v>484</v>
      </c>
      <c r="B479">
        <v>53.83</v>
      </c>
      <c r="C479">
        <v>54.72</v>
      </c>
      <c r="D479">
        <v>53.81</v>
      </c>
      <c r="E479">
        <v>53.88</v>
      </c>
      <c r="F479">
        <v>54.62</v>
      </c>
      <c r="G479">
        <v>54.61</v>
      </c>
      <c r="H479" s="1">
        <f t="shared" si="72"/>
        <v>396586.78286129271</v>
      </c>
      <c r="J479">
        <f t="shared" si="73"/>
        <v>8.2412436785914544E-3</v>
      </c>
      <c r="K479">
        <f t="shared" si="73"/>
        <v>2.4911032028469719E-2</v>
      </c>
      <c r="L479">
        <f t="shared" si="73"/>
        <v>7.8666416932010059E-3</v>
      </c>
      <c r="M479">
        <f t="shared" si="74"/>
        <v>-5.5370985603543218E-3</v>
      </c>
      <c r="N479">
        <f t="shared" si="74"/>
        <v>8.1210778885197066E-3</v>
      </c>
      <c r="O479">
        <f t="shared" si="74"/>
        <v>7.9365079365079309E-3</v>
      </c>
      <c r="P479">
        <f t="shared" si="75"/>
        <v>3.506829088224439E-3</v>
      </c>
      <c r="Q479" t="str">
        <f t="shared" si="76"/>
        <v/>
      </c>
      <c r="R479" s="3">
        <f t="shared" si="79"/>
        <v>0</v>
      </c>
      <c r="S479" s="1">
        <f t="shared" si="77"/>
        <v>853633.90482268843</v>
      </c>
      <c r="T479" s="1">
        <f t="shared" si="78"/>
        <v>15631.457696808066</v>
      </c>
      <c r="U479" s="1">
        <f t="shared" si="71"/>
        <v>0</v>
      </c>
    </row>
    <row r="480" spans="1:21" x14ac:dyDescent="0.25">
      <c r="A480" t="s">
        <v>485</v>
      </c>
      <c r="B480">
        <v>54.14</v>
      </c>
      <c r="C480">
        <v>55.34</v>
      </c>
      <c r="D480">
        <v>55.32</v>
      </c>
      <c r="E480">
        <v>54.73</v>
      </c>
      <c r="F480">
        <v>56.17</v>
      </c>
      <c r="G480">
        <v>55.1</v>
      </c>
      <c r="H480" s="1">
        <f t="shared" si="72"/>
        <v>400145.24328249821</v>
      </c>
      <c r="J480">
        <f t="shared" si="73"/>
        <v>6.1326890912469486E-3</v>
      </c>
      <c r="K480">
        <f t="shared" si="73"/>
        <v>2.8433376695781474E-2</v>
      </c>
      <c r="L480">
        <f t="shared" si="73"/>
        <v>2.8061698569039173E-2</v>
      </c>
      <c r="M480">
        <f t="shared" si="74"/>
        <v>2.1973997436366497E-3</v>
      </c>
      <c r="N480">
        <f t="shared" si="74"/>
        <v>2.8566196667277097E-2</v>
      </c>
      <c r="O480">
        <f t="shared" si="74"/>
        <v>8.9727156198498807E-3</v>
      </c>
      <c r="P480">
        <f t="shared" si="75"/>
        <v>1.3245437343587874E-2</v>
      </c>
      <c r="Q480" t="str">
        <f t="shared" si="76"/>
        <v/>
      </c>
      <c r="R480" s="3">
        <f t="shared" si="79"/>
        <v>0</v>
      </c>
      <c r="S480" s="1">
        <f t="shared" si="77"/>
        <v>861293.31909412437</v>
      </c>
      <c r="T480" s="1">
        <f t="shared" si="78"/>
        <v>15631.457696808064</v>
      </c>
      <c r="U480" s="1">
        <f t="shared" si="71"/>
        <v>0</v>
      </c>
    </row>
    <row r="481" spans="1:21" x14ac:dyDescent="0.25">
      <c r="A481" t="s">
        <v>486</v>
      </c>
      <c r="B481">
        <v>54.31</v>
      </c>
      <c r="C481">
        <v>56.64</v>
      </c>
      <c r="D481">
        <v>55.49</v>
      </c>
      <c r="E481">
        <v>52.76</v>
      </c>
      <c r="F481">
        <v>55.83</v>
      </c>
      <c r="G481">
        <v>54.51</v>
      </c>
      <c r="H481" s="1">
        <f t="shared" si="72"/>
        <v>395860.56644880178</v>
      </c>
      <c r="J481">
        <f t="shared" si="73"/>
        <v>-1.8257411424439589E-2</v>
      </c>
      <c r="K481">
        <f t="shared" si="73"/>
        <v>2.3861171366594366E-2</v>
      </c>
      <c r="L481">
        <f t="shared" si="73"/>
        <v>3.0730296456977892E-3</v>
      </c>
      <c r="M481">
        <f t="shared" si="74"/>
        <v>-4.246823956442837E-2</v>
      </c>
      <c r="N481">
        <f t="shared" si="74"/>
        <v>1.3248638838475442E-2</v>
      </c>
      <c r="O481">
        <f t="shared" si="74"/>
        <v>-1.0707803992740534E-2</v>
      </c>
      <c r="P481">
        <f t="shared" si="75"/>
        <v>-1.3309134906231155E-2</v>
      </c>
      <c r="Q481" t="str">
        <f t="shared" si="76"/>
        <v/>
      </c>
      <c r="R481" s="3">
        <f t="shared" si="79"/>
        <v>0</v>
      </c>
      <c r="S481" s="1">
        <f t="shared" si="77"/>
        <v>852070.75905300758</v>
      </c>
      <c r="T481" s="1">
        <f t="shared" si="78"/>
        <v>15631.457696808066</v>
      </c>
      <c r="U481" s="1">
        <f t="shared" ref="U481:U544" si="80">IF(R481=0,U480,IF(R481&gt;0,0,-R481))</f>
        <v>0</v>
      </c>
    </row>
    <row r="482" spans="1:21" x14ac:dyDescent="0.25">
      <c r="A482" t="s">
        <v>487</v>
      </c>
      <c r="B482">
        <v>54.44</v>
      </c>
      <c r="C482">
        <v>56.69</v>
      </c>
      <c r="D482">
        <v>55.23</v>
      </c>
      <c r="E482">
        <v>53.97</v>
      </c>
      <c r="F482">
        <v>57.04</v>
      </c>
      <c r="G482">
        <v>56.54</v>
      </c>
      <c r="H482" s="1">
        <f t="shared" si="72"/>
        <v>410602.75962236751</v>
      </c>
      <c r="J482">
        <f t="shared" si="73"/>
        <v>-1.8922328347450067E-2</v>
      </c>
      <c r="K482">
        <f t="shared" si="73"/>
        <v>2.1625518111371339E-2</v>
      </c>
      <c r="L482">
        <f t="shared" si="73"/>
        <v>-4.6855289241305659E-3</v>
      </c>
      <c r="M482">
        <f t="shared" si="74"/>
        <v>-9.9064391854705412E-3</v>
      </c>
      <c r="N482">
        <f t="shared" si="74"/>
        <v>4.6413502109704664E-2</v>
      </c>
      <c r="O482">
        <f t="shared" si="74"/>
        <v>3.7240873234268966E-2</v>
      </c>
      <c r="P482">
        <f t="shared" si="75"/>
        <v>2.4582645386167695E-2</v>
      </c>
      <c r="Q482" t="str">
        <f t="shared" si="76"/>
        <v/>
      </c>
      <c r="R482" s="3">
        <f t="shared" si="79"/>
        <v>0</v>
      </c>
      <c r="S482" s="1">
        <f t="shared" si="77"/>
        <v>883802.61817752803</v>
      </c>
      <c r="T482" s="1">
        <f t="shared" si="78"/>
        <v>15631.457696808066</v>
      </c>
      <c r="U482" s="1">
        <f t="shared" si="80"/>
        <v>0</v>
      </c>
    </row>
    <row r="483" spans="1:21" x14ac:dyDescent="0.25">
      <c r="A483" t="s">
        <v>488</v>
      </c>
      <c r="B483">
        <v>55.01</v>
      </c>
      <c r="C483">
        <v>57.27</v>
      </c>
      <c r="D483">
        <v>56.4</v>
      </c>
      <c r="E483">
        <v>54.84</v>
      </c>
      <c r="F483">
        <v>56.29</v>
      </c>
      <c r="G483">
        <v>55.19</v>
      </c>
      <c r="H483" s="1">
        <f t="shared" si="72"/>
        <v>400798.83805374004</v>
      </c>
      <c r="J483">
        <f t="shared" si="73"/>
        <v>-3.9833423863841911E-3</v>
      </c>
      <c r="K483">
        <f t="shared" si="73"/>
        <v>3.6936447582835534E-2</v>
      </c>
      <c r="L483">
        <f t="shared" si="73"/>
        <v>2.1184139054861519E-2</v>
      </c>
      <c r="M483">
        <f t="shared" si="74"/>
        <v>-3.006720905553583E-2</v>
      </c>
      <c r="N483">
        <f t="shared" si="74"/>
        <v>-4.4216483905199855E-3</v>
      </c>
      <c r="O483">
        <f t="shared" si="74"/>
        <v>-2.387690130880795E-2</v>
      </c>
      <c r="P483">
        <f t="shared" si="75"/>
        <v>-1.9455252918287921E-2</v>
      </c>
      <c r="Q483" t="str">
        <f t="shared" si="76"/>
        <v/>
      </c>
      <c r="R483" s="3">
        <f t="shared" si="79"/>
        <v>0</v>
      </c>
      <c r="S483" s="1">
        <f t="shared" si="77"/>
        <v>862700.15028683713</v>
      </c>
      <c r="T483" s="1">
        <f t="shared" si="78"/>
        <v>15631.457696808066</v>
      </c>
      <c r="U483" s="1">
        <f t="shared" si="80"/>
        <v>0</v>
      </c>
    </row>
    <row r="484" spans="1:21" x14ac:dyDescent="0.25">
      <c r="A484" t="s">
        <v>489</v>
      </c>
      <c r="B484">
        <v>54.39</v>
      </c>
      <c r="C484">
        <v>56.91</v>
      </c>
      <c r="D484">
        <v>55.47</v>
      </c>
      <c r="E484">
        <v>54.19</v>
      </c>
      <c r="F484">
        <v>56.4</v>
      </c>
      <c r="G484">
        <v>56.21</v>
      </c>
      <c r="H484" s="1">
        <f t="shared" si="72"/>
        <v>408206.24546114745</v>
      </c>
      <c r="J484">
        <f t="shared" si="73"/>
        <v>-3.5638297872340394E-2</v>
      </c>
      <c r="K484">
        <f t="shared" si="73"/>
        <v>9.0425531914893262E-3</v>
      </c>
      <c r="L484">
        <f t="shared" si="73"/>
        <v>-1.6489361702127656E-2</v>
      </c>
      <c r="M484">
        <f t="shared" si="74"/>
        <v>-1.811922449719152E-2</v>
      </c>
      <c r="N484">
        <f t="shared" si="74"/>
        <v>2.1924261641601755E-2</v>
      </c>
      <c r="O484">
        <f t="shared" si="74"/>
        <v>1.8481608987135408E-2</v>
      </c>
      <c r="P484">
        <f t="shared" si="75"/>
        <v>7.4288820438485476E-3</v>
      </c>
      <c r="Q484" t="str">
        <f t="shared" si="76"/>
        <v/>
      </c>
      <c r="R484" s="3">
        <f t="shared" si="79"/>
        <v>0</v>
      </c>
      <c r="S484" s="1">
        <f t="shared" si="77"/>
        <v>878644.23713758134</v>
      </c>
      <c r="T484" s="1">
        <f t="shared" si="78"/>
        <v>15631.457696808066</v>
      </c>
      <c r="U484" s="1">
        <f t="shared" si="80"/>
        <v>0</v>
      </c>
    </row>
    <row r="485" spans="1:21" x14ac:dyDescent="0.25">
      <c r="A485" t="s">
        <v>490</v>
      </c>
      <c r="B485">
        <v>55.46</v>
      </c>
      <c r="C485">
        <v>57.73</v>
      </c>
      <c r="D485">
        <v>57.01</v>
      </c>
      <c r="E485">
        <v>55.99</v>
      </c>
      <c r="F485">
        <v>58.03</v>
      </c>
      <c r="G485">
        <v>57.78</v>
      </c>
      <c r="H485" s="1">
        <f t="shared" si="72"/>
        <v>419607.84313725494</v>
      </c>
      <c r="J485">
        <f t="shared" si="73"/>
        <v>-1.8027762754638563E-4</v>
      </c>
      <c r="K485">
        <f t="shared" si="73"/>
        <v>4.0742743825491222E-2</v>
      </c>
      <c r="L485">
        <f t="shared" si="73"/>
        <v>2.7762754642148894E-2</v>
      </c>
      <c r="M485">
        <f t="shared" si="74"/>
        <v>-3.9138943248532088E-3</v>
      </c>
      <c r="N485">
        <f t="shared" si="74"/>
        <v>3.2378580323785808E-2</v>
      </c>
      <c r="O485">
        <f t="shared" si="74"/>
        <v>2.7930973136452594E-2</v>
      </c>
      <c r="P485">
        <f t="shared" si="75"/>
        <v>1.8798553045128397E-2</v>
      </c>
      <c r="Q485" t="str">
        <f t="shared" si="76"/>
        <v/>
      </c>
      <c r="R485" s="3">
        <f t="shared" si="79"/>
        <v>0</v>
      </c>
      <c r="S485" s="1">
        <f t="shared" si="77"/>
        <v>903185.62572156999</v>
      </c>
      <c r="T485" s="1">
        <f t="shared" si="78"/>
        <v>15631.457696808064</v>
      </c>
      <c r="U485" s="1">
        <f t="shared" si="80"/>
        <v>0</v>
      </c>
    </row>
    <row r="486" spans="1:21" x14ac:dyDescent="0.25">
      <c r="A486" t="s">
        <v>491</v>
      </c>
      <c r="B486">
        <v>56.32</v>
      </c>
      <c r="C486">
        <v>58.33</v>
      </c>
      <c r="D486">
        <v>57.72</v>
      </c>
      <c r="E486">
        <v>57.47</v>
      </c>
      <c r="F486">
        <v>58.48</v>
      </c>
      <c r="G486">
        <v>57.88</v>
      </c>
      <c r="H486" s="1">
        <f t="shared" si="72"/>
        <v>420334.05954974587</v>
      </c>
      <c r="J486">
        <f t="shared" si="73"/>
        <v>-1.2103139800035042E-2</v>
      </c>
      <c r="K486">
        <f t="shared" si="73"/>
        <v>2.3153832660936683E-2</v>
      </c>
      <c r="L486">
        <f t="shared" si="73"/>
        <v>1.2453955446412925E-2</v>
      </c>
      <c r="M486">
        <f t="shared" si="74"/>
        <v>-5.365178262374563E-3</v>
      </c>
      <c r="N486">
        <f t="shared" si="74"/>
        <v>1.2114918656974658E-2</v>
      </c>
      <c r="O486">
        <f t="shared" si="74"/>
        <v>1.7307026652821291E-3</v>
      </c>
      <c r="P486">
        <f t="shared" si="75"/>
        <v>2.8268143532940745E-3</v>
      </c>
      <c r="Q486" t="str">
        <f t="shared" si="76"/>
        <v/>
      </c>
      <c r="R486" s="3">
        <f t="shared" si="79"/>
        <v>0</v>
      </c>
      <c r="S486" s="1">
        <f t="shared" si="77"/>
        <v>904748.77149125084</v>
      </c>
      <c r="T486" s="1">
        <f t="shared" si="78"/>
        <v>15631.457696808066</v>
      </c>
      <c r="U486" s="1">
        <f t="shared" si="80"/>
        <v>0</v>
      </c>
    </row>
    <row r="487" spans="1:21" x14ac:dyDescent="0.25">
      <c r="A487" t="s">
        <v>492</v>
      </c>
      <c r="B487">
        <v>57.07</v>
      </c>
      <c r="C487">
        <v>58.33</v>
      </c>
      <c r="D487">
        <v>57.72</v>
      </c>
      <c r="E487">
        <v>58.6</v>
      </c>
      <c r="F487">
        <v>59.74</v>
      </c>
      <c r="G487">
        <v>58.94</v>
      </c>
      <c r="H487" s="1">
        <f t="shared" si="72"/>
        <v>428031.95352214965</v>
      </c>
      <c r="J487">
        <f t="shared" si="73"/>
        <v>-1.1261261261261236E-2</v>
      </c>
      <c r="K487">
        <f t="shared" si="73"/>
        <v>1.0568260568260558E-2</v>
      </c>
      <c r="L487">
        <f t="shared" si="73"/>
        <v>0</v>
      </c>
      <c r="M487">
        <f t="shared" si="74"/>
        <v>1.243953006219763E-2</v>
      </c>
      <c r="N487">
        <f t="shared" si="74"/>
        <v>3.2135452660677251E-2</v>
      </c>
      <c r="O487">
        <f t="shared" si="74"/>
        <v>1.8313752591568679E-2</v>
      </c>
      <c r="P487">
        <f t="shared" si="75"/>
        <v>2.0962911771481185E-2</v>
      </c>
      <c r="Q487" t="str">
        <f t="shared" si="76"/>
        <v/>
      </c>
      <c r="R487" s="3">
        <f t="shared" si="79"/>
        <v>0</v>
      </c>
      <c r="S487" s="1">
        <f t="shared" si="77"/>
        <v>921318.11664986727</v>
      </c>
      <c r="T487" s="1">
        <f t="shared" si="78"/>
        <v>15631.457696808064</v>
      </c>
      <c r="U487" s="1">
        <f t="shared" si="80"/>
        <v>0</v>
      </c>
    </row>
    <row r="488" spans="1:21" x14ac:dyDescent="0.25">
      <c r="A488" t="s">
        <v>493</v>
      </c>
      <c r="B488">
        <v>59.66</v>
      </c>
      <c r="C488">
        <v>61.02</v>
      </c>
      <c r="D488">
        <v>60.63</v>
      </c>
      <c r="E488">
        <v>58.42</v>
      </c>
      <c r="F488">
        <v>59.38</v>
      </c>
      <c r="G488">
        <v>58.76</v>
      </c>
      <c r="H488" s="1">
        <f t="shared" si="72"/>
        <v>426724.76397966594</v>
      </c>
      <c r="J488">
        <f t="shared" si="73"/>
        <v>3.3610533610533573E-2</v>
      </c>
      <c r="K488">
        <f t="shared" si="73"/>
        <v>5.7172557172557245E-2</v>
      </c>
      <c r="L488">
        <f t="shared" si="73"/>
        <v>5.0415800415800481E-2</v>
      </c>
      <c r="M488">
        <f t="shared" si="74"/>
        <v>-8.8225313878519864E-3</v>
      </c>
      <c r="N488">
        <f t="shared" si="74"/>
        <v>7.4652188666441271E-3</v>
      </c>
      <c r="O488">
        <f t="shared" si="74"/>
        <v>-3.0539531727180138E-3</v>
      </c>
      <c r="P488">
        <f t="shared" si="75"/>
        <v>-1.4704218979752909E-3</v>
      </c>
      <c r="Q488" t="str">
        <f t="shared" si="76"/>
        <v>Buy</v>
      </c>
      <c r="R488" s="3">
        <f t="shared" si="79"/>
        <v>0</v>
      </c>
      <c r="S488" s="1">
        <f t="shared" si="77"/>
        <v>918504.45426444174</v>
      </c>
      <c r="T488" s="1">
        <f t="shared" si="78"/>
        <v>15631.457696808062</v>
      </c>
      <c r="U488" s="1">
        <f t="shared" si="80"/>
        <v>0</v>
      </c>
    </row>
    <row r="489" spans="1:21" x14ac:dyDescent="0.25">
      <c r="A489" t="s">
        <v>494</v>
      </c>
      <c r="B489">
        <v>57.58</v>
      </c>
      <c r="C489">
        <v>59.75</v>
      </c>
      <c r="D489">
        <v>58.78</v>
      </c>
      <c r="E489">
        <v>59.37</v>
      </c>
      <c r="F489">
        <v>60.94</v>
      </c>
      <c r="G489">
        <v>60.83</v>
      </c>
      <c r="H489" s="1">
        <f t="shared" si="72"/>
        <v>441757.44371822808</v>
      </c>
      <c r="J489">
        <f t="shared" si="73"/>
        <v>-5.0305129473857894E-2</v>
      </c>
      <c r="K489">
        <f t="shared" si="73"/>
        <v>-1.4514266864588529E-2</v>
      </c>
      <c r="L489">
        <f t="shared" si="73"/>
        <v>-3.0512947385782637E-2</v>
      </c>
      <c r="M489">
        <f t="shared" si="74"/>
        <v>1.0381211708645328E-2</v>
      </c>
      <c r="N489">
        <f t="shared" si="74"/>
        <v>3.7100068073519399E-2</v>
      </c>
      <c r="O489">
        <f t="shared" si="74"/>
        <v>3.5228046289993202E-2</v>
      </c>
      <c r="P489">
        <f t="shared" si="75"/>
        <v>2.7569775357385973E-2</v>
      </c>
      <c r="Q489" t="str">
        <f t="shared" si="76"/>
        <v/>
      </c>
      <c r="R489" s="3">
        <f t="shared" si="79"/>
        <v>0</v>
      </c>
      <c r="S489" s="1">
        <f t="shared" si="77"/>
        <v>950861.57169683441</v>
      </c>
      <c r="T489" s="1">
        <f t="shared" si="78"/>
        <v>15631.457696808062</v>
      </c>
      <c r="U489" s="1">
        <f t="shared" si="80"/>
        <v>0</v>
      </c>
    </row>
    <row r="490" spans="1:21" x14ac:dyDescent="0.25">
      <c r="A490" t="s">
        <v>495</v>
      </c>
      <c r="B490">
        <v>60.59</v>
      </c>
      <c r="C490">
        <v>62.44</v>
      </c>
      <c r="D490">
        <v>61.45</v>
      </c>
      <c r="E490">
        <v>60.33</v>
      </c>
      <c r="F490">
        <v>61.54</v>
      </c>
      <c r="G490">
        <v>61.52</v>
      </c>
      <c r="H490" s="1">
        <f t="shared" si="72"/>
        <v>446768.33696441544</v>
      </c>
      <c r="J490">
        <f t="shared" si="73"/>
        <v>3.0792786662130013E-2</v>
      </c>
      <c r="K490">
        <f t="shared" si="73"/>
        <v>6.2266076896903652E-2</v>
      </c>
      <c r="L490">
        <f t="shared" si="73"/>
        <v>4.5423613473970767E-2</v>
      </c>
      <c r="M490">
        <f t="shared" si="74"/>
        <v>-8.2196284727930301E-3</v>
      </c>
      <c r="N490">
        <f t="shared" si="74"/>
        <v>1.1671872431366116E-2</v>
      </c>
      <c r="O490">
        <f t="shared" si="74"/>
        <v>1.1343087292454462E-2</v>
      </c>
      <c r="P490">
        <f t="shared" si="75"/>
        <v>4.9317770836758493E-3</v>
      </c>
      <c r="Q490" t="str">
        <f t="shared" si="76"/>
        <v>Buy</v>
      </c>
      <c r="R490" s="3">
        <f t="shared" si="79"/>
        <v>0</v>
      </c>
      <c r="S490" s="1">
        <f t="shared" si="77"/>
        <v>961647.27750763204</v>
      </c>
      <c r="T490" s="1">
        <f t="shared" si="78"/>
        <v>15631.457696808062</v>
      </c>
      <c r="U490" s="1">
        <f t="shared" si="80"/>
        <v>0</v>
      </c>
    </row>
    <row r="491" spans="1:21" x14ac:dyDescent="0.25">
      <c r="A491" t="s">
        <v>496</v>
      </c>
      <c r="B491">
        <v>60.27</v>
      </c>
      <c r="C491">
        <v>62.16</v>
      </c>
      <c r="D491">
        <v>61.1</v>
      </c>
      <c r="E491">
        <v>60.92</v>
      </c>
      <c r="F491">
        <v>61.65</v>
      </c>
      <c r="G491">
        <v>61.25</v>
      </c>
      <c r="H491" s="1">
        <f t="shared" si="72"/>
        <v>444807.55265068996</v>
      </c>
      <c r="J491">
        <f t="shared" si="73"/>
        <v>-1.9202603742880384E-2</v>
      </c>
      <c r="K491">
        <f t="shared" si="73"/>
        <v>1.1554109031733014E-2</v>
      </c>
      <c r="L491">
        <f t="shared" si="73"/>
        <v>-5.6956875508543756E-3</v>
      </c>
      <c r="M491">
        <f t="shared" si="74"/>
        <v>-9.7529258777633524E-3</v>
      </c>
      <c r="N491">
        <f t="shared" si="74"/>
        <v>2.1131339401819806E-3</v>
      </c>
      <c r="O491">
        <f t="shared" si="74"/>
        <v>-4.3888166449935484E-3</v>
      </c>
      <c r="P491">
        <f t="shared" si="75"/>
        <v>-4.0095361941916404E-3</v>
      </c>
      <c r="Q491" t="str">
        <f t="shared" si="76"/>
        <v/>
      </c>
      <c r="R491" s="3">
        <f t="shared" si="79"/>
        <v>0</v>
      </c>
      <c r="S491" s="1">
        <f t="shared" si="77"/>
        <v>957426.78392949374</v>
      </c>
      <c r="T491" s="1">
        <f t="shared" si="78"/>
        <v>15631.457696808062</v>
      </c>
      <c r="U491" s="1">
        <f t="shared" si="80"/>
        <v>0</v>
      </c>
    </row>
    <row r="492" spans="1:21" x14ac:dyDescent="0.25">
      <c r="A492" t="s">
        <v>497</v>
      </c>
      <c r="B492">
        <v>60.56</v>
      </c>
      <c r="C492">
        <v>62.44</v>
      </c>
      <c r="D492">
        <v>61.51</v>
      </c>
      <c r="E492">
        <v>60.33</v>
      </c>
      <c r="F492">
        <v>61.57</v>
      </c>
      <c r="G492">
        <v>61.28</v>
      </c>
      <c r="H492" s="1">
        <f t="shared" si="72"/>
        <v>445025.41757443722</v>
      </c>
      <c r="J492">
        <f t="shared" si="73"/>
        <v>-8.8379705400981855E-3</v>
      </c>
      <c r="K492">
        <f t="shared" si="73"/>
        <v>2.1931260229132509E-2</v>
      </c>
      <c r="L492">
        <f t="shared" si="73"/>
        <v>6.7103109656300583E-3</v>
      </c>
      <c r="M492">
        <f t="shared" si="74"/>
        <v>-1.5020408163265334E-2</v>
      </c>
      <c r="N492">
        <f t="shared" si="74"/>
        <v>5.2244897959183717E-3</v>
      </c>
      <c r="O492">
        <f t="shared" si="74"/>
        <v>4.8979591836736545E-4</v>
      </c>
      <c r="P492">
        <f t="shared" si="75"/>
        <v>-3.1020408163265323E-3</v>
      </c>
      <c r="Q492" t="str">
        <f t="shared" si="76"/>
        <v/>
      </c>
      <c r="R492" s="3">
        <f t="shared" si="79"/>
        <v>0</v>
      </c>
      <c r="S492" s="1">
        <f t="shared" si="77"/>
        <v>957895.727660398</v>
      </c>
      <c r="T492" s="1">
        <f t="shared" si="78"/>
        <v>15631.457696808062</v>
      </c>
      <c r="U492" s="1">
        <f t="shared" si="80"/>
        <v>0</v>
      </c>
    </row>
    <row r="493" spans="1:21" x14ac:dyDescent="0.25">
      <c r="A493" t="s">
        <v>498</v>
      </c>
      <c r="B493">
        <v>60.76</v>
      </c>
      <c r="C493">
        <v>62.42</v>
      </c>
      <c r="D493">
        <v>61.51</v>
      </c>
      <c r="E493">
        <v>62.19</v>
      </c>
      <c r="F493">
        <v>63.58</v>
      </c>
      <c r="G493">
        <v>63.36</v>
      </c>
      <c r="H493" s="1">
        <f t="shared" si="72"/>
        <v>460130.71895424841</v>
      </c>
      <c r="J493">
        <f t="shared" si="73"/>
        <v>-1.2193139326938709E-2</v>
      </c>
      <c r="K493">
        <f t="shared" si="73"/>
        <v>1.4794342383352361E-2</v>
      </c>
      <c r="L493">
        <f t="shared" si="73"/>
        <v>0</v>
      </c>
      <c r="M493">
        <f t="shared" si="74"/>
        <v>1.4849869451697072E-2</v>
      </c>
      <c r="N493">
        <f t="shared" si="74"/>
        <v>3.7532637075717967E-2</v>
      </c>
      <c r="O493">
        <f t="shared" si="74"/>
        <v>3.3942558746736261E-2</v>
      </c>
      <c r="P493">
        <f t="shared" si="75"/>
        <v>2.8775021758050429E-2</v>
      </c>
      <c r="Q493" t="str">
        <f t="shared" si="76"/>
        <v/>
      </c>
      <c r="R493" s="3">
        <f t="shared" si="79"/>
        <v>0</v>
      </c>
      <c r="S493" s="1">
        <f t="shared" si="77"/>
        <v>990409.15966975887</v>
      </c>
      <c r="T493" s="1">
        <f t="shared" si="78"/>
        <v>15631.457696808064</v>
      </c>
      <c r="U493" s="1">
        <f t="shared" si="80"/>
        <v>0</v>
      </c>
    </row>
    <row r="494" spans="1:21" x14ac:dyDescent="0.25">
      <c r="A494" t="s">
        <v>499</v>
      </c>
      <c r="B494">
        <v>62.27</v>
      </c>
      <c r="C494">
        <v>64.42</v>
      </c>
      <c r="D494">
        <v>64.09</v>
      </c>
      <c r="E494">
        <v>62.25</v>
      </c>
      <c r="F494">
        <v>64.38</v>
      </c>
      <c r="G494">
        <v>64.209999999999994</v>
      </c>
      <c r="H494" s="1">
        <f t="shared" si="72"/>
        <v>466303.55846042122</v>
      </c>
      <c r="J494">
        <f t="shared" si="73"/>
        <v>1.2355714517964642E-2</v>
      </c>
      <c r="K494">
        <f t="shared" si="73"/>
        <v>4.730938058852225E-2</v>
      </c>
      <c r="L494">
        <f t="shared" si="73"/>
        <v>4.1944399284669247E-2</v>
      </c>
      <c r="M494">
        <f t="shared" si="74"/>
        <v>-1.7518939393939385E-2</v>
      </c>
      <c r="N494">
        <f t="shared" si="74"/>
        <v>1.6098484848484786E-2</v>
      </c>
      <c r="O494">
        <f t="shared" si="74"/>
        <v>1.3415404040403952E-2</v>
      </c>
      <c r="P494">
        <f t="shared" si="75"/>
        <v>3.9983164983164506E-3</v>
      </c>
      <c r="Q494" t="str">
        <f t="shared" si="76"/>
        <v>Buy</v>
      </c>
      <c r="R494" s="3">
        <f t="shared" si="79"/>
        <v>0</v>
      </c>
      <c r="S494" s="1">
        <f t="shared" si="77"/>
        <v>1003695.8987120456</v>
      </c>
      <c r="T494" s="1">
        <f t="shared" si="78"/>
        <v>15631.457696808064</v>
      </c>
      <c r="U494" s="1">
        <f t="shared" si="80"/>
        <v>0</v>
      </c>
    </row>
    <row r="495" spans="1:21" x14ac:dyDescent="0.25">
      <c r="A495" t="s">
        <v>500</v>
      </c>
      <c r="B495">
        <v>64.02</v>
      </c>
      <c r="C495">
        <v>65.75</v>
      </c>
      <c r="D495">
        <v>64.94</v>
      </c>
      <c r="E495">
        <v>63.55</v>
      </c>
      <c r="F495">
        <v>65.61</v>
      </c>
      <c r="G495">
        <v>64.62</v>
      </c>
      <c r="H495" s="1">
        <f t="shared" si="72"/>
        <v>469281.04575163405</v>
      </c>
      <c r="J495">
        <f t="shared" si="73"/>
        <v>-1.0922140739586111E-3</v>
      </c>
      <c r="K495">
        <f t="shared" si="73"/>
        <v>2.5901076611015705E-2</v>
      </c>
      <c r="L495">
        <f t="shared" si="73"/>
        <v>1.3262599469495932E-2</v>
      </c>
      <c r="M495">
        <f t="shared" si="74"/>
        <v>-1.0278772776825987E-2</v>
      </c>
      <c r="N495">
        <f t="shared" si="74"/>
        <v>2.1803457405388658E-2</v>
      </c>
      <c r="O495">
        <f t="shared" si="74"/>
        <v>6.3852982401496781E-3</v>
      </c>
      <c r="P495">
        <f t="shared" si="75"/>
        <v>5.9699942895707833E-3</v>
      </c>
      <c r="Q495" t="str">
        <f t="shared" si="76"/>
        <v/>
      </c>
      <c r="R495" s="3">
        <f t="shared" si="79"/>
        <v>0</v>
      </c>
      <c r="S495" s="1">
        <f t="shared" si="77"/>
        <v>1010104.7963677372</v>
      </c>
      <c r="T495" s="1">
        <f t="shared" si="78"/>
        <v>15631.457696808066</v>
      </c>
      <c r="U495" s="1">
        <f t="shared" si="80"/>
        <v>0</v>
      </c>
    </row>
    <row r="496" spans="1:21" x14ac:dyDescent="0.25">
      <c r="A496" t="s">
        <v>501</v>
      </c>
      <c r="B496">
        <v>63.68</v>
      </c>
      <c r="C496">
        <v>65.61</v>
      </c>
      <c r="D496">
        <v>64.59</v>
      </c>
      <c r="E496">
        <v>61.12</v>
      </c>
      <c r="F496">
        <v>63.93</v>
      </c>
      <c r="G496">
        <v>63.5</v>
      </c>
      <c r="H496" s="1">
        <f t="shared" si="72"/>
        <v>461147.42193173571</v>
      </c>
      <c r="J496">
        <f t="shared" si="73"/>
        <v>-1.9402525408068957E-2</v>
      </c>
      <c r="K496">
        <f t="shared" si="73"/>
        <v>1.0317215891592266E-2</v>
      </c>
      <c r="L496">
        <f t="shared" si="73"/>
        <v>-5.3895903911301869E-3</v>
      </c>
      <c r="M496">
        <f t="shared" si="74"/>
        <v>-5.4162797895388533E-2</v>
      </c>
      <c r="N496">
        <f t="shared" si="74"/>
        <v>-1.0677808727948077E-2</v>
      </c>
      <c r="O496">
        <f t="shared" si="74"/>
        <v>-1.7332095326524365E-2</v>
      </c>
      <c r="P496">
        <f t="shared" si="75"/>
        <v>-2.739090064995366E-2</v>
      </c>
      <c r="Q496" t="str">
        <f t="shared" si="76"/>
        <v/>
      </c>
      <c r="R496" s="3">
        <f t="shared" si="79"/>
        <v>0</v>
      </c>
      <c r="S496" s="1">
        <f t="shared" si="77"/>
        <v>992597.56374731218</v>
      </c>
      <c r="T496" s="1">
        <f t="shared" si="78"/>
        <v>15631.457696808066</v>
      </c>
      <c r="U496" s="1">
        <f t="shared" si="80"/>
        <v>0</v>
      </c>
    </row>
    <row r="497" spans="1:21" x14ac:dyDescent="0.25">
      <c r="A497" t="s">
        <v>502</v>
      </c>
      <c r="B497">
        <v>63.02</v>
      </c>
      <c r="C497">
        <v>64.680000000000007</v>
      </c>
      <c r="D497">
        <v>64.349999999999994</v>
      </c>
      <c r="E497">
        <v>62.81</v>
      </c>
      <c r="F497">
        <v>64.900000000000006</v>
      </c>
      <c r="G497">
        <v>64.569999999999993</v>
      </c>
      <c r="H497" s="1">
        <f t="shared" si="72"/>
        <v>468917.93754538853</v>
      </c>
      <c r="J497">
        <f t="shared" si="73"/>
        <v>-2.4307168292305312E-2</v>
      </c>
      <c r="K497">
        <f t="shared" si="73"/>
        <v>1.3934045517882553E-3</v>
      </c>
      <c r="L497">
        <f t="shared" si="73"/>
        <v>-3.7157454714353473E-3</v>
      </c>
      <c r="M497">
        <f t="shared" si="74"/>
        <v>-1.0866141732283429E-2</v>
      </c>
      <c r="N497">
        <f t="shared" si="74"/>
        <v>2.2047244094488279E-2</v>
      </c>
      <c r="O497">
        <f t="shared" si="74"/>
        <v>1.6850393700787294E-2</v>
      </c>
      <c r="P497">
        <f t="shared" si="75"/>
        <v>9.3438320209973807E-3</v>
      </c>
      <c r="Q497" t="str">
        <f t="shared" si="76"/>
        <v/>
      </c>
      <c r="R497" s="3">
        <f t="shared" si="79"/>
        <v>0</v>
      </c>
      <c r="S497" s="1">
        <f t="shared" si="77"/>
        <v>1009323.2234828967</v>
      </c>
      <c r="T497" s="1">
        <f t="shared" si="78"/>
        <v>15631.457696808066</v>
      </c>
      <c r="U497" s="1">
        <f t="shared" si="80"/>
        <v>0</v>
      </c>
    </row>
    <row r="498" spans="1:21" x14ac:dyDescent="0.25">
      <c r="A498" t="s">
        <v>503</v>
      </c>
      <c r="B498">
        <v>64.180000000000007</v>
      </c>
      <c r="C498">
        <v>65.989999999999995</v>
      </c>
      <c r="D498">
        <v>64.94</v>
      </c>
      <c r="E498">
        <v>64.53</v>
      </c>
      <c r="F498">
        <v>65.64</v>
      </c>
      <c r="G498">
        <v>65.39</v>
      </c>
      <c r="H498" s="1">
        <f t="shared" si="72"/>
        <v>474872.91212781414</v>
      </c>
      <c r="J498">
        <f t="shared" si="73"/>
        <v>-2.6418026418024475E-3</v>
      </c>
      <c r="K498">
        <f t="shared" si="73"/>
        <v>2.5485625485625496E-2</v>
      </c>
      <c r="L498">
        <f t="shared" si="73"/>
        <v>9.1686091686092232E-3</v>
      </c>
      <c r="M498">
        <f t="shared" si="74"/>
        <v>-6.1948273191872461E-4</v>
      </c>
      <c r="N498">
        <f t="shared" si="74"/>
        <v>1.6571163078829294E-2</v>
      </c>
      <c r="O498">
        <f t="shared" si="74"/>
        <v>1.2699396004336495E-2</v>
      </c>
      <c r="P498">
        <f t="shared" si="75"/>
        <v>9.5503587837490207E-3</v>
      </c>
      <c r="Q498" t="str">
        <f t="shared" si="76"/>
        <v/>
      </c>
      <c r="R498" s="3">
        <f t="shared" si="79"/>
        <v>0</v>
      </c>
      <c r="S498" s="1">
        <f t="shared" si="77"/>
        <v>1022141.0187942794</v>
      </c>
      <c r="T498" s="1">
        <f t="shared" si="78"/>
        <v>15631.457696808066</v>
      </c>
      <c r="U498" s="1">
        <f t="shared" si="80"/>
        <v>0</v>
      </c>
    </row>
    <row r="499" spans="1:21" x14ac:dyDescent="0.25">
      <c r="A499" t="s">
        <v>504</v>
      </c>
      <c r="B499">
        <v>64.88</v>
      </c>
      <c r="C499">
        <v>66.650000000000006</v>
      </c>
      <c r="D499">
        <v>65.7</v>
      </c>
      <c r="E499">
        <v>64.900000000000006</v>
      </c>
      <c r="F499">
        <v>67.040000000000006</v>
      </c>
      <c r="G499">
        <v>65.349999999999994</v>
      </c>
      <c r="H499" s="1">
        <f t="shared" si="72"/>
        <v>474582.42556281772</v>
      </c>
      <c r="J499">
        <f t="shared" si="73"/>
        <v>-9.2392978133665345E-4</v>
      </c>
      <c r="K499">
        <f t="shared" si="73"/>
        <v>2.6331998768093747E-2</v>
      </c>
      <c r="L499">
        <f t="shared" si="73"/>
        <v>1.1703110563597246E-2</v>
      </c>
      <c r="M499">
        <f t="shared" si="74"/>
        <v>-7.49350053524996E-3</v>
      </c>
      <c r="N499">
        <f t="shared" si="74"/>
        <v>2.523321608808695E-2</v>
      </c>
      <c r="O499">
        <f t="shared" si="74"/>
        <v>-6.1171432940826203E-4</v>
      </c>
      <c r="P499">
        <f t="shared" si="75"/>
        <v>5.7093337411429105E-3</v>
      </c>
      <c r="Q499" t="str">
        <f t="shared" si="76"/>
        <v/>
      </c>
      <c r="R499" s="3">
        <f t="shared" si="79"/>
        <v>0</v>
      </c>
      <c r="S499" s="1">
        <f t="shared" si="77"/>
        <v>1021515.7604864071</v>
      </c>
      <c r="T499" s="1">
        <f t="shared" si="78"/>
        <v>15631.457696808067</v>
      </c>
      <c r="U499" s="1">
        <f t="shared" si="80"/>
        <v>0</v>
      </c>
    </row>
    <row r="500" spans="1:21" x14ac:dyDescent="0.25">
      <c r="A500" t="s">
        <v>505</v>
      </c>
      <c r="B500">
        <v>64.83</v>
      </c>
      <c r="C500">
        <v>66.97</v>
      </c>
      <c r="D500">
        <v>65.7</v>
      </c>
      <c r="E500">
        <v>65.28</v>
      </c>
      <c r="F500">
        <v>67.040000000000006</v>
      </c>
      <c r="G500">
        <v>65.709999999999994</v>
      </c>
      <c r="H500" s="1">
        <f t="shared" si="72"/>
        <v>477196.80464778503</v>
      </c>
      <c r="J500">
        <f t="shared" si="73"/>
        <v>-1.3242009132420161E-2</v>
      </c>
      <c r="K500">
        <f t="shared" si="73"/>
        <v>1.9330289193302829E-2</v>
      </c>
      <c r="L500">
        <f t="shared" si="73"/>
        <v>0</v>
      </c>
      <c r="M500">
        <f t="shared" si="74"/>
        <v>-1.0711553175209363E-3</v>
      </c>
      <c r="N500">
        <f t="shared" si="74"/>
        <v>2.5860749808722449E-2</v>
      </c>
      <c r="O500">
        <f t="shared" si="74"/>
        <v>5.5087987758224858E-3</v>
      </c>
      <c r="P500">
        <f t="shared" si="75"/>
        <v>1.0099464422341333E-2</v>
      </c>
      <c r="Q500" t="str">
        <f t="shared" si="76"/>
        <v/>
      </c>
      <c r="R500" s="3">
        <f t="shared" si="79"/>
        <v>0</v>
      </c>
      <c r="S500" s="1">
        <f t="shared" si="77"/>
        <v>1027143.0852572579</v>
      </c>
      <c r="T500" s="1">
        <f t="shared" si="78"/>
        <v>15631.457696808066</v>
      </c>
      <c r="U500" s="1">
        <f t="shared" si="80"/>
        <v>0</v>
      </c>
    </row>
    <row r="501" spans="1:21" x14ac:dyDescent="0.25">
      <c r="A501" t="s">
        <v>506</v>
      </c>
      <c r="B501">
        <v>64.19</v>
      </c>
      <c r="C501">
        <v>66.599999999999994</v>
      </c>
      <c r="D501">
        <v>65.150000000000006</v>
      </c>
      <c r="E501">
        <v>63.23</v>
      </c>
      <c r="F501">
        <v>65.790000000000006</v>
      </c>
      <c r="G501">
        <v>64.349999999999994</v>
      </c>
      <c r="H501" s="1">
        <f t="shared" si="72"/>
        <v>467320.26143790851</v>
      </c>
      <c r="J501">
        <f t="shared" si="73"/>
        <v>-2.2983257229832649E-2</v>
      </c>
      <c r="K501">
        <f t="shared" si="73"/>
        <v>1.3698630136986171E-2</v>
      </c>
      <c r="L501">
        <f t="shared" si="73"/>
        <v>-8.371385083713807E-3</v>
      </c>
      <c r="M501">
        <f t="shared" si="74"/>
        <v>-3.7741591842946239E-2</v>
      </c>
      <c r="N501">
        <f t="shared" si="74"/>
        <v>1.2174707046113608E-3</v>
      </c>
      <c r="O501">
        <f t="shared" si="74"/>
        <v>-2.069700197838989E-2</v>
      </c>
      <c r="P501">
        <f t="shared" si="75"/>
        <v>-1.9073707705574924E-2</v>
      </c>
      <c r="Q501" t="str">
        <f t="shared" si="76"/>
        <v/>
      </c>
      <c r="R501" s="3">
        <f t="shared" si="79"/>
        <v>0</v>
      </c>
      <c r="S501" s="1">
        <f t="shared" si="77"/>
        <v>1005884.3027895989</v>
      </c>
      <c r="T501" s="1">
        <f t="shared" si="78"/>
        <v>15631.457696808066</v>
      </c>
      <c r="U501" s="1">
        <f t="shared" si="80"/>
        <v>0</v>
      </c>
    </row>
    <row r="502" spans="1:21" x14ac:dyDescent="0.25">
      <c r="A502" t="s">
        <v>507</v>
      </c>
      <c r="B502">
        <v>63.49</v>
      </c>
      <c r="C502">
        <v>65.62</v>
      </c>
      <c r="D502">
        <v>64.5</v>
      </c>
      <c r="E502">
        <v>62.58</v>
      </c>
      <c r="F502">
        <v>65.36</v>
      </c>
      <c r="G502">
        <v>62.76</v>
      </c>
      <c r="H502" s="1">
        <f t="shared" si="72"/>
        <v>455773.42047930288</v>
      </c>
      <c r="J502">
        <f t="shared" si="73"/>
        <v>-2.5479662317728375E-2</v>
      </c>
      <c r="K502">
        <f t="shared" si="73"/>
        <v>7.2141212586339038E-3</v>
      </c>
      <c r="L502">
        <f t="shared" si="73"/>
        <v>-9.9769762087491276E-3</v>
      </c>
      <c r="M502">
        <f t="shared" si="74"/>
        <v>-2.7505827505827446E-2</v>
      </c>
      <c r="N502">
        <f t="shared" si="74"/>
        <v>1.5695415695415778E-2</v>
      </c>
      <c r="O502">
        <f t="shared" si="74"/>
        <v>-2.4708624708624654E-2</v>
      </c>
      <c r="P502">
        <f t="shared" si="75"/>
        <v>-1.2173012173012107E-2</v>
      </c>
      <c r="Q502" t="str">
        <f t="shared" si="76"/>
        <v/>
      </c>
      <c r="R502" s="3">
        <f t="shared" si="79"/>
        <v>0</v>
      </c>
      <c r="S502" s="1">
        <f t="shared" si="77"/>
        <v>981030.28505167412</v>
      </c>
      <c r="T502" s="1">
        <f t="shared" si="78"/>
        <v>15631.457696808066</v>
      </c>
      <c r="U502" s="1">
        <f t="shared" si="80"/>
        <v>0</v>
      </c>
    </row>
    <row r="503" spans="1:21" x14ac:dyDescent="0.25">
      <c r="A503" t="s">
        <v>508</v>
      </c>
      <c r="B503">
        <v>60.01</v>
      </c>
      <c r="C503">
        <v>62.77</v>
      </c>
      <c r="D503">
        <v>61.76</v>
      </c>
      <c r="E503">
        <v>59.83</v>
      </c>
      <c r="F503">
        <v>61.5</v>
      </c>
      <c r="G503">
        <v>61.26</v>
      </c>
      <c r="H503" s="1">
        <f t="shared" si="72"/>
        <v>444880.17429193901</v>
      </c>
      <c r="J503">
        <f t="shared" si="73"/>
        <v>-6.9612403100775225E-2</v>
      </c>
      <c r="K503">
        <f t="shared" si="73"/>
        <v>-2.6821705426356542E-2</v>
      </c>
      <c r="L503">
        <f t="shared" si="73"/>
        <v>-4.2480620155038791E-2</v>
      </c>
      <c r="M503">
        <f t="shared" si="74"/>
        <v>-4.6685787125557675E-2</v>
      </c>
      <c r="N503">
        <f t="shared" si="74"/>
        <v>-2.0076481835564021E-2</v>
      </c>
      <c r="O503">
        <f t="shared" si="74"/>
        <v>-2.390057361376673E-2</v>
      </c>
      <c r="P503">
        <f t="shared" si="75"/>
        <v>-3.0220947524962807E-2</v>
      </c>
      <c r="Q503" t="str">
        <f t="shared" si="76"/>
        <v>Sell</v>
      </c>
      <c r="R503" s="3">
        <f t="shared" si="79"/>
        <v>-951382.62028672814</v>
      </c>
      <c r="S503" s="1">
        <f t="shared" si="77"/>
        <v>0</v>
      </c>
      <c r="T503" s="1">
        <f t="shared" si="78"/>
        <v>0</v>
      </c>
      <c r="U503" s="1">
        <f t="shared" si="80"/>
        <v>951382.62028672814</v>
      </c>
    </row>
    <row r="504" spans="1:21" x14ac:dyDescent="0.25">
      <c r="A504" t="s">
        <v>509</v>
      </c>
      <c r="B504">
        <v>60.32</v>
      </c>
      <c r="C504">
        <v>62.34</v>
      </c>
      <c r="D504">
        <v>61.3</v>
      </c>
      <c r="E504">
        <v>60.78</v>
      </c>
      <c r="F504">
        <v>64.150000000000006</v>
      </c>
      <c r="G504">
        <v>63.28</v>
      </c>
      <c r="H504" s="1">
        <f t="shared" si="72"/>
        <v>459549.74582425569</v>
      </c>
      <c r="J504">
        <f t="shared" si="73"/>
        <v>-2.3316062176165768E-2</v>
      </c>
      <c r="K504">
        <f t="shared" si="73"/>
        <v>9.3911917098446467E-3</v>
      </c>
      <c r="L504">
        <f t="shared" si="73"/>
        <v>-7.4481865284974236E-3</v>
      </c>
      <c r="M504">
        <f t="shared" si="74"/>
        <v>-7.8354554358471586E-3</v>
      </c>
      <c r="N504">
        <f t="shared" si="74"/>
        <v>4.7175971269996862E-2</v>
      </c>
      <c r="O504">
        <f t="shared" si="74"/>
        <v>3.2974208292523718E-2</v>
      </c>
      <c r="P504">
        <f t="shared" si="75"/>
        <v>2.4104908042224472E-2</v>
      </c>
      <c r="Q504" t="str">
        <f t="shared" si="76"/>
        <v/>
      </c>
      <c r="R504" s="3">
        <f t="shared" si="79"/>
        <v>0</v>
      </c>
      <c r="S504" s="1">
        <f t="shared" si="77"/>
        <v>0</v>
      </c>
      <c r="T504" s="1">
        <f t="shared" si="78"/>
        <v>0</v>
      </c>
      <c r="U504" s="1">
        <f t="shared" si="80"/>
        <v>951382.62028672814</v>
      </c>
    </row>
    <row r="505" spans="1:21" x14ac:dyDescent="0.25">
      <c r="A505" t="s">
        <v>510</v>
      </c>
      <c r="B505">
        <v>61.84</v>
      </c>
      <c r="C505">
        <v>64.39</v>
      </c>
      <c r="D505">
        <v>63.85</v>
      </c>
      <c r="E505">
        <v>63</v>
      </c>
      <c r="F505">
        <v>64.790000000000006</v>
      </c>
      <c r="G505">
        <v>64.72</v>
      </c>
      <c r="H505" s="1">
        <f t="shared" si="72"/>
        <v>470007.26216412493</v>
      </c>
      <c r="J505">
        <f t="shared" si="73"/>
        <v>8.8091353996738384E-3</v>
      </c>
      <c r="K505">
        <f t="shared" si="73"/>
        <v>5.0407830342577543E-2</v>
      </c>
      <c r="L505">
        <f t="shared" si="73"/>
        <v>4.1598694942903823E-2</v>
      </c>
      <c r="M505">
        <f t="shared" si="74"/>
        <v>-4.4247787610619651E-3</v>
      </c>
      <c r="N505">
        <f t="shared" si="74"/>
        <v>2.3862199747155581E-2</v>
      </c>
      <c r="O505">
        <f t="shared" si="74"/>
        <v>2.2756005056889975E-2</v>
      </c>
      <c r="P505">
        <f t="shared" si="75"/>
        <v>1.4064475347661198E-2</v>
      </c>
      <c r="Q505" t="str">
        <f t="shared" si="76"/>
        <v>Buy</v>
      </c>
      <c r="R505" s="3">
        <f t="shared" si="79"/>
        <v>964763.31769594399</v>
      </c>
      <c r="S505" s="1">
        <f t="shared" si="77"/>
        <v>964763.31769594399</v>
      </c>
      <c r="T505" s="1">
        <f t="shared" si="78"/>
        <v>14906.726169591224</v>
      </c>
      <c r="U505" s="1">
        <f t="shared" si="80"/>
        <v>0</v>
      </c>
    </row>
    <row r="506" spans="1:21" x14ac:dyDescent="0.25">
      <c r="A506" t="s">
        <v>511</v>
      </c>
      <c r="B506">
        <v>64.69</v>
      </c>
      <c r="C506">
        <v>66.569999999999993</v>
      </c>
      <c r="D506">
        <v>65.91</v>
      </c>
      <c r="E506">
        <v>67.52</v>
      </c>
      <c r="F506">
        <v>68.790000000000006</v>
      </c>
      <c r="G506">
        <v>68.569999999999993</v>
      </c>
      <c r="H506" s="1">
        <f t="shared" si="72"/>
        <v>497966.59404502541</v>
      </c>
      <c r="J506">
        <f t="shared" si="73"/>
        <v>1.3155833985904405E-2</v>
      </c>
      <c r="K506">
        <f t="shared" si="73"/>
        <v>4.2599843382928611E-2</v>
      </c>
      <c r="L506">
        <f t="shared" si="73"/>
        <v>3.2263116679718012E-2</v>
      </c>
      <c r="M506">
        <f t="shared" si="74"/>
        <v>4.3263288009888712E-2</v>
      </c>
      <c r="N506">
        <f t="shared" si="74"/>
        <v>6.2886279357231262E-2</v>
      </c>
      <c r="O506">
        <f t="shared" si="74"/>
        <v>5.9487021013596944E-2</v>
      </c>
      <c r="P506">
        <f t="shared" si="75"/>
        <v>5.5212196126905644E-2</v>
      </c>
      <c r="Q506" t="str">
        <f t="shared" si="76"/>
        <v>Buy</v>
      </c>
      <c r="R506" s="3">
        <f t="shared" si="79"/>
        <v>0</v>
      </c>
      <c r="S506" s="1">
        <f t="shared" si="77"/>
        <v>1022154.2134488701</v>
      </c>
      <c r="T506" s="1">
        <f t="shared" si="78"/>
        <v>14906.726169591224</v>
      </c>
      <c r="U506" s="1">
        <f t="shared" si="80"/>
        <v>0</v>
      </c>
    </row>
    <row r="507" spans="1:21" x14ac:dyDescent="0.25">
      <c r="A507" t="s">
        <v>512</v>
      </c>
      <c r="B507">
        <v>65.400000000000006</v>
      </c>
      <c r="C507">
        <v>68.91</v>
      </c>
      <c r="D507">
        <v>67.569999999999993</v>
      </c>
      <c r="E507">
        <v>63.92</v>
      </c>
      <c r="F507">
        <v>68.42</v>
      </c>
      <c r="G507">
        <v>66.319999999999993</v>
      </c>
      <c r="H507" s="1">
        <f t="shared" si="72"/>
        <v>481626.72476397967</v>
      </c>
      <c r="J507">
        <f t="shared" si="73"/>
        <v>-7.737824305871506E-3</v>
      </c>
      <c r="K507">
        <f t="shared" si="73"/>
        <v>4.5516613563950842E-2</v>
      </c>
      <c r="L507">
        <f t="shared" si="73"/>
        <v>2.5185859505386082E-2</v>
      </c>
      <c r="M507">
        <f t="shared" si="74"/>
        <v>-6.7813912789849676E-2</v>
      </c>
      <c r="N507">
        <f t="shared" si="74"/>
        <v>-2.1875455738659981E-3</v>
      </c>
      <c r="O507">
        <f t="shared" si="74"/>
        <v>-3.2813183607991833E-2</v>
      </c>
      <c r="P507">
        <f t="shared" si="75"/>
        <v>-3.4271547323902501E-2</v>
      </c>
      <c r="Q507" t="str">
        <f t="shared" si="76"/>
        <v/>
      </c>
      <c r="R507" s="3">
        <f t="shared" si="79"/>
        <v>0</v>
      </c>
      <c r="S507" s="1">
        <f t="shared" si="77"/>
        <v>988614.07956728991</v>
      </c>
      <c r="T507" s="1">
        <f t="shared" si="78"/>
        <v>14906.726169591224</v>
      </c>
      <c r="U507" s="1">
        <f t="shared" si="80"/>
        <v>0</v>
      </c>
    </row>
    <row r="508" spans="1:21" x14ac:dyDescent="0.25">
      <c r="A508" t="s">
        <v>513</v>
      </c>
      <c r="B508">
        <v>65.56</v>
      </c>
      <c r="C508">
        <v>67.489999999999995</v>
      </c>
      <c r="D508">
        <v>66.87</v>
      </c>
      <c r="E508">
        <v>65.64</v>
      </c>
      <c r="F508">
        <v>67.930000000000007</v>
      </c>
      <c r="G508">
        <v>67.05</v>
      </c>
      <c r="H508" s="1">
        <f t="shared" si="72"/>
        <v>486928.10457516339</v>
      </c>
      <c r="J508">
        <f t="shared" si="73"/>
        <v>-2.9746929110551889E-2</v>
      </c>
      <c r="K508">
        <f t="shared" si="73"/>
        <v>-1.1839573775343836E-3</v>
      </c>
      <c r="L508">
        <f t="shared" si="73"/>
        <v>-1.0359627053425909E-2</v>
      </c>
      <c r="M508">
        <f t="shared" si="74"/>
        <v>-1.0253317249698321E-2</v>
      </c>
      <c r="N508">
        <f t="shared" si="74"/>
        <v>2.4276236429433259E-2</v>
      </c>
      <c r="O508">
        <f t="shared" si="74"/>
        <v>1.1007237635705731E-2</v>
      </c>
      <c r="P508">
        <f t="shared" si="75"/>
        <v>8.343385605146891E-3</v>
      </c>
      <c r="Q508" t="str">
        <f t="shared" si="76"/>
        <v/>
      </c>
      <c r="R508" s="3">
        <f t="shared" si="79"/>
        <v>0</v>
      </c>
      <c r="S508" s="1">
        <f t="shared" si="77"/>
        <v>999495.98967109155</v>
      </c>
      <c r="T508" s="1">
        <f t="shared" si="78"/>
        <v>14906.726169591224</v>
      </c>
      <c r="U508" s="1">
        <f t="shared" si="80"/>
        <v>0</v>
      </c>
    </row>
    <row r="509" spans="1:21" x14ac:dyDescent="0.25">
      <c r="A509" t="s">
        <v>514</v>
      </c>
      <c r="B509">
        <v>65.930000000000007</v>
      </c>
      <c r="C509">
        <v>67.459999999999994</v>
      </c>
      <c r="D509">
        <v>67.13</v>
      </c>
      <c r="E509">
        <v>66.739999999999995</v>
      </c>
      <c r="F509">
        <v>68.06</v>
      </c>
      <c r="G509">
        <v>67.38</v>
      </c>
      <c r="H509" s="1">
        <f t="shared" si="72"/>
        <v>489324.61873638345</v>
      </c>
      <c r="J509">
        <f t="shared" si="73"/>
        <v>-1.4057125766412408E-2</v>
      </c>
      <c r="K509">
        <f t="shared" si="73"/>
        <v>8.8230895767906267E-3</v>
      </c>
      <c r="L509">
        <f t="shared" si="73"/>
        <v>3.8881411694330925E-3</v>
      </c>
      <c r="M509">
        <f t="shared" si="74"/>
        <v>-4.6234153616704294E-3</v>
      </c>
      <c r="N509">
        <f t="shared" si="74"/>
        <v>1.5063385533184268E-2</v>
      </c>
      <c r="O509">
        <f t="shared" si="74"/>
        <v>4.9217002237136216E-3</v>
      </c>
      <c r="P509">
        <f t="shared" si="75"/>
        <v>5.1205567984091531E-3</v>
      </c>
      <c r="Q509" t="str">
        <f t="shared" si="76"/>
        <v/>
      </c>
      <c r="R509" s="3">
        <f t="shared" si="79"/>
        <v>0</v>
      </c>
      <c r="S509" s="1">
        <f t="shared" si="77"/>
        <v>1004415.2093070566</v>
      </c>
      <c r="T509" s="1">
        <f t="shared" si="78"/>
        <v>14906.726169591224</v>
      </c>
      <c r="U509" s="1">
        <f t="shared" si="80"/>
        <v>0</v>
      </c>
    </row>
    <row r="510" spans="1:21" x14ac:dyDescent="0.25">
      <c r="A510" t="s">
        <v>515</v>
      </c>
      <c r="B510">
        <v>65.989999999999995</v>
      </c>
      <c r="C510">
        <v>68.209999999999994</v>
      </c>
      <c r="D510">
        <v>68.010000000000005</v>
      </c>
      <c r="E510">
        <v>65.14</v>
      </c>
      <c r="F510">
        <v>66.680000000000007</v>
      </c>
      <c r="G510">
        <v>66.37</v>
      </c>
      <c r="H510" s="1">
        <f t="shared" si="72"/>
        <v>481989.83297022519</v>
      </c>
      <c r="J510">
        <f t="shared" si="73"/>
        <v>-1.6981975271860579E-2</v>
      </c>
      <c r="K510">
        <f t="shared" si="73"/>
        <v>1.6088187099657356E-2</v>
      </c>
      <c r="L510">
        <f t="shared" si="73"/>
        <v>1.3108893192313566E-2</v>
      </c>
      <c r="M510">
        <f t="shared" si="74"/>
        <v>-3.3244286138319902E-2</v>
      </c>
      <c r="N510">
        <f t="shared" si="74"/>
        <v>-1.0388839418224825E-2</v>
      </c>
      <c r="O510">
        <f t="shared" si="74"/>
        <v>-1.4989611160581642E-2</v>
      </c>
      <c r="P510">
        <f t="shared" si="75"/>
        <v>-1.9540912239042123E-2</v>
      </c>
      <c r="Q510" t="str">
        <f t="shared" si="76"/>
        <v/>
      </c>
      <c r="R510" s="3">
        <f t="shared" si="79"/>
        <v>0</v>
      </c>
      <c r="S510" s="1">
        <f t="shared" si="77"/>
        <v>989359.41587576969</v>
      </c>
      <c r="T510" s="1">
        <f t="shared" si="78"/>
        <v>14906.726169591226</v>
      </c>
      <c r="U510" s="1">
        <f t="shared" si="80"/>
        <v>0</v>
      </c>
    </row>
    <row r="511" spans="1:21" x14ac:dyDescent="0.25">
      <c r="A511" t="s">
        <v>516</v>
      </c>
      <c r="B511">
        <v>65.569999999999993</v>
      </c>
      <c r="C511">
        <v>67.75</v>
      </c>
      <c r="D511">
        <v>66.510000000000005</v>
      </c>
      <c r="E511">
        <v>66.010000000000005</v>
      </c>
      <c r="F511">
        <v>67.599999999999994</v>
      </c>
      <c r="G511">
        <v>66.349999999999994</v>
      </c>
      <c r="H511" s="1">
        <f t="shared" si="72"/>
        <v>481844.58968772693</v>
      </c>
      <c r="J511">
        <f t="shared" si="73"/>
        <v>-3.5877076900455988E-2</v>
      </c>
      <c r="K511">
        <f t="shared" si="73"/>
        <v>-3.8229672107043832E-3</v>
      </c>
      <c r="L511">
        <f t="shared" si="73"/>
        <v>-2.2055580061755623E-2</v>
      </c>
      <c r="M511">
        <f t="shared" si="74"/>
        <v>-5.4241374114810817E-3</v>
      </c>
      <c r="N511">
        <f t="shared" si="74"/>
        <v>1.8532469489226905E-2</v>
      </c>
      <c r="O511">
        <f t="shared" si="74"/>
        <v>-3.0134096730465921E-4</v>
      </c>
      <c r="P511">
        <f t="shared" si="75"/>
        <v>4.2689970368137214E-3</v>
      </c>
      <c r="Q511" t="str">
        <f t="shared" si="76"/>
        <v/>
      </c>
      <c r="R511" s="3">
        <f t="shared" si="79"/>
        <v>0</v>
      </c>
      <c r="S511" s="1">
        <f t="shared" si="77"/>
        <v>989061.28135237773</v>
      </c>
      <c r="T511" s="1">
        <f t="shared" si="78"/>
        <v>14906.726169591226</v>
      </c>
      <c r="U511" s="1">
        <f t="shared" si="80"/>
        <v>0</v>
      </c>
    </row>
    <row r="512" spans="1:21" x14ac:dyDescent="0.25">
      <c r="A512" t="s">
        <v>517</v>
      </c>
      <c r="B512">
        <v>65.510000000000005</v>
      </c>
      <c r="C512">
        <v>68.069999999999993</v>
      </c>
      <c r="D512">
        <v>66.72</v>
      </c>
      <c r="E512">
        <v>64.930000000000007</v>
      </c>
      <c r="F512">
        <v>67.599999999999994</v>
      </c>
      <c r="G512">
        <v>67.5</v>
      </c>
      <c r="H512" s="1">
        <f t="shared" si="72"/>
        <v>490196.07843137259</v>
      </c>
      <c r="J512">
        <f t="shared" si="73"/>
        <v>-1.5035333032626672E-2</v>
      </c>
      <c r="K512">
        <f t="shared" si="73"/>
        <v>2.3455119530897427E-2</v>
      </c>
      <c r="L512">
        <f t="shared" si="73"/>
        <v>3.1574199368515068E-3</v>
      </c>
      <c r="M512">
        <f t="shared" si="74"/>
        <v>-2.1401657874905614E-2</v>
      </c>
      <c r="N512">
        <f t="shared" si="74"/>
        <v>1.8839487565938208E-2</v>
      </c>
      <c r="O512">
        <f t="shared" si="74"/>
        <v>1.7332328560663236E-2</v>
      </c>
      <c r="P512">
        <f t="shared" si="75"/>
        <v>4.9233860838986095E-3</v>
      </c>
      <c r="Q512" t="str">
        <f t="shared" si="76"/>
        <v/>
      </c>
      <c r="R512" s="3">
        <f t="shared" si="79"/>
        <v>0</v>
      </c>
      <c r="S512" s="1">
        <f t="shared" si="77"/>
        <v>1006204.0164474078</v>
      </c>
      <c r="T512" s="1">
        <f t="shared" si="78"/>
        <v>14906.726169591226</v>
      </c>
      <c r="U512" s="1">
        <f t="shared" si="80"/>
        <v>0</v>
      </c>
    </row>
    <row r="513" spans="1:21" x14ac:dyDescent="0.25">
      <c r="A513" t="s">
        <v>518</v>
      </c>
      <c r="B513">
        <v>66.28</v>
      </c>
      <c r="C513">
        <v>68.22</v>
      </c>
      <c r="D513">
        <v>67.5</v>
      </c>
      <c r="E513">
        <v>66.900000000000006</v>
      </c>
      <c r="F513">
        <v>68.38</v>
      </c>
      <c r="G513">
        <v>67.84</v>
      </c>
      <c r="H513" s="1">
        <f t="shared" si="72"/>
        <v>492665.21423384175</v>
      </c>
      <c r="J513">
        <f t="shared" si="73"/>
        <v>-6.5947242206234671E-3</v>
      </c>
      <c r="K513">
        <f t="shared" si="73"/>
        <v>2.2482014388489208E-2</v>
      </c>
      <c r="L513">
        <f t="shared" si="73"/>
        <v>1.1690647482014406E-2</v>
      </c>
      <c r="M513">
        <f t="shared" si="74"/>
        <v>-8.8888888888888039E-3</v>
      </c>
      <c r="N513">
        <f t="shared" si="74"/>
        <v>1.303703703703697E-2</v>
      </c>
      <c r="O513">
        <f t="shared" si="74"/>
        <v>5.0370370370370872E-3</v>
      </c>
      <c r="P513">
        <f t="shared" si="75"/>
        <v>3.0617283950617516E-3</v>
      </c>
      <c r="Q513" t="str">
        <f t="shared" si="76"/>
        <v/>
      </c>
      <c r="R513" s="3">
        <f t="shared" si="79"/>
        <v>0</v>
      </c>
      <c r="S513" s="1">
        <f t="shared" si="77"/>
        <v>1011272.3033450689</v>
      </c>
      <c r="T513" s="1">
        <f t="shared" si="78"/>
        <v>14906.726169591228</v>
      </c>
      <c r="U513" s="1">
        <f t="shared" si="80"/>
        <v>0</v>
      </c>
    </row>
    <row r="514" spans="1:21" x14ac:dyDescent="0.25">
      <c r="A514" t="s">
        <v>519</v>
      </c>
      <c r="B514">
        <v>67.180000000000007</v>
      </c>
      <c r="C514">
        <v>69.239999999999995</v>
      </c>
      <c r="D514">
        <v>68.37</v>
      </c>
      <c r="E514">
        <v>67.900000000000006</v>
      </c>
      <c r="F514">
        <v>69.239999999999995</v>
      </c>
      <c r="G514">
        <v>69.11</v>
      </c>
      <c r="H514" s="1">
        <f t="shared" si="72"/>
        <v>501888.16267247644</v>
      </c>
      <c r="J514">
        <f t="shared" si="73"/>
        <v>-4.7407407407406401E-3</v>
      </c>
      <c r="K514">
        <f t="shared" si="73"/>
        <v>2.5777777777777702E-2</v>
      </c>
      <c r="L514">
        <f t="shared" si="73"/>
        <v>1.2888888888888957E-2</v>
      </c>
      <c r="M514">
        <f t="shared" si="74"/>
        <v>8.8443396226418447E-4</v>
      </c>
      <c r="N514">
        <f t="shared" si="74"/>
        <v>2.0636792452830063E-2</v>
      </c>
      <c r="O514">
        <f t="shared" si="74"/>
        <v>1.872051886792447E-2</v>
      </c>
      <c r="P514">
        <f t="shared" si="75"/>
        <v>1.3413915094339571E-2</v>
      </c>
      <c r="Q514" t="str">
        <f t="shared" si="76"/>
        <v/>
      </c>
      <c r="R514" s="3">
        <f t="shared" si="79"/>
        <v>0</v>
      </c>
      <c r="S514" s="1">
        <f t="shared" si="77"/>
        <v>1030203.8455804498</v>
      </c>
      <c r="T514" s="1">
        <f t="shared" si="78"/>
        <v>14906.726169591229</v>
      </c>
      <c r="U514" s="1">
        <f t="shared" si="80"/>
        <v>0</v>
      </c>
    </row>
    <row r="515" spans="1:21" x14ac:dyDescent="0.25">
      <c r="A515" t="s">
        <v>520</v>
      </c>
      <c r="B515">
        <v>66.84</v>
      </c>
      <c r="C515">
        <v>69.260000000000005</v>
      </c>
      <c r="D515">
        <v>67.97</v>
      </c>
      <c r="E515">
        <v>67.58</v>
      </c>
      <c r="F515">
        <v>68.959999999999994</v>
      </c>
      <c r="G515">
        <v>68.209999999999994</v>
      </c>
      <c r="H515" s="1">
        <f t="shared" si="72"/>
        <v>495352.2149600581</v>
      </c>
      <c r="J515">
        <f t="shared" si="73"/>
        <v>-2.2378236068451091E-2</v>
      </c>
      <c r="K515">
        <f t="shared" si="73"/>
        <v>1.3017405294719914E-2</v>
      </c>
      <c r="L515">
        <f t="shared" si="73"/>
        <v>-5.8505192335820628E-3</v>
      </c>
      <c r="M515">
        <f t="shared" si="74"/>
        <v>-2.2138619591954872E-2</v>
      </c>
      <c r="N515">
        <f t="shared" si="74"/>
        <v>-2.1704529011721267E-3</v>
      </c>
      <c r="O515">
        <f t="shared" si="74"/>
        <v>-1.302271740703235E-2</v>
      </c>
      <c r="P515">
        <f t="shared" si="75"/>
        <v>-1.2443929966719782E-2</v>
      </c>
      <c r="Q515" t="str">
        <f t="shared" si="76"/>
        <v/>
      </c>
      <c r="R515" s="3">
        <f t="shared" si="79"/>
        <v>0</v>
      </c>
      <c r="S515" s="1">
        <f t="shared" si="77"/>
        <v>1016787.7920278177</v>
      </c>
      <c r="T515" s="1">
        <f t="shared" si="78"/>
        <v>14906.726169591229</v>
      </c>
      <c r="U515" s="1">
        <f t="shared" si="80"/>
        <v>0</v>
      </c>
    </row>
    <row r="516" spans="1:21" x14ac:dyDescent="0.25">
      <c r="A516" t="s">
        <v>521</v>
      </c>
      <c r="B516">
        <v>66.97</v>
      </c>
      <c r="C516">
        <v>69.41</v>
      </c>
      <c r="D516">
        <v>68.400000000000006</v>
      </c>
      <c r="E516">
        <v>66.86</v>
      </c>
      <c r="F516">
        <v>69.06</v>
      </c>
      <c r="G516">
        <v>67.56</v>
      </c>
      <c r="H516" s="1">
        <f t="shared" ref="H516:H579" si="81">$I$2*G516</f>
        <v>490631.80827886716</v>
      </c>
      <c r="J516">
        <f t="shared" ref="J516:L579" si="82">(B516-$D515)/$D515</f>
        <v>-1.4712373105781962E-2</v>
      </c>
      <c r="K516">
        <f t="shared" si="82"/>
        <v>2.1185817272325994E-2</v>
      </c>
      <c r="L516">
        <f t="shared" si="82"/>
        <v>6.3263204354863448E-3</v>
      </c>
      <c r="M516">
        <f t="shared" ref="M516:O579" si="83">(E516-$G515)/$G515</f>
        <v>-1.9791819381322306E-2</v>
      </c>
      <c r="N516">
        <f t="shared" si="83"/>
        <v>1.2461515906758666E-2</v>
      </c>
      <c r="O516">
        <f t="shared" si="83"/>
        <v>-9.5293945169328768E-3</v>
      </c>
      <c r="P516">
        <f t="shared" ref="P516:P579" si="84">AVERAGE(M516:O516)</f>
        <v>-5.6198993304988386E-3</v>
      </c>
      <c r="Q516" t="str">
        <f t="shared" ref="Q516:Q579" si="85">IF(L516&gt;$Q$1,"Buy",IF(L516&lt;$Q$2,"Sell",""))</f>
        <v/>
      </c>
      <c r="R516" s="3">
        <f t="shared" si="79"/>
        <v>0</v>
      </c>
      <c r="S516" s="1">
        <f t="shared" si="77"/>
        <v>1007098.4200175835</v>
      </c>
      <c r="T516" s="1">
        <f t="shared" si="78"/>
        <v>14906.726169591229</v>
      </c>
      <c r="U516" s="1">
        <f t="shared" si="80"/>
        <v>0</v>
      </c>
    </row>
    <row r="517" spans="1:21" x14ac:dyDescent="0.25">
      <c r="A517" t="s">
        <v>522</v>
      </c>
      <c r="B517">
        <v>67.22</v>
      </c>
      <c r="C517">
        <v>69.16</v>
      </c>
      <c r="D517">
        <v>68.75</v>
      </c>
      <c r="E517">
        <v>66.42</v>
      </c>
      <c r="F517">
        <v>68.53</v>
      </c>
      <c r="G517">
        <v>67.19</v>
      </c>
      <c r="H517" s="1">
        <f t="shared" si="81"/>
        <v>487944.80755265069</v>
      </c>
      <c r="J517">
        <f t="shared" si="82"/>
        <v>-1.7251461988304191E-2</v>
      </c>
      <c r="K517">
        <f t="shared" si="82"/>
        <v>1.1111111111110978E-2</v>
      </c>
      <c r="L517">
        <f t="shared" si="82"/>
        <v>5.1169590643274018E-3</v>
      </c>
      <c r="M517">
        <f t="shared" si="83"/>
        <v>-1.6873889875666081E-2</v>
      </c>
      <c r="N517">
        <f t="shared" si="83"/>
        <v>1.4357608052101819E-2</v>
      </c>
      <c r="O517">
        <f t="shared" si="83"/>
        <v>-5.4766133806987052E-3</v>
      </c>
      <c r="P517">
        <f t="shared" si="84"/>
        <v>-2.6642984014209892E-3</v>
      </c>
      <c r="Q517" t="str">
        <f t="shared" si="85"/>
        <v/>
      </c>
      <c r="R517" s="3">
        <f t="shared" si="79"/>
        <v>0</v>
      </c>
      <c r="S517" s="1">
        <f t="shared" si="77"/>
        <v>1001582.9313348347</v>
      </c>
      <c r="T517" s="1">
        <f t="shared" si="78"/>
        <v>14906.726169591229</v>
      </c>
      <c r="U517" s="1">
        <f t="shared" si="80"/>
        <v>0</v>
      </c>
    </row>
    <row r="518" spans="1:21" x14ac:dyDescent="0.25">
      <c r="A518" t="s">
        <v>523</v>
      </c>
      <c r="B518">
        <v>66.94</v>
      </c>
      <c r="C518">
        <v>68.73</v>
      </c>
      <c r="D518">
        <v>68.5</v>
      </c>
      <c r="E518">
        <v>66.12</v>
      </c>
      <c r="F518">
        <v>68.099999999999994</v>
      </c>
      <c r="G518">
        <v>67.89</v>
      </c>
      <c r="H518" s="1">
        <f t="shared" si="81"/>
        <v>493028.32244008721</v>
      </c>
      <c r="J518">
        <f t="shared" si="82"/>
        <v>-2.6327272727272762E-2</v>
      </c>
      <c r="K518">
        <f t="shared" si="82"/>
        <v>-2.9090909090903302E-4</v>
      </c>
      <c r="L518">
        <f t="shared" si="82"/>
        <v>-3.6363636363636364E-3</v>
      </c>
      <c r="M518">
        <f t="shared" si="83"/>
        <v>-1.5924988837624547E-2</v>
      </c>
      <c r="N518">
        <f t="shared" si="83"/>
        <v>1.3543682095549884E-2</v>
      </c>
      <c r="O518">
        <f t="shared" si="83"/>
        <v>1.0418216996576914E-2</v>
      </c>
      <c r="P518">
        <f t="shared" si="84"/>
        <v>2.6789700848340835E-3</v>
      </c>
      <c r="Q518" t="str">
        <f t="shared" si="85"/>
        <v/>
      </c>
      <c r="R518" s="3">
        <f t="shared" si="79"/>
        <v>0</v>
      </c>
      <c r="S518" s="1">
        <f t="shared" si="77"/>
        <v>1012017.6396535486</v>
      </c>
      <c r="T518" s="1">
        <f t="shared" si="78"/>
        <v>14906.726169591229</v>
      </c>
      <c r="U518" s="1">
        <f t="shared" si="80"/>
        <v>0</v>
      </c>
    </row>
    <row r="519" spans="1:21" x14ac:dyDescent="0.25">
      <c r="A519" t="s">
        <v>524</v>
      </c>
      <c r="B519">
        <v>66.8</v>
      </c>
      <c r="C519">
        <v>69.05</v>
      </c>
      <c r="D519">
        <v>67.87</v>
      </c>
      <c r="E519">
        <v>67.819999999999993</v>
      </c>
      <c r="F519">
        <v>68.81</v>
      </c>
      <c r="G519">
        <v>68.569999999999993</v>
      </c>
      <c r="H519" s="1">
        <f t="shared" si="81"/>
        <v>497966.59404502541</v>
      </c>
      <c r="J519">
        <f t="shared" si="82"/>
        <v>-2.4817518248175224E-2</v>
      </c>
      <c r="K519">
        <f t="shared" si="82"/>
        <v>8.0291970802919294E-3</v>
      </c>
      <c r="L519">
        <f t="shared" si="82"/>
        <v>-9.1970802919707374E-3</v>
      </c>
      <c r="M519">
        <f t="shared" si="83"/>
        <v>-1.0310796877302606E-3</v>
      </c>
      <c r="N519">
        <f t="shared" si="83"/>
        <v>1.3551333038739162E-2</v>
      </c>
      <c r="O519">
        <f t="shared" si="83"/>
        <v>1.0016202680807079E-2</v>
      </c>
      <c r="P519">
        <f t="shared" si="84"/>
        <v>7.5121520106053268E-3</v>
      </c>
      <c r="Q519" t="str">
        <f t="shared" si="85"/>
        <v/>
      </c>
      <c r="R519" s="3">
        <f t="shared" si="79"/>
        <v>0</v>
      </c>
      <c r="S519" s="1">
        <f t="shared" si="77"/>
        <v>1022154.2134488705</v>
      </c>
      <c r="T519" s="1">
        <f t="shared" si="78"/>
        <v>14906.726169591229</v>
      </c>
      <c r="U519" s="1">
        <f t="shared" si="80"/>
        <v>0</v>
      </c>
    </row>
    <row r="520" spans="1:21" x14ac:dyDescent="0.25">
      <c r="A520" t="s">
        <v>525</v>
      </c>
      <c r="B520">
        <v>67.150000000000006</v>
      </c>
      <c r="C520">
        <v>69.489999999999995</v>
      </c>
      <c r="D520">
        <v>68.75</v>
      </c>
      <c r="E520">
        <v>65.75</v>
      </c>
      <c r="F520">
        <v>68.709999999999994</v>
      </c>
      <c r="G520">
        <v>68.69</v>
      </c>
      <c r="H520" s="1">
        <f t="shared" si="81"/>
        <v>498838.05374001455</v>
      </c>
      <c r="J520">
        <f t="shared" si="82"/>
        <v>-1.0608516281125665E-2</v>
      </c>
      <c r="K520">
        <f t="shared" si="82"/>
        <v>2.3869161632532641E-2</v>
      </c>
      <c r="L520">
        <f t="shared" si="82"/>
        <v>1.2965964343597987E-2</v>
      </c>
      <c r="M520">
        <f t="shared" si="83"/>
        <v>-4.1125856788683003E-2</v>
      </c>
      <c r="N520">
        <f t="shared" si="83"/>
        <v>2.0417092022750557E-3</v>
      </c>
      <c r="O520">
        <f t="shared" si="83"/>
        <v>1.7500364590929643E-3</v>
      </c>
      <c r="P520">
        <f t="shared" si="84"/>
        <v>-1.2444703709104997E-2</v>
      </c>
      <c r="Q520" t="str">
        <f t="shared" si="85"/>
        <v/>
      </c>
      <c r="R520" s="3">
        <f t="shared" si="79"/>
        <v>0</v>
      </c>
      <c r="S520" s="1">
        <f t="shared" ref="S520:S583" si="86">IF(R520=0,(S519+R520)*(1+O520),IF(R520&lt;0,0,R520))</f>
        <v>1023943.0205892215</v>
      </c>
      <c r="T520" s="1">
        <f t="shared" ref="T520:T583" si="87">S520/G520</f>
        <v>14906.726169591229</v>
      </c>
      <c r="U520" s="1">
        <f t="shared" si="80"/>
        <v>0</v>
      </c>
    </row>
    <row r="521" spans="1:21" x14ac:dyDescent="0.25">
      <c r="A521" t="s">
        <v>526</v>
      </c>
      <c r="B521">
        <v>66.22</v>
      </c>
      <c r="C521">
        <v>68.599999999999994</v>
      </c>
      <c r="D521">
        <v>67.48</v>
      </c>
      <c r="E521">
        <v>65.489999999999995</v>
      </c>
      <c r="F521">
        <v>67.680000000000007</v>
      </c>
      <c r="G521">
        <v>66.89</v>
      </c>
      <c r="H521" s="1">
        <f t="shared" si="81"/>
        <v>485766.15831517795</v>
      </c>
      <c r="J521">
        <f t="shared" si="82"/>
        <v>-3.6800000000000013E-2</v>
      </c>
      <c r="K521">
        <f t="shared" si="82"/>
        <v>-2.1818181818182643E-3</v>
      </c>
      <c r="L521">
        <f t="shared" si="82"/>
        <v>-1.8472727272727214E-2</v>
      </c>
      <c r="M521">
        <f t="shared" si="83"/>
        <v>-4.6586111515504486E-2</v>
      </c>
      <c r="N521">
        <f t="shared" si="83"/>
        <v>-1.4703741447080957E-2</v>
      </c>
      <c r="O521">
        <f t="shared" si="83"/>
        <v>-2.6204687727471206E-2</v>
      </c>
      <c r="P521">
        <f t="shared" si="84"/>
        <v>-2.916484689668555E-2</v>
      </c>
      <c r="Q521" t="str">
        <f t="shared" si="85"/>
        <v/>
      </c>
      <c r="R521" s="3">
        <f t="shared" si="79"/>
        <v>0</v>
      </c>
      <c r="S521" s="1">
        <f t="shared" si="86"/>
        <v>997110.91348395729</v>
      </c>
      <c r="T521" s="1">
        <f t="shared" si="87"/>
        <v>14906.726169591229</v>
      </c>
      <c r="U521" s="1">
        <f t="shared" si="80"/>
        <v>0</v>
      </c>
    </row>
    <row r="522" spans="1:21" x14ac:dyDescent="0.25">
      <c r="A522" t="s">
        <v>527</v>
      </c>
      <c r="B522">
        <v>66.23</v>
      </c>
      <c r="C522">
        <v>67.959999999999994</v>
      </c>
      <c r="D522">
        <v>67.430000000000007</v>
      </c>
      <c r="E522">
        <v>64.75</v>
      </c>
      <c r="F522">
        <v>67.36</v>
      </c>
      <c r="G522">
        <v>64.94</v>
      </c>
      <c r="H522" s="1">
        <f t="shared" si="81"/>
        <v>471604.93827160494</v>
      </c>
      <c r="J522">
        <f t="shared" si="82"/>
        <v>-1.8524007113218732E-2</v>
      </c>
      <c r="K522">
        <f t="shared" si="82"/>
        <v>7.113218731475841E-3</v>
      </c>
      <c r="L522">
        <f t="shared" si="82"/>
        <v>-7.4096028452870705E-4</v>
      </c>
      <c r="M522">
        <f t="shared" si="83"/>
        <v>-3.1992824039467793E-2</v>
      </c>
      <c r="N522">
        <f t="shared" si="83"/>
        <v>7.0264613544625334E-3</v>
      </c>
      <c r="O522">
        <f t="shared" si="83"/>
        <v>-2.9152339662131901E-2</v>
      </c>
      <c r="P522">
        <f t="shared" si="84"/>
        <v>-1.803956744904572E-2</v>
      </c>
      <c r="Q522" t="str">
        <f t="shared" si="85"/>
        <v/>
      </c>
      <c r="R522" s="3">
        <f t="shared" si="79"/>
        <v>0</v>
      </c>
      <c r="S522" s="1">
        <f t="shared" si="86"/>
        <v>968042.79745325434</v>
      </c>
      <c r="T522" s="1">
        <f t="shared" si="87"/>
        <v>14906.726169591229</v>
      </c>
      <c r="U522" s="1">
        <f t="shared" si="80"/>
        <v>0</v>
      </c>
    </row>
    <row r="523" spans="1:21" x14ac:dyDescent="0.25">
      <c r="A523" t="s">
        <v>528</v>
      </c>
      <c r="B523">
        <v>63.63</v>
      </c>
      <c r="C523">
        <v>66.59</v>
      </c>
      <c r="D523">
        <v>65.5</v>
      </c>
      <c r="E523">
        <v>63.72</v>
      </c>
      <c r="F523">
        <v>66.8</v>
      </c>
      <c r="G523">
        <v>65.86</v>
      </c>
      <c r="H523" s="1">
        <f t="shared" si="81"/>
        <v>478286.12926652149</v>
      </c>
      <c r="J523">
        <f t="shared" si="82"/>
        <v>-5.6354738247071094E-2</v>
      </c>
      <c r="K523">
        <f t="shared" si="82"/>
        <v>-1.2457363191457857E-2</v>
      </c>
      <c r="L523">
        <f t="shared" si="82"/>
        <v>-2.8622274951801967E-2</v>
      </c>
      <c r="M523">
        <f t="shared" si="83"/>
        <v>-1.8786572220511225E-2</v>
      </c>
      <c r="N523">
        <f t="shared" si="83"/>
        <v>2.8641823221435162E-2</v>
      </c>
      <c r="O523">
        <f t="shared" si="83"/>
        <v>1.4166923313828177E-2</v>
      </c>
      <c r="P523">
        <f t="shared" si="84"/>
        <v>8.0073914382507039E-3</v>
      </c>
      <c r="Q523" t="str">
        <f t="shared" si="85"/>
        <v/>
      </c>
      <c r="R523" s="3">
        <f t="shared" si="79"/>
        <v>0</v>
      </c>
      <c r="S523" s="1">
        <f t="shared" si="86"/>
        <v>981756.98552927829</v>
      </c>
      <c r="T523" s="1">
        <f t="shared" si="87"/>
        <v>14906.726169591228</v>
      </c>
      <c r="U523" s="1">
        <f t="shared" si="80"/>
        <v>0</v>
      </c>
    </row>
    <row r="524" spans="1:21" x14ac:dyDescent="0.25">
      <c r="A524" t="s">
        <v>529</v>
      </c>
      <c r="B524">
        <v>65.2</v>
      </c>
      <c r="C524">
        <v>66.88</v>
      </c>
      <c r="D524">
        <v>66.69</v>
      </c>
      <c r="E524">
        <v>66.290000000000006</v>
      </c>
      <c r="F524">
        <v>68.14</v>
      </c>
      <c r="G524">
        <v>67.900000000000006</v>
      </c>
      <c r="H524" s="1">
        <f t="shared" si="81"/>
        <v>493100.94408133632</v>
      </c>
      <c r="J524">
        <f t="shared" si="82"/>
        <v>-4.580152671755682E-3</v>
      </c>
      <c r="K524">
        <f t="shared" si="82"/>
        <v>2.1068702290076267E-2</v>
      </c>
      <c r="L524">
        <f t="shared" si="82"/>
        <v>1.8167938931297676E-2</v>
      </c>
      <c r="M524">
        <f t="shared" si="83"/>
        <v>6.5290009110234868E-3</v>
      </c>
      <c r="N524">
        <f t="shared" si="83"/>
        <v>3.461888855147284E-2</v>
      </c>
      <c r="O524">
        <f t="shared" si="83"/>
        <v>3.0974795019738936E-2</v>
      </c>
      <c r="P524">
        <f t="shared" si="84"/>
        <v>2.4040894827411754E-2</v>
      </c>
      <c r="Q524" t="str">
        <f t="shared" si="85"/>
        <v/>
      </c>
      <c r="R524" s="3">
        <f t="shared" si="79"/>
        <v>0</v>
      </c>
      <c r="S524" s="1">
        <f t="shared" si="86"/>
        <v>1012166.7069152446</v>
      </c>
      <c r="T524" s="1">
        <f t="shared" si="87"/>
        <v>14906.726169591229</v>
      </c>
      <c r="U524" s="1">
        <f t="shared" si="80"/>
        <v>0</v>
      </c>
    </row>
    <row r="525" spans="1:21" x14ac:dyDescent="0.25">
      <c r="A525" t="s">
        <v>530</v>
      </c>
      <c r="B525">
        <v>66.209999999999994</v>
      </c>
      <c r="C525">
        <v>69.66</v>
      </c>
      <c r="D525">
        <v>68.150000000000006</v>
      </c>
      <c r="E525">
        <v>68.5</v>
      </c>
      <c r="F525">
        <v>71.349999999999994</v>
      </c>
      <c r="G525">
        <v>70.930000000000007</v>
      </c>
      <c r="H525" s="1">
        <f t="shared" si="81"/>
        <v>515105.30137981125</v>
      </c>
      <c r="J525">
        <f t="shared" si="82"/>
        <v>-7.1974808816914681E-3</v>
      </c>
      <c r="K525">
        <f t="shared" si="82"/>
        <v>4.453441295546557E-2</v>
      </c>
      <c r="L525">
        <f t="shared" si="82"/>
        <v>2.1892337681811487E-2</v>
      </c>
      <c r="M525">
        <f t="shared" si="83"/>
        <v>8.836524300441741E-3</v>
      </c>
      <c r="N525">
        <f t="shared" si="83"/>
        <v>5.0810014727540327E-2</v>
      </c>
      <c r="O525">
        <f t="shared" si="83"/>
        <v>4.4624447717231237E-2</v>
      </c>
      <c r="P525">
        <f t="shared" si="84"/>
        <v>3.4756995581737768E-2</v>
      </c>
      <c r="Q525" t="str">
        <f t="shared" si="85"/>
        <v/>
      </c>
      <c r="R525" s="3">
        <f t="shared" si="79"/>
        <v>0</v>
      </c>
      <c r="S525" s="1">
        <f t="shared" si="86"/>
        <v>1057334.087209106</v>
      </c>
      <c r="T525" s="1">
        <f t="shared" si="87"/>
        <v>14906.726169591229</v>
      </c>
      <c r="U525" s="1">
        <f t="shared" si="80"/>
        <v>0</v>
      </c>
    </row>
    <row r="526" spans="1:21" x14ac:dyDescent="0.25">
      <c r="A526" t="s">
        <v>531</v>
      </c>
      <c r="B526">
        <v>69.59</v>
      </c>
      <c r="C526">
        <v>71.3</v>
      </c>
      <c r="D526">
        <v>70.599999999999994</v>
      </c>
      <c r="E526">
        <v>71.040000000000006</v>
      </c>
      <c r="F526">
        <v>71.97</v>
      </c>
      <c r="G526">
        <v>71.62</v>
      </c>
      <c r="H526" s="1">
        <f t="shared" si="81"/>
        <v>520116.19462599861</v>
      </c>
      <c r="J526">
        <f t="shared" si="82"/>
        <v>2.1129860601614051E-2</v>
      </c>
      <c r="K526">
        <f t="shared" si="82"/>
        <v>4.6221570066030684E-2</v>
      </c>
      <c r="L526">
        <f t="shared" si="82"/>
        <v>3.5950110051357127E-2</v>
      </c>
      <c r="M526">
        <f t="shared" si="83"/>
        <v>1.5508247568024732E-3</v>
      </c>
      <c r="N526">
        <f t="shared" si="83"/>
        <v>1.4662343155223346E-2</v>
      </c>
      <c r="O526">
        <f t="shared" si="83"/>
        <v>9.7279007472155319E-3</v>
      </c>
      <c r="P526">
        <f t="shared" si="84"/>
        <v>8.6470228864137851E-3</v>
      </c>
      <c r="Q526" t="str">
        <f t="shared" si="85"/>
        <v>Buy</v>
      </c>
      <c r="R526" s="3">
        <f t="shared" si="79"/>
        <v>0</v>
      </c>
      <c r="S526" s="1">
        <f t="shared" si="86"/>
        <v>1067619.7282661239</v>
      </c>
      <c r="T526" s="1">
        <f t="shared" si="87"/>
        <v>14906.726169591229</v>
      </c>
      <c r="U526" s="1">
        <f t="shared" si="80"/>
        <v>0</v>
      </c>
    </row>
    <row r="527" spans="1:21" x14ac:dyDescent="0.25">
      <c r="A527" t="s">
        <v>532</v>
      </c>
      <c r="B527">
        <v>70.88</v>
      </c>
      <c r="C527">
        <v>72.36</v>
      </c>
      <c r="D527">
        <v>71.92</v>
      </c>
      <c r="E527">
        <v>71.319999999999993</v>
      </c>
      <c r="F527">
        <v>72.2</v>
      </c>
      <c r="G527">
        <v>71.709999999999994</v>
      </c>
      <c r="H527" s="1">
        <f t="shared" si="81"/>
        <v>520769.78939724038</v>
      </c>
      <c r="J527">
        <f t="shared" si="82"/>
        <v>3.9660056657223964E-3</v>
      </c>
      <c r="K527">
        <f t="shared" si="82"/>
        <v>2.4929178470255033E-2</v>
      </c>
      <c r="L527">
        <f t="shared" si="82"/>
        <v>1.8696883852691325E-2</v>
      </c>
      <c r="M527">
        <f t="shared" si="83"/>
        <v>-4.1887740854511498E-3</v>
      </c>
      <c r="N527">
        <f t="shared" si="83"/>
        <v>8.098296565205226E-3</v>
      </c>
      <c r="O527">
        <f t="shared" si="83"/>
        <v>1.2566322256351466E-3</v>
      </c>
      <c r="P527">
        <f t="shared" si="84"/>
        <v>1.7220515684630742E-3</v>
      </c>
      <c r="Q527" t="str">
        <f t="shared" si="85"/>
        <v/>
      </c>
      <c r="R527" s="3">
        <f t="shared" si="79"/>
        <v>0</v>
      </c>
      <c r="S527" s="1">
        <f t="shared" si="86"/>
        <v>1068961.3336213869</v>
      </c>
      <c r="T527" s="1">
        <f t="shared" si="87"/>
        <v>14906.726169591229</v>
      </c>
      <c r="U527" s="1">
        <f t="shared" si="80"/>
        <v>0</v>
      </c>
    </row>
    <row r="528" spans="1:21" x14ac:dyDescent="0.25">
      <c r="A528" t="s">
        <v>533</v>
      </c>
      <c r="B528">
        <v>70.569999999999993</v>
      </c>
      <c r="C528">
        <v>72.22</v>
      </c>
      <c r="D528">
        <v>71.569999999999993</v>
      </c>
      <c r="E528">
        <v>70.22</v>
      </c>
      <c r="F528">
        <v>71.75</v>
      </c>
      <c r="G528">
        <v>70.489999999999995</v>
      </c>
      <c r="H528" s="1">
        <f t="shared" si="81"/>
        <v>511909.94916485116</v>
      </c>
      <c r="J528">
        <f t="shared" si="82"/>
        <v>-1.8770856507230375E-2</v>
      </c>
      <c r="K528">
        <f t="shared" si="82"/>
        <v>4.171301446051128E-3</v>
      </c>
      <c r="L528">
        <f t="shared" si="82"/>
        <v>-4.8665183537264815E-3</v>
      </c>
      <c r="M528">
        <f t="shared" si="83"/>
        <v>-2.0778134151443244E-2</v>
      </c>
      <c r="N528">
        <f t="shared" si="83"/>
        <v>5.5780225909923657E-4</v>
      </c>
      <c r="O528">
        <f t="shared" si="83"/>
        <v>-1.7012968902524041E-2</v>
      </c>
      <c r="P528">
        <f t="shared" si="84"/>
        <v>-1.2411100264956015E-2</v>
      </c>
      <c r="Q528" t="str">
        <f t="shared" si="85"/>
        <v/>
      </c>
      <c r="R528" s="3">
        <f t="shared" si="79"/>
        <v>0</v>
      </c>
      <c r="S528" s="1">
        <f t="shared" si="86"/>
        <v>1050775.1276944857</v>
      </c>
      <c r="T528" s="1">
        <f t="shared" si="87"/>
        <v>14906.726169591229</v>
      </c>
      <c r="U528" s="1">
        <f t="shared" si="80"/>
        <v>0</v>
      </c>
    </row>
    <row r="529" spans="1:21" x14ac:dyDescent="0.25">
      <c r="A529" t="s">
        <v>534</v>
      </c>
      <c r="B529">
        <v>70.88</v>
      </c>
      <c r="C529">
        <v>72.33</v>
      </c>
      <c r="D529">
        <v>71.92</v>
      </c>
      <c r="E529">
        <v>70.569999999999993</v>
      </c>
      <c r="F529">
        <v>72.8</v>
      </c>
      <c r="G529">
        <v>72.55</v>
      </c>
      <c r="H529" s="1">
        <f t="shared" si="81"/>
        <v>526870.00726216414</v>
      </c>
      <c r="J529">
        <f t="shared" si="82"/>
        <v>-9.6409109962274381E-3</v>
      </c>
      <c r="K529">
        <f t="shared" si="82"/>
        <v>1.0618974430627431E-2</v>
      </c>
      <c r="L529">
        <f t="shared" si="82"/>
        <v>4.8903171719995604E-3</v>
      </c>
      <c r="M529">
        <f t="shared" si="83"/>
        <v>1.1349127535820443E-3</v>
      </c>
      <c r="N529">
        <f t="shared" si="83"/>
        <v>3.2770605759682256E-2</v>
      </c>
      <c r="O529">
        <f t="shared" si="83"/>
        <v>2.9224003404738297E-2</v>
      </c>
      <c r="P529">
        <f t="shared" si="84"/>
        <v>2.1043173972667532E-2</v>
      </c>
      <c r="Q529" t="str">
        <f t="shared" si="85"/>
        <v/>
      </c>
      <c r="R529" s="3">
        <f t="shared" si="79"/>
        <v>0</v>
      </c>
      <c r="S529" s="1">
        <f t="shared" si="86"/>
        <v>1081482.9836038437</v>
      </c>
      <c r="T529" s="1">
        <f t="shared" si="87"/>
        <v>14906.726169591231</v>
      </c>
      <c r="U529" s="1">
        <f t="shared" si="80"/>
        <v>0</v>
      </c>
    </row>
    <row r="530" spans="1:21" x14ac:dyDescent="0.25">
      <c r="A530" t="s">
        <v>535</v>
      </c>
      <c r="B530">
        <v>72.64</v>
      </c>
      <c r="C530">
        <v>74.510000000000005</v>
      </c>
      <c r="D530">
        <v>73.55</v>
      </c>
      <c r="E530">
        <v>73.849999999999994</v>
      </c>
      <c r="F530">
        <v>75.150000000000006</v>
      </c>
      <c r="G530">
        <v>74.75</v>
      </c>
      <c r="H530" s="1">
        <f t="shared" si="81"/>
        <v>542846.76833696442</v>
      </c>
      <c r="J530">
        <f t="shared" si="82"/>
        <v>1.0011123470522788E-2</v>
      </c>
      <c r="K530">
        <f t="shared" si="82"/>
        <v>3.6012235817575129E-2</v>
      </c>
      <c r="L530">
        <f t="shared" si="82"/>
        <v>2.2664071190211282E-2</v>
      </c>
      <c r="M530">
        <f t="shared" si="83"/>
        <v>1.7918676774638143E-2</v>
      </c>
      <c r="N530">
        <f t="shared" si="83"/>
        <v>3.5837353549276481E-2</v>
      </c>
      <c r="O530">
        <f t="shared" si="83"/>
        <v>3.0323914541695422E-2</v>
      </c>
      <c r="P530">
        <f t="shared" si="84"/>
        <v>2.8026648288536682E-2</v>
      </c>
      <c r="Q530" t="str">
        <f t="shared" si="85"/>
        <v/>
      </c>
      <c r="R530" s="3">
        <f t="shared" si="79"/>
        <v>0</v>
      </c>
      <c r="S530" s="1">
        <f t="shared" si="86"/>
        <v>1114277.7811769445</v>
      </c>
      <c r="T530" s="1">
        <f t="shared" si="87"/>
        <v>14906.726169591231</v>
      </c>
      <c r="U530" s="1">
        <f t="shared" si="80"/>
        <v>0</v>
      </c>
    </row>
    <row r="531" spans="1:21" x14ac:dyDescent="0.25">
      <c r="A531" t="s">
        <v>536</v>
      </c>
      <c r="B531">
        <v>74.5</v>
      </c>
      <c r="C531">
        <v>76.28</v>
      </c>
      <c r="D531">
        <v>75.87</v>
      </c>
      <c r="E531">
        <v>75.040000000000006</v>
      </c>
      <c r="F531">
        <v>76.41</v>
      </c>
      <c r="G531">
        <v>75.150000000000006</v>
      </c>
      <c r="H531" s="1">
        <f t="shared" si="81"/>
        <v>545751.63398692815</v>
      </c>
      <c r="J531">
        <f t="shared" si="82"/>
        <v>1.2916383412644498E-2</v>
      </c>
      <c r="K531">
        <f t="shared" si="82"/>
        <v>3.7117607070020452E-2</v>
      </c>
      <c r="L531">
        <f t="shared" si="82"/>
        <v>3.1543167912984463E-2</v>
      </c>
      <c r="M531">
        <f t="shared" si="83"/>
        <v>3.8795986622074414E-3</v>
      </c>
      <c r="N531">
        <f t="shared" si="83"/>
        <v>2.2207357859531728E-2</v>
      </c>
      <c r="O531">
        <f t="shared" si="83"/>
        <v>5.351170568561949E-3</v>
      </c>
      <c r="P531">
        <f t="shared" si="84"/>
        <v>1.0479375696767039E-2</v>
      </c>
      <c r="Q531" t="str">
        <f t="shared" si="85"/>
        <v>Buy</v>
      </c>
      <c r="R531" s="3">
        <f t="shared" si="79"/>
        <v>0</v>
      </c>
      <c r="S531" s="1">
        <f t="shared" si="86"/>
        <v>1120240.4716447813</v>
      </c>
      <c r="T531" s="1">
        <f t="shared" si="87"/>
        <v>14906.726169591233</v>
      </c>
      <c r="U531" s="1">
        <f t="shared" si="80"/>
        <v>0</v>
      </c>
    </row>
    <row r="532" spans="1:21" x14ac:dyDescent="0.25">
      <c r="A532" t="s">
        <v>537</v>
      </c>
      <c r="B532">
        <v>74.38</v>
      </c>
      <c r="C532">
        <v>76.28</v>
      </c>
      <c r="D532">
        <v>75.87</v>
      </c>
      <c r="E532">
        <v>74.3</v>
      </c>
      <c r="F532">
        <v>76.17</v>
      </c>
      <c r="G532">
        <v>75.05</v>
      </c>
      <c r="H532" s="1">
        <f t="shared" si="81"/>
        <v>545025.41757443722</v>
      </c>
      <c r="J532">
        <f t="shared" si="82"/>
        <v>-1.9638855937788441E-2</v>
      </c>
      <c r="K532">
        <f t="shared" si="82"/>
        <v>5.4039804929484191E-3</v>
      </c>
      <c r="L532">
        <f t="shared" si="82"/>
        <v>0</v>
      </c>
      <c r="M532">
        <f t="shared" si="83"/>
        <v>-1.1310711909514418E-2</v>
      </c>
      <c r="N532">
        <f t="shared" si="83"/>
        <v>1.3572854291417111E-2</v>
      </c>
      <c r="O532">
        <f t="shared" si="83"/>
        <v>-1.3306719893547375E-3</v>
      </c>
      <c r="P532">
        <f t="shared" si="84"/>
        <v>3.1049013084931865E-4</v>
      </c>
      <c r="Q532" t="str">
        <f t="shared" si="85"/>
        <v/>
      </c>
      <c r="R532" s="3">
        <f t="shared" si="79"/>
        <v>0</v>
      </c>
      <c r="S532" s="1">
        <f t="shared" si="86"/>
        <v>1118749.799027822</v>
      </c>
      <c r="T532" s="1">
        <f t="shared" si="87"/>
        <v>14906.726169591233</v>
      </c>
      <c r="U532" s="1">
        <f t="shared" si="80"/>
        <v>0</v>
      </c>
    </row>
    <row r="533" spans="1:21" x14ac:dyDescent="0.25">
      <c r="A533" t="s">
        <v>538</v>
      </c>
      <c r="B533">
        <v>74.069999999999993</v>
      </c>
      <c r="C533">
        <v>76.14</v>
      </c>
      <c r="D533">
        <v>75.47</v>
      </c>
      <c r="E533">
        <v>74.33</v>
      </c>
      <c r="F533">
        <v>75.97</v>
      </c>
      <c r="G533">
        <v>75.72</v>
      </c>
      <c r="H533" s="1">
        <f t="shared" si="81"/>
        <v>549891.06753812637</v>
      </c>
      <c r="J533">
        <f t="shared" si="82"/>
        <v>-2.3724792408066579E-2</v>
      </c>
      <c r="K533">
        <f t="shared" si="82"/>
        <v>3.5587188612099118E-3</v>
      </c>
      <c r="L533">
        <f t="shared" si="82"/>
        <v>-5.2721760906815031E-3</v>
      </c>
      <c r="M533">
        <f t="shared" si="83"/>
        <v>-9.5936042638241018E-3</v>
      </c>
      <c r="N533">
        <f t="shared" si="83"/>
        <v>1.2258494337108617E-2</v>
      </c>
      <c r="O533">
        <f t="shared" si="83"/>
        <v>8.9273817455030203E-3</v>
      </c>
      <c r="P533">
        <f t="shared" si="84"/>
        <v>3.8640906062625117E-3</v>
      </c>
      <c r="Q533" t="str">
        <f t="shared" si="85"/>
        <v/>
      </c>
      <c r="R533" s="3">
        <f t="shared" si="79"/>
        <v>0</v>
      </c>
      <c r="S533" s="1">
        <f t="shared" si="86"/>
        <v>1128737.3055614482</v>
      </c>
      <c r="T533" s="1">
        <f t="shared" si="87"/>
        <v>14906.726169591235</v>
      </c>
      <c r="U533" s="1">
        <f t="shared" si="80"/>
        <v>0</v>
      </c>
    </row>
    <row r="534" spans="1:21" x14ac:dyDescent="0.25">
      <c r="A534" t="s">
        <v>539</v>
      </c>
      <c r="B534">
        <v>74.33</v>
      </c>
      <c r="C534">
        <v>76.58</v>
      </c>
      <c r="D534">
        <v>75.47</v>
      </c>
      <c r="E534">
        <v>75.08</v>
      </c>
      <c r="F534">
        <v>76.44</v>
      </c>
      <c r="G534">
        <v>76.040000000000006</v>
      </c>
      <c r="H534" s="1">
        <f t="shared" si="81"/>
        <v>552214.96005809738</v>
      </c>
      <c r="J534">
        <f t="shared" si="82"/>
        <v>-1.5105339870147085E-2</v>
      </c>
      <c r="K534">
        <f t="shared" si="82"/>
        <v>1.4707830926195832E-2</v>
      </c>
      <c r="L534">
        <f t="shared" si="82"/>
        <v>0</v>
      </c>
      <c r="M534">
        <f t="shared" si="83"/>
        <v>-8.452192287374545E-3</v>
      </c>
      <c r="N534">
        <f t="shared" si="83"/>
        <v>9.5087163232963397E-3</v>
      </c>
      <c r="O534">
        <f t="shared" si="83"/>
        <v>4.2260961436873662E-3</v>
      </c>
      <c r="P534">
        <f t="shared" si="84"/>
        <v>1.7608733932030537E-3</v>
      </c>
      <c r="Q534" t="str">
        <f t="shared" si="85"/>
        <v/>
      </c>
      <c r="R534" s="3">
        <f t="shared" si="79"/>
        <v>0</v>
      </c>
      <c r="S534" s="1">
        <f t="shared" si="86"/>
        <v>1133507.4579357174</v>
      </c>
      <c r="T534" s="1">
        <f t="shared" si="87"/>
        <v>14906.726169591233</v>
      </c>
      <c r="U534" s="1">
        <f t="shared" si="80"/>
        <v>0</v>
      </c>
    </row>
    <row r="535" spans="1:21" x14ac:dyDescent="0.25">
      <c r="A535" t="s">
        <v>540</v>
      </c>
      <c r="B535">
        <v>73.709999999999994</v>
      </c>
      <c r="C535">
        <v>76.42</v>
      </c>
      <c r="D535">
        <v>74.88</v>
      </c>
      <c r="E535">
        <v>73.86</v>
      </c>
      <c r="F535">
        <v>75.930000000000007</v>
      </c>
      <c r="G535">
        <v>75.25</v>
      </c>
      <c r="H535" s="1">
        <f t="shared" si="81"/>
        <v>546477.85039941908</v>
      </c>
      <c r="J535">
        <f t="shared" si="82"/>
        <v>-2.3320524711806085E-2</v>
      </c>
      <c r="K535">
        <f t="shared" si="82"/>
        <v>1.2587783225122603E-2</v>
      </c>
      <c r="L535">
        <f t="shared" si="82"/>
        <v>-7.8176758977077446E-3</v>
      </c>
      <c r="M535">
        <f t="shared" si="83"/>
        <v>-2.8669121514992197E-2</v>
      </c>
      <c r="N535">
        <f t="shared" si="83"/>
        <v>-1.4466070489216126E-3</v>
      </c>
      <c r="O535">
        <f t="shared" si="83"/>
        <v>-1.0389268805891718E-2</v>
      </c>
      <c r="P535">
        <f t="shared" si="84"/>
        <v>-1.3501665789935176E-2</v>
      </c>
      <c r="Q535" t="str">
        <f t="shared" si="85"/>
        <v/>
      </c>
      <c r="R535" s="3">
        <f t="shared" si="79"/>
        <v>0</v>
      </c>
      <c r="S535" s="1">
        <f t="shared" si="86"/>
        <v>1121731.1442617401</v>
      </c>
      <c r="T535" s="1">
        <f t="shared" si="87"/>
        <v>14906.726169591231</v>
      </c>
      <c r="U535" s="1">
        <f t="shared" si="80"/>
        <v>0</v>
      </c>
    </row>
    <row r="536" spans="1:21" x14ac:dyDescent="0.25">
      <c r="A536" t="s">
        <v>541</v>
      </c>
      <c r="B536">
        <v>73.62</v>
      </c>
      <c r="C536">
        <v>75.900000000000006</v>
      </c>
      <c r="D536">
        <v>74.53</v>
      </c>
      <c r="E536">
        <v>74.290000000000006</v>
      </c>
      <c r="F536">
        <v>76.05</v>
      </c>
      <c r="G536">
        <v>74.45</v>
      </c>
      <c r="H536" s="1">
        <f t="shared" si="81"/>
        <v>540668.11909949174</v>
      </c>
      <c r="J536">
        <f t="shared" si="82"/>
        <v>-1.6826923076922958E-2</v>
      </c>
      <c r="K536">
        <f t="shared" si="82"/>
        <v>1.3621794871795009E-2</v>
      </c>
      <c r="L536">
        <f t="shared" si="82"/>
        <v>-4.6741452991452236E-3</v>
      </c>
      <c r="M536">
        <f t="shared" si="83"/>
        <v>-1.2757475083056396E-2</v>
      </c>
      <c r="N536">
        <f t="shared" si="83"/>
        <v>1.0631229235880361E-2</v>
      </c>
      <c r="O536">
        <f t="shared" si="83"/>
        <v>-1.0631229235880361E-2</v>
      </c>
      <c r="P536">
        <f t="shared" si="84"/>
        <v>-4.252491694352132E-3</v>
      </c>
      <c r="Q536" t="str">
        <f t="shared" si="85"/>
        <v/>
      </c>
      <c r="R536" s="3">
        <f t="shared" si="79"/>
        <v>0</v>
      </c>
      <c r="S536" s="1">
        <f t="shared" si="86"/>
        <v>1109805.7633260672</v>
      </c>
      <c r="T536" s="1">
        <f t="shared" si="87"/>
        <v>14906.726169591231</v>
      </c>
      <c r="U536" s="1">
        <f t="shared" si="80"/>
        <v>0</v>
      </c>
    </row>
    <row r="537" spans="1:21" x14ac:dyDescent="0.25">
      <c r="A537" t="s">
        <v>542</v>
      </c>
      <c r="B537">
        <v>72.760000000000005</v>
      </c>
      <c r="C537">
        <v>75.44</v>
      </c>
      <c r="D537">
        <v>73.709999999999994</v>
      </c>
      <c r="E537">
        <v>72.56</v>
      </c>
      <c r="F537">
        <v>75.930000000000007</v>
      </c>
      <c r="G537">
        <v>72.78</v>
      </c>
      <c r="H537" s="1">
        <f t="shared" si="81"/>
        <v>528540.30501089327</v>
      </c>
      <c r="J537">
        <f t="shared" si="82"/>
        <v>-2.3748825976116945E-2</v>
      </c>
      <c r="K537">
        <f t="shared" si="82"/>
        <v>1.220984838320135E-2</v>
      </c>
      <c r="L537">
        <f t="shared" si="82"/>
        <v>-1.1002280960687071E-2</v>
      </c>
      <c r="M537">
        <f t="shared" si="83"/>
        <v>-2.5386165211551383E-2</v>
      </c>
      <c r="N537">
        <f t="shared" si="83"/>
        <v>1.9879113498992664E-2</v>
      </c>
      <c r="O537">
        <f t="shared" si="83"/>
        <v>-2.2431161853593038E-2</v>
      </c>
      <c r="P537">
        <f t="shared" si="84"/>
        <v>-9.3127378553839197E-3</v>
      </c>
      <c r="Q537" t="str">
        <f t="shared" si="85"/>
        <v/>
      </c>
      <c r="R537" s="3">
        <f t="shared" si="79"/>
        <v>0</v>
      </c>
      <c r="S537" s="1">
        <f t="shared" si="86"/>
        <v>1084911.5306228499</v>
      </c>
      <c r="T537" s="1">
        <f t="shared" si="87"/>
        <v>14906.726169591233</v>
      </c>
      <c r="U537" s="1">
        <f t="shared" si="80"/>
        <v>0</v>
      </c>
    </row>
    <row r="538" spans="1:21" x14ac:dyDescent="0.25">
      <c r="A538" t="s">
        <v>543</v>
      </c>
      <c r="B538">
        <v>71.44</v>
      </c>
      <c r="C538">
        <v>74.45</v>
      </c>
      <c r="D538">
        <v>72.78</v>
      </c>
      <c r="E538">
        <v>71.38</v>
      </c>
      <c r="F538">
        <v>74.39</v>
      </c>
      <c r="G538">
        <v>72.61</v>
      </c>
      <c r="H538" s="1">
        <f t="shared" si="81"/>
        <v>527305.73710965877</v>
      </c>
      <c r="J538">
        <f t="shared" si="82"/>
        <v>-3.0796364129697412E-2</v>
      </c>
      <c r="K538">
        <f t="shared" si="82"/>
        <v>1.003934337267683E-2</v>
      </c>
      <c r="L538">
        <f t="shared" si="82"/>
        <v>-1.2617012617012518E-2</v>
      </c>
      <c r="M538">
        <f t="shared" si="83"/>
        <v>-1.923605386095089E-2</v>
      </c>
      <c r="N538">
        <f t="shared" si="83"/>
        <v>2.2121461940093425E-2</v>
      </c>
      <c r="O538">
        <f t="shared" si="83"/>
        <v>-2.3358065402583361E-3</v>
      </c>
      <c r="P538">
        <f t="shared" si="84"/>
        <v>1.8320051296139974E-4</v>
      </c>
      <c r="Q538" t="str">
        <f t="shared" si="85"/>
        <v/>
      </c>
      <c r="R538" s="3">
        <f t="shared" si="79"/>
        <v>0</v>
      </c>
      <c r="S538" s="1">
        <f t="shared" si="86"/>
        <v>1082377.3871740194</v>
      </c>
      <c r="T538" s="1">
        <f t="shared" si="87"/>
        <v>14906.726169591233</v>
      </c>
      <c r="U538" s="1">
        <f t="shared" si="80"/>
        <v>0</v>
      </c>
    </row>
    <row r="539" spans="1:21" x14ac:dyDescent="0.25">
      <c r="A539" t="s">
        <v>544</v>
      </c>
      <c r="B539">
        <v>71.44</v>
      </c>
      <c r="C539">
        <v>74.11</v>
      </c>
      <c r="D539">
        <v>72.78</v>
      </c>
      <c r="E539">
        <v>71.41</v>
      </c>
      <c r="F539">
        <v>73.930000000000007</v>
      </c>
      <c r="G539">
        <v>71.989999999999995</v>
      </c>
      <c r="H539" s="1">
        <f t="shared" si="81"/>
        <v>522803.19535221497</v>
      </c>
      <c r="J539">
        <f t="shared" si="82"/>
        <v>-1.8411651552624395E-2</v>
      </c>
      <c r="K539">
        <f t="shared" si="82"/>
        <v>1.8274251167903245E-2</v>
      </c>
      <c r="L539">
        <f t="shared" si="82"/>
        <v>0</v>
      </c>
      <c r="M539">
        <f t="shared" si="83"/>
        <v>-1.6526649221870304E-2</v>
      </c>
      <c r="N539">
        <f t="shared" si="83"/>
        <v>1.8179314144057393E-2</v>
      </c>
      <c r="O539">
        <f t="shared" si="83"/>
        <v>-8.5387687646330326E-3</v>
      </c>
      <c r="P539">
        <f t="shared" si="84"/>
        <v>-2.2953679474819813E-3</v>
      </c>
      <c r="Q539" t="str">
        <f t="shared" si="85"/>
        <v/>
      </c>
      <c r="R539" s="3">
        <f t="shared" si="79"/>
        <v>0</v>
      </c>
      <c r="S539" s="1">
        <f t="shared" si="86"/>
        <v>1073135.2169488727</v>
      </c>
      <c r="T539" s="1">
        <f t="shared" si="87"/>
        <v>14906.726169591231</v>
      </c>
      <c r="U539" s="1">
        <f t="shared" si="80"/>
        <v>0</v>
      </c>
    </row>
    <row r="540" spans="1:21" x14ac:dyDescent="0.25">
      <c r="A540" t="s">
        <v>545</v>
      </c>
      <c r="B540">
        <v>70.94</v>
      </c>
      <c r="C540">
        <v>73.66</v>
      </c>
      <c r="D540">
        <v>72.849999999999994</v>
      </c>
      <c r="E540">
        <v>70.88</v>
      </c>
      <c r="F540">
        <v>73.78</v>
      </c>
      <c r="G540">
        <v>73.58</v>
      </c>
      <c r="H540" s="1">
        <f t="shared" si="81"/>
        <v>534350.03631082061</v>
      </c>
      <c r="J540">
        <f t="shared" si="82"/>
        <v>-2.5281670788678254E-2</v>
      </c>
      <c r="K540">
        <f t="shared" si="82"/>
        <v>1.2091233855454733E-2</v>
      </c>
      <c r="L540">
        <f t="shared" si="82"/>
        <v>9.6180269304744679E-4</v>
      </c>
      <c r="M540">
        <f t="shared" si="83"/>
        <v>-1.5418808167801076E-2</v>
      </c>
      <c r="N540">
        <f t="shared" si="83"/>
        <v>2.4864564522850484E-2</v>
      </c>
      <c r="O540">
        <f t="shared" si="83"/>
        <v>2.2086400889012411E-2</v>
      </c>
      <c r="P540">
        <f t="shared" si="84"/>
        <v>1.0510719081353939E-2</v>
      </c>
      <c r="Q540" t="str">
        <f t="shared" si="85"/>
        <v/>
      </c>
      <c r="R540" s="3">
        <f t="shared" si="79"/>
        <v>0</v>
      </c>
      <c r="S540" s="1">
        <f t="shared" si="86"/>
        <v>1096836.9115585228</v>
      </c>
      <c r="T540" s="1">
        <f t="shared" si="87"/>
        <v>14906.726169591233</v>
      </c>
      <c r="U540" s="1">
        <f t="shared" si="80"/>
        <v>0</v>
      </c>
    </row>
    <row r="541" spans="1:21" x14ac:dyDescent="0.25">
      <c r="A541" t="s">
        <v>546</v>
      </c>
      <c r="B541">
        <v>71.83</v>
      </c>
      <c r="C541">
        <v>74.16</v>
      </c>
      <c r="D541">
        <v>73.06</v>
      </c>
      <c r="E541">
        <v>71.62</v>
      </c>
      <c r="F541">
        <v>74.069999999999993</v>
      </c>
      <c r="G541">
        <v>73.72</v>
      </c>
      <c r="H541" s="1">
        <f t="shared" si="81"/>
        <v>535366.73928830796</v>
      </c>
      <c r="J541">
        <f t="shared" si="82"/>
        <v>-1.4001372683596377E-2</v>
      </c>
      <c r="K541">
        <f t="shared" si="82"/>
        <v>1.7982155113246429E-2</v>
      </c>
      <c r="L541">
        <f t="shared" si="82"/>
        <v>2.882635552505257E-3</v>
      </c>
      <c r="M541">
        <f t="shared" si="83"/>
        <v>-2.6637673280782738E-2</v>
      </c>
      <c r="N541">
        <f t="shared" si="83"/>
        <v>6.6594183201956359E-3</v>
      </c>
      <c r="O541">
        <f t="shared" si="83"/>
        <v>1.9026909486273521E-3</v>
      </c>
      <c r="P541">
        <f t="shared" si="84"/>
        <v>-6.0251880039865835E-3</v>
      </c>
      <c r="Q541" t="str">
        <f t="shared" si="85"/>
        <v/>
      </c>
      <c r="R541" s="3">
        <f t="shared" si="79"/>
        <v>0</v>
      </c>
      <c r="S541" s="1">
        <f t="shared" si="86"/>
        <v>1098923.8532222656</v>
      </c>
      <c r="T541" s="1">
        <f t="shared" si="87"/>
        <v>14906.726169591231</v>
      </c>
      <c r="U541" s="1">
        <f t="shared" si="80"/>
        <v>0</v>
      </c>
    </row>
    <row r="542" spans="1:21" x14ac:dyDescent="0.25">
      <c r="A542" t="s">
        <v>547</v>
      </c>
      <c r="B542">
        <v>71.12</v>
      </c>
      <c r="C542">
        <v>73.94</v>
      </c>
      <c r="D542">
        <v>72.06</v>
      </c>
      <c r="E542">
        <v>70.48</v>
      </c>
      <c r="F542">
        <v>73.459999999999994</v>
      </c>
      <c r="G542">
        <v>71.12</v>
      </c>
      <c r="H542" s="1">
        <f t="shared" si="81"/>
        <v>516485.11256354401</v>
      </c>
      <c r="J542">
        <f t="shared" si="82"/>
        <v>-2.6553517656720472E-2</v>
      </c>
      <c r="K542">
        <f t="shared" si="82"/>
        <v>1.2044894607172124E-2</v>
      </c>
      <c r="L542">
        <f t="shared" si="82"/>
        <v>-1.3687380235422939E-2</v>
      </c>
      <c r="M542">
        <f t="shared" si="83"/>
        <v>-4.3950081389039539E-2</v>
      </c>
      <c r="N542">
        <f t="shared" si="83"/>
        <v>-3.5268583830711494E-3</v>
      </c>
      <c r="O542">
        <f t="shared" si="83"/>
        <v>-3.5268583830710722E-2</v>
      </c>
      <c r="P542">
        <f t="shared" si="84"/>
        <v>-2.7581841200940472E-2</v>
      </c>
      <c r="Q542" t="str">
        <f t="shared" si="85"/>
        <v/>
      </c>
      <c r="R542" s="3">
        <f t="shared" ref="R542:R605" si="88">IF(Q542="Buy",U541*(1+P542),IF(Q542="Sell",-(S541*(1+P542)),0))</f>
        <v>0</v>
      </c>
      <c r="S542" s="1">
        <f t="shared" si="86"/>
        <v>1060166.3651813285</v>
      </c>
      <c r="T542" s="1">
        <f t="shared" si="87"/>
        <v>14906.726169591233</v>
      </c>
      <c r="U542" s="1">
        <f t="shared" si="80"/>
        <v>0</v>
      </c>
    </row>
    <row r="543" spans="1:21" x14ac:dyDescent="0.25">
      <c r="A543" t="s">
        <v>548</v>
      </c>
      <c r="B543">
        <v>69.459999999999994</v>
      </c>
      <c r="C543">
        <v>71.540000000000006</v>
      </c>
      <c r="D543">
        <v>71.42</v>
      </c>
      <c r="E543">
        <v>66.81</v>
      </c>
      <c r="F543">
        <v>69.61</v>
      </c>
      <c r="G543">
        <v>68.790000000000006</v>
      </c>
      <c r="H543" s="1">
        <f t="shared" si="81"/>
        <v>499564.27015250555</v>
      </c>
      <c r="J543">
        <f t="shared" si="82"/>
        <v>-3.6081043574798896E-2</v>
      </c>
      <c r="K543">
        <f t="shared" si="82"/>
        <v>-7.2162087149596999E-3</v>
      </c>
      <c r="L543">
        <f t="shared" si="82"/>
        <v>-8.8814876491812456E-3</v>
      </c>
      <c r="M543">
        <f t="shared" si="83"/>
        <v>-6.0601799775028151E-2</v>
      </c>
      <c r="N543">
        <f t="shared" si="83"/>
        <v>-2.1231721034870712E-2</v>
      </c>
      <c r="O543">
        <f t="shared" si="83"/>
        <v>-3.2761529808773879E-2</v>
      </c>
      <c r="P543">
        <f t="shared" si="84"/>
        <v>-3.8198350206224245E-2</v>
      </c>
      <c r="Q543" t="str">
        <f t="shared" si="85"/>
        <v/>
      </c>
      <c r="R543" s="3">
        <f t="shared" si="88"/>
        <v>0</v>
      </c>
      <c r="S543" s="1">
        <f t="shared" si="86"/>
        <v>1025433.6932061809</v>
      </c>
      <c r="T543" s="1">
        <f t="shared" si="87"/>
        <v>14906.726169591231</v>
      </c>
      <c r="U543" s="1">
        <f t="shared" si="80"/>
        <v>0</v>
      </c>
    </row>
    <row r="544" spans="1:21" x14ac:dyDescent="0.25">
      <c r="A544" t="s">
        <v>549</v>
      </c>
      <c r="B544">
        <v>67.02</v>
      </c>
      <c r="C544">
        <v>70.05</v>
      </c>
      <c r="D544">
        <v>68.900000000000006</v>
      </c>
      <c r="E544">
        <v>69.150000000000006</v>
      </c>
      <c r="F544">
        <v>71.12</v>
      </c>
      <c r="G544">
        <v>70.89</v>
      </c>
      <c r="H544" s="1">
        <f t="shared" si="81"/>
        <v>514814.81481481489</v>
      </c>
      <c r="J544">
        <f t="shared" si="82"/>
        <v>-6.1607392887146534E-2</v>
      </c>
      <c r="K544">
        <f t="shared" si="82"/>
        <v>-1.9182301876225209E-2</v>
      </c>
      <c r="L544">
        <f t="shared" si="82"/>
        <v>-3.5284234108092914E-2</v>
      </c>
      <c r="M544">
        <f t="shared" si="83"/>
        <v>5.2333187963366683E-3</v>
      </c>
      <c r="N544">
        <f t="shared" si="83"/>
        <v>3.3871202209623461E-2</v>
      </c>
      <c r="O544">
        <f t="shared" si="83"/>
        <v>3.0527692978630529E-2</v>
      </c>
      <c r="P544">
        <f t="shared" si="84"/>
        <v>2.3210737994863551E-2</v>
      </c>
      <c r="Q544" t="str">
        <f t="shared" si="85"/>
        <v/>
      </c>
      <c r="R544" s="3">
        <f t="shared" si="88"/>
        <v>0</v>
      </c>
      <c r="S544" s="1">
        <f t="shared" si="86"/>
        <v>1056737.8181623223</v>
      </c>
      <c r="T544" s="1">
        <f t="shared" si="87"/>
        <v>14906.726169591229</v>
      </c>
      <c r="U544" s="1">
        <f t="shared" si="80"/>
        <v>0</v>
      </c>
    </row>
    <row r="545" spans="1:21" x14ac:dyDescent="0.25">
      <c r="A545" t="s">
        <v>550</v>
      </c>
      <c r="B545">
        <v>68.39</v>
      </c>
      <c r="C545">
        <v>70.099999999999994</v>
      </c>
      <c r="D545">
        <v>70.2</v>
      </c>
      <c r="E545">
        <v>67.7</v>
      </c>
      <c r="F545">
        <v>69.7</v>
      </c>
      <c r="G545">
        <v>69.180000000000007</v>
      </c>
      <c r="H545" s="1">
        <f t="shared" si="81"/>
        <v>502396.51416122011</v>
      </c>
      <c r="J545">
        <f t="shared" si="82"/>
        <v>-7.4020319303338905E-3</v>
      </c>
      <c r="K545">
        <f t="shared" si="82"/>
        <v>1.7416545718432343E-2</v>
      </c>
      <c r="L545">
        <f t="shared" si="82"/>
        <v>1.8867924528301844E-2</v>
      </c>
      <c r="M545">
        <f t="shared" si="83"/>
        <v>-4.4999294681901503E-2</v>
      </c>
      <c r="N545">
        <f t="shared" si="83"/>
        <v>-1.6786570743405244E-2</v>
      </c>
      <c r="O545">
        <f t="shared" si="83"/>
        <v>-2.4121878967414214E-2</v>
      </c>
      <c r="P545">
        <f t="shared" si="84"/>
        <v>-2.8635914797573655E-2</v>
      </c>
      <c r="Q545" t="str">
        <f t="shared" si="85"/>
        <v/>
      </c>
      <c r="R545" s="3">
        <f t="shared" si="88"/>
        <v>0</v>
      </c>
      <c r="S545" s="1">
        <f t="shared" si="86"/>
        <v>1031247.3164123213</v>
      </c>
      <c r="T545" s="1">
        <f t="shared" si="87"/>
        <v>14906.726169591229</v>
      </c>
      <c r="U545" s="1">
        <f t="shared" ref="U545:U608" si="89">IF(R545=0,U544,IF(R545&gt;0,0,-R545))</f>
        <v>0</v>
      </c>
    </row>
    <row r="546" spans="1:21" x14ac:dyDescent="0.25">
      <c r="A546" t="s">
        <v>551</v>
      </c>
      <c r="B546">
        <v>65.87</v>
      </c>
      <c r="C546">
        <v>68.87</v>
      </c>
      <c r="D546">
        <v>66.75</v>
      </c>
      <c r="E546">
        <v>63.03</v>
      </c>
      <c r="F546">
        <v>66.94</v>
      </c>
      <c r="G546">
        <v>63.42</v>
      </c>
      <c r="H546" s="1">
        <f t="shared" si="81"/>
        <v>460566.44880174298</v>
      </c>
      <c r="J546">
        <f t="shared" si="82"/>
        <v>-6.1680911680911651E-2</v>
      </c>
      <c r="K546">
        <f t="shared" si="82"/>
        <v>-1.8945868945868923E-2</v>
      </c>
      <c r="L546">
        <f t="shared" si="82"/>
        <v>-4.9145299145299186E-2</v>
      </c>
      <c r="M546">
        <f t="shared" si="83"/>
        <v>-8.8898525585429392E-2</v>
      </c>
      <c r="N546">
        <f t="shared" si="83"/>
        <v>-3.2379300375831296E-2</v>
      </c>
      <c r="O546">
        <f t="shared" si="83"/>
        <v>-8.3261058109280209E-2</v>
      </c>
      <c r="P546">
        <f t="shared" si="84"/>
        <v>-6.8179628023513628E-2</v>
      </c>
      <c r="Q546" t="str">
        <f t="shared" si="85"/>
        <v>Sell</v>
      </c>
      <c r="R546" s="3">
        <f t="shared" si="88"/>
        <v>-960937.25797908253</v>
      </c>
      <c r="S546" s="1">
        <f t="shared" si="86"/>
        <v>0</v>
      </c>
      <c r="T546" s="1">
        <f t="shared" si="87"/>
        <v>0</v>
      </c>
      <c r="U546" s="1">
        <f t="shared" si="89"/>
        <v>960937.25797908253</v>
      </c>
    </row>
    <row r="547" spans="1:21" x14ac:dyDescent="0.25">
      <c r="A547" t="s">
        <v>552</v>
      </c>
      <c r="B547">
        <v>63.16</v>
      </c>
      <c r="C547">
        <v>65.25</v>
      </c>
      <c r="D547">
        <v>63.81</v>
      </c>
      <c r="E547">
        <v>62.65</v>
      </c>
      <c r="F547">
        <v>65.14</v>
      </c>
      <c r="G547">
        <v>62.99</v>
      </c>
      <c r="H547" s="1">
        <f t="shared" si="81"/>
        <v>457443.718228032</v>
      </c>
      <c r="J547">
        <f t="shared" si="82"/>
        <v>-5.3782771535580573E-2</v>
      </c>
      <c r="K547">
        <f t="shared" si="82"/>
        <v>-2.247191011235955E-2</v>
      </c>
      <c r="L547">
        <f t="shared" si="82"/>
        <v>-4.4044943820224683E-2</v>
      </c>
      <c r="M547">
        <f t="shared" si="83"/>
        <v>-1.2141280353200931E-2</v>
      </c>
      <c r="N547">
        <f t="shared" si="83"/>
        <v>2.7120782087669486E-2</v>
      </c>
      <c r="O547">
        <f t="shared" si="83"/>
        <v>-6.7801955219173714E-3</v>
      </c>
      <c r="P547">
        <f t="shared" si="84"/>
        <v>2.7331020708503944E-3</v>
      </c>
      <c r="Q547" t="str">
        <f t="shared" si="85"/>
        <v>Sell</v>
      </c>
      <c r="R547" s="3">
        <f t="shared" si="88"/>
        <v>0</v>
      </c>
      <c r="S547" s="1">
        <f t="shared" si="86"/>
        <v>0</v>
      </c>
      <c r="T547" s="1">
        <f t="shared" si="87"/>
        <v>0</v>
      </c>
      <c r="U547" s="1">
        <f t="shared" si="89"/>
        <v>960937.25797908253</v>
      </c>
    </row>
    <row r="548" spans="1:21" x14ac:dyDescent="0.25">
      <c r="A548" t="s">
        <v>553</v>
      </c>
      <c r="B548">
        <v>62.54</v>
      </c>
      <c r="C548">
        <v>64.64</v>
      </c>
      <c r="D548">
        <v>63.16</v>
      </c>
      <c r="E548">
        <v>62.04</v>
      </c>
      <c r="F548">
        <v>64.77</v>
      </c>
      <c r="G548">
        <v>62.28</v>
      </c>
      <c r="H548" s="1">
        <f t="shared" si="81"/>
        <v>452287.58169934643</v>
      </c>
      <c r="J548">
        <f t="shared" si="82"/>
        <v>-1.9902836545995974E-2</v>
      </c>
      <c r="K548">
        <f t="shared" si="82"/>
        <v>1.3007365616674475E-2</v>
      </c>
      <c r="L548">
        <f t="shared" si="82"/>
        <v>-1.0186491145588554E-2</v>
      </c>
      <c r="M548">
        <f t="shared" si="83"/>
        <v>-1.508175900936661E-2</v>
      </c>
      <c r="N548">
        <f t="shared" si="83"/>
        <v>2.8258453722813048E-2</v>
      </c>
      <c r="O548">
        <f t="shared" si="83"/>
        <v>-1.1271630417526605E-2</v>
      </c>
      <c r="P548">
        <f t="shared" si="84"/>
        <v>6.3502143197327783E-4</v>
      </c>
      <c r="Q548" t="str">
        <f t="shared" si="85"/>
        <v/>
      </c>
      <c r="R548" s="3">
        <f t="shared" si="88"/>
        <v>0</v>
      </c>
      <c r="S548" s="1">
        <f t="shared" si="86"/>
        <v>0</v>
      </c>
      <c r="T548" s="1">
        <f t="shared" si="87"/>
        <v>0</v>
      </c>
      <c r="U548" s="1">
        <f t="shared" si="89"/>
        <v>960937.25797908253</v>
      </c>
    </row>
    <row r="549" spans="1:21" x14ac:dyDescent="0.25">
      <c r="A549" t="s">
        <v>554</v>
      </c>
      <c r="B549">
        <v>61.41</v>
      </c>
      <c r="C549">
        <v>63.41</v>
      </c>
      <c r="D549">
        <v>62.2</v>
      </c>
      <c r="E549">
        <v>63.49</v>
      </c>
      <c r="F549">
        <v>65.459999999999994</v>
      </c>
      <c r="G549">
        <v>63.74</v>
      </c>
      <c r="H549" s="1">
        <f t="shared" si="81"/>
        <v>462890.34132171393</v>
      </c>
      <c r="J549">
        <f t="shared" si="82"/>
        <v>-2.7707409753008234E-2</v>
      </c>
      <c r="K549">
        <f t="shared" si="82"/>
        <v>3.9582013932868906E-3</v>
      </c>
      <c r="L549">
        <f t="shared" si="82"/>
        <v>-1.5199493350221562E-2</v>
      </c>
      <c r="M549">
        <f t="shared" si="83"/>
        <v>1.9428387925497767E-2</v>
      </c>
      <c r="N549">
        <f t="shared" si="83"/>
        <v>5.1059730250481578E-2</v>
      </c>
      <c r="O549">
        <f t="shared" si="83"/>
        <v>2.3442517662170856E-2</v>
      </c>
      <c r="P549">
        <f t="shared" si="84"/>
        <v>3.1310211946050069E-2</v>
      </c>
      <c r="Q549" t="str">
        <f t="shared" si="85"/>
        <v/>
      </c>
      <c r="R549" s="3">
        <f t="shared" si="88"/>
        <v>0</v>
      </c>
      <c r="S549" s="1">
        <f t="shared" si="86"/>
        <v>0</v>
      </c>
      <c r="T549" s="1">
        <f t="shared" si="87"/>
        <v>0</v>
      </c>
      <c r="U549" s="1">
        <f t="shared" si="89"/>
        <v>960937.25797908253</v>
      </c>
    </row>
    <row r="550" spans="1:21" x14ac:dyDescent="0.25">
      <c r="A550" t="s">
        <v>555</v>
      </c>
      <c r="B550">
        <v>62.98</v>
      </c>
      <c r="C550">
        <v>65.8</v>
      </c>
      <c r="D550">
        <v>64.260000000000005</v>
      </c>
      <c r="E550">
        <v>62.27</v>
      </c>
      <c r="F550">
        <v>64.849999999999994</v>
      </c>
      <c r="G550">
        <v>62.33</v>
      </c>
      <c r="H550" s="1">
        <f t="shared" si="81"/>
        <v>452650.68990559189</v>
      </c>
      <c r="J550">
        <f t="shared" si="82"/>
        <v>1.254019292604492E-2</v>
      </c>
      <c r="K550">
        <f t="shared" si="82"/>
        <v>5.7877813504823059E-2</v>
      </c>
      <c r="L550">
        <f t="shared" si="82"/>
        <v>3.311897106109328E-2</v>
      </c>
      <c r="M550">
        <f t="shared" si="83"/>
        <v>-2.30624411672419E-2</v>
      </c>
      <c r="N550">
        <f t="shared" si="83"/>
        <v>1.7414496391590716E-2</v>
      </c>
      <c r="O550">
        <f t="shared" si="83"/>
        <v>-2.2121117037966796E-2</v>
      </c>
      <c r="P550">
        <f t="shared" si="84"/>
        <v>-9.2563539378726599E-3</v>
      </c>
      <c r="Q550" t="str">
        <f t="shared" si="85"/>
        <v>Buy</v>
      </c>
      <c r="R550" s="3">
        <f t="shared" si="88"/>
        <v>952042.48260713939</v>
      </c>
      <c r="S550" s="1">
        <f t="shared" si="86"/>
        <v>952042.48260713939</v>
      </c>
      <c r="T550" s="1">
        <f t="shared" si="87"/>
        <v>15274.225615388086</v>
      </c>
      <c r="U550" s="1">
        <f t="shared" si="89"/>
        <v>0</v>
      </c>
    </row>
    <row r="551" spans="1:21" x14ac:dyDescent="0.25">
      <c r="A551" t="s">
        <v>556</v>
      </c>
      <c r="B551">
        <v>60.28</v>
      </c>
      <c r="C551">
        <v>63.19</v>
      </c>
      <c r="D551">
        <v>61.78</v>
      </c>
      <c r="E551">
        <v>61.31</v>
      </c>
      <c r="F551">
        <v>63.31</v>
      </c>
      <c r="G551">
        <v>61.69</v>
      </c>
      <c r="H551" s="1">
        <f t="shared" si="81"/>
        <v>448002.90486564999</v>
      </c>
      <c r="J551">
        <f t="shared" si="82"/>
        <v>-6.193588546529729E-2</v>
      </c>
      <c r="K551">
        <f t="shared" si="82"/>
        <v>-1.6651104886399117E-2</v>
      </c>
      <c r="L551">
        <f t="shared" si="82"/>
        <v>-3.8593215063803359E-2</v>
      </c>
      <c r="M551">
        <f t="shared" si="83"/>
        <v>-1.6364511471201604E-2</v>
      </c>
      <c r="N551">
        <f t="shared" si="83"/>
        <v>1.5722765923311472E-2</v>
      </c>
      <c r="O551">
        <f t="shared" si="83"/>
        <v>-1.0267928766244194E-2</v>
      </c>
      <c r="P551">
        <f t="shared" si="84"/>
        <v>-3.636558104711442E-3</v>
      </c>
      <c r="Q551" t="str">
        <f t="shared" si="85"/>
        <v/>
      </c>
      <c r="R551" s="3">
        <f t="shared" si="88"/>
        <v>0</v>
      </c>
      <c r="S551" s="1">
        <f t="shared" si="86"/>
        <v>942266.97821329103</v>
      </c>
      <c r="T551" s="1">
        <f t="shared" si="87"/>
        <v>15274.225615388086</v>
      </c>
      <c r="U551" s="1">
        <f t="shared" si="89"/>
        <v>0</v>
      </c>
    </row>
    <row r="552" spans="1:21" x14ac:dyDescent="0.25">
      <c r="A552" t="s">
        <v>557</v>
      </c>
      <c r="B552">
        <v>60.7</v>
      </c>
      <c r="C552">
        <v>62.69</v>
      </c>
      <c r="D552">
        <v>61.31</v>
      </c>
      <c r="E552">
        <v>61.8</v>
      </c>
      <c r="F552">
        <v>63.47</v>
      </c>
      <c r="G552">
        <v>63.13</v>
      </c>
      <c r="H552" s="1">
        <f t="shared" si="81"/>
        <v>458460.42120551929</v>
      </c>
      <c r="J552">
        <f t="shared" si="82"/>
        <v>-1.7481385561670417E-2</v>
      </c>
      <c r="K552">
        <f t="shared" si="82"/>
        <v>1.4729685982518559E-2</v>
      </c>
      <c r="L552">
        <f t="shared" si="82"/>
        <v>-7.6076400129491562E-3</v>
      </c>
      <c r="M552">
        <f t="shared" si="83"/>
        <v>1.7831090938563695E-3</v>
      </c>
      <c r="N552">
        <f t="shared" si="83"/>
        <v>2.885394715513051E-2</v>
      </c>
      <c r="O552">
        <f t="shared" si="83"/>
        <v>2.334251904684722E-2</v>
      </c>
      <c r="P552">
        <f t="shared" si="84"/>
        <v>1.7993191765278031E-2</v>
      </c>
      <c r="Q552" t="str">
        <f t="shared" si="85"/>
        <v/>
      </c>
      <c r="R552" s="3">
        <f t="shared" si="88"/>
        <v>0</v>
      </c>
      <c r="S552" s="1">
        <f t="shared" si="86"/>
        <v>964261.86309945001</v>
      </c>
      <c r="T552" s="1">
        <f t="shared" si="87"/>
        <v>15274.225615388088</v>
      </c>
      <c r="U552" s="1">
        <f t="shared" si="89"/>
        <v>0</v>
      </c>
    </row>
    <row r="553" spans="1:21" x14ac:dyDescent="0.25">
      <c r="A553" t="s">
        <v>558</v>
      </c>
      <c r="B553">
        <v>62.43</v>
      </c>
      <c r="C553">
        <v>64.64</v>
      </c>
      <c r="D553">
        <v>64.290000000000006</v>
      </c>
      <c r="E553">
        <v>64.7</v>
      </c>
      <c r="F553">
        <v>66.72</v>
      </c>
      <c r="G553">
        <v>66.62</v>
      </c>
      <c r="H553" s="1">
        <f t="shared" si="81"/>
        <v>483805.37400145252</v>
      </c>
      <c r="J553">
        <f t="shared" si="82"/>
        <v>1.8267819279073519E-2</v>
      </c>
      <c r="K553">
        <f t="shared" si="82"/>
        <v>5.4314141249388326E-2</v>
      </c>
      <c r="L553">
        <f t="shared" si="82"/>
        <v>4.8605447724677932E-2</v>
      </c>
      <c r="M553">
        <f t="shared" si="83"/>
        <v>2.4869317281799464E-2</v>
      </c>
      <c r="N553">
        <f t="shared" si="83"/>
        <v>5.6866782829082786E-2</v>
      </c>
      <c r="O553">
        <f t="shared" si="83"/>
        <v>5.5282749881197558E-2</v>
      </c>
      <c r="P553">
        <f t="shared" si="84"/>
        <v>4.5672949997359935E-2</v>
      </c>
      <c r="Q553" t="str">
        <f t="shared" si="85"/>
        <v>Buy</v>
      </c>
      <c r="R553" s="3">
        <f t="shared" si="88"/>
        <v>0</v>
      </c>
      <c r="S553" s="1">
        <f t="shared" si="86"/>
        <v>1017568.9104971546</v>
      </c>
      <c r="T553" s="1">
        <f t="shared" si="87"/>
        <v>15274.22561538809</v>
      </c>
      <c r="U553" s="1">
        <f t="shared" si="89"/>
        <v>0</v>
      </c>
    </row>
    <row r="554" spans="1:21" x14ac:dyDescent="0.25">
      <c r="A554" t="s">
        <v>559</v>
      </c>
      <c r="B554">
        <v>65.760000000000005</v>
      </c>
      <c r="C554">
        <v>68.209999999999994</v>
      </c>
      <c r="D554">
        <v>67.06</v>
      </c>
      <c r="E554">
        <v>66.709999999999994</v>
      </c>
      <c r="F554">
        <v>67.930000000000007</v>
      </c>
      <c r="G554">
        <v>67.86</v>
      </c>
      <c r="H554" s="1">
        <f t="shared" si="81"/>
        <v>492810.4575163399</v>
      </c>
      <c r="J554">
        <f t="shared" si="82"/>
        <v>2.2865142323845056E-2</v>
      </c>
      <c r="K554">
        <f t="shared" si="82"/>
        <v>6.0973712863586674E-2</v>
      </c>
      <c r="L554">
        <f t="shared" si="82"/>
        <v>4.308601648778964E-2</v>
      </c>
      <c r="M554">
        <f t="shared" si="83"/>
        <v>1.3509456619632122E-3</v>
      </c>
      <c r="N554">
        <f t="shared" si="83"/>
        <v>1.9663764635244704E-2</v>
      </c>
      <c r="O554">
        <f t="shared" si="83"/>
        <v>1.8613029120384192E-2</v>
      </c>
      <c r="P554">
        <f t="shared" si="84"/>
        <v>1.3209246472530703E-2</v>
      </c>
      <c r="Q554" t="str">
        <f t="shared" si="85"/>
        <v>Buy</v>
      </c>
      <c r="R554" s="3">
        <f t="shared" si="88"/>
        <v>0</v>
      </c>
      <c r="S554" s="1">
        <f t="shared" si="86"/>
        <v>1036508.9502602356</v>
      </c>
      <c r="T554" s="1">
        <f t="shared" si="87"/>
        <v>15274.225615388086</v>
      </c>
      <c r="U554" s="1">
        <f t="shared" si="89"/>
        <v>0</v>
      </c>
    </row>
    <row r="555" spans="1:21" x14ac:dyDescent="0.25">
      <c r="A555" t="s">
        <v>560</v>
      </c>
      <c r="B555">
        <v>66.53</v>
      </c>
      <c r="C555">
        <v>69.38</v>
      </c>
      <c r="D555">
        <v>68.349999999999994</v>
      </c>
      <c r="E555">
        <v>66.790000000000006</v>
      </c>
      <c r="F555">
        <v>70.010000000000005</v>
      </c>
      <c r="G555">
        <v>69.89</v>
      </c>
      <c r="H555" s="1">
        <f t="shared" si="81"/>
        <v>507552.65068990563</v>
      </c>
      <c r="J555">
        <f t="shared" si="82"/>
        <v>-7.9033701163137658E-3</v>
      </c>
      <c r="K555">
        <f t="shared" si="82"/>
        <v>3.4595884282731776E-2</v>
      </c>
      <c r="L555">
        <f t="shared" si="82"/>
        <v>1.9236504622725796E-2</v>
      </c>
      <c r="M555">
        <f t="shared" si="83"/>
        <v>-1.576775714706739E-2</v>
      </c>
      <c r="N555">
        <f t="shared" si="83"/>
        <v>3.1682876510462803E-2</v>
      </c>
      <c r="O555">
        <f t="shared" si="83"/>
        <v>2.9914529914529933E-2</v>
      </c>
      <c r="P555">
        <f t="shared" si="84"/>
        <v>1.527654975930845E-2</v>
      </c>
      <c r="Q555" t="str">
        <f t="shared" si="85"/>
        <v/>
      </c>
      <c r="R555" s="3">
        <f t="shared" si="88"/>
        <v>0</v>
      </c>
      <c r="S555" s="1">
        <f t="shared" si="86"/>
        <v>1067515.6282594735</v>
      </c>
      <c r="T555" s="1">
        <f t="shared" si="87"/>
        <v>15274.225615388088</v>
      </c>
      <c r="U555" s="1">
        <f t="shared" si="89"/>
        <v>0</v>
      </c>
    </row>
    <row r="556" spans="1:21" x14ac:dyDescent="0.25">
      <c r="A556" t="s">
        <v>561</v>
      </c>
      <c r="B556">
        <v>68.8</v>
      </c>
      <c r="C556">
        <v>70.47</v>
      </c>
      <c r="D556">
        <v>70.2</v>
      </c>
      <c r="E556">
        <v>70.14</v>
      </c>
      <c r="F556">
        <v>71.510000000000005</v>
      </c>
      <c r="G556">
        <v>71.430000000000007</v>
      </c>
      <c r="H556" s="1">
        <f t="shared" si="81"/>
        <v>518736.38344226591</v>
      </c>
      <c r="J556">
        <f t="shared" si="82"/>
        <v>6.5837600585223538E-3</v>
      </c>
      <c r="K556">
        <f t="shared" si="82"/>
        <v>3.1016825164594069E-2</v>
      </c>
      <c r="L556">
        <f t="shared" si="82"/>
        <v>2.7066569129480741E-2</v>
      </c>
      <c r="M556">
        <f t="shared" si="83"/>
        <v>3.5770496494491343E-3</v>
      </c>
      <c r="N556">
        <f t="shared" si="83"/>
        <v>2.3179281728430454E-2</v>
      </c>
      <c r="O556">
        <f t="shared" si="83"/>
        <v>2.2034625840606756E-2</v>
      </c>
      <c r="P556">
        <f t="shared" si="84"/>
        <v>1.6263652406162118E-2</v>
      </c>
      <c r="Q556" t="str">
        <f t="shared" si="85"/>
        <v/>
      </c>
      <c r="R556" s="3">
        <f t="shared" si="88"/>
        <v>0</v>
      </c>
      <c r="S556" s="1">
        <f t="shared" si="86"/>
        <v>1091037.9357071712</v>
      </c>
      <c r="T556" s="1">
        <f t="shared" si="87"/>
        <v>15274.225615388088</v>
      </c>
      <c r="U556" s="1">
        <f t="shared" si="89"/>
        <v>0</v>
      </c>
    </row>
    <row r="557" spans="1:21" x14ac:dyDescent="0.25">
      <c r="A557" t="s">
        <v>562</v>
      </c>
      <c r="B557">
        <v>70.09</v>
      </c>
      <c r="C557">
        <v>72.42</v>
      </c>
      <c r="D557">
        <v>71.52</v>
      </c>
      <c r="E557">
        <v>70.34</v>
      </c>
      <c r="F557">
        <v>72.11</v>
      </c>
      <c r="G557">
        <v>71.2</v>
      </c>
      <c r="H557" s="1">
        <f t="shared" si="81"/>
        <v>517066.08569353673</v>
      </c>
      <c r="J557">
        <f t="shared" si="82"/>
        <v>-1.5669515669515589E-3</v>
      </c>
      <c r="K557">
        <f t="shared" si="82"/>
        <v>3.1623931623931609E-2</v>
      </c>
      <c r="L557">
        <f t="shared" si="82"/>
        <v>1.8803418803418705E-2</v>
      </c>
      <c r="M557">
        <f t="shared" si="83"/>
        <v>-1.5259694806103924E-2</v>
      </c>
      <c r="N557">
        <f t="shared" si="83"/>
        <v>9.5198096038078203E-3</v>
      </c>
      <c r="O557">
        <f t="shared" si="83"/>
        <v>-3.2199356012880295E-3</v>
      </c>
      <c r="P557">
        <f t="shared" si="84"/>
        <v>-2.9866069345280445E-3</v>
      </c>
      <c r="Q557" t="str">
        <f t="shared" si="85"/>
        <v/>
      </c>
      <c r="R557" s="3">
        <f t="shared" si="88"/>
        <v>0</v>
      </c>
      <c r="S557" s="1">
        <f t="shared" si="86"/>
        <v>1087524.863815632</v>
      </c>
      <c r="T557" s="1">
        <f t="shared" si="87"/>
        <v>15274.225615388088</v>
      </c>
      <c r="U557" s="1">
        <f t="shared" si="89"/>
        <v>0</v>
      </c>
    </row>
    <row r="558" spans="1:21" x14ac:dyDescent="0.25">
      <c r="A558" t="s">
        <v>563</v>
      </c>
      <c r="B558">
        <v>70.02</v>
      </c>
      <c r="C558">
        <v>72.22</v>
      </c>
      <c r="D558">
        <v>71.52</v>
      </c>
      <c r="E558">
        <v>70.569999999999993</v>
      </c>
      <c r="F558">
        <v>72.61</v>
      </c>
      <c r="G558">
        <v>72.47</v>
      </c>
      <c r="H558" s="1">
        <f t="shared" si="81"/>
        <v>526289.03413217142</v>
      </c>
      <c r="J558">
        <f t="shared" si="82"/>
        <v>-2.0973154362416108E-2</v>
      </c>
      <c r="K558">
        <f t="shared" si="82"/>
        <v>9.7874720357942237E-3</v>
      </c>
      <c r="L558">
        <f t="shared" si="82"/>
        <v>0</v>
      </c>
      <c r="M558">
        <f t="shared" si="83"/>
        <v>-8.8483146067417084E-3</v>
      </c>
      <c r="N558">
        <f t="shared" si="83"/>
        <v>1.9803370786516804E-2</v>
      </c>
      <c r="O558">
        <f t="shared" si="83"/>
        <v>1.7837078651685337E-2</v>
      </c>
      <c r="P558">
        <f t="shared" si="84"/>
        <v>9.5973782771534774E-3</v>
      </c>
      <c r="Q558" t="str">
        <f t="shared" si="85"/>
        <v/>
      </c>
      <c r="R558" s="3">
        <f t="shared" si="88"/>
        <v>0</v>
      </c>
      <c r="S558" s="1">
        <f t="shared" si="86"/>
        <v>1106923.1303471746</v>
      </c>
      <c r="T558" s="1">
        <f t="shared" si="87"/>
        <v>15274.225615388086</v>
      </c>
      <c r="U558" s="1">
        <f t="shared" si="89"/>
        <v>0</v>
      </c>
    </row>
    <row r="559" spans="1:21" x14ac:dyDescent="0.25">
      <c r="A559" t="s">
        <v>564</v>
      </c>
      <c r="B559">
        <v>71.13</v>
      </c>
      <c r="C559">
        <v>73.38</v>
      </c>
      <c r="D559">
        <v>72.040000000000006</v>
      </c>
      <c r="E559">
        <v>69.680000000000007</v>
      </c>
      <c r="F559">
        <v>72.33</v>
      </c>
      <c r="G559">
        <v>70.64</v>
      </c>
      <c r="H559" s="1">
        <f t="shared" si="81"/>
        <v>512999.27378358756</v>
      </c>
      <c r="J559">
        <f t="shared" si="82"/>
        <v>-5.4530201342281965E-3</v>
      </c>
      <c r="K559">
        <f t="shared" si="82"/>
        <v>2.6006711409395967E-2</v>
      </c>
      <c r="L559">
        <f t="shared" si="82"/>
        <v>7.2706935123043942E-3</v>
      </c>
      <c r="M559">
        <f t="shared" si="83"/>
        <v>-3.8498689112736198E-2</v>
      </c>
      <c r="N559">
        <f t="shared" si="83"/>
        <v>-1.9318338622878511E-3</v>
      </c>
      <c r="O559">
        <f t="shared" si="83"/>
        <v>-2.5251828342762499E-2</v>
      </c>
      <c r="P559">
        <f t="shared" si="84"/>
        <v>-2.189411710592885E-2</v>
      </c>
      <c r="Q559" t="str">
        <f t="shared" si="85"/>
        <v/>
      </c>
      <c r="R559" s="3">
        <f t="shared" si="88"/>
        <v>0</v>
      </c>
      <c r="S559" s="1">
        <f t="shared" si="86"/>
        <v>1078971.2974710143</v>
      </c>
      <c r="T559" s="1">
        <f t="shared" si="87"/>
        <v>15274.225615388084</v>
      </c>
      <c r="U559" s="1">
        <f t="shared" si="89"/>
        <v>0</v>
      </c>
    </row>
    <row r="560" spans="1:21" x14ac:dyDescent="0.25">
      <c r="A560" t="s">
        <v>565</v>
      </c>
      <c r="B560">
        <v>70.02</v>
      </c>
      <c r="C560">
        <v>72.33</v>
      </c>
      <c r="D560">
        <v>71.25</v>
      </c>
      <c r="E560">
        <v>70.36</v>
      </c>
      <c r="F560">
        <v>73.36</v>
      </c>
      <c r="G560">
        <v>72.760000000000005</v>
      </c>
      <c r="H560" s="1">
        <f t="shared" si="81"/>
        <v>528395.06172839517</v>
      </c>
      <c r="J560">
        <f t="shared" si="82"/>
        <v>-2.803997779011674E-2</v>
      </c>
      <c r="K560">
        <f t="shared" si="82"/>
        <v>4.0255413659077179E-3</v>
      </c>
      <c r="L560">
        <f t="shared" si="82"/>
        <v>-1.0966129927817965E-2</v>
      </c>
      <c r="M560">
        <f t="shared" si="83"/>
        <v>-3.9637599093997897E-3</v>
      </c>
      <c r="N560">
        <f t="shared" si="83"/>
        <v>3.8505096262740637E-2</v>
      </c>
      <c r="O560">
        <f t="shared" si="83"/>
        <v>3.0011325028312635E-2</v>
      </c>
      <c r="P560">
        <f t="shared" si="84"/>
        <v>2.1517553793884495E-2</v>
      </c>
      <c r="Q560" t="str">
        <f t="shared" si="85"/>
        <v/>
      </c>
      <c r="R560" s="3">
        <f t="shared" si="88"/>
        <v>0</v>
      </c>
      <c r="S560" s="1">
        <f t="shared" si="86"/>
        <v>1111352.6557756371</v>
      </c>
      <c r="T560" s="1">
        <f t="shared" si="87"/>
        <v>15274.225615388084</v>
      </c>
      <c r="U560" s="1">
        <f t="shared" si="89"/>
        <v>0</v>
      </c>
    </row>
    <row r="561" spans="1:21" x14ac:dyDescent="0.25">
      <c r="A561" t="s">
        <v>566</v>
      </c>
      <c r="B561">
        <v>72.08</v>
      </c>
      <c r="C561">
        <v>75.09</v>
      </c>
      <c r="D561">
        <v>73.400000000000006</v>
      </c>
      <c r="E561">
        <v>72.819999999999993</v>
      </c>
      <c r="F561">
        <v>75.599999999999994</v>
      </c>
      <c r="G561">
        <v>73.44</v>
      </c>
      <c r="H561" s="1">
        <f t="shared" si="81"/>
        <v>533333.33333333337</v>
      </c>
      <c r="J561">
        <f t="shared" si="82"/>
        <v>1.164912280701752E-2</v>
      </c>
      <c r="K561">
        <f t="shared" si="82"/>
        <v>5.3894736842105308E-2</v>
      </c>
      <c r="L561">
        <f t="shared" si="82"/>
        <v>3.0175438596491307E-2</v>
      </c>
      <c r="M561">
        <f t="shared" si="83"/>
        <v>8.2462891698719158E-4</v>
      </c>
      <c r="N561">
        <f t="shared" si="83"/>
        <v>3.9032435404068019E-2</v>
      </c>
      <c r="O561">
        <f t="shared" si="83"/>
        <v>9.3457943925232614E-3</v>
      </c>
      <c r="P561">
        <f t="shared" si="84"/>
        <v>1.6400952904526155E-2</v>
      </c>
      <c r="Q561" t="str">
        <f t="shared" si="85"/>
        <v>Buy</v>
      </c>
      <c r="R561" s="3">
        <f t="shared" si="88"/>
        <v>0</v>
      </c>
      <c r="S561" s="1">
        <f t="shared" si="86"/>
        <v>1121739.1291941009</v>
      </c>
      <c r="T561" s="1">
        <f t="shared" si="87"/>
        <v>15274.225615388084</v>
      </c>
      <c r="U561" s="1">
        <f t="shared" si="89"/>
        <v>0</v>
      </c>
    </row>
    <row r="562" spans="1:21" x14ac:dyDescent="0.25">
      <c r="A562" t="s">
        <v>567</v>
      </c>
      <c r="B562">
        <v>72.14</v>
      </c>
      <c r="C562">
        <v>74.790000000000006</v>
      </c>
      <c r="D562">
        <v>73.540000000000006</v>
      </c>
      <c r="E562">
        <v>73.63</v>
      </c>
      <c r="F562">
        <v>75.86</v>
      </c>
      <c r="G562">
        <v>74.02</v>
      </c>
      <c r="H562" s="1">
        <f t="shared" si="81"/>
        <v>537545.38852578076</v>
      </c>
      <c r="J562">
        <f t="shared" si="82"/>
        <v>-1.7166212534060015E-2</v>
      </c>
      <c r="K562">
        <f t="shared" si="82"/>
        <v>1.8937329700272485E-2</v>
      </c>
      <c r="L562">
        <f t="shared" si="82"/>
        <v>1.9073569482288904E-3</v>
      </c>
      <c r="M562">
        <f t="shared" si="83"/>
        <v>2.5871459694988799E-3</v>
      </c>
      <c r="N562">
        <f t="shared" si="83"/>
        <v>3.2952069716775625E-2</v>
      </c>
      <c r="O562">
        <f t="shared" si="83"/>
        <v>7.8976034858387577E-3</v>
      </c>
      <c r="P562">
        <f t="shared" si="84"/>
        <v>1.4478939724037757E-2</v>
      </c>
      <c r="Q562" t="str">
        <f t="shared" si="85"/>
        <v/>
      </c>
      <c r="R562" s="3">
        <f t="shared" si="88"/>
        <v>0</v>
      </c>
      <c r="S562" s="1">
        <f t="shared" si="86"/>
        <v>1130598.1800510259</v>
      </c>
      <c r="T562" s="1">
        <f t="shared" si="87"/>
        <v>15274.225615388084</v>
      </c>
      <c r="U562" s="1">
        <f t="shared" si="89"/>
        <v>0</v>
      </c>
    </row>
    <row r="563" spans="1:21" x14ac:dyDescent="0.25">
      <c r="A563" t="s">
        <v>568</v>
      </c>
      <c r="B563">
        <v>73.17</v>
      </c>
      <c r="C563">
        <v>75.97</v>
      </c>
      <c r="D563">
        <v>74.59</v>
      </c>
      <c r="E563">
        <v>74.7</v>
      </c>
      <c r="F563">
        <v>76.62</v>
      </c>
      <c r="G563">
        <v>76.45</v>
      </c>
      <c r="H563" s="1">
        <f t="shared" si="81"/>
        <v>555192.44734931015</v>
      </c>
      <c r="J563">
        <f t="shared" si="82"/>
        <v>-5.0312754963285902E-3</v>
      </c>
      <c r="K563">
        <f t="shared" si="82"/>
        <v>3.3043241773184559E-2</v>
      </c>
      <c r="L563">
        <f t="shared" si="82"/>
        <v>1.4277943976067407E-2</v>
      </c>
      <c r="M563">
        <f t="shared" si="83"/>
        <v>9.186706295595877E-3</v>
      </c>
      <c r="N563">
        <f t="shared" si="83"/>
        <v>3.5125641718454587E-2</v>
      </c>
      <c r="O563">
        <f t="shared" si="83"/>
        <v>3.2828965144555619E-2</v>
      </c>
      <c r="P563">
        <f t="shared" si="84"/>
        <v>2.5713771052868695E-2</v>
      </c>
      <c r="Q563" t="str">
        <f t="shared" si="85"/>
        <v/>
      </c>
      <c r="R563" s="3">
        <f t="shared" si="88"/>
        <v>0</v>
      </c>
      <c r="S563" s="1">
        <f t="shared" si="86"/>
        <v>1167714.5482964192</v>
      </c>
      <c r="T563" s="1">
        <f t="shared" si="87"/>
        <v>15274.225615388086</v>
      </c>
      <c r="U563" s="1">
        <f t="shared" si="89"/>
        <v>0</v>
      </c>
    </row>
    <row r="564" spans="1:21" x14ac:dyDescent="0.25">
      <c r="A564" t="s">
        <v>569</v>
      </c>
      <c r="B564">
        <v>74.16</v>
      </c>
      <c r="C564">
        <v>77.709999999999994</v>
      </c>
      <c r="D564">
        <v>76.849999999999994</v>
      </c>
      <c r="E564">
        <v>74.39</v>
      </c>
      <c r="F564">
        <v>77.7</v>
      </c>
      <c r="G564">
        <v>77.58</v>
      </c>
      <c r="H564" s="1">
        <f t="shared" si="81"/>
        <v>563398.69281045755</v>
      </c>
      <c r="J564">
        <f t="shared" si="82"/>
        <v>-5.7648478348304973E-3</v>
      </c>
      <c r="K564">
        <f t="shared" si="82"/>
        <v>4.1828663359699557E-2</v>
      </c>
      <c r="L564">
        <f t="shared" si="82"/>
        <v>3.0298967690038755E-2</v>
      </c>
      <c r="M564">
        <f t="shared" si="83"/>
        <v>-2.6945716154349278E-2</v>
      </c>
      <c r="N564">
        <f t="shared" si="83"/>
        <v>1.6350555918901243E-2</v>
      </c>
      <c r="O564">
        <f t="shared" si="83"/>
        <v>1.4780902550686663E-2</v>
      </c>
      <c r="P564">
        <f t="shared" si="84"/>
        <v>1.3952474384128759E-3</v>
      </c>
      <c r="Q564" t="str">
        <f t="shared" si="85"/>
        <v>Buy</v>
      </c>
      <c r="R564" s="3">
        <f t="shared" si="88"/>
        <v>0</v>
      </c>
      <c r="S564" s="1">
        <f t="shared" si="86"/>
        <v>1184974.4232418076</v>
      </c>
      <c r="T564" s="1">
        <f t="shared" si="87"/>
        <v>15274.225615388084</v>
      </c>
      <c r="U564" s="1">
        <f t="shared" si="89"/>
        <v>0</v>
      </c>
    </row>
    <row r="565" spans="1:21" x14ac:dyDescent="0.25">
      <c r="A565" t="s">
        <v>570</v>
      </c>
      <c r="B565">
        <v>76.61</v>
      </c>
      <c r="C565">
        <v>79.47</v>
      </c>
      <c r="D565">
        <v>79.08</v>
      </c>
      <c r="E565">
        <v>76.59</v>
      </c>
      <c r="F565">
        <v>78.459999999999994</v>
      </c>
      <c r="G565">
        <v>78.349999999999994</v>
      </c>
      <c r="H565" s="1">
        <f t="shared" si="81"/>
        <v>568990.55918663763</v>
      </c>
      <c r="J565">
        <f t="shared" si="82"/>
        <v>-3.1229668184774872E-3</v>
      </c>
      <c r="K565">
        <f t="shared" si="82"/>
        <v>3.4092387768380021E-2</v>
      </c>
      <c r="L565">
        <f t="shared" si="82"/>
        <v>2.901756668835399E-2</v>
      </c>
      <c r="M565">
        <f t="shared" si="83"/>
        <v>-1.2761020881670467E-2</v>
      </c>
      <c r="N565">
        <f t="shared" si="83"/>
        <v>1.1343129672595972E-2</v>
      </c>
      <c r="O565">
        <f t="shared" si="83"/>
        <v>9.9252384635214758E-3</v>
      </c>
      <c r="P565">
        <f t="shared" si="84"/>
        <v>2.8357824181489935E-3</v>
      </c>
      <c r="Q565" t="str">
        <f t="shared" si="85"/>
        <v/>
      </c>
      <c r="R565" s="3">
        <f t="shared" si="88"/>
        <v>0</v>
      </c>
      <c r="S565" s="1">
        <f t="shared" si="86"/>
        <v>1196735.5769656564</v>
      </c>
      <c r="T565" s="1">
        <f t="shared" si="87"/>
        <v>15274.225615388084</v>
      </c>
      <c r="U565" s="1">
        <f t="shared" si="89"/>
        <v>0</v>
      </c>
    </row>
    <row r="566" spans="1:21" x14ac:dyDescent="0.25">
      <c r="A566" t="s">
        <v>571</v>
      </c>
      <c r="B566">
        <v>78.31</v>
      </c>
      <c r="C566">
        <v>80.55</v>
      </c>
      <c r="D566">
        <v>80.14</v>
      </c>
      <c r="E566">
        <v>77.98</v>
      </c>
      <c r="F566">
        <v>79.680000000000007</v>
      </c>
      <c r="G566">
        <v>79.39</v>
      </c>
      <c r="H566" s="1">
        <f t="shared" si="81"/>
        <v>576543.20987654326</v>
      </c>
      <c r="J566">
        <f t="shared" si="82"/>
        <v>-9.7369752149721305E-3</v>
      </c>
      <c r="K566">
        <f t="shared" si="82"/>
        <v>1.8588770864946876E-2</v>
      </c>
      <c r="L566">
        <f t="shared" si="82"/>
        <v>1.340414769853316E-2</v>
      </c>
      <c r="M566">
        <f t="shared" si="83"/>
        <v>-4.7223994894702026E-3</v>
      </c>
      <c r="N566">
        <f t="shared" si="83"/>
        <v>1.6975111678366465E-2</v>
      </c>
      <c r="O566">
        <f t="shared" si="83"/>
        <v>1.3273771537970725E-2</v>
      </c>
      <c r="P566">
        <f t="shared" si="84"/>
        <v>8.5088279089556625E-3</v>
      </c>
      <c r="Q566" t="str">
        <f t="shared" si="85"/>
        <v/>
      </c>
      <c r="R566" s="3">
        <f t="shared" si="88"/>
        <v>0</v>
      </c>
      <c r="S566" s="1">
        <f t="shared" si="86"/>
        <v>1212620.77160566</v>
      </c>
      <c r="T566" s="1">
        <f t="shared" si="87"/>
        <v>15274.225615388084</v>
      </c>
      <c r="U566" s="1">
        <f t="shared" si="89"/>
        <v>0</v>
      </c>
    </row>
    <row r="567" spans="1:21" x14ac:dyDescent="0.25">
      <c r="A567" t="s">
        <v>572</v>
      </c>
      <c r="B567">
        <v>80.27</v>
      </c>
      <c r="C567">
        <v>82.71</v>
      </c>
      <c r="D567">
        <v>81.78</v>
      </c>
      <c r="E567">
        <v>82.36</v>
      </c>
      <c r="F567">
        <v>85.68</v>
      </c>
      <c r="G567">
        <v>84.96</v>
      </c>
      <c r="H567" s="1">
        <f t="shared" si="81"/>
        <v>616993.46405228763</v>
      </c>
      <c r="J567">
        <f t="shared" si="82"/>
        <v>1.622161217868673E-3</v>
      </c>
      <c r="K567">
        <f t="shared" si="82"/>
        <v>3.2068879460943264E-2</v>
      </c>
      <c r="L567">
        <f t="shared" si="82"/>
        <v>2.0464187671574752E-2</v>
      </c>
      <c r="M567">
        <f t="shared" si="83"/>
        <v>3.7410253180501306E-2</v>
      </c>
      <c r="N567">
        <f t="shared" si="83"/>
        <v>7.9229122055674603E-2</v>
      </c>
      <c r="O567">
        <f t="shared" si="83"/>
        <v>7.0159969769492292E-2</v>
      </c>
      <c r="P567">
        <f t="shared" si="84"/>
        <v>6.2266448335222734E-2</v>
      </c>
      <c r="Q567" t="str">
        <f t="shared" si="85"/>
        <v/>
      </c>
      <c r="R567" s="3">
        <f t="shared" si="88"/>
        <v>0</v>
      </c>
      <c r="S567" s="1">
        <f t="shared" si="86"/>
        <v>1297698.2082833715</v>
      </c>
      <c r="T567" s="1">
        <f t="shared" si="87"/>
        <v>15274.225615388084</v>
      </c>
      <c r="U567" s="1">
        <f t="shared" si="89"/>
        <v>0</v>
      </c>
    </row>
    <row r="568" spans="1:21" x14ac:dyDescent="0.25">
      <c r="A568" t="s">
        <v>573</v>
      </c>
      <c r="B568">
        <v>82.53</v>
      </c>
      <c r="C568">
        <v>86</v>
      </c>
      <c r="D568">
        <v>83.75</v>
      </c>
      <c r="E568">
        <v>84.36</v>
      </c>
      <c r="F568">
        <v>86.83</v>
      </c>
      <c r="G568">
        <v>85.28</v>
      </c>
      <c r="H568" s="1">
        <f t="shared" si="81"/>
        <v>619317.35657225864</v>
      </c>
      <c r="J568">
        <f t="shared" si="82"/>
        <v>9.1709464416727809E-3</v>
      </c>
      <c r="K568">
        <f t="shared" si="82"/>
        <v>5.16018586451455E-2</v>
      </c>
      <c r="L568">
        <f t="shared" si="82"/>
        <v>2.4089019320127157E-2</v>
      </c>
      <c r="M568">
        <f t="shared" si="83"/>
        <v>-7.0621468926553004E-3</v>
      </c>
      <c r="N568">
        <f t="shared" si="83"/>
        <v>2.2010357815442617E-2</v>
      </c>
      <c r="O568">
        <f t="shared" si="83"/>
        <v>3.7664783427496166E-3</v>
      </c>
      <c r="P568">
        <f t="shared" si="84"/>
        <v>6.2382297551789772E-3</v>
      </c>
      <c r="Q568" t="str">
        <f t="shared" si="85"/>
        <v/>
      </c>
      <c r="R568" s="3">
        <f t="shared" si="88"/>
        <v>0</v>
      </c>
      <c r="S568" s="1">
        <f t="shared" si="86"/>
        <v>1302585.9604802958</v>
      </c>
      <c r="T568" s="1">
        <f t="shared" si="87"/>
        <v>15274.225615388084</v>
      </c>
      <c r="U568" s="1">
        <f t="shared" si="89"/>
        <v>0</v>
      </c>
    </row>
    <row r="569" spans="1:21" x14ac:dyDescent="0.25">
      <c r="A569" t="s">
        <v>574</v>
      </c>
      <c r="B569">
        <v>82.87</v>
      </c>
      <c r="C569">
        <v>85.88</v>
      </c>
      <c r="D569">
        <v>84.58</v>
      </c>
      <c r="E569">
        <v>84.53</v>
      </c>
      <c r="F569">
        <v>85.95</v>
      </c>
      <c r="G569">
        <v>84.93</v>
      </c>
      <c r="H569" s="1">
        <f t="shared" si="81"/>
        <v>616775.59912854037</v>
      </c>
      <c r="J569">
        <f t="shared" si="82"/>
        <v>-1.0507462686567109E-2</v>
      </c>
      <c r="K569">
        <f t="shared" si="82"/>
        <v>2.5432835820895467E-2</v>
      </c>
      <c r="L569">
        <f t="shared" si="82"/>
        <v>9.9104477611940099E-3</v>
      </c>
      <c r="M569">
        <f t="shared" si="83"/>
        <v>-8.7945590994371482E-3</v>
      </c>
      <c r="N569">
        <f t="shared" si="83"/>
        <v>7.8564727954972061E-3</v>
      </c>
      <c r="O569">
        <f t="shared" si="83"/>
        <v>-4.1041275797372694E-3</v>
      </c>
      <c r="P569">
        <f t="shared" si="84"/>
        <v>-1.6807379612257371E-3</v>
      </c>
      <c r="Q569" t="str">
        <f t="shared" si="85"/>
        <v/>
      </c>
      <c r="R569" s="3">
        <f t="shared" si="88"/>
        <v>0</v>
      </c>
      <c r="S569" s="1">
        <f t="shared" si="86"/>
        <v>1297239.9815149102</v>
      </c>
      <c r="T569" s="1">
        <f t="shared" si="87"/>
        <v>15274.225615388086</v>
      </c>
      <c r="U569" s="1">
        <f t="shared" si="89"/>
        <v>0</v>
      </c>
    </row>
    <row r="570" spans="1:21" x14ac:dyDescent="0.25">
      <c r="A570" t="s">
        <v>575</v>
      </c>
      <c r="B570">
        <v>82.75</v>
      </c>
      <c r="C570">
        <v>85.87</v>
      </c>
      <c r="D570">
        <v>84.36</v>
      </c>
      <c r="E570">
        <v>82.29</v>
      </c>
      <c r="F570">
        <v>85.89</v>
      </c>
      <c r="G570">
        <v>83.18</v>
      </c>
      <c r="H570" s="1">
        <f t="shared" si="81"/>
        <v>604066.81190994929</v>
      </c>
      <c r="J570">
        <f t="shared" si="82"/>
        <v>-2.1636320643178036E-2</v>
      </c>
      <c r="K570">
        <f t="shared" si="82"/>
        <v>1.5251832584535425E-2</v>
      </c>
      <c r="L570">
        <f t="shared" si="82"/>
        <v>-2.6010877275951627E-3</v>
      </c>
      <c r="M570">
        <f t="shared" si="83"/>
        <v>-3.1084422465559876E-2</v>
      </c>
      <c r="N570">
        <f t="shared" si="83"/>
        <v>1.1303426351112606E-2</v>
      </c>
      <c r="O570">
        <f t="shared" si="83"/>
        <v>-2.060520428588249E-2</v>
      </c>
      <c r="P570">
        <f t="shared" si="84"/>
        <v>-1.3462066800109919E-2</v>
      </c>
      <c r="Q570" t="str">
        <f t="shared" si="85"/>
        <v/>
      </c>
      <c r="R570" s="3">
        <f t="shared" si="88"/>
        <v>0</v>
      </c>
      <c r="S570" s="1">
        <f t="shared" si="86"/>
        <v>1270510.0866879812</v>
      </c>
      <c r="T570" s="1">
        <f t="shared" si="87"/>
        <v>15274.225615388086</v>
      </c>
      <c r="U570" s="1">
        <f t="shared" si="89"/>
        <v>0</v>
      </c>
    </row>
    <row r="571" spans="1:21" x14ac:dyDescent="0.25">
      <c r="A571" t="s">
        <v>576</v>
      </c>
      <c r="B571">
        <v>80.59</v>
      </c>
      <c r="C571">
        <v>84.65</v>
      </c>
      <c r="D571">
        <v>81.790000000000006</v>
      </c>
      <c r="E571">
        <v>78.25</v>
      </c>
      <c r="F571">
        <v>83.2</v>
      </c>
      <c r="G571">
        <v>79.540000000000006</v>
      </c>
      <c r="H571" s="1">
        <f t="shared" si="81"/>
        <v>577632.53449527966</v>
      </c>
      <c r="J571">
        <f t="shared" si="82"/>
        <v>-4.4689426268373592E-2</v>
      </c>
      <c r="K571">
        <f t="shared" si="82"/>
        <v>3.4376481744903538E-3</v>
      </c>
      <c r="L571">
        <f t="shared" si="82"/>
        <v>-3.0464675201517227E-2</v>
      </c>
      <c r="M571">
        <f t="shared" si="83"/>
        <v>-5.9269055061312893E-2</v>
      </c>
      <c r="N571">
        <f t="shared" si="83"/>
        <v>2.4044241404178913E-4</v>
      </c>
      <c r="O571">
        <f t="shared" si="83"/>
        <v>-4.3760519355614334E-2</v>
      </c>
      <c r="P571">
        <f t="shared" si="84"/>
        <v>-3.4263044000961813E-2</v>
      </c>
      <c r="Q571" t="str">
        <f t="shared" si="85"/>
        <v/>
      </c>
      <c r="R571" s="3">
        <f t="shared" si="88"/>
        <v>0</v>
      </c>
      <c r="S571" s="1">
        <f t="shared" si="86"/>
        <v>1214911.9054479685</v>
      </c>
      <c r="T571" s="1">
        <f t="shared" si="87"/>
        <v>15274.225615388086</v>
      </c>
      <c r="U571" s="1">
        <f t="shared" si="89"/>
        <v>0</v>
      </c>
    </row>
    <row r="572" spans="1:21" x14ac:dyDescent="0.25">
      <c r="A572" t="s">
        <v>577</v>
      </c>
      <c r="B572">
        <v>80.22</v>
      </c>
      <c r="C572">
        <v>82.42</v>
      </c>
      <c r="D572">
        <v>81.599999999999994</v>
      </c>
      <c r="E572">
        <v>79.95</v>
      </c>
      <c r="F572">
        <v>81.5</v>
      </c>
      <c r="G572">
        <v>80.180000000000007</v>
      </c>
      <c r="H572" s="1">
        <f t="shared" si="81"/>
        <v>582280.31953522156</v>
      </c>
      <c r="J572">
        <f t="shared" si="82"/>
        <v>-1.9195500672453934E-2</v>
      </c>
      <c r="K572">
        <f t="shared" si="82"/>
        <v>7.7026531360801492E-3</v>
      </c>
      <c r="L572">
        <f t="shared" si="82"/>
        <v>-2.323022374373541E-3</v>
      </c>
      <c r="M572">
        <f t="shared" si="83"/>
        <v>5.1546391752576885E-3</v>
      </c>
      <c r="N572">
        <f t="shared" si="83"/>
        <v>2.4641689715866149E-2</v>
      </c>
      <c r="O572">
        <f t="shared" si="83"/>
        <v>8.046266029670613E-3</v>
      </c>
      <c r="P572">
        <f t="shared" si="84"/>
        <v>1.2614198306931482E-2</v>
      </c>
      <c r="Q572" t="str">
        <f t="shared" si="85"/>
        <v/>
      </c>
      <c r="R572" s="3">
        <f t="shared" si="88"/>
        <v>0</v>
      </c>
      <c r="S572" s="1">
        <f t="shared" si="86"/>
        <v>1224687.4098418169</v>
      </c>
      <c r="T572" s="1">
        <f t="shared" si="87"/>
        <v>15274.225615388086</v>
      </c>
      <c r="U572" s="1">
        <f t="shared" si="89"/>
        <v>0</v>
      </c>
    </row>
    <row r="573" spans="1:21" x14ac:dyDescent="0.25">
      <c r="A573" t="s">
        <v>578</v>
      </c>
      <c r="B573">
        <v>80.22</v>
      </c>
      <c r="C573">
        <v>82.71</v>
      </c>
      <c r="D573">
        <v>81.78</v>
      </c>
      <c r="E573">
        <v>79.88</v>
      </c>
      <c r="F573">
        <v>83.04</v>
      </c>
      <c r="G573">
        <v>82.72</v>
      </c>
      <c r="H573" s="1">
        <f t="shared" si="81"/>
        <v>600726.21641249093</v>
      </c>
      <c r="J573">
        <f t="shared" si="82"/>
        <v>-1.69117647058823E-2</v>
      </c>
      <c r="K573">
        <f t="shared" si="82"/>
        <v>1.3602941176470582E-2</v>
      </c>
      <c r="L573">
        <f t="shared" si="82"/>
        <v>2.2058823529412601E-3</v>
      </c>
      <c r="M573">
        <f t="shared" si="83"/>
        <v>-3.7415814417561906E-3</v>
      </c>
      <c r="N573">
        <f t="shared" si="83"/>
        <v>3.5669743078074322E-2</v>
      </c>
      <c r="O573">
        <f t="shared" si="83"/>
        <v>3.1678722873534446E-2</v>
      </c>
      <c r="P573">
        <f t="shared" si="84"/>
        <v>2.1202294836617525E-2</v>
      </c>
      <c r="Q573" t="str">
        <f t="shared" si="85"/>
        <v/>
      </c>
      <c r="R573" s="3">
        <f t="shared" si="88"/>
        <v>0</v>
      </c>
      <c r="S573" s="1">
        <f t="shared" si="86"/>
        <v>1263483.9429049026</v>
      </c>
      <c r="T573" s="1">
        <f t="shared" si="87"/>
        <v>15274.225615388088</v>
      </c>
      <c r="U573" s="1">
        <f t="shared" si="89"/>
        <v>0</v>
      </c>
    </row>
    <row r="574" spans="1:21" x14ac:dyDescent="0.25">
      <c r="A574" t="s">
        <v>579</v>
      </c>
      <c r="B574">
        <v>80.34</v>
      </c>
      <c r="C574">
        <v>83.62</v>
      </c>
      <c r="D574">
        <v>81.78</v>
      </c>
      <c r="E574">
        <v>81.040000000000006</v>
      </c>
      <c r="F574">
        <v>83.65</v>
      </c>
      <c r="G574">
        <v>82.7</v>
      </c>
      <c r="H574" s="1">
        <f t="shared" si="81"/>
        <v>600580.97312999284</v>
      </c>
      <c r="J574">
        <f t="shared" si="82"/>
        <v>-1.7608217168011711E-2</v>
      </c>
      <c r="K574">
        <f t="shared" si="82"/>
        <v>2.2499388603570595E-2</v>
      </c>
      <c r="L574">
        <f t="shared" si="82"/>
        <v>0</v>
      </c>
      <c r="M574">
        <f t="shared" si="83"/>
        <v>-2.0309477756286179E-2</v>
      </c>
      <c r="N574">
        <f t="shared" si="83"/>
        <v>1.1242746615087123E-2</v>
      </c>
      <c r="O574">
        <f t="shared" si="83"/>
        <v>-2.4177949709859792E-4</v>
      </c>
      <c r="P574">
        <f t="shared" si="84"/>
        <v>-3.102836879432551E-3</v>
      </c>
      <c r="Q574" t="str">
        <f t="shared" si="85"/>
        <v/>
      </c>
      <c r="R574" s="3">
        <f t="shared" si="88"/>
        <v>0</v>
      </c>
      <c r="S574" s="1">
        <f t="shared" si="86"/>
        <v>1263178.4583925949</v>
      </c>
      <c r="T574" s="1">
        <f t="shared" si="87"/>
        <v>15274.225615388088</v>
      </c>
      <c r="U574" s="1">
        <f t="shared" si="89"/>
        <v>0</v>
      </c>
    </row>
    <row r="575" spans="1:21" x14ac:dyDescent="0.25">
      <c r="A575" t="s">
        <v>580</v>
      </c>
      <c r="B575">
        <v>82.38</v>
      </c>
      <c r="C575">
        <v>84.83</v>
      </c>
      <c r="D575">
        <v>83.75</v>
      </c>
      <c r="E575">
        <v>82.03</v>
      </c>
      <c r="F575">
        <v>84.71</v>
      </c>
      <c r="G575">
        <v>84.41</v>
      </c>
      <c r="H575" s="1">
        <f t="shared" si="81"/>
        <v>612999.2737835875</v>
      </c>
      <c r="J575">
        <f t="shared" si="82"/>
        <v>7.3367571533381548E-3</v>
      </c>
      <c r="K575">
        <f t="shared" si="82"/>
        <v>3.7295182196135937E-2</v>
      </c>
      <c r="L575">
        <f t="shared" si="82"/>
        <v>2.4089019320127157E-2</v>
      </c>
      <c r="M575">
        <f t="shared" si="83"/>
        <v>-8.101571946795668E-3</v>
      </c>
      <c r="N575">
        <f t="shared" si="83"/>
        <v>2.4304715840386831E-2</v>
      </c>
      <c r="O575">
        <f t="shared" si="83"/>
        <v>2.0677146311970904E-2</v>
      </c>
      <c r="P575">
        <f t="shared" si="84"/>
        <v>1.2293430068520688E-2</v>
      </c>
      <c r="Q575" t="str">
        <f t="shared" si="85"/>
        <v/>
      </c>
      <c r="R575" s="3">
        <f t="shared" si="88"/>
        <v>0</v>
      </c>
      <c r="S575" s="1">
        <f t="shared" si="86"/>
        <v>1289297.3841949084</v>
      </c>
      <c r="T575" s="1">
        <f t="shared" si="87"/>
        <v>15274.225615388088</v>
      </c>
      <c r="U575" s="1">
        <f t="shared" si="89"/>
        <v>0</v>
      </c>
    </row>
    <row r="576" spans="1:21" x14ac:dyDescent="0.25">
      <c r="A576" t="s">
        <v>581</v>
      </c>
      <c r="B576">
        <v>82.45</v>
      </c>
      <c r="C576">
        <v>85.37</v>
      </c>
      <c r="D576">
        <v>83.75</v>
      </c>
      <c r="E576">
        <v>83.89</v>
      </c>
      <c r="F576">
        <v>85.85</v>
      </c>
      <c r="G576">
        <v>84.51</v>
      </c>
      <c r="H576" s="1">
        <f t="shared" si="81"/>
        <v>613725.49019607855</v>
      </c>
      <c r="J576">
        <f t="shared" si="82"/>
        <v>-1.5522388059701459E-2</v>
      </c>
      <c r="K576">
        <f t="shared" si="82"/>
        <v>1.9343283582089605E-2</v>
      </c>
      <c r="L576">
        <f t="shared" si="82"/>
        <v>0</v>
      </c>
      <c r="M576">
        <f t="shared" si="83"/>
        <v>-6.1604075346522458E-3</v>
      </c>
      <c r="N576">
        <f t="shared" si="83"/>
        <v>1.7059590095960166E-2</v>
      </c>
      <c r="O576">
        <f t="shared" si="83"/>
        <v>1.1846937566640035E-3</v>
      </c>
      <c r="P576">
        <f t="shared" si="84"/>
        <v>4.0279587726573078E-3</v>
      </c>
      <c r="Q576" t="str">
        <f t="shared" si="85"/>
        <v/>
      </c>
      <c r="R576" s="3">
        <f t="shared" si="88"/>
        <v>0</v>
      </c>
      <c r="S576" s="1">
        <f t="shared" si="86"/>
        <v>1290824.8067564473</v>
      </c>
      <c r="T576" s="1">
        <f t="shared" si="87"/>
        <v>15274.225615388086</v>
      </c>
      <c r="U576" s="1">
        <f t="shared" si="89"/>
        <v>0</v>
      </c>
    </row>
    <row r="577" spans="1:21" x14ac:dyDescent="0.25">
      <c r="A577" t="s">
        <v>582</v>
      </c>
      <c r="B577">
        <v>82.99</v>
      </c>
      <c r="C577">
        <v>86.3</v>
      </c>
      <c r="D577">
        <v>84.93</v>
      </c>
      <c r="E577">
        <v>84.39</v>
      </c>
      <c r="F577">
        <v>87.45</v>
      </c>
      <c r="G577">
        <v>87.1</v>
      </c>
      <c r="H577" s="1">
        <f t="shared" si="81"/>
        <v>632534.49527959328</v>
      </c>
      <c r="J577">
        <f t="shared" si="82"/>
        <v>-9.0746268656717033E-3</v>
      </c>
      <c r="K577">
        <f t="shared" si="82"/>
        <v>3.0447761194029817E-2</v>
      </c>
      <c r="L577">
        <f t="shared" si="82"/>
        <v>1.4089552238806051E-2</v>
      </c>
      <c r="M577">
        <f t="shared" si="83"/>
        <v>-1.4199503017394929E-3</v>
      </c>
      <c r="N577">
        <f t="shared" si="83"/>
        <v>3.4788782392616228E-2</v>
      </c>
      <c r="O577">
        <f t="shared" si="83"/>
        <v>3.0647260679209431E-2</v>
      </c>
      <c r="P577">
        <f t="shared" si="84"/>
        <v>2.1338697590028724E-2</v>
      </c>
      <c r="Q577" t="str">
        <f t="shared" si="85"/>
        <v/>
      </c>
      <c r="R577" s="3">
        <f t="shared" si="88"/>
        <v>0</v>
      </c>
      <c r="S577" s="1">
        <f t="shared" si="86"/>
        <v>1330385.0511003023</v>
      </c>
      <c r="T577" s="1">
        <f t="shared" si="87"/>
        <v>15274.225615388086</v>
      </c>
      <c r="U577" s="1">
        <f t="shared" si="89"/>
        <v>0</v>
      </c>
    </row>
    <row r="578" spans="1:21" x14ac:dyDescent="0.25">
      <c r="A578" t="s">
        <v>583</v>
      </c>
      <c r="B578">
        <v>86.19</v>
      </c>
      <c r="C578">
        <v>89.1</v>
      </c>
      <c r="D578">
        <v>86.72</v>
      </c>
      <c r="E578">
        <v>87.66</v>
      </c>
      <c r="F578">
        <v>89.43</v>
      </c>
      <c r="G578">
        <v>88.57</v>
      </c>
      <c r="H578" s="1">
        <f t="shared" si="81"/>
        <v>643209.87654320989</v>
      </c>
      <c r="J578">
        <f t="shared" si="82"/>
        <v>1.4835747085835285E-2</v>
      </c>
      <c r="K578">
        <f t="shared" si="82"/>
        <v>4.9099258212645554E-2</v>
      </c>
      <c r="L578">
        <f t="shared" si="82"/>
        <v>2.1076180383845424E-2</v>
      </c>
      <c r="M578">
        <f t="shared" si="83"/>
        <v>6.429391504018396E-3</v>
      </c>
      <c r="N578">
        <f t="shared" si="83"/>
        <v>2.6750861079219434E-2</v>
      </c>
      <c r="O578">
        <f t="shared" si="83"/>
        <v>1.6877152698048209E-2</v>
      </c>
      <c r="P578">
        <f t="shared" si="84"/>
        <v>1.6685801760428678E-2</v>
      </c>
      <c r="Q578" t="str">
        <f t="shared" si="85"/>
        <v/>
      </c>
      <c r="R578" s="3">
        <f t="shared" si="88"/>
        <v>0</v>
      </c>
      <c r="S578" s="1">
        <f t="shared" si="86"/>
        <v>1352838.1627549229</v>
      </c>
      <c r="T578" s="1">
        <f t="shared" si="87"/>
        <v>15274.225615388088</v>
      </c>
      <c r="U578" s="1">
        <f t="shared" si="89"/>
        <v>0</v>
      </c>
    </row>
    <row r="579" spans="1:21" x14ac:dyDescent="0.25">
      <c r="A579" t="s">
        <v>584</v>
      </c>
      <c r="B579">
        <v>85.02</v>
      </c>
      <c r="C579">
        <v>90.61</v>
      </c>
      <c r="D579">
        <v>85.1</v>
      </c>
      <c r="E579">
        <v>85.43</v>
      </c>
      <c r="F579">
        <v>91.68</v>
      </c>
      <c r="G579">
        <v>85.5</v>
      </c>
      <c r="H579" s="1">
        <f t="shared" si="81"/>
        <v>620915.03267973859</v>
      </c>
      <c r="J579">
        <f t="shared" si="82"/>
        <v>-1.9603321033210365E-2</v>
      </c>
      <c r="K579">
        <f t="shared" si="82"/>
        <v>4.4857011070110711E-2</v>
      </c>
      <c r="L579">
        <f t="shared" si="82"/>
        <v>-1.8680811808118133E-2</v>
      </c>
      <c r="M579">
        <f t="shared" si="83"/>
        <v>-3.5452184712656508E-2</v>
      </c>
      <c r="N579">
        <f t="shared" si="83"/>
        <v>3.5113469572090029E-2</v>
      </c>
      <c r="O579">
        <f t="shared" si="83"/>
        <v>-3.4661849384667417E-2</v>
      </c>
      <c r="P579">
        <f t="shared" si="84"/>
        <v>-1.1666854841744631E-2</v>
      </c>
      <c r="Q579" t="str">
        <f t="shared" si="85"/>
        <v/>
      </c>
      <c r="R579" s="3">
        <f t="shared" si="88"/>
        <v>0</v>
      </c>
      <c r="S579" s="1">
        <f t="shared" si="86"/>
        <v>1305946.2901156815</v>
      </c>
      <c r="T579" s="1">
        <f t="shared" si="87"/>
        <v>15274.225615388088</v>
      </c>
      <c r="U579" s="1">
        <f t="shared" si="89"/>
        <v>0</v>
      </c>
    </row>
    <row r="580" spans="1:21" x14ac:dyDescent="0.25">
      <c r="A580" t="s">
        <v>585</v>
      </c>
      <c r="B580">
        <v>82.37</v>
      </c>
      <c r="C580">
        <v>85.71</v>
      </c>
      <c r="D580">
        <v>84.6</v>
      </c>
      <c r="E580">
        <v>81.17</v>
      </c>
      <c r="F580">
        <v>85.28</v>
      </c>
      <c r="G580">
        <v>85.11</v>
      </c>
      <c r="H580" s="1">
        <f t="shared" ref="H580:H643" si="90">$I$2*G580</f>
        <v>618082.78867102403</v>
      </c>
      <c r="J580">
        <f t="shared" ref="J580:L643" si="91">(B580-$D579)/$D579</f>
        <v>-3.2079905992949354E-2</v>
      </c>
      <c r="K580">
        <f t="shared" si="91"/>
        <v>7.1680376028202056E-3</v>
      </c>
      <c r="L580">
        <f t="shared" si="91"/>
        <v>-5.8754406580493537E-3</v>
      </c>
      <c r="M580">
        <f t="shared" ref="M580:O643" si="92">(E580-$G579)/$G579</f>
        <v>-5.064327485380115E-2</v>
      </c>
      <c r="N580">
        <f t="shared" si="92"/>
        <v>-2.5730994152046651E-3</v>
      </c>
      <c r="O580">
        <f t="shared" si="92"/>
        <v>-4.5614035087719364E-3</v>
      </c>
      <c r="P580">
        <f t="shared" ref="P580:P643" si="93">AVERAGE(M580:O580)</f>
        <v>-1.925925925925925E-2</v>
      </c>
      <c r="Q580" t="str">
        <f t="shared" ref="Q580:Q643" si="94">IF(L580&gt;$Q$1,"Buy",IF(L580&lt;$Q$2,"Sell",""))</f>
        <v/>
      </c>
      <c r="R580" s="3">
        <f t="shared" si="88"/>
        <v>0</v>
      </c>
      <c r="S580" s="1">
        <f t="shared" si="86"/>
        <v>1299989.3421256801</v>
      </c>
      <c r="T580" s="1">
        <f t="shared" si="87"/>
        <v>15274.225615388086</v>
      </c>
      <c r="U580" s="1">
        <f t="shared" si="89"/>
        <v>0</v>
      </c>
    </row>
    <row r="581" spans="1:21" x14ac:dyDescent="0.25">
      <c r="A581" t="s">
        <v>586</v>
      </c>
      <c r="B581">
        <v>80.400000000000006</v>
      </c>
      <c r="C581">
        <v>84.72</v>
      </c>
      <c r="D581">
        <v>82.24</v>
      </c>
      <c r="E581">
        <v>79.36</v>
      </c>
      <c r="F581">
        <v>84.32</v>
      </c>
      <c r="G581">
        <v>80.42</v>
      </c>
      <c r="H581" s="1">
        <f t="shared" si="90"/>
        <v>584023.23892519972</v>
      </c>
      <c r="J581">
        <f t="shared" si="91"/>
        <v>-4.9645390070921856E-2</v>
      </c>
      <c r="K581">
        <f t="shared" si="91"/>
        <v>1.4184397163121106E-3</v>
      </c>
      <c r="L581">
        <f t="shared" si="91"/>
        <v>-2.7895981087470444E-2</v>
      </c>
      <c r="M581">
        <f t="shared" si="92"/>
        <v>-6.7559628715779585E-2</v>
      </c>
      <c r="N581">
        <f t="shared" si="92"/>
        <v>-9.2821055105158767E-3</v>
      </c>
      <c r="O581">
        <f t="shared" si="92"/>
        <v>-5.5105158030783669E-2</v>
      </c>
      <c r="P581">
        <f t="shared" si="93"/>
        <v>-4.3982297419026373E-2</v>
      </c>
      <c r="Q581" t="str">
        <f t="shared" si="94"/>
        <v/>
      </c>
      <c r="R581" s="3">
        <f t="shared" si="88"/>
        <v>0</v>
      </c>
      <c r="S581" s="1">
        <f t="shared" si="86"/>
        <v>1228353.22398951</v>
      </c>
      <c r="T581" s="1">
        <f t="shared" si="87"/>
        <v>15274.225615388086</v>
      </c>
      <c r="U581" s="1">
        <f t="shared" si="89"/>
        <v>0</v>
      </c>
    </row>
    <row r="582" spans="1:21" x14ac:dyDescent="0.25">
      <c r="A582" t="s">
        <v>587</v>
      </c>
      <c r="B582">
        <v>79.459999999999994</v>
      </c>
      <c r="C582">
        <v>83.38</v>
      </c>
      <c r="D582">
        <v>80.91</v>
      </c>
      <c r="E582">
        <v>82.67</v>
      </c>
      <c r="F582">
        <v>86.08</v>
      </c>
      <c r="G582">
        <v>85.42</v>
      </c>
      <c r="H582" s="1">
        <f t="shared" si="90"/>
        <v>620334.05954974587</v>
      </c>
      <c r="J582">
        <f t="shared" si="91"/>
        <v>-3.3803501945525311E-2</v>
      </c>
      <c r="K582">
        <f t="shared" si="91"/>
        <v>1.3861867704280164E-2</v>
      </c>
      <c r="L582">
        <f t="shared" si="91"/>
        <v>-1.6172178988326829E-2</v>
      </c>
      <c r="M582">
        <f t="shared" si="92"/>
        <v>2.7978114896791841E-2</v>
      </c>
      <c r="N582">
        <f t="shared" si="92"/>
        <v>7.0380502362596326E-2</v>
      </c>
      <c r="O582">
        <f t="shared" si="92"/>
        <v>6.2173588659537427E-2</v>
      </c>
      <c r="P582">
        <f t="shared" si="93"/>
        <v>5.3510735306308531E-2</v>
      </c>
      <c r="Q582" t="str">
        <f t="shared" si="94"/>
        <v/>
      </c>
      <c r="R582" s="3">
        <f t="shared" si="88"/>
        <v>0</v>
      </c>
      <c r="S582" s="1">
        <f t="shared" si="86"/>
        <v>1304724.3520664503</v>
      </c>
      <c r="T582" s="1">
        <f t="shared" si="87"/>
        <v>15274.225615388086</v>
      </c>
      <c r="U582" s="1">
        <f t="shared" si="89"/>
        <v>0</v>
      </c>
    </row>
    <row r="583" spans="1:21" x14ac:dyDescent="0.25">
      <c r="A583" t="s">
        <v>588</v>
      </c>
      <c r="B583">
        <v>80.040000000000006</v>
      </c>
      <c r="C583">
        <v>85.74</v>
      </c>
      <c r="D583">
        <v>81.37</v>
      </c>
      <c r="E583">
        <v>80.36</v>
      </c>
      <c r="F583">
        <v>86.39</v>
      </c>
      <c r="G583">
        <v>81.75</v>
      </c>
      <c r="H583" s="1">
        <f t="shared" si="90"/>
        <v>593681.91721132898</v>
      </c>
      <c r="J583">
        <f t="shared" si="91"/>
        <v>-1.0752688172042892E-2</v>
      </c>
      <c r="K583">
        <f t="shared" si="91"/>
        <v>5.9695958472376694E-2</v>
      </c>
      <c r="L583">
        <f t="shared" si="91"/>
        <v>5.6853293783216902E-3</v>
      </c>
      <c r="M583">
        <f t="shared" si="92"/>
        <v>-5.9236712713650226E-2</v>
      </c>
      <c r="N583">
        <f t="shared" si="92"/>
        <v>1.135565441348629E-2</v>
      </c>
      <c r="O583">
        <f t="shared" si="92"/>
        <v>-4.2964177007726548E-2</v>
      </c>
      <c r="P583">
        <f t="shared" si="93"/>
        <v>-3.0281745102630164E-2</v>
      </c>
      <c r="Q583" t="str">
        <f t="shared" si="94"/>
        <v/>
      </c>
      <c r="R583" s="3">
        <f t="shared" si="88"/>
        <v>0</v>
      </c>
      <c r="S583" s="1">
        <f t="shared" si="86"/>
        <v>1248667.9440579759</v>
      </c>
      <c r="T583" s="1">
        <f t="shared" si="87"/>
        <v>15274.225615388084</v>
      </c>
      <c r="U583" s="1">
        <f t="shared" si="89"/>
        <v>0</v>
      </c>
    </row>
    <row r="584" spans="1:21" x14ac:dyDescent="0.25">
      <c r="A584" t="s">
        <v>589</v>
      </c>
      <c r="B584">
        <v>78.2</v>
      </c>
      <c r="C584">
        <v>84.81</v>
      </c>
      <c r="D584">
        <v>79.180000000000007</v>
      </c>
      <c r="E584">
        <v>77.239999999999995</v>
      </c>
      <c r="F584">
        <v>85.81</v>
      </c>
      <c r="G584">
        <v>77.55</v>
      </c>
      <c r="H584" s="1">
        <f t="shared" si="90"/>
        <v>563180.82788671029</v>
      </c>
      <c r="J584">
        <f t="shared" si="91"/>
        <v>-3.8957846872311679E-2</v>
      </c>
      <c r="K584">
        <f t="shared" si="91"/>
        <v>4.227602310433818E-2</v>
      </c>
      <c r="L584">
        <f t="shared" si="91"/>
        <v>-2.6914096104215284E-2</v>
      </c>
      <c r="M584">
        <f t="shared" si="92"/>
        <v>-5.51681957186545E-2</v>
      </c>
      <c r="N584">
        <f t="shared" si="92"/>
        <v>4.9663608562691162E-2</v>
      </c>
      <c r="O584">
        <f t="shared" si="92"/>
        <v>-5.1376146788990863E-2</v>
      </c>
      <c r="P584">
        <f t="shared" si="93"/>
        <v>-1.8960244648318067E-2</v>
      </c>
      <c r="Q584" t="str">
        <f t="shared" si="94"/>
        <v/>
      </c>
      <c r="R584" s="3">
        <f t="shared" si="88"/>
        <v>0</v>
      </c>
      <c r="S584" s="1">
        <f t="shared" ref="S584:S647" si="95">IF(R584=0,(S583+R584)*(1+O584),IF(R584&lt;0,0,R584))</f>
        <v>1184516.1964733459</v>
      </c>
      <c r="T584" s="1">
        <f t="shared" ref="T584:T647" si="96">S584/G584</f>
        <v>15274.225615388084</v>
      </c>
      <c r="U584" s="1">
        <f t="shared" si="89"/>
        <v>0</v>
      </c>
    </row>
    <row r="585" spans="1:21" x14ac:dyDescent="0.25">
      <c r="A585" t="s">
        <v>590</v>
      </c>
      <c r="B585">
        <v>76.900000000000006</v>
      </c>
      <c r="C585">
        <v>80.67</v>
      </c>
      <c r="D585">
        <v>79.98</v>
      </c>
      <c r="E585">
        <v>75.819999999999993</v>
      </c>
      <c r="F585">
        <v>80.260000000000005</v>
      </c>
      <c r="G585">
        <v>79.010000000000005</v>
      </c>
      <c r="H585" s="1">
        <f t="shared" si="90"/>
        <v>573783.58750907774</v>
      </c>
      <c r="J585">
        <f t="shared" si="91"/>
        <v>-2.8795150290477405E-2</v>
      </c>
      <c r="K585">
        <f t="shared" si="91"/>
        <v>1.8817883303864545E-2</v>
      </c>
      <c r="L585">
        <f t="shared" si="91"/>
        <v>1.0103561505430628E-2</v>
      </c>
      <c r="M585">
        <f t="shared" si="92"/>
        <v>-2.2308188265635125E-2</v>
      </c>
      <c r="N585">
        <f t="shared" si="92"/>
        <v>3.4945196647324414E-2</v>
      </c>
      <c r="O585">
        <f t="shared" si="92"/>
        <v>1.8826563507414674E-2</v>
      </c>
      <c r="P585">
        <f t="shared" si="93"/>
        <v>1.0487857296367989E-2</v>
      </c>
      <c r="Q585" t="str">
        <f t="shared" si="94"/>
        <v/>
      </c>
      <c r="R585" s="3">
        <f t="shared" si="88"/>
        <v>0</v>
      </c>
      <c r="S585" s="1">
        <f t="shared" si="95"/>
        <v>1206816.5658718126</v>
      </c>
      <c r="T585" s="1">
        <f t="shared" si="96"/>
        <v>15274.225615388084</v>
      </c>
      <c r="U585" s="1">
        <f t="shared" si="89"/>
        <v>0</v>
      </c>
    </row>
    <row r="586" spans="1:21" x14ac:dyDescent="0.25">
      <c r="A586" t="s">
        <v>591</v>
      </c>
      <c r="B586">
        <v>74.430000000000007</v>
      </c>
      <c r="C586">
        <v>81.099999999999994</v>
      </c>
      <c r="D586">
        <v>78.150000000000006</v>
      </c>
      <c r="E586">
        <v>72.459999999999994</v>
      </c>
      <c r="F586">
        <v>80.64</v>
      </c>
      <c r="G586">
        <v>75.040000000000006</v>
      </c>
      <c r="H586" s="1">
        <f t="shared" si="90"/>
        <v>544952.79593318817</v>
      </c>
      <c r="J586">
        <f t="shared" si="91"/>
        <v>-6.9392348087021716E-2</v>
      </c>
      <c r="K586">
        <f t="shared" si="91"/>
        <v>1.4003500875218683E-2</v>
      </c>
      <c r="L586">
        <f t="shared" si="91"/>
        <v>-2.288072018004499E-2</v>
      </c>
      <c r="M586">
        <f t="shared" si="92"/>
        <v>-8.2900898620427932E-2</v>
      </c>
      <c r="N586">
        <f t="shared" si="92"/>
        <v>2.0630299962030064E-2</v>
      </c>
      <c r="O586">
        <f t="shared" si="92"/>
        <v>-5.0246804201999729E-2</v>
      </c>
      <c r="P586">
        <f t="shared" si="93"/>
        <v>-3.7505800953465868E-2</v>
      </c>
      <c r="Q586" t="str">
        <f t="shared" si="94"/>
        <v/>
      </c>
      <c r="R586" s="3">
        <f t="shared" si="88"/>
        <v>0</v>
      </c>
      <c r="S586" s="1">
        <f t="shared" si="95"/>
        <v>1146177.8901787221</v>
      </c>
      <c r="T586" s="1">
        <f t="shared" si="96"/>
        <v>15274.225615388086</v>
      </c>
      <c r="U586" s="1">
        <f t="shared" si="89"/>
        <v>0</v>
      </c>
    </row>
    <row r="587" spans="1:21" x14ac:dyDescent="0.25">
      <c r="A587" t="s">
        <v>592</v>
      </c>
      <c r="B587">
        <v>73.39</v>
      </c>
      <c r="C587">
        <v>77.11</v>
      </c>
      <c r="D587">
        <v>75.64</v>
      </c>
      <c r="E587">
        <v>72.760000000000005</v>
      </c>
      <c r="F587">
        <v>77.64</v>
      </c>
      <c r="G587">
        <v>76.790000000000006</v>
      </c>
      <c r="H587" s="1">
        <f t="shared" si="90"/>
        <v>557661.58315177937</v>
      </c>
      <c r="J587">
        <f t="shared" si="91"/>
        <v>-6.0908509277031411E-2</v>
      </c>
      <c r="K587">
        <f t="shared" si="91"/>
        <v>-1.330774152271281E-2</v>
      </c>
      <c r="L587">
        <f t="shared" si="91"/>
        <v>-3.2117722328854827E-2</v>
      </c>
      <c r="M587">
        <f t="shared" si="92"/>
        <v>-3.0383795309168456E-2</v>
      </c>
      <c r="N587">
        <f t="shared" si="92"/>
        <v>3.4648187633262183E-2</v>
      </c>
      <c r="O587">
        <f t="shared" si="92"/>
        <v>2.3320895522388058E-2</v>
      </c>
      <c r="P587">
        <f t="shared" si="93"/>
        <v>9.1950959488272619E-3</v>
      </c>
      <c r="Q587" t="str">
        <f t="shared" si="94"/>
        <v/>
      </c>
      <c r="R587" s="3">
        <f t="shared" si="88"/>
        <v>0</v>
      </c>
      <c r="S587" s="1">
        <f t="shared" si="95"/>
        <v>1172907.7850056512</v>
      </c>
      <c r="T587" s="1">
        <f t="shared" si="96"/>
        <v>15274.225615388086</v>
      </c>
      <c r="U587" s="1">
        <f t="shared" si="89"/>
        <v>0</v>
      </c>
    </row>
    <row r="588" spans="1:21" x14ac:dyDescent="0.25">
      <c r="A588" t="s">
        <v>593</v>
      </c>
      <c r="B588">
        <v>77.25</v>
      </c>
      <c r="C588">
        <v>80.12</v>
      </c>
      <c r="D588">
        <v>80.23</v>
      </c>
      <c r="E588">
        <v>80.87</v>
      </c>
      <c r="F588">
        <v>84.14</v>
      </c>
      <c r="G588">
        <v>83.72</v>
      </c>
      <c r="H588" s="1">
        <f t="shared" si="90"/>
        <v>607988.38053740014</v>
      </c>
      <c r="J588">
        <f t="shared" si="91"/>
        <v>2.1285034373347427E-2</v>
      </c>
      <c r="K588">
        <f t="shared" si="91"/>
        <v>5.9227921734532049E-2</v>
      </c>
      <c r="L588">
        <f t="shared" si="91"/>
        <v>6.068217874140671E-2</v>
      </c>
      <c r="M588">
        <f t="shared" si="92"/>
        <v>5.3131918218518009E-2</v>
      </c>
      <c r="N588">
        <f t="shared" si="92"/>
        <v>9.5715587967183144E-2</v>
      </c>
      <c r="O588">
        <f t="shared" si="92"/>
        <v>9.0246125797629792E-2</v>
      </c>
      <c r="P588">
        <f t="shared" si="93"/>
        <v>7.9697877327776986E-2</v>
      </c>
      <c r="Q588" t="str">
        <f t="shared" si="94"/>
        <v>Buy</v>
      </c>
      <c r="R588" s="3">
        <f t="shared" si="88"/>
        <v>0</v>
      </c>
      <c r="S588" s="1">
        <f t="shared" si="95"/>
        <v>1278758.1685202904</v>
      </c>
      <c r="T588" s="1">
        <f t="shared" si="96"/>
        <v>15274.225615388084</v>
      </c>
      <c r="U588" s="1">
        <f t="shared" si="89"/>
        <v>0</v>
      </c>
    </row>
    <row r="589" spans="1:21" x14ac:dyDescent="0.25">
      <c r="A589" t="s">
        <v>594</v>
      </c>
      <c r="B589">
        <v>81.96</v>
      </c>
      <c r="C589">
        <v>85.13</v>
      </c>
      <c r="D589">
        <v>83.4</v>
      </c>
      <c r="E589">
        <v>82.74</v>
      </c>
      <c r="F589">
        <v>85</v>
      </c>
      <c r="G589">
        <v>84.89</v>
      </c>
      <c r="H589" s="1">
        <f t="shared" si="90"/>
        <v>616485.11256354395</v>
      </c>
      <c r="J589">
        <f t="shared" si="91"/>
        <v>2.1563006356724288E-2</v>
      </c>
      <c r="K589">
        <f t="shared" si="91"/>
        <v>6.1074411068178874E-2</v>
      </c>
      <c r="L589">
        <f t="shared" si="91"/>
        <v>3.951140471145459E-2</v>
      </c>
      <c r="M589">
        <f t="shared" si="92"/>
        <v>-1.1705685618729145E-2</v>
      </c>
      <c r="N589">
        <f t="shared" si="92"/>
        <v>1.528905876731965E-2</v>
      </c>
      <c r="O589">
        <f t="shared" si="92"/>
        <v>1.3975155279503127E-2</v>
      </c>
      <c r="P589">
        <f t="shared" si="93"/>
        <v>5.8528428093645446E-3</v>
      </c>
      <c r="Q589" t="str">
        <f t="shared" si="94"/>
        <v>Buy</v>
      </c>
      <c r="R589" s="3">
        <f t="shared" si="88"/>
        <v>0</v>
      </c>
      <c r="S589" s="1">
        <f t="shared" si="95"/>
        <v>1296629.0124902944</v>
      </c>
      <c r="T589" s="1">
        <f t="shared" si="96"/>
        <v>15274.225615388083</v>
      </c>
      <c r="U589" s="1">
        <f t="shared" si="89"/>
        <v>0</v>
      </c>
    </row>
    <row r="590" spans="1:21" x14ac:dyDescent="0.25">
      <c r="A590" t="s">
        <v>595</v>
      </c>
      <c r="B590">
        <v>81.13</v>
      </c>
      <c r="C590">
        <v>85.58</v>
      </c>
      <c r="D590">
        <v>82.18</v>
      </c>
      <c r="E590">
        <v>81</v>
      </c>
      <c r="F590">
        <v>85.25</v>
      </c>
      <c r="G590">
        <v>81.22</v>
      </c>
      <c r="H590" s="1">
        <f t="shared" si="90"/>
        <v>589832.97022512718</v>
      </c>
      <c r="J590">
        <f t="shared" si="91"/>
        <v>-2.7218225419664389E-2</v>
      </c>
      <c r="K590">
        <f t="shared" si="91"/>
        <v>2.6139088729016696E-2</v>
      </c>
      <c r="L590">
        <f t="shared" si="91"/>
        <v>-1.4628297362110297E-2</v>
      </c>
      <c r="M590">
        <f t="shared" si="92"/>
        <v>-4.5824007539168342E-2</v>
      </c>
      <c r="N590">
        <f t="shared" si="92"/>
        <v>4.240782188714801E-3</v>
      </c>
      <c r="O590">
        <f t="shared" si="92"/>
        <v>-4.3232418423842636E-2</v>
      </c>
      <c r="P590">
        <f t="shared" si="93"/>
        <v>-2.8271881258098725E-2</v>
      </c>
      <c r="Q590" t="str">
        <f t="shared" si="94"/>
        <v/>
      </c>
      <c r="R590" s="3">
        <f t="shared" si="88"/>
        <v>0</v>
      </c>
      <c r="S590" s="1">
        <f t="shared" si="95"/>
        <v>1240572.6044818202</v>
      </c>
      <c r="T590" s="1">
        <f t="shared" si="96"/>
        <v>15274.225615388084</v>
      </c>
      <c r="U590" s="1">
        <f t="shared" si="89"/>
        <v>0</v>
      </c>
    </row>
    <row r="591" spans="1:21" x14ac:dyDescent="0.25">
      <c r="A591" t="s">
        <v>596</v>
      </c>
      <c r="B591">
        <v>81.010000000000005</v>
      </c>
      <c r="C591">
        <v>84.41</v>
      </c>
      <c r="D591">
        <v>83.29</v>
      </c>
      <c r="E591">
        <v>80.89</v>
      </c>
      <c r="F591">
        <v>83.92</v>
      </c>
      <c r="G591">
        <v>83.74</v>
      </c>
      <c r="H591" s="1">
        <f t="shared" si="90"/>
        <v>608133.62381989835</v>
      </c>
      <c r="J591">
        <f t="shared" si="91"/>
        <v>-1.4237040642492109E-2</v>
      </c>
      <c r="K591">
        <f t="shared" si="91"/>
        <v>2.7135556096373688E-2</v>
      </c>
      <c r="L591">
        <f t="shared" si="91"/>
        <v>1.3506935994159155E-2</v>
      </c>
      <c r="M591">
        <f t="shared" si="92"/>
        <v>-4.0630386604284452E-3</v>
      </c>
      <c r="N591">
        <f t="shared" si="92"/>
        <v>3.3243043585323845E-2</v>
      </c>
      <c r="O591">
        <f t="shared" si="92"/>
        <v>3.1026840679635508E-2</v>
      </c>
      <c r="P591">
        <f t="shared" si="93"/>
        <v>2.0068948534843634E-2</v>
      </c>
      <c r="Q591" t="str">
        <f t="shared" si="94"/>
        <v/>
      </c>
      <c r="R591" s="3">
        <f t="shared" si="88"/>
        <v>0</v>
      </c>
      <c r="S591" s="1">
        <f t="shared" si="95"/>
        <v>1279063.6530325981</v>
      </c>
      <c r="T591" s="1">
        <f t="shared" si="96"/>
        <v>15274.225615388084</v>
      </c>
      <c r="U591" s="1">
        <f t="shared" si="89"/>
        <v>0</v>
      </c>
    </row>
    <row r="592" spans="1:21" x14ac:dyDescent="0.25">
      <c r="A592" t="s">
        <v>597</v>
      </c>
      <c r="B592">
        <v>80.61</v>
      </c>
      <c r="C592">
        <v>84.64</v>
      </c>
      <c r="D592">
        <v>81.7</v>
      </c>
      <c r="E592">
        <v>79.89</v>
      </c>
      <c r="F592">
        <v>83.94</v>
      </c>
      <c r="G592">
        <v>80.14</v>
      </c>
      <c r="H592" s="1">
        <f t="shared" si="90"/>
        <v>581989.83297022514</v>
      </c>
      <c r="J592">
        <f t="shared" si="91"/>
        <v>-3.2176731900588389E-2</v>
      </c>
      <c r="K592">
        <f t="shared" si="91"/>
        <v>1.6208428382758964E-2</v>
      </c>
      <c r="L592">
        <f t="shared" si="91"/>
        <v>-1.9089926761916235E-2</v>
      </c>
      <c r="M592">
        <f t="shared" si="92"/>
        <v>-4.5975638882254533E-2</v>
      </c>
      <c r="N592">
        <f t="shared" si="92"/>
        <v>2.3883448770002729E-3</v>
      </c>
      <c r="O592">
        <f t="shared" si="92"/>
        <v>-4.2990207786004236E-2</v>
      </c>
      <c r="P592">
        <f t="shared" si="93"/>
        <v>-2.8859167263752834E-2</v>
      </c>
      <c r="Q592" t="str">
        <f t="shared" si="94"/>
        <v/>
      </c>
      <c r="R592" s="3">
        <f t="shared" si="88"/>
        <v>0</v>
      </c>
      <c r="S592" s="1">
        <f t="shared" si="95"/>
        <v>1224076.440817201</v>
      </c>
      <c r="T592" s="1">
        <f t="shared" si="96"/>
        <v>15274.225615388084</v>
      </c>
      <c r="U592" s="1">
        <f t="shared" si="89"/>
        <v>0</v>
      </c>
    </row>
    <row r="593" spans="1:21" x14ac:dyDescent="0.25">
      <c r="A593" t="s">
        <v>598</v>
      </c>
      <c r="B593">
        <v>76.95</v>
      </c>
      <c r="C593">
        <v>80.27</v>
      </c>
      <c r="D593">
        <v>79.83</v>
      </c>
      <c r="E593">
        <v>74.92</v>
      </c>
      <c r="F593">
        <v>78.78</v>
      </c>
      <c r="G593">
        <v>77.75</v>
      </c>
      <c r="H593" s="1">
        <f t="shared" si="90"/>
        <v>564633.26071169216</v>
      </c>
      <c r="J593">
        <f t="shared" si="91"/>
        <v>-5.8139534883720929E-2</v>
      </c>
      <c r="K593">
        <f t="shared" si="91"/>
        <v>-1.7503059975520277E-2</v>
      </c>
      <c r="L593">
        <f t="shared" si="91"/>
        <v>-2.2888616891064927E-2</v>
      </c>
      <c r="M593">
        <f t="shared" si="92"/>
        <v>-6.5136011979036665E-2</v>
      </c>
      <c r="N593">
        <f t="shared" si="92"/>
        <v>-1.6970301971549782E-2</v>
      </c>
      <c r="O593">
        <f t="shared" si="92"/>
        <v>-2.9822810082355884E-2</v>
      </c>
      <c r="P593">
        <f t="shared" si="93"/>
        <v>-3.7309708010980776E-2</v>
      </c>
      <c r="Q593" t="str">
        <f t="shared" si="94"/>
        <v/>
      </c>
      <c r="R593" s="3">
        <f t="shared" si="88"/>
        <v>0</v>
      </c>
      <c r="S593" s="1">
        <f t="shared" si="95"/>
        <v>1187571.0415964236</v>
      </c>
      <c r="T593" s="1">
        <f t="shared" si="96"/>
        <v>15274.225615388084</v>
      </c>
      <c r="U593" s="1">
        <f t="shared" si="89"/>
        <v>0</v>
      </c>
    </row>
    <row r="594" spans="1:21" x14ac:dyDescent="0.25">
      <c r="A594" t="s">
        <v>599</v>
      </c>
      <c r="B594">
        <v>75.53</v>
      </c>
      <c r="C594">
        <v>82.03</v>
      </c>
      <c r="D594">
        <v>80.650000000000006</v>
      </c>
      <c r="E594">
        <v>75.010000000000005</v>
      </c>
      <c r="F594">
        <v>83.14</v>
      </c>
      <c r="G594">
        <v>82.89</v>
      </c>
      <c r="H594" s="1">
        <f t="shared" si="90"/>
        <v>601960.78431372554</v>
      </c>
      <c r="J594">
        <f t="shared" si="91"/>
        <v>-5.3864461981711104E-2</v>
      </c>
      <c r="K594">
        <f t="shared" si="91"/>
        <v>2.7558561944131314E-2</v>
      </c>
      <c r="L594">
        <f t="shared" si="91"/>
        <v>1.0271827633721751E-2</v>
      </c>
      <c r="M594">
        <f t="shared" si="92"/>
        <v>-3.5241157556270032E-2</v>
      </c>
      <c r="N594">
        <f t="shared" si="92"/>
        <v>6.932475884244374E-2</v>
      </c>
      <c r="O594">
        <f t="shared" si="92"/>
        <v>6.6109324758842444E-2</v>
      </c>
      <c r="P594">
        <f t="shared" si="93"/>
        <v>3.3397642015005384E-2</v>
      </c>
      <c r="Q594" t="str">
        <f t="shared" si="94"/>
        <v/>
      </c>
      <c r="R594" s="3">
        <f t="shared" si="88"/>
        <v>0</v>
      </c>
      <c r="S594" s="1">
        <f t="shared" si="95"/>
        <v>1266080.5612595184</v>
      </c>
      <c r="T594" s="1">
        <f t="shared" si="96"/>
        <v>15274.225615388084</v>
      </c>
      <c r="U594" s="1">
        <f t="shared" si="89"/>
        <v>0</v>
      </c>
    </row>
    <row r="595" spans="1:21" x14ac:dyDescent="0.25">
      <c r="A595" t="s">
        <v>600</v>
      </c>
      <c r="B595">
        <v>76.290000000000006</v>
      </c>
      <c r="C595">
        <v>83.62</v>
      </c>
      <c r="D595">
        <v>78.28</v>
      </c>
      <c r="E595">
        <v>75.47</v>
      </c>
      <c r="F595">
        <v>83.81</v>
      </c>
      <c r="G595">
        <v>76.569999999999993</v>
      </c>
      <c r="H595" s="1">
        <f t="shared" si="90"/>
        <v>556063.90704429918</v>
      </c>
      <c r="J595">
        <f t="shared" si="91"/>
        <v>-5.4060756354618711E-2</v>
      </c>
      <c r="K595">
        <f t="shared" si="91"/>
        <v>3.6825790452572831E-2</v>
      </c>
      <c r="L595">
        <f t="shared" si="91"/>
        <v>-2.9386236825790508E-2</v>
      </c>
      <c r="M595">
        <f t="shared" si="92"/>
        <v>-8.9516226324043935E-2</v>
      </c>
      <c r="N595">
        <f t="shared" si="92"/>
        <v>1.1099046929665842E-2</v>
      </c>
      <c r="O595">
        <f t="shared" si="92"/>
        <v>-7.6245626734226177E-2</v>
      </c>
      <c r="P595">
        <f t="shared" si="93"/>
        <v>-5.1554268709534758E-2</v>
      </c>
      <c r="Q595" t="str">
        <f t="shared" si="94"/>
        <v/>
      </c>
      <c r="R595" s="3">
        <f t="shared" si="88"/>
        <v>0</v>
      </c>
      <c r="S595" s="1">
        <f t="shared" si="95"/>
        <v>1169547.4553702655</v>
      </c>
      <c r="T595" s="1">
        <f t="shared" si="96"/>
        <v>15274.225615388084</v>
      </c>
      <c r="U595" s="1">
        <f t="shared" si="89"/>
        <v>0</v>
      </c>
    </row>
    <row r="596" spans="1:21" x14ac:dyDescent="0.25">
      <c r="A596" t="s">
        <v>601</v>
      </c>
      <c r="B596">
        <v>73.66</v>
      </c>
      <c r="C596">
        <v>78.209999999999994</v>
      </c>
      <c r="D596">
        <v>76.22</v>
      </c>
      <c r="E596">
        <v>73.5</v>
      </c>
      <c r="F596">
        <v>77.89</v>
      </c>
      <c r="G596">
        <v>75.400000000000006</v>
      </c>
      <c r="H596" s="1">
        <f t="shared" si="90"/>
        <v>547567.17501815548</v>
      </c>
      <c r="J596">
        <f t="shared" si="91"/>
        <v>-5.901890648952484E-2</v>
      </c>
      <c r="K596">
        <f t="shared" si="91"/>
        <v>-8.9422585590198504E-4</v>
      </c>
      <c r="L596">
        <f t="shared" si="91"/>
        <v>-2.631578947368424E-2</v>
      </c>
      <c r="M596">
        <f t="shared" si="92"/>
        <v>-4.0094031605067172E-2</v>
      </c>
      <c r="N596">
        <f t="shared" si="92"/>
        <v>1.7239127595664195E-2</v>
      </c>
      <c r="O596">
        <f t="shared" si="92"/>
        <v>-1.528013582342938E-2</v>
      </c>
      <c r="P596">
        <f t="shared" si="93"/>
        <v>-1.2711679944277451E-2</v>
      </c>
      <c r="Q596" t="str">
        <f t="shared" si="94"/>
        <v/>
      </c>
      <c r="R596" s="3">
        <f t="shared" si="88"/>
        <v>0</v>
      </c>
      <c r="S596" s="1">
        <f t="shared" si="95"/>
        <v>1151676.6114002618</v>
      </c>
      <c r="T596" s="1">
        <f t="shared" si="96"/>
        <v>15274.225615388086</v>
      </c>
      <c r="U596" s="1">
        <f t="shared" si="89"/>
        <v>0</v>
      </c>
    </row>
    <row r="597" spans="1:21" x14ac:dyDescent="0.25">
      <c r="A597" t="s">
        <v>602</v>
      </c>
      <c r="B597">
        <v>73.08</v>
      </c>
      <c r="C597">
        <v>75.48</v>
      </c>
      <c r="D597">
        <v>74.83</v>
      </c>
      <c r="E597">
        <v>71.25</v>
      </c>
      <c r="F597">
        <v>73.62</v>
      </c>
      <c r="G597">
        <v>73.14</v>
      </c>
      <c r="H597" s="1">
        <f t="shared" si="90"/>
        <v>531154.68409586058</v>
      </c>
      <c r="J597">
        <f t="shared" si="91"/>
        <v>-4.1196536342167418E-2</v>
      </c>
      <c r="K597">
        <f t="shared" si="91"/>
        <v>-9.7087378640776031E-3</v>
      </c>
      <c r="L597">
        <f t="shared" si="91"/>
        <v>-1.8236683285226981E-2</v>
      </c>
      <c r="M597">
        <f t="shared" si="92"/>
        <v>-5.5039787798408561E-2</v>
      </c>
      <c r="N597">
        <f t="shared" si="92"/>
        <v>-2.3607427055702932E-2</v>
      </c>
      <c r="O597">
        <f t="shared" si="92"/>
        <v>-2.9973474801061075E-2</v>
      </c>
      <c r="P597">
        <f t="shared" si="93"/>
        <v>-3.6206896551724189E-2</v>
      </c>
      <c r="Q597" t="str">
        <f t="shared" si="94"/>
        <v/>
      </c>
      <c r="R597" s="3">
        <f t="shared" si="88"/>
        <v>0</v>
      </c>
      <c r="S597" s="1">
        <f t="shared" si="95"/>
        <v>1117156.8615094847</v>
      </c>
      <c r="T597" s="1">
        <f t="shared" si="96"/>
        <v>15274.225615388088</v>
      </c>
      <c r="U597" s="1">
        <f t="shared" si="89"/>
        <v>0</v>
      </c>
    </row>
    <row r="598" spans="1:21" x14ac:dyDescent="0.25">
      <c r="A598" t="s">
        <v>603</v>
      </c>
      <c r="B598">
        <v>72.06</v>
      </c>
      <c r="C598">
        <v>76.3</v>
      </c>
      <c r="D598">
        <v>75.239999999999995</v>
      </c>
      <c r="E598">
        <v>72.86</v>
      </c>
      <c r="F598">
        <v>78.22</v>
      </c>
      <c r="G598">
        <v>78.040000000000006</v>
      </c>
      <c r="H598" s="1">
        <f t="shared" si="90"/>
        <v>566739.28830791591</v>
      </c>
      <c r="J598">
        <f t="shared" si="91"/>
        <v>-3.701723907523715E-2</v>
      </c>
      <c r="K598">
        <f t="shared" si="91"/>
        <v>1.964452759588399E-2</v>
      </c>
      <c r="L598">
        <f t="shared" si="91"/>
        <v>5.4790859281036563E-3</v>
      </c>
      <c r="M598">
        <f t="shared" si="92"/>
        <v>-3.8282745419743113E-3</v>
      </c>
      <c r="N598">
        <f t="shared" si="92"/>
        <v>6.9455838118676491E-2</v>
      </c>
      <c r="O598">
        <f t="shared" si="92"/>
        <v>6.6994804484550252E-2</v>
      </c>
      <c r="P598">
        <f t="shared" si="93"/>
        <v>4.4207456020417479E-2</v>
      </c>
      <c r="Q598" t="str">
        <f t="shared" si="94"/>
        <v/>
      </c>
      <c r="R598" s="3">
        <f t="shared" si="88"/>
        <v>0</v>
      </c>
      <c r="S598" s="1">
        <f t="shared" si="95"/>
        <v>1192000.5670248864</v>
      </c>
      <c r="T598" s="1">
        <f t="shared" si="96"/>
        <v>15274.225615388086</v>
      </c>
      <c r="U598" s="1">
        <f t="shared" si="89"/>
        <v>0</v>
      </c>
    </row>
    <row r="599" spans="1:21" x14ac:dyDescent="0.25">
      <c r="A599" t="s">
        <v>604</v>
      </c>
      <c r="B599">
        <v>76.64</v>
      </c>
      <c r="C599">
        <v>81.290000000000006</v>
      </c>
      <c r="D599">
        <v>80.03</v>
      </c>
      <c r="E599">
        <v>77.41</v>
      </c>
      <c r="F599">
        <v>81</v>
      </c>
      <c r="G599">
        <v>80.819999999999993</v>
      </c>
      <c r="H599" s="1">
        <f t="shared" si="90"/>
        <v>586928.10457516345</v>
      </c>
      <c r="J599">
        <f t="shared" si="91"/>
        <v>1.8607123870281843E-2</v>
      </c>
      <c r="K599">
        <f t="shared" si="91"/>
        <v>8.0409356725146361E-2</v>
      </c>
      <c r="L599">
        <f t="shared" si="91"/>
        <v>6.3662945241892699E-2</v>
      </c>
      <c r="M599">
        <f t="shared" si="92"/>
        <v>-8.0727831881087855E-3</v>
      </c>
      <c r="N599">
        <f t="shared" si="92"/>
        <v>3.7929267042542202E-2</v>
      </c>
      <c r="O599">
        <f t="shared" si="92"/>
        <v>3.5622757560225357E-2</v>
      </c>
      <c r="P599">
        <f t="shared" si="93"/>
        <v>2.1826413804886258E-2</v>
      </c>
      <c r="Q599" t="str">
        <f t="shared" si="94"/>
        <v>Buy</v>
      </c>
      <c r="R599" s="3">
        <f t="shared" si="88"/>
        <v>0</v>
      </c>
      <c r="S599" s="1">
        <f t="shared" si="95"/>
        <v>1234462.914235665</v>
      </c>
      <c r="T599" s="1">
        <f t="shared" si="96"/>
        <v>15274.225615388086</v>
      </c>
      <c r="U599" s="1">
        <f t="shared" si="89"/>
        <v>0</v>
      </c>
    </row>
    <row r="600" spans="1:21" x14ac:dyDescent="0.25">
      <c r="A600" t="s">
        <v>605</v>
      </c>
      <c r="B600">
        <v>80.08</v>
      </c>
      <c r="C600">
        <v>83.03</v>
      </c>
      <c r="D600">
        <v>81.53</v>
      </c>
      <c r="E600">
        <v>80.989999999999995</v>
      </c>
      <c r="F600">
        <v>83.64</v>
      </c>
      <c r="G600">
        <v>82.74</v>
      </c>
      <c r="H600" s="1">
        <f t="shared" si="90"/>
        <v>600871.45969498914</v>
      </c>
      <c r="J600">
        <f t="shared" si="91"/>
        <v>6.2476571285764281E-4</v>
      </c>
      <c r="K600">
        <f t="shared" si="91"/>
        <v>3.7485942771460702E-2</v>
      </c>
      <c r="L600">
        <f t="shared" si="91"/>
        <v>1.8742971385730351E-2</v>
      </c>
      <c r="M600">
        <f t="shared" si="92"/>
        <v>2.1034397426379823E-3</v>
      </c>
      <c r="N600">
        <f t="shared" si="92"/>
        <v>3.4892353377876856E-2</v>
      </c>
      <c r="O600">
        <f t="shared" si="92"/>
        <v>2.3756495916852288E-2</v>
      </c>
      <c r="P600">
        <f t="shared" si="93"/>
        <v>2.0250763012455708E-2</v>
      </c>
      <c r="Q600" t="str">
        <f t="shared" si="94"/>
        <v/>
      </c>
      <c r="R600" s="3">
        <f t="shared" si="88"/>
        <v>0</v>
      </c>
      <c r="S600" s="1">
        <f t="shared" si="95"/>
        <v>1263789.4274172103</v>
      </c>
      <c r="T600" s="1">
        <f t="shared" si="96"/>
        <v>15274.225615388088</v>
      </c>
      <c r="U600" s="1">
        <f t="shared" si="89"/>
        <v>0</v>
      </c>
    </row>
    <row r="601" spans="1:21" x14ac:dyDescent="0.25">
      <c r="A601" t="s">
        <v>606</v>
      </c>
      <c r="B601">
        <v>82.39</v>
      </c>
      <c r="C601">
        <v>85.33</v>
      </c>
      <c r="D601">
        <v>83.79</v>
      </c>
      <c r="E601">
        <v>83.97</v>
      </c>
      <c r="F601">
        <v>86.5</v>
      </c>
      <c r="G601">
        <v>85.54</v>
      </c>
      <c r="H601" s="1">
        <f t="shared" si="90"/>
        <v>621205.51924473501</v>
      </c>
      <c r="J601">
        <f t="shared" si="91"/>
        <v>1.0548264442536483E-2</v>
      </c>
      <c r="K601">
        <f t="shared" si="91"/>
        <v>4.6608610327486782E-2</v>
      </c>
      <c r="L601">
        <f t="shared" si="91"/>
        <v>2.7719857721084325E-2</v>
      </c>
      <c r="M601">
        <f t="shared" si="92"/>
        <v>1.4865844815083443E-2</v>
      </c>
      <c r="N601">
        <f t="shared" si="92"/>
        <v>4.5443558133913528E-2</v>
      </c>
      <c r="O601">
        <f t="shared" si="92"/>
        <v>3.3840947546531441E-2</v>
      </c>
      <c r="P601">
        <f t="shared" si="93"/>
        <v>3.1383450165176137E-2</v>
      </c>
      <c r="Q601" t="str">
        <f t="shared" si="94"/>
        <v/>
      </c>
      <c r="R601" s="3">
        <f t="shared" si="88"/>
        <v>0</v>
      </c>
      <c r="S601" s="1">
        <f t="shared" si="95"/>
        <v>1306557.2591402973</v>
      </c>
      <c r="T601" s="1">
        <f t="shared" si="96"/>
        <v>15274.22561538809</v>
      </c>
      <c r="U601" s="1">
        <f t="shared" si="89"/>
        <v>0</v>
      </c>
    </row>
    <row r="602" spans="1:21" x14ac:dyDescent="0.25">
      <c r="A602" t="s">
        <v>607</v>
      </c>
      <c r="B602">
        <v>84.29</v>
      </c>
      <c r="C602">
        <v>86.52</v>
      </c>
      <c r="D602">
        <v>84.68</v>
      </c>
      <c r="E602">
        <v>84.39</v>
      </c>
      <c r="F602">
        <v>86.83</v>
      </c>
      <c r="G602">
        <v>84.74</v>
      </c>
      <c r="H602" s="1">
        <f t="shared" si="90"/>
        <v>615395.78794480755</v>
      </c>
      <c r="J602">
        <f t="shared" si="91"/>
        <v>5.9672992003819069E-3</v>
      </c>
      <c r="K602">
        <f t="shared" si="91"/>
        <v>3.2581453634085086E-2</v>
      </c>
      <c r="L602">
        <f t="shared" si="91"/>
        <v>1.0621792576679801E-2</v>
      </c>
      <c r="M602">
        <f t="shared" si="92"/>
        <v>-1.3444002805704999E-2</v>
      </c>
      <c r="N602">
        <f t="shared" si="92"/>
        <v>1.5080664016834135E-2</v>
      </c>
      <c r="O602">
        <f t="shared" si="92"/>
        <v>-9.3523497778818243E-3</v>
      </c>
      <c r="P602">
        <f t="shared" si="93"/>
        <v>-2.5718961889175627E-3</v>
      </c>
      <c r="Q602" t="str">
        <f t="shared" si="94"/>
        <v/>
      </c>
      <c r="R602" s="3">
        <f t="shared" si="88"/>
        <v>0</v>
      </c>
      <c r="S602" s="1">
        <f t="shared" si="95"/>
        <v>1294337.8786479868</v>
      </c>
      <c r="T602" s="1">
        <f t="shared" si="96"/>
        <v>15274.225615388092</v>
      </c>
      <c r="U602" s="1">
        <f t="shared" si="89"/>
        <v>0</v>
      </c>
    </row>
    <row r="603" spans="1:21" x14ac:dyDescent="0.25">
      <c r="A603" t="s">
        <v>608</v>
      </c>
      <c r="B603">
        <v>80.59</v>
      </c>
      <c r="C603">
        <v>86.04</v>
      </c>
      <c r="D603">
        <v>82.82</v>
      </c>
      <c r="E603">
        <v>80.19</v>
      </c>
      <c r="F603">
        <v>85.94</v>
      </c>
      <c r="G603">
        <v>82.24</v>
      </c>
      <c r="H603" s="1">
        <f t="shared" si="90"/>
        <v>597240.37763253448</v>
      </c>
      <c r="J603">
        <f t="shared" si="91"/>
        <v>-4.8299480396787942E-2</v>
      </c>
      <c r="K603">
        <f t="shared" si="91"/>
        <v>1.6060462919225311E-2</v>
      </c>
      <c r="L603">
        <f t="shared" si="91"/>
        <v>-2.1965044874823023E-2</v>
      </c>
      <c r="M603">
        <f t="shared" si="92"/>
        <v>-5.3693651168279413E-2</v>
      </c>
      <c r="N603">
        <f t="shared" si="92"/>
        <v>1.4160962945480327E-2</v>
      </c>
      <c r="O603">
        <f t="shared" si="92"/>
        <v>-2.9502006136417278E-2</v>
      </c>
      <c r="P603">
        <f t="shared" si="93"/>
        <v>-2.3011564786405453E-2</v>
      </c>
      <c r="Q603" t="str">
        <f t="shared" si="94"/>
        <v/>
      </c>
      <c r="R603" s="3">
        <f t="shared" si="88"/>
        <v>0</v>
      </c>
      <c r="S603" s="1">
        <f t="shared" si="95"/>
        <v>1256152.3146095166</v>
      </c>
      <c r="T603" s="1">
        <f t="shared" si="96"/>
        <v>15274.225615388092</v>
      </c>
      <c r="U603" s="1">
        <f t="shared" si="89"/>
        <v>0</v>
      </c>
    </row>
    <row r="604" spans="1:21" x14ac:dyDescent="0.25">
      <c r="A604" t="s">
        <v>609</v>
      </c>
      <c r="B604">
        <v>76.2</v>
      </c>
      <c r="C604">
        <v>82.92</v>
      </c>
      <c r="D604">
        <v>77.040000000000006</v>
      </c>
      <c r="E604">
        <v>74.5</v>
      </c>
      <c r="F604">
        <v>81.86</v>
      </c>
      <c r="G604">
        <v>74.680000000000007</v>
      </c>
      <c r="H604" s="1">
        <f t="shared" si="90"/>
        <v>542338.41684822086</v>
      </c>
      <c r="J604">
        <f t="shared" si="91"/>
        <v>-7.9932383482250555E-2</v>
      </c>
      <c r="K604">
        <f t="shared" si="91"/>
        <v>1.2074378169525299E-3</v>
      </c>
      <c r="L604">
        <f t="shared" si="91"/>
        <v>-6.9789905819850132E-2</v>
      </c>
      <c r="M604">
        <f t="shared" si="92"/>
        <v>-9.4114785992217842E-2</v>
      </c>
      <c r="N604">
        <f t="shared" si="92"/>
        <v>-4.6206225680933306E-3</v>
      </c>
      <c r="O604">
        <f t="shared" si="92"/>
        <v>-9.192607003891036E-2</v>
      </c>
      <c r="P604">
        <f t="shared" si="93"/>
        <v>-6.355382619974051E-2</v>
      </c>
      <c r="Q604" t="str">
        <f t="shared" si="94"/>
        <v>Sell</v>
      </c>
      <c r="R604" s="3">
        <f t="shared" si="88"/>
        <v>-1176319.0287264218</v>
      </c>
      <c r="S604" s="1">
        <f t="shared" si="95"/>
        <v>0</v>
      </c>
      <c r="T604" s="1">
        <f t="shared" si="96"/>
        <v>0</v>
      </c>
      <c r="U604" s="1">
        <f t="shared" si="89"/>
        <v>1176319.0287264218</v>
      </c>
    </row>
    <row r="605" spans="1:21" x14ac:dyDescent="0.25">
      <c r="A605" t="s">
        <v>610</v>
      </c>
      <c r="B605">
        <v>71.87</v>
      </c>
      <c r="C605">
        <v>76.930000000000007</v>
      </c>
      <c r="D605">
        <v>74.59</v>
      </c>
      <c r="E605">
        <v>72.209999999999994</v>
      </c>
      <c r="F605">
        <v>76.400000000000006</v>
      </c>
      <c r="G605">
        <v>74.47</v>
      </c>
      <c r="H605" s="1">
        <f t="shared" si="90"/>
        <v>540813.36238198983</v>
      </c>
      <c r="J605">
        <f t="shared" si="91"/>
        <v>-6.710799584631362E-2</v>
      </c>
      <c r="K605">
        <f t="shared" si="91"/>
        <v>-1.4278296988577287E-3</v>
      </c>
      <c r="L605">
        <f t="shared" si="91"/>
        <v>-3.1801661474558707E-2</v>
      </c>
      <c r="M605">
        <f t="shared" si="92"/>
        <v>-3.3074450990894656E-2</v>
      </c>
      <c r="N605">
        <f t="shared" si="92"/>
        <v>2.3031601499732175E-2</v>
      </c>
      <c r="O605">
        <f t="shared" si="92"/>
        <v>-2.8119978575255481E-3</v>
      </c>
      <c r="P605">
        <f t="shared" si="93"/>
        <v>-4.2849491162293427E-3</v>
      </c>
      <c r="Q605" t="str">
        <f t="shared" si="94"/>
        <v/>
      </c>
      <c r="R605" s="3">
        <f t="shared" si="88"/>
        <v>0</v>
      </c>
      <c r="S605" s="1">
        <f t="shared" si="95"/>
        <v>0</v>
      </c>
      <c r="T605" s="1">
        <f t="shared" si="96"/>
        <v>0</v>
      </c>
      <c r="U605" s="1">
        <f t="shared" si="89"/>
        <v>1176319.0287264218</v>
      </c>
    </row>
    <row r="606" spans="1:21" x14ac:dyDescent="0.25">
      <c r="A606" t="s">
        <v>611</v>
      </c>
      <c r="B606">
        <v>71.81</v>
      </c>
      <c r="C606">
        <v>75.97</v>
      </c>
      <c r="D606">
        <v>74.37</v>
      </c>
      <c r="E606">
        <v>71</v>
      </c>
      <c r="F606">
        <v>75.47</v>
      </c>
      <c r="G606">
        <v>72.040000000000006</v>
      </c>
      <c r="H606" s="1">
        <f t="shared" si="90"/>
        <v>523166.30355846049</v>
      </c>
      <c r="J606">
        <f t="shared" si="91"/>
        <v>-3.7270411583322172E-2</v>
      </c>
      <c r="K606">
        <f t="shared" si="91"/>
        <v>1.8501139562944031E-2</v>
      </c>
      <c r="L606">
        <f t="shared" si="91"/>
        <v>-2.9494570317736809E-3</v>
      </c>
      <c r="M606">
        <f t="shared" si="92"/>
        <v>-4.6595944675708323E-2</v>
      </c>
      <c r="N606">
        <f t="shared" si="92"/>
        <v>1.3428226131328052E-2</v>
      </c>
      <c r="O606">
        <f t="shared" si="92"/>
        <v>-3.2630589499127068E-2</v>
      </c>
      <c r="P606">
        <f t="shared" si="93"/>
        <v>-2.1932769347835779E-2</v>
      </c>
      <c r="Q606" t="str">
        <f t="shared" si="94"/>
        <v/>
      </c>
      <c r="R606" s="3">
        <f t="shared" ref="R606:R669" si="97">IF(Q606="Buy",U605*(1+P606),IF(Q606="Sell",-(S605*(1+P606)),0))</f>
        <v>0</v>
      </c>
      <c r="S606" s="1">
        <f t="shared" si="95"/>
        <v>0</v>
      </c>
      <c r="T606" s="1">
        <f t="shared" si="96"/>
        <v>0</v>
      </c>
      <c r="U606" s="1">
        <f t="shared" si="89"/>
        <v>1176319.0287264218</v>
      </c>
    </row>
    <row r="607" spans="1:21" x14ac:dyDescent="0.25">
      <c r="A607" t="s">
        <v>612</v>
      </c>
      <c r="B607">
        <v>70.14</v>
      </c>
      <c r="C607">
        <v>74.53</v>
      </c>
      <c r="D607">
        <v>73.58</v>
      </c>
      <c r="E607">
        <v>70.52</v>
      </c>
      <c r="F607">
        <v>75.510000000000005</v>
      </c>
      <c r="G607">
        <v>75.48</v>
      </c>
      <c r="H607" s="1">
        <f t="shared" si="90"/>
        <v>548148.1481481482</v>
      </c>
      <c r="J607">
        <f t="shared" si="91"/>
        <v>-5.6877773295683796E-2</v>
      </c>
      <c r="K607">
        <f t="shared" si="91"/>
        <v>2.1514051364797172E-3</v>
      </c>
      <c r="L607">
        <f t="shared" si="91"/>
        <v>-1.0622562861368916E-2</v>
      </c>
      <c r="M607">
        <f t="shared" si="92"/>
        <v>-2.1099389228206693E-2</v>
      </c>
      <c r="N607">
        <f t="shared" si="92"/>
        <v>4.8167684619655725E-2</v>
      </c>
      <c r="O607">
        <f t="shared" si="92"/>
        <v>4.7751249305941108E-2</v>
      </c>
      <c r="P607">
        <f t="shared" si="93"/>
        <v>2.4939848232463379E-2</v>
      </c>
      <c r="Q607" t="str">
        <f t="shared" si="94"/>
        <v/>
      </c>
      <c r="R607" s="3">
        <f t="shared" si="97"/>
        <v>0</v>
      </c>
      <c r="S607" s="1">
        <f t="shared" si="95"/>
        <v>0</v>
      </c>
      <c r="T607" s="1">
        <f t="shared" si="96"/>
        <v>0</v>
      </c>
      <c r="U607" s="1">
        <f t="shared" si="89"/>
        <v>1176319.0287264218</v>
      </c>
    </row>
    <row r="608" spans="1:21" x14ac:dyDescent="0.25">
      <c r="A608" t="s">
        <v>613</v>
      </c>
      <c r="B608">
        <v>72.52</v>
      </c>
      <c r="C608">
        <v>76.760000000000005</v>
      </c>
      <c r="D608">
        <v>73.61</v>
      </c>
      <c r="E608">
        <v>74.94</v>
      </c>
      <c r="F608">
        <v>77.959999999999994</v>
      </c>
      <c r="G608">
        <v>76.34</v>
      </c>
      <c r="H608" s="1">
        <f t="shared" si="90"/>
        <v>554393.60929557018</v>
      </c>
      <c r="J608">
        <f t="shared" si="91"/>
        <v>-1.4406088611035638E-2</v>
      </c>
      <c r="K608">
        <f t="shared" si="91"/>
        <v>4.3218265833106916E-2</v>
      </c>
      <c r="L608">
        <f t="shared" si="91"/>
        <v>4.0771948899158926E-4</v>
      </c>
      <c r="M608">
        <f t="shared" si="92"/>
        <v>-7.1542130365660605E-3</v>
      </c>
      <c r="N608">
        <f t="shared" si="92"/>
        <v>3.2856385797562129E-2</v>
      </c>
      <c r="O608">
        <f t="shared" si="92"/>
        <v>1.1393746687864326E-2</v>
      </c>
      <c r="P608">
        <f t="shared" si="93"/>
        <v>1.2365306482953463E-2</v>
      </c>
      <c r="Q608" t="str">
        <f t="shared" si="94"/>
        <v/>
      </c>
      <c r="R608" s="3">
        <f t="shared" si="97"/>
        <v>0</v>
      </c>
      <c r="S608" s="1">
        <f t="shared" si="95"/>
        <v>0</v>
      </c>
      <c r="T608" s="1">
        <f t="shared" si="96"/>
        <v>0</v>
      </c>
      <c r="U608" s="1">
        <f t="shared" si="89"/>
        <v>1176319.0287264218</v>
      </c>
    </row>
    <row r="609" spans="1:21" x14ac:dyDescent="0.25">
      <c r="A609" t="s">
        <v>614</v>
      </c>
      <c r="B609">
        <v>72.25</v>
      </c>
      <c r="C609">
        <v>77.69</v>
      </c>
      <c r="D609">
        <v>73.16</v>
      </c>
      <c r="E609">
        <v>70.02</v>
      </c>
      <c r="F609">
        <v>77.55</v>
      </c>
      <c r="G609">
        <v>70.8</v>
      </c>
      <c r="H609" s="1">
        <f t="shared" si="90"/>
        <v>514161.220043573</v>
      </c>
      <c r="J609">
        <f t="shared" si="91"/>
        <v>-1.8475750577367198E-2</v>
      </c>
      <c r="K609">
        <f t="shared" si="91"/>
        <v>5.5427251732101591E-2</v>
      </c>
      <c r="L609">
        <f t="shared" si="91"/>
        <v>-6.113299823393599E-3</v>
      </c>
      <c r="M609">
        <f t="shared" si="92"/>
        <v>-8.2787529473408533E-2</v>
      </c>
      <c r="N609">
        <f t="shared" si="92"/>
        <v>1.5850144092218937E-2</v>
      </c>
      <c r="O609">
        <f t="shared" si="92"/>
        <v>-7.2570081215614438E-2</v>
      </c>
      <c r="P609">
        <f t="shared" si="93"/>
        <v>-4.6502488865601342E-2</v>
      </c>
      <c r="Q609" t="str">
        <f t="shared" si="94"/>
        <v/>
      </c>
      <c r="R609" s="3">
        <f t="shared" si="97"/>
        <v>0</v>
      </c>
      <c r="S609" s="1">
        <f t="shared" si="95"/>
        <v>0</v>
      </c>
      <c r="T609" s="1">
        <f t="shared" si="96"/>
        <v>0</v>
      </c>
      <c r="U609" s="1">
        <f t="shared" ref="U609:U672" si="98">IF(R609=0,U608,IF(R609&gt;0,0,-R609))</f>
        <v>1176319.0287264218</v>
      </c>
    </row>
    <row r="610" spans="1:21" x14ac:dyDescent="0.25">
      <c r="A610" t="s">
        <v>615</v>
      </c>
      <c r="B610">
        <v>68.8</v>
      </c>
      <c r="C610">
        <v>73.16</v>
      </c>
      <c r="D610">
        <v>70.81</v>
      </c>
      <c r="E610">
        <v>69</v>
      </c>
      <c r="F610">
        <v>72.069999999999993</v>
      </c>
      <c r="G610">
        <v>71.87</v>
      </c>
      <c r="H610" s="1">
        <f t="shared" si="90"/>
        <v>521931.73565722595</v>
      </c>
      <c r="J610">
        <f t="shared" si="91"/>
        <v>-5.9595407326407869E-2</v>
      </c>
      <c r="K610">
        <f t="shared" si="91"/>
        <v>0</v>
      </c>
      <c r="L610">
        <f t="shared" si="91"/>
        <v>-3.2121377802077564E-2</v>
      </c>
      <c r="M610">
        <f t="shared" si="92"/>
        <v>-2.5423728813559282E-2</v>
      </c>
      <c r="N610">
        <f t="shared" si="92"/>
        <v>1.7937853107344578E-2</v>
      </c>
      <c r="O610">
        <f t="shared" si="92"/>
        <v>1.5112994350282591E-2</v>
      </c>
      <c r="P610">
        <f t="shared" si="93"/>
        <v>2.5423728813559619E-3</v>
      </c>
      <c r="Q610" t="str">
        <f t="shared" si="94"/>
        <v/>
      </c>
      <c r="R610" s="3">
        <f t="shared" si="97"/>
        <v>0</v>
      </c>
      <c r="S610" s="1">
        <f t="shared" si="95"/>
        <v>0</v>
      </c>
      <c r="T610" s="1">
        <f t="shared" si="96"/>
        <v>0</v>
      </c>
      <c r="U610" s="1">
        <f t="shared" si="98"/>
        <v>1176319.0287264218</v>
      </c>
    </row>
    <row r="611" spans="1:21" x14ac:dyDescent="0.25">
      <c r="A611" t="s">
        <v>616</v>
      </c>
      <c r="B611">
        <v>67.33</v>
      </c>
      <c r="C611">
        <v>71.209999999999994</v>
      </c>
      <c r="D611">
        <v>68.16</v>
      </c>
      <c r="E611">
        <v>66.06</v>
      </c>
      <c r="F611">
        <v>69.72</v>
      </c>
      <c r="G611">
        <v>66.69</v>
      </c>
      <c r="H611" s="1">
        <f t="shared" si="90"/>
        <v>484313.72549019608</v>
      </c>
      <c r="J611">
        <f t="shared" si="91"/>
        <v>-4.9145600903827198E-2</v>
      </c>
      <c r="K611">
        <f t="shared" si="91"/>
        <v>5.6489196441179418E-3</v>
      </c>
      <c r="L611">
        <f t="shared" si="91"/>
        <v>-3.742409264228224E-2</v>
      </c>
      <c r="M611">
        <f t="shared" si="92"/>
        <v>-8.0840406289133179E-2</v>
      </c>
      <c r="N611">
        <f t="shared" si="92"/>
        <v>-2.9915124530402192E-2</v>
      </c>
      <c r="O611">
        <f t="shared" si="92"/>
        <v>-7.2074579101154959E-2</v>
      </c>
      <c r="P611">
        <f t="shared" si="93"/>
        <v>-6.0943369973563442E-2</v>
      </c>
      <c r="Q611" t="str">
        <f t="shared" si="94"/>
        <v/>
      </c>
      <c r="R611" s="3">
        <f t="shared" si="97"/>
        <v>0</v>
      </c>
      <c r="S611" s="1">
        <f t="shared" si="95"/>
        <v>0</v>
      </c>
      <c r="T611" s="1">
        <f t="shared" si="96"/>
        <v>0</v>
      </c>
      <c r="U611" s="1">
        <f t="shared" si="98"/>
        <v>1176319.0287264218</v>
      </c>
    </row>
    <row r="612" spans="1:21" x14ac:dyDescent="0.25">
      <c r="A612" t="s">
        <v>617</v>
      </c>
      <c r="B612">
        <v>64.31</v>
      </c>
      <c r="C612">
        <v>68.48</v>
      </c>
      <c r="D612">
        <v>65.069999999999993</v>
      </c>
      <c r="E612">
        <v>64.16</v>
      </c>
      <c r="F612">
        <v>68.709999999999994</v>
      </c>
      <c r="G612">
        <v>64.37</v>
      </c>
      <c r="H612" s="1">
        <f t="shared" si="90"/>
        <v>467465.50472040678</v>
      </c>
      <c r="J612">
        <f t="shared" si="91"/>
        <v>-5.6484741784037479E-2</v>
      </c>
      <c r="K612">
        <f t="shared" si="91"/>
        <v>4.6948356807512822E-3</v>
      </c>
      <c r="L612">
        <f t="shared" si="91"/>
        <v>-4.5334507042253572E-2</v>
      </c>
      <c r="M612">
        <f t="shared" si="92"/>
        <v>-3.7936722147248483E-2</v>
      </c>
      <c r="N612">
        <f t="shared" si="92"/>
        <v>3.0289398710451283E-2</v>
      </c>
      <c r="O612">
        <f t="shared" si="92"/>
        <v>-3.4787824261508372E-2</v>
      </c>
      <c r="P612">
        <f t="shared" si="93"/>
        <v>-1.4145049232768525E-2</v>
      </c>
      <c r="Q612" t="str">
        <f t="shared" si="94"/>
        <v>Sell</v>
      </c>
      <c r="R612" s="3">
        <f t="shared" si="97"/>
        <v>0</v>
      </c>
      <c r="S612" s="1">
        <f t="shared" si="95"/>
        <v>0</v>
      </c>
      <c r="T612" s="1">
        <f t="shared" si="96"/>
        <v>0</v>
      </c>
      <c r="U612" s="1">
        <f t="shared" si="98"/>
        <v>1176319.0287264218</v>
      </c>
    </row>
    <row r="613" spans="1:21" x14ac:dyDescent="0.25">
      <c r="A613" t="s">
        <v>618</v>
      </c>
      <c r="B613">
        <v>61.73</v>
      </c>
      <c r="C613">
        <v>66.58</v>
      </c>
      <c r="D613">
        <v>62.86</v>
      </c>
      <c r="E613">
        <v>61.5</v>
      </c>
      <c r="F613">
        <v>68.180000000000007</v>
      </c>
      <c r="G613">
        <v>61.88</v>
      </c>
      <c r="H613" s="1">
        <f t="shared" si="90"/>
        <v>449382.71604938275</v>
      </c>
      <c r="J613">
        <f t="shared" si="91"/>
        <v>-5.1329337636391525E-2</v>
      </c>
      <c r="K613">
        <f t="shared" si="91"/>
        <v>2.3205778392500466E-2</v>
      </c>
      <c r="L613">
        <f t="shared" si="91"/>
        <v>-3.396342400491769E-2</v>
      </c>
      <c r="M613">
        <f t="shared" si="92"/>
        <v>-4.4585987261146563E-2</v>
      </c>
      <c r="N613">
        <f t="shared" si="92"/>
        <v>5.9189063228211929E-2</v>
      </c>
      <c r="O613">
        <f t="shared" si="92"/>
        <v>-3.8682616125524344E-2</v>
      </c>
      <c r="P613">
        <f t="shared" si="93"/>
        <v>-8.0265133861529923E-3</v>
      </c>
      <c r="Q613" t="str">
        <f t="shared" si="94"/>
        <v/>
      </c>
      <c r="R613" s="3">
        <f t="shared" si="97"/>
        <v>0</v>
      </c>
      <c r="S613" s="1">
        <f t="shared" si="95"/>
        <v>0</v>
      </c>
      <c r="T613" s="1">
        <f t="shared" si="96"/>
        <v>0</v>
      </c>
      <c r="U613" s="1">
        <f t="shared" si="98"/>
        <v>1176319.0287264218</v>
      </c>
    </row>
    <row r="614" spans="1:21" x14ac:dyDescent="0.25">
      <c r="A614" t="s">
        <v>619</v>
      </c>
      <c r="B614">
        <v>58.26</v>
      </c>
      <c r="C614">
        <v>63.29</v>
      </c>
      <c r="D614">
        <v>59.27</v>
      </c>
      <c r="E614">
        <v>56.5</v>
      </c>
      <c r="F614">
        <v>62.03</v>
      </c>
      <c r="G614">
        <v>56.67</v>
      </c>
      <c r="H614" s="1">
        <f t="shared" si="90"/>
        <v>411546.8409586057</v>
      </c>
      <c r="J614">
        <f t="shared" si="91"/>
        <v>-7.317849188673245E-2</v>
      </c>
      <c r="K614">
        <f t="shared" si="91"/>
        <v>6.8405981546293309E-3</v>
      </c>
      <c r="L614">
        <f t="shared" si="91"/>
        <v>-5.7111040407254156E-2</v>
      </c>
      <c r="M614">
        <f t="shared" si="92"/>
        <v>-8.694246929541051E-2</v>
      </c>
      <c r="N614">
        <f t="shared" si="92"/>
        <v>2.4240465416935776E-3</v>
      </c>
      <c r="O614">
        <f t="shared" si="92"/>
        <v>-8.4195216548157731E-2</v>
      </c>
      <c r="P614">
        <f t="shared" si="93"/>
        <v>-5.6237879767291554E-2</v>
      </c>
      <c r="Q614" t="str">
        <f t="shared" si="94"/>
        <v>Sell</v>
      </c>
      <c r="R614" s="3">
        <f t="shared" si="97"/>
        <v>0</v>
      </c>
      <c r="S614" s="1">
        <f t="shared" si="95"/>
        <v>0</v>
      </c>
      <c r="T614" s="1">
        <f t="shared" si="96"/>
        <v>0</v>
      </c>
      <c r="U614" s="1">
        <f t="shared" si="98"/>
        <v>1176319.0287264218</v>
      </c>
    </row>
    <row r="615" spans="1:21" x14ac:dyDescent="0.25">
      <c r="A615" t="s">
        <v>620</v>
      </c>
      <c r="B615">
        <v>50.94</v>
      </c>
      <c r="C615">
        <v>58.59</v>
      </c>
      <c r="D615">
        <v>57.74</v>
      </c>
      <c r="E615">
        <v>48.17</v>
      </c>
      <c r="F615">
        <v>57.75</v>
      </c>
      <c r="G615">
        <v>57.49</v>
      </c>
      <c r="H615" s="1">
        <f t="shared" si="90"/>
        <v>417501.8155410313</v>
      </c>
      <c r="J615">
        <f t="shared" si="91"/>
        <v>-0.14054327653112883</v>
      </c>
      <c r="K615">
        <f t="shared" si="91"/>
        <v>-1.1472920533153361E-2</v>
      </c>
      <c r="L615">
        <f t="shared" si="91"/>
        <v>-2.5814071199595091E-2</v>
      </c>
      <c r="M615">
        <f t="shared" si="92"/>
        <v>-0.14999117698958883</v>
      </c>
      <c r="N615">
        <f t="shared" si="92"/>
        <v>1.9057702488088905E-2</v>
      </c>
      <c r="O615">
        <f t="shared" si="92"/>
        <v>1.4469737074289753E-2</v>
      </c>
      <c r="P615">
        <f t="shared" si="93"/>
        <v>-3.8821245809070058E-2</v>
      </c>
      <c r="Q615" t="str">
        <f t="shared" si="94"/>
        <v/>
      </c>
      <c r="R615" s="3">
        <f t="shared" si="97"/>
        <v>0</v>
      </c>
      <c r="S615" s="1">
        <f t="shared" si="95"/>
        <v>0</v>
      </c>
      <c r="T615" s="1">
        <f t="shared" si="96"/>
        <v>0</v>
      </c>
      <c r="U615" s="1">
        <f t="shared" si="98"/>
        <v>1176319.0287264218</v>
      </c>
    </row>
    <row r="616" spans="1:21" x14ac:dyDescent="0.25">
      <c r="A616" t="s">
        <v>621</v>
      </c>
      <c r="B616">
        <v>52.8</v>
      </c>
      <c r="C616">
        <v>57.51</v>
      </c>
      <c r="D616">
        <v>55.31</v>
      </c>
      <c r="E616">
        <v>51.75</v>
      </c>
      <c r="F616">
        <v>56.31</v>
      </c>
      <c r="G616">
        <v>53.25</v>
      </c>
      <c r="H616" s="1">
        <f t="shared" si="90"/>
        <v>386710.23965141614</v>
      </c>
      <c r="J616">
        <f t="shared" si="91"/>
        <v>-8.5555940422584076E-2</v>
      </c>
      <c r="K616">
        <f t="shared" si="91"/>
        <v>-3.9833737443713884E-3</v>
      </c>
      <c r="L616">
        <f t="shared" si="91"/>
        <v>-4.2085209560096981E-2</v>
      </c>
      <c r="M616">
        <f t="shared" si="92"/>
        <v>-9.984345103496263E-2</v>
      </c>
      <c r="N616">
        <f t="shared" si="92"/>
        <v>-2.0525308749347708E-2</v>
      </c>
      <c r="O616">
        <f t="shared" si="92"/>
        <v>-7.3751956862062998E-2</v>
      </c>
      <c r="P616">
        <f t="shared" si="93"/>
        <v>-6.4706905548791105E-2</v>
      </c>
      <c r="Q616" t="str">
        <f t="shared" si="94"/>
        <v>Sell</v>
      </c>
      <c r="R616" s="3">
        <f t="shared" si="97"/>
        <v>0</v>
      </c>
      <c r="S616" s="1">
        <f t="shared" si="95"/>
        <v>0</v>
      </c>
      <c r="T616" s="1">
        <f t="shared" si="96"/>
        <v>0</v>
      </c>
      <c r="U616" s="1">
        <f t="shared" si="98"/>
        <v>1176319.0287264218</v>
      </c>
    </row>
    <row r="617" spans="1:21" x14ac:dyDescent="0.25">
      <c r="A617" t="s">
        <v>622</v>
      </c>
      <c r="B617">
        <v>52.48</v>
      </c>
      <c r="C617">
        <v>56.94</v>
      </c>
      <c r="D617">
        <v>54.16</v>
      </c>
      <c r="E617">
        <v>51.37</v>
      </c>
      <c r="F617">
        <v>58.85</v>
      </c>
      <c r="G617">
        <v>53.15</v>
      </c>
      <c r="H617" s="1">
        <f t="shared" si="90"/>
        <v>385984.02323892521</v>
      </c>
      <c r="J617">
        <f t="shared" si="91"/>
        <v>-5.116615440245896E-2</v>
      </c>
      <c r="K617">
        <f t="shared" si="91"/>
        <v>2.947025854275891E-2</v>
      </c>
      <c r="L617">
        <f t="shared" si="91"/>
        <v>-2.0791900198879148E-2</v>
      </c>
      <c r="M617">
        <f t="shared" si="92"/>
        <v>-3.5305164319248877E-2</v>
      </c>
      <c r="N617">
        <f t="shared" si="92"/>
        <v>0.10516431924882631</v>
      </c>
      <c r="O617">
        <f t="shared" si="92"/>
        <v>-1.8779342723004961E-3</v>
      </c>
      <c r="P617">
        <f t="shared" si="93"/>
        <v>2.2660406885758978E-2</v>
      </c>
      <c r="Q617" t="str">
        <f t="shared" si="94"/>
        <v/>
      </c>
      <c r="R617" s="3">
        <f t="shared" si="97"/>
        <v>0</v>
      </c>
      <c r="S617" s="1">
        <f t="shared" si="95"/>
        <v>0</v>
      </c>
      <c r="T617" s="1">
        <f t="shared" si="96"/>
        <v>0</v>
      </c>
      <c r="U617" s="1">
        <f t="shared" si="98"/>
        <v>1176319.0287264218</v>
      </c>
    </row>
    <row r="618" spans="1:21" x14ac:dyDescent="0.25">
      <c r="A618" t="s">
        <v>623</v>
      </c>
      <c r="B618">
        <v>51.95</v>
      </c>
      <c r="C618">
        <v>57.15</v>
      </c>
      <c r="D618">
        <v>53.47</v>
      </c>
      <c r="E618">
        <v>51.04</v>
      </c>
      <c r="F618">
        <v>56.24</v>
      </c>
      <c r="G618">
        <v>51.56</v>
      </c>
      <c r="H618" s="1">
        <f t="shared" si="90"/>
        <v>374437.18228031957</v>
      </c>
      <c r="J618">
        <f t="shared" si="91"/>
        <v>-4.0805022156573001E-2</v>
      </c>
      <c r="K618">
        <f t="shared" si="91"/>
        <v>5.520679468242249E-2</v>
      </c>
      <c r="L618">
        <f t="shared" si="91"/>
        <v>-1.2740029542097448E-2</v>
      </c>
      <c r="M618">
        <f t="shared" si="92"/>
        <v>-3.9698965192850412E-2</v>
      </c>
      <c r="N618">
        <f t="shared" si="92"/>
        <v>5.813734713076206E-2</v>
      </c>
      <c r="O618">
        <f t="shared" si="92"/>
        <v>-2.9915333960489114E-2</v>
      </c>
      <c r="P618">
        <f t="shared" si="93"/>
        <v>-3.8256506741924886E-3</v>
      </c>
      <c r="Q618" t="str">
        <f t="shared" si="94"/>
        <v/>
      </c>
      <c r="R618" s="3">
        <f t="shared" si="97"/>
        <v>0</v>
      </c>
      <c r="S618" s="1">
        <f t="shared" si="95"/>
        <v>0</v>
      </c>
      <c r="T618" s="1">
        <f t="shared" si="96"/>
        <v>0</v>
      </c>
      <c r="U618" s="1">
        <f t="shared" si="98"/>
        <v>1176319.0287264218</v>
      </c>
    </row>
    <row r="619" spans="1:21" x14ac:dyDescent="0.25">
      <c r="A619" t="s">
        <v>624</v>
      </c>
      <c r="B619">
        <v>50.51</v>
      </c>
      <c r="C619">
        <v>54.82</v>
      </c>
      <c r="D619">
        <v>52.86</v>
      </c>
      <c r="E619">
        <v>50.1</v>
      </c>
      <c r="F619">
        <v>56.46</v>
      </c>
      <c r="G619">
        <v>56.37</v>
      </c>
      <c r="H619" s="1">
        <f t="shared" si="90"/>
        <v>409368.1917211329</v>
      </c>
      <c r="J619">
        <f t="shared" si="91"/>
        <v>-5.5358144754067716E-2</v>
      </c>
      <c r="K619">
        <f t="shared" si="91"/>
        <v>2.5247802506078203E-2</v>
      </c>
      <c r="L619">
        <f t="shared" si="91"/>
        <v>-1.140826631756124E-2</v>
      </c>
      <c r="M619">
        <f t="shared" si="92"/>
        <v>-2.8316524437548504E-2</v>
      </c>
      <c r="N619">
        <f t="shared" si="92"/>
        <v>9.5034910783553112E-2</v>
      </c>
      <c r="O619">
        <f t="shared" si="92"/>
        <v>9.328937160589594E-2</v>
      </c>
      <c r="P619">
        <f t="shared" si="93"/>
        <v>5.3335919317300175E-2</v>
      </c>
      <c r="Q619" t="str">
        <f t="shared" si="94"/>
        <v/>
      </c>
      <c r="R619" s="3">
        <f t="shared" si="97"/>
        <v>0</v>
      </c>
      <c r="S619" s="1">
        <f t="shared" si="95"/>
        <v>0</v>
      </c>
      <c r="T619" s="1">
        <f t="shared" si="96"/>
        <v>0</v>
      </c>
      <c r="U619" s="1">
        <f t="shared" si="98"/>
        <v>1176319.0287264218</v>
      </c>
    </row>
    <row r="620" spans="1:21" x14ac:dyDescent="0.25">
      <c r="A620" t="s">
        <v>625</v>
      </c>
      <c r="B620">
        <v>54.15</v>
      </c>
      <c r="C620">
        <v>57.78</v>
      </c>
      <c r="D620">
        <v>55.68</v>
      </c>
      <c r="E620">
        <v>56.72</v>
      </c>
      <c r="F620">
        <v>60.27</v>
      </c>
      <c r="G620">
        <v>57.37</v>
      </c>
      <c r="H620" s="1">
        <f t="shared" si="90"/>
        <v>416630.35584604216</v>
      </c>
      <c r="J620">
        <f t="shared" si="91"/>
        <v>2.440408626560725E-2</v>
      </c>
      <c r="K620">
        <f t="shared" si="91"/>
        <v>9.307604994324635E-2</v>
      </c>
      <c r="L620">
        <f t="shared" si="91"/>
        <v>5.3348467650397281E-2</v>
      </c>
      <c r="M620">
        <f t="shared" si="92"/>
        <v>6.2089764058896827E-3</v>
      </c>
      <c r="N620">
        <f t="shared" si="92"/>
        <v>6.9185737094199146E-2</v>
      </c>
      <c r="O620">
        <f t="shared" si="92"/>
        <v>1.7739932588256166E-2</v>
      </c>
      <c r="P620">
        <f t="shared" si="93"/>
        <v>3.1044882029448332E-2</v>
      </c>
      <c r="Q620" t="str">
        <f t="shared" si="94"/>
        <v>Buy</v>
      </c>
      <c r="R620" s="3">
        <f t="shared" si="97"/>
        <v>1212837.7142022289</v>
      </c>
      <c r="S620" s="1">
        <f t="shared" si="95"/>
        <v>1212837.7142022289</v>
      </c>
      <c r="T620" s="1">
        <f t="shared" si="96"/>
        <v>21140.626010148666</v>
      </c>
      <c r="U620" s="1">
        <f t="shared" si="98"/>
        <v>0</v>
      </c>
    </row>
    <row r="621" spans="1:21" x14ac:dyDescent="0.25">
      <c r="A621" t="s">
        <v>626</v>
      </c>
      <c r="B621">
        <v>55.02</v>
      </c>
      <c r="C621">
        <v>58.79</v>
      </c>
      <c r="D621">
        <v>57.75</v>
      </c>
      <c r="E621">
        <v>56.23</v>
      </c>
      <c r="F621">
        <v>59.83</v>
      </c>
      <c r="G621">
        <v>59.32</v>
      </c>
      <c r="H621" s="1">
        <f t="shared" si="90"/>
        <v>430791.57588961517</v>
      </c>
      <c r="J621">
        <f t="shared" si="91"/>
        <v>-1.1853448275862008E-2</v>
      </c>
      <c r="K621">
        <f t="shared" si="91"/>
        <v>5.5854885057471257E-2</v>
      </c>
      <c r="L621">
        <f t="shared" si="91"/>
        <v>3.7176724137931043E-2</v>
      </c>
      <c r="M621">
        <f t="shared" si="92"/>
        <v>-1.9871012724420441E-2</v>
      </c>
      <c r="N621">
        <f t="shared" si="92"/>
        <v>4.2879553773749364E-2</v>
      </c>
      <c r="O621">
        <f t="shared" si="92"/>
        <v>3.3989890186508678E-2</v>
      </c>
      <c r="P621">
        <f t="shared" si="93"/>
        <v>1.8999477078612534E-2</v>
      </c>
      <c r="Q621" t="str">
        <f t="shared" si="94"/>
        <v>Buy</v>
      </c>
      <c r="R621" s="3">
        <f t="shared" si="97"/>
        <v>0</v>
      </c>
      <c r="S621" s="1">
        <f t="shared" si="95"/>
        <v>1254061.934922019</v>
      </c>
      <c r="T621" s="1">
        <f t="shared" si="96"/>
        <v>21140.62601014867</v>
      </c>
      <c r="U621" s="1">
        <f t="shared" si="98"/>
        <v>0</v>
      </c>
    </row>
    <row r="622" spans="1:21" x14ac:dyDescent="0.25">
      <c r="A622" t="s">
        <v>627</v>
      </c>
      <c r="B622">
        <v>58.83</v>
      </c>
      <c r="C622">
        <v>61.52</v>
      </c>
      <c r="D622">
        <v>60.49</v>
      </c>
      <c r="E622">
        <v>60.76</v>
      </c>
      <c r="F622">
        <v>63.08</v>
      </c>
      <c r="G622">
        <v>63</v>
      </c>
      <c r="H622" s="1">
        <f t="shared" si="90"/>
        <v>457516.3398692811</v>
      </c>
      <c r="J622">
        <f t="shared" si="91"/>
        <v>1.870129870129867E-2</v>
      </c>
      <c r="K622">
        <f t="shared" si="91"/>
        <v>6.5281385281385329E-2</v>
      </c>
      <c r="L622">
        <f t="shared" si="91"/>
        <v>4.7445887445887479E-2</v>
      </c>
      <c r="M622">
        <f t="shared" si="92"/>
        <v>2.4275118004045814E-2</v>
      </c>
      <c r="N622">
        <f t="shared" si="92"/>
        <v>6.3385030343897475E-2</v>
      </c>
      <c r="O622">
        <f t="shared" si="92"/>
        <v>6.2036412677006061E-2</v>
      </c>
      <c r="P622">
        <f t="shared" si="93"/>
        <v>4.9898853674983118E-2</v>
      </c>
      <c r="Q622" t="str">
        <f t="shared" si="94"/>
        <v>Buy</v>
      </c>
      <c r="R622" s="3">
        <f t="shared" si="97"/>
        <v>0</v>
      </c>
      <c r="S622" s="1">
        <f t="shared" si="95"/>
        <v>1331859.4386393661</v>
      </c>
      <c r="T622" s="1">
        <f t="shared" si="96"/>
        <v>21140.626010148666</v>
      </c>
      <c r="U622" s="1">
        <f t="shared" si="98"/>
        <v>0</v>
      </c>
    </row>
    <row r="623" spans="1:21" x14ac:dyDescent="0.25">
      <c r="A623" t="s">
        <v>628</v>
      </c>
      <c r="B623">
        <v>60.12</v>
      </c>
      <c r="C623">
        <v>63.88</v>
      </c>
      <c r="D623">
        <v>60.75</v>
      </c>
      <c r="E623">
        <v>57.8</v>
      </c>
      <c r="F623">
        <v>62.91</v>
      </c>
      <c r="G623">
        <v>58.82</v>
      </c>
      <c r="H623" s="1">
        <f t="shared" si="90"/>
        <v>427160.49382716051</v>
      </c>
      <c r="J623">
        <f t="shared" si="91"/>
        <v>-6.1167135063647637E-3</v>
      </c>
      <c r="K623">
        <f t="shared" si="91"/>
        <v>5.6042321044800801E-2</v>
      </c>
      <c r="L623">
        <f t="shared" si="91"/>
        <v>4.298231112580559E-3</v>
      </c>
      <c r="M623">
        <f t="shared" si="92"/>
        <v>-8.253968253968258E-2</v>
      </c>
      <c r="N623">
        <f t="shared" si="92"/>
        <v>-1.4285714285714828E-3</v>
      </c>
      <c r="O623">
        <f t="shared" si="92"/>
        <v>-6.6349206349206338E-2</v>
      </c>
      <c r="P623">
        <f t="shared" si="93"/>
        <v>-5.0105820105820133E-2</v>
      </c>
      <c r="Q623" t="str">
        <f t="shared" si="94"/>
        <v/>
      </c>
      <c r="R623" s="3">
        <f t="shared" si="97"/>
        <v>0</v>
      </c>
      <c r="S623" s="1">
        <f t="shared" si="95"/>
        <v>1243491.6219169446</v>
      </c>
      <c r="T623" s="1">
        <f t="shared" si="96"/>
        <v>21140.626010148666</v>
      </c>
      <c r="U623" s="1">
        <f t="shared" si="98"/>
        <v>0</v>
      </c>
    </row>
    <row r="624" spans="1:21" x14ac:dyDescent="0.25">
      <c r="A624" t="s">
        <v>629</v>
      </c>
      <c r="B624">
        <v>54.19</v>
      </c>
      <c r="C624">
        <v>57.62</v>
      </c>
      <c r="D624">
        <v>56.09</v>
      </c>
      <c r="E624">
        <v>51.7</v>
      </c>
      <c r="F624">
        <v>54.97</v>
      </c>
      <c r="G624">
        <v>53.43</v>
      </c>
      <c r="H624" s="1">
        <f t="shared" si="90"/>
        <v>388017.42919389979</v>
      </c>
      <c r="J624">
        <f t="shared" si="91"/>
        <v>-0.10798353909465025</v>
      </c>
      <c r="K624">
        <f t="shared" si="91"/>
        <v>-5.1522633744856008E-2</v>
      </c>
      <c r="L624">
        <f t="shared" si="91"/>
        <v>-7.6707818930041097E-2</v>
      </c>
      <c r="M624">
        <f t="shared" si="92"/>
        <v>-0.12104726283577011</v>
      </c>
      <c r="N624">
        <f t="shared" si="92"/>
        <v>-6.545392723563416E-2</v>
      </c>
      <c r="O624">
        <f t="shared" si="92"/>
        <v>-9.1635498129887805E-2</v>
      </c>
      <c r="P624">
        <f t="shared" si="93"/>
        <v>-9.2712229400430682E-2</v>
      </c>
      <c r="Q624" t="str">
        <f t="shared" si="94"/>
        <v>Sell</v>
      </c>
      <c r="R624" s="3">
        <f t="shared" si="97"/>
        <v>-1128204.7414082673</v>
      </c>
      <c r="S624" s="1">
        <f t="shared" si="95"/>
        <v>0</v>
      </c>
      <c r="T624" s="1">
        <f t="shared" si="96"/>
        <v>0</v>
      </c>
      <c r="U624" s="1">
        <f t="shared" si="98"/>
        <v>1128204.7414082673</v>
      </c>
    </row>
    <row r="625" spans="1:21" x14ac:dyDescent="0.25">
      <c r="A625" t="s">
        <v>630</v>
      </c>
      <c r="B625">
        <v>52.76</v>
      </c>
      <c r="C625">
        <v>55.37</v>
      </c>
      <c r="D625">
        <v>54.72</v>
      </c>
      <c r="E625">
        <v>55.35</v>
      </c>
      <c r="F625">
        <v>57.44</v>
      </c>
      <c r="G625">
        <v>57.3</v>
      </c>
      <c r="H625" s="1">
        <f t="shared" si="90"/>
        <v>416122.00435729849</v>
      </c>
      <c r="J625">
        <f t="shared" si="91"/>
        <v>-5.9368871456587723E-2</v>
      </c>
      <c r="K625">
        <f t="shared" si="91"/>
        <v>-1.2836512747370403E-2</v>
      </c>
      <c r="L625">
        <f t="shared" si="91"/>
        <v>-2.4425031199857453E-2</v>
      </c>
      <c r="M625">
        <f t="shared" si="92"/>
        <v>3.5934868051656403E-2</v>
      </c>
      <c r="N625">
        <f t="shared" si="92"/>
        <v>7.5051469212053121E-2</v>
      </c>
      <c r="O625">
        <f t="shared" si="92"/>
        <v>7.2431218416619828E-2</v>
      </c>
      <c r="P625">
        <f t="shared" si="93"/>
        <v>6.113918522677645E-2</v>
      </c>
      <c r="Q625" t="str">
        <f t="shared" si="94"/>
        <v/>
      </c>
      <c r="R625" s="3">
        <f t="shared" si="97"/>
        <v>0</v>
      </c>
      <c r="S625" s="1">
        <f t="shared" si="95"/>
        <v>0</v>
      </c>
      <c r="T625" s="1">
        <f t="shared" si="96"/>
        <v>0</v>
      </c>
      <c r="U625" s="1">
        <f t="shared" si="98"/>
        <v>1128204.7414082673</v>
      </c>
    </row>
    <row r="626" spans="1:21" x14ac:dyDescent="0.25">
      <c r="A626" t="s">
        <v>631</v>
      </c>
      <c r="B626">
        <v>54.31</v>
      </c>
      <c r="C626">
        <v>57.64</v>
      </c>
      <c r="D626">
        <v>56.33</v>
      </c>
      <c r="E626">
        <v>54.7</v>
      </c>
      <c r="F626">
        <v>57.8</v>
      </c>
      <c r="G626">
        <v>57.29</v>
      </c>
      <c r="H626" s="1">
        <f t="shared" si="90"/>
        <v>416049.38271604944</v>
      </c>
      <c r="J626">
        <f t="shared" si="91"/>
        <v>-7.4926900584794702E-3</v>
      </c>
      <c r="K626">
        <f t="shared" si="91"/>
        <v>5.3362573099415236E-2</v>
      </c>
      <c r="L626">
        <f t="shared" si="91"/>
        <v>2.9422514619883031E-2</v>
      </c>
      <c r="M626">
        <f t="shared" si="92"/>
        <v>-4.537521815008716E-2</v>
      </c>
      <c r="N626">
        <f t="shared" si="92"/>
        <v>8.7260034904013961E-3</v>
      </c>
      <c r="O626">
        <f t="shared" si="92"/>
        <v>-1.7452006980799321E-4</v>
      </c>
      <c r="P626">
        <f t="shared" si="93"/>
        <v>-1.2274578243164585E-2</v>
      </c>
      <c r="Q626" t="str">
        <f t="shared" si="94"/>
        <v/>
      </c>
      <c r="R626" s="3">
        <f t="shared" si="97"/>
        <v>0</v>
      </c>
      <c r="S626" s="1">
        <f t="shared" si="95"/>
        <v>0</v>
      </c>
      <c r="T626" s="1">
        <f t="shared" si="96"/>
        <v>0</v>
      </c>
      <c r="U626" s="1">
        <f t="shared" si="98"/>
        <v>1128204.7414082673</v>
      </c>
    </row>
    <row r="627" spans="1:21" x14ac:dyDescent="0.25">
      <c r="A627" t="s">
        <v>632</v>
      </c>
      <c r="B627">
        <v>53.6</v>
      </c>
      <c r="C627">
        <v>57.79</v>
      </c>
      <c r="D627">
        <v>54.65</v>
      </c>
      <c r="E627">
        <v>51.97</v>
      </c>
      <c r="F627">
        <v>56.05</v>
      </c>
      <c r="G627">
        <v>52.21</v>
      </c>
      <c r="H627" s="1">
        <f t="shared" si="90"/>
        <v>379157.58896151057</v>
      </c>
      <c r="J627">
        <f t="shared" si="91"/>
        <v>-4.8464406177880295E-2</v>
      </c>
      <c r="K627">
        <f t="shared" si="91"/>
        <v>2.5918693413811485E-2</v>
      </c>
      <c r="L627">
        <f t="shared" si="91"/>
        <v>-2.9824249955618672E-2</v>
      </c>
      <c r="M627">
        <f t="shared" si="92"/>
        <v>-9.2860883225693844E-2</v>
      </c>
      <c r="N627">
        <f t="shared" si="92"/>
        <v>-2.164426601501138E-2</v>
      </c>
      <c r="O627">
        <f t="shared" si="92"/>
        <v>-8.8671670448594836E-2</v>
      </c>
      <c r="P627">
        <f t="shared" si="93"/>
        <v>-6.7725606563100019E-2</v>
      </c>
      <c r="Q627" t="str">
        <f t="shared" si="94"/>
        <v/>
      </c>
      <c r="R627" s="3">
        <f t="shared" si="97"/>
        <v>0</v>
      </c>
      <c r="S627" s="1">
        <f t="shared" si="95"/>
        <v>0</v>
      </c>
      <c r="T627" s="1">
        <f t="shared" si="96"/>
        <v>0</v>
      </c>
      <c r="U627" s="1">
        <f t="shared" si="98"/>
        <v>1128204.7414082673</v>
      </c>
    </row>
    <row r="628" spans="1:21" x14ac:dyDescent="0.25">
      <c r="A628" t="s">
        <v>633</v>
      </c>
      <c r="B628">
        <v>49.35</v>
      </c>
      <c r="C628">
        <v>54.07</v>
      </c>
      <c r="D628">
        <v>51.3</v>
      </c>
      <c r="E628">
        <v>49.31</v>
      </c>
      <c r="F628">
        <v>52.79</v>
      </c>
      <c r="G628">
        <v>50.44</v>
      </c>
      <c r="H628" s="1">
        <f t="shared" si="90"/>
        <v>366303.55846042122</v>
      </c>
      <c r="J628">
        <f t="shared" si="91"/>
        <v>-9.6980786825251547E-2</v>
      </c>
      <c r="K628">
        <f t="shared" si="91"/>
        <v>-1.0612991765782219E-2</v>
      </c>
      <c r="L628">
        <f t="shared" si="91"/>
        <v>-6.1299176578225097E-2</v>
      </c>
      <c r="M628">
        <f t="shared" si="92"/>
        <v>-5.554491476728593E-2</v>
      </c>
      <c r="N628">
        <f t="shared" si="92"/>
        <v>1.1108982953457159E-2</v>
      </c>
      <c r="O628">
        <f t="shared" si="92"/>
        <v>-3.3901551426929764E-2</v>
      </c>
      <c r="P628">
        <f t="shared" si="93"/>
        <v>-2.6112494413586179E-2</v>
      </c>
      <c r="Q628" t="str">
        <f t="shared" si="94"/>
        <v>Sell</v>
      </c>
      <c r="R628" s="3">
        <f t="shared" si="97"/>
        <v>0</v>
      </c>
      <c r="S628" s="1">
        <f t="shared" si="95"/>
        <v>0</v>
      </c>
      <c r="T628" s="1">
        <f t="shared" si="96"/>
        <v>0</v>
      </c>
      <c r="U628" s="1">
        <f t="shared" si="98"/>
        <v>1128204.7414082673</v>
      </c>
    </row>
    <row r="629" spans="1:21" x14ac:dyDescent="0.25">
      <c r="A629" t="s">
        <v>634</v>
      </c>
      <c r="B629">
        <v>48.3</v>
      </c>
      <c r="C629">
        <v>52.06</v>
      </c>
      <c r="D629">
        <v>50.2</v>
      </c>
      <c r="E629">
        <v>47.21</v>
      </c>
      <c r="F629">
        <v>51.5</v>
      </c>
      <c r="G629">
        <v>48.88</v>
      </c>
      <c r="H629" s="1">
        <f t="shared" si="90"/>
        <v>354974.58242556284</v>
      </c>
      <c r="J629">
        <f t="shared" si="91"/>
        <v>-5.8479532163742694E-2</v>
      </c>
      <c r="K629">
        <f t="shared" si="91"/>
        <v>1.4814814814814916E-2</v>
      </c>
      <c r="L629">
        <f t="shared" si="91"/>
        <v>-2.1442495126705544E-2</v>
      </c>
      <c r="M629">
        <f t="shared" si="92"/>
        <v>-6.4036478984932532E-2</v>
      </c>
      <c r="N629">
        <f t="shared" si="92"/>
        <v>2.1015067406820031E-2</v>
      </c>
      <c r="O629">
        <f t="shared" si="92"/>
        <v>-3.0927835051546296E-2</v>
      </c>
      <c r="P629">
        <f t="shared" si="93"/>
        <v>-2.464974887655293E-2</v>
      </c>
      <c r="Q629" t="str">
        <f t="shared" si="94"/>
        <v/>
      </c>
      <c r="R629" s="3">
        <f t="shared" si="97"/>
        <v>0</v>
      </c>
      <c r="S629" s="1">
        <f t="shared" si="95"/>
        <v>0</v>
      </c>
      <c r="T629" s="1">
        <f t="shared" si="96"/>
        <v>0</v>
      </c>
      <c r="U629" s="1">
        <f t="shared" si="98"/>
        <v>1128204.7414082673</v>
      </c>
    </row>
    <row r="630" spans="1:21" x14ac:dyDescent="0.25">
      <c r="A630" t="s">
        <v>635</v>
      </c>
      <c r="B630">
        <v>43.81</v>
      </c>
      <c r="C630">
        <v>50.6</v>
      </c>
      <c r="D630">
        <v>49.22</v>
      </c>
      <c r="E630">
        <v>40.61</v>
      </c>
      <c r="F630">
        <v>49.85</v>
      </c>
      <c r="G630">
        <v>49.56</v>
      </c>
      <c r="H630" s="1">
        <f t="shared" si="90"/>
        <v>359912.85403050116</v>
      </c>
      <c r="J630">
        <f t="shared" si="91"/>
        <v>-0.12729083665338645</v>
      </c>
      <c r="K630">
        <f t="shared" si="91"/>
        <v>7.9681274900398127E-3</v>
      </c>
      <c r="L630">
        <f t="shared" si="91"/>
        <v>-1.9521912350597689E-2</v>
      </c>
      <c r="M630">
        <f t="shared" si="92"/>
        <v>-0.16918985270049106</v>
      </c>
      <c r="N630">
        <f t="shared" si="92"/>
        <v>1.9844517184942692E-2</v>
      </c>
      <c r="O630">
        <f t="shared" si="92"/>
        <v>1.3911620294599011E-2</v>
      </c>
      <c r="P630">
        <f t="shared" si="93"/>
        <v>-4.5144571740316441E-2</v>
      </c>
      <c r="Q630" t="str">
        <f t="shared" si="94"/>
        <v/>
      </c>
      <c r="R630" s="3">
        <f t="shared" si="97"/>
        <v>0</v>
      </c>
      <c r="S630" s="1">
        <f t="shared" si="95"/>
        <v>0</v>
      </c>
      <c r="T630" s="1">
        <f t="shared" si="96"/>
        <v>0</v>
      </c>
      <c r="U630" s="1">
        <f t="shared" si="98"/>
        <v>1128204.7414082673</v>
      </c>
    </row>
    <row r="631" spans="1:21" x14ac:dyDescent="0.25">
      <c r="A631" t="s">
        <v>636</v>
      </c>
      <c r="B631">
        <v>46.61</v>
      </c>
      <c r="C631">
        <v>50.92</v>
      </c>
      <c r="D631">
        <v>50.32</v>
      </c>
      <c r="E631">
        <v>48.25</v>
      </c>
      <c r="F631">
        <v>52.01</v>
      </c>
      <c r="G631">
        <v>51.91</v>
      </c>
      <c r="H631" s="1">
        <f t="shared" si="90"/>
        <v>376978.93972403777</v>
      </c>
      <c r="J631">
        <f t="shared" si="91"/>
        <v>-5.3027224705404295E-2</v>
      </c>
      <c r="K631">
        <f t="shared" si="91"/>
        <v>3.4538805363673361E-2</v>
      </c>
      <c r="L631">
        <f t="shared" si="91"/>
        <v>2.2348638764729815E-2</v>
      </c>
      <c r="M631">
        <f t="shared" si="92"/>
        <v>-2.6432606941081561E-2</v>
      </c>
      <c r="N631">
        <f t="shared" si="92"/>
        <v>4.9435028248587483E-2</v>
      </c>
      <c r="O631">
        <f t="shared" si="92"/>
        <v>4.7417271993543064E-2</v>
      </c>
      <c r="P631">
        <f t="shared" si="93"/>
        <v>2.347323110034966E-2</v>
      </c>
      <c r="Q631" t="str">
        <f t="shared" si="94"/>
        <v/>
      </c>
      <c r="R631" s="3">
        <f t="shared" si="97"/>
        <v>0</v>
      </c>
      <c r="S631" s="1">
        <f t="shared" si="95"/>
        <v>0</v>
      </c>
      <c r="T631" s="1">
        <f t="shared" si="96"/>
        <v>0</v>
      </c>
      <c r="U631" s="1">
        <f t="shared" si="98"/>
        <v>1128204.7414082673</v>
      </c>
    </row>
    <row r="632" spans="1:21" x14ac:dyDescent="0.25">
      <c r="A632" t="s">
        <v>637</v>
      </c>
      <c r="B632">
        <v>49.09</v>
      </c>
      <c r="C632">
        <v>52.78</v>
      </c>
      <c r="D632">
        <v>51.83</v>
      </c>
      <c r="E632">
        <v>49.92</v>
      </c>
      <c r="F632">
        <v>53.19</v>
      </c>
      <c r="G632">
        <v>52.46</v>
      </c>
      <c r="H632" s="1">
        <f t="shared" si="90"/>
        <v>380973.1299927379</v>
      </c>
      <c r="J632">
        <f t="shared" si="91"/>
        <v>-2.4443561208267028E-2</v>
      </c>
      <c r="K632">
        <f t="shared" si="91"/>
        <v>4.8887122416534201E-2</v>
      </c>
      <c r="L632">
        <f t="shared" si="91"/>
        <v>3.0007949125596144E-2</v>
      </c>
      <c r="M632">
        <f t="shared" si="92"/>
        <v>-3.8335580812945386E-2</v>
      </c>
      <c r="N632">
        <f t="shared" si="92"/>
        <v>2.4658062030437317E-2</v>
      </c>
      <c r="O632">
        <f t="shared" si="92"/>
        <v>1.0595261028703609E-2</v>
      </c>
      <c r="P632">
        <f t="shared" si="93"/>
        <v>-1.0274192512681531E-3</v>
      </c>
      <c r="Q632" t="str">
        <f t="shared" si="94"/>
        <v>Buy</v>
      </c>
      <c r="R632" s="3">
        <f t="shared" si="97"/>
        <v>1127045.6021375724</v>
      </c>
      <c r="S632" s="1">
        <f t="shared" si="95"/>
        <v>1127045.6021375724</v>
      </c>
      <c r="T632" s="1">
        <f t="shared" si="96"/>
        <v>21483.903967548082</v>
      </c>
      <c r="U632" s="1">
        <f t="shared" si="98"/>
        <v>0</v>
      </c>
    </row>
    <row r="633" spans="1:21" x14ac:dyDescent="0.25">
      <c r="A633" t="s">
        <v>638</v>
      </c>
      <c r="B633">
        <v>49.02</v>
      </c>
      <c r="C633">
        <v>53.23</v>
      </c>
      <c r="D633">
        <v>50.43</v>
      </c>
      <c r="E633">
        <v>48.85</v>
      </c>
      <c r="F633">
        <v>52.97</v>
      </c>
      <c r="G633">
        <v>50.04</v>
      </c>
      <c r="H633" s="1">
        <f t="shared" si="90"/>
        <v>363398.69281045755</v>
      </c>
      <c r="J633">
        <f t="shared" si="91"/>
        <v>-5.4215705190044282E-2</v>
      </c>
      <c r="K633">
        <f t="shared" si="91"/>
        <v>2.7011383368705358E-2</v>
      </c>
      <c r="L633">
        <f t="shared" si="91"/>
        <v>-2.7011383368705358E-2</v>
      </c>
      <c r="M633">
        <f t="shared" si="92"/>
        <v>-6.8814334731223781E-2</v>
      </c>
      <c r="N633">
        <f t="shared" si="92"/>
        <v>9.7216927182614942E-3</v>
      </c>
      <c r="O633">
        <f t="shared" si="92"/>
        <v>-4.6130385055280249E-2</v>
      </c>
      <c r="P633">
        <f t="shared" si="93"/>
        <v>-3.5074342356080847E-2</v>
      </c>
      <c r="Q633" t="str">
        <f t="shared" si="94"/>
        <v/>
      </c>
      <c r="R633" s="3">
        <f t="shared" si="97"/>
        <v>0</v>
      </c>
      <c r="S633" s="1">
        <f t="shared" si="95"/>
        <v>1075054.5545361061</v>
      </c>
      <c r="T633" s="1">
        <f t="shared" si="96"/>
        <v>21483.903967548082</v>
      </c>
      <c r="U633" s="1">
        <f t="shared" si="98"/>
        <v>0</v>
      </c>
    </row>
    <row r="634" spans="1:21" x14ac:dyDescent="0.25">
      <c r="A634" t="s">
        <v>639</v>
      </c>
      <c r="B634">
        <v>48.81</v>
      </c>
      <c r="C634">
        <v>52.09</v>
      </c>
      <c r="D634">
        <v>51.4</v>
      </c>
      <c r="E634">
        <v>49.42</v>
      </c>
      <c r="F634">
        <v>53.05</v>
      </c>
      <c r="G634">
        <v>52.43</v>
      </c>
      <c r="H634" s="1">
        <f t="shared" si="90"/>
        <v>380755.26506899059</v>
      </c>
      <c r="J634">
        <f t="shared" si="91"/>
        <v>-3.2123735871505008E-2</v>
      </c>
      <c r="K634">
        <f t="shared" si="91"/>
        <v>3.2916914534999085E-2</v>
      </c>
      <c r="L634">
        <f t="shared" si="91"/>
        <v>1.9234582589728315E-2</v>
      </c>
      <c r="M634">
        <f t="shared" si="92"/>
        <v>-1.2390087929656225E-2</v>
      </c>
      <c r="N634">
        <f t="shared" si="92"/>
        <v>6.0151878497202202E-2</v>
      </c>
      <c r="O634">
        <f t="shared" si="92"/>
        <v>4.7761790567545974E-2</v>
      </c>
      <c r="P634">
        <f t="shared" si="93"/>
        <v>3.1841193711697323E-2</v>
      </c>
      <c r="Q634" t="str">
        <f t="shared" si="94"/>
        <v/>
      </c>
      <c r="R634" s="3">
        <f t="shared" si="97"/>
        <v>0</v>
      </c>
      <c r="S634" s="1">
        <f t="shared" si="95"/>
        <v>1126401.0850185461</v>
      </c>
      <c r="T634" s="1">
        <f t="shared" si="96"/>
        <v>21483.903967548085</v>
      </c>
      <c r="U634" s="1">
        <f t="shared" si="98"/>
        <v>0</v>
      </c>
    </row>
    <row r="635" spans="1:21" x14ac:dyDescent="0.25">
      <c r="A635" t="s">
        <v>640</v>
      </c>
      <c r="B635">
        <v>49.39</v>
      </c>
      <c r="C635">
        <v>53.47</v>
      </c>
      <c r="D635">
        <v>50.92</v>
      </c>
      <c r="E635">
        <v>49.37</v>
      </c>
      <c r="F635">
        <v>53.78</v>
      </c>
      <c r="G635">
        <v>50.24</v>
      </c>
      <c r="H635" s="1">
        <f t="shared" si="90"/>
        <v>364851.12563543941</v>
      </c>
      <c r="J635">
        <f t="shared" si="91"/>
        <v>-3.910505836575872E-2</v>
      </c>
      <c r="K635">
        <f t="shared" si="91"/>
        <v>4.0272373540856041E-2</v>
      </c>
      <c r="L635">
        <f t="shared" si="91"/>
        <v>-9.3385214007781492E-3</v>
      </c>
      <c r="M635">
        <f t="shared" si="92"/>
        <v>-5.8363532328819419E-2</v>
      </c>
      <c r="N635">
        <f t="shared" si="92"/>
        <v>2.574861720389093E-2</v>
      </c>
      <c r="O635">
        <f t="shared" si="92"/>
        <v>-4.1769979019645201E-2</v>
      </c>
      <c r="P635">
        <f t="shared" si="93"/>
        <v>-2.4794964714857898E-2</v>
      </c>
      <c r="Q635" t="str">
        <f t="shared" si="94"/>
        <v/>
      </c>
      <c r="R635" s="3">
        <f t="shared" si="97"/>
        <v>0</v>
      </c>
      <c r="S635" s="1">
        <f t="shared" si="95"/>
        <v>1079351.3353296157</v>
      </c>
      <c r="T635" s="1">
        <f t="shared" si="96"/>
        <v>21483.903967548082</v>
      </c>
      <c r="U635" s="1">
        <f t="shared" si="98"/>
        <v>0</v>
      </c>
    </row>
    <row r="636" spans="1:21" x14ac:dyDescent="0.25">
      <c r="A636" t="s">
        <v>641</v>
      </c>
      <c r="B636">
        <v>46.38</v>
      </c>
      <c r="C636">
        <v>50.59</v>
      </c>
      <c r="D636">
        <v>48.29</v>
      </c>
      <c r="E636">
        <v>47</v>
      </c>
      <c r="F636">
        <v>49.8</v>
      </c>
      <c r="G636">
        <v>48.09</v>
      </c>
      <c r="H636" s="1">
        <f t="shared" si="90"/>
        <v>349237.4727668846</v>
      </c>
      <c r="J636">
        <f t="shared" si="91"/>
        <v>-8.9159465828750964E-2</v>
      </c>
      <c r="K636">
        <f t="shared" si="91"/>
        <v>-6.4807541241162269E-3</v>
      </c>
      <c r="L636">
        <f t="shared" si="91"/>
        <v>-5.1649646504320551E-2</v>
      </c>
      <c r="M636">
        <f t="shared" si="92"/>
        <v>-6.4490445859872653E-2</v>
      </c>
      <c r="N636">
        <f t="shared" si="92"/>
        <v>-8.7579617834395856E-3</v>
      </c>
      <c r="O636">
        <f t="shared" si="92"/>
        <v>-4.2794585987261116E-2</v>
      </c>
      <c r="P636">
        <f t="shared" si="93"/>
        <v>-3.8680997876857783E-2</v>
      </c>
      <c r="Q636" t="str">
        <f t="shared" si="94"/>
        <v>Sell</v>
      </c>
      <c r="R636" s="3">
        <f t="shared" si="97"/>
        <v>-1037600.9486193473</v>
      </c>
      <c r="S636" s="1">
        <f t="shared" si="95"/>
        <v>0</v>
      </c>
      <c r="T636" s="1">
        <f t="shared" si="96"/>
        <v>0</v>
      </c>
      <c r="U636" s="1">
        <f t="shared" si="98"/>
        <v>1037600.9486193473</v>
      </c>
    </row>
    <row r="637" spans="1:21" x14ac:dyDescent="0.25">
      <c r="A637" t="s">
        <v>642</v>
      </c>
      <c r="B637">
        <v>43.86</v>
      </c>
      <c r="C637">
        <v>49.07</v>
      </c>
      <c r="D637">
        <v>44.3</v>
      </c>
      <c r="E637">
        <v>42.63</v>
      </c>
      <c r="F637">
        <v>48.54</v>
      </c>
      <c r="G637">
        <v>42.72</v>
      </c>
      <c r="H637" s="1">
        <f t="shared" si="90"/>
        <v>310239.65141612204</v>
      </c>
      <c r="J637">
        <f t="shared" si="91"/>
        <v>-9.1737419755642979E-2</v>
      </c>
      <c r="K637">
        <f t="shared" si="91"/>
        <v>1.6152412507765605E-2</v>
      </c>
      <c r="L637">
        <f t="shared" si="91"/>
        <v>-8.2625802443570137E-2</v>
      </c>
      <c r="M637">
        <f t="shared" si="92"/>
        <v>-0.11353711790393015</v>
      </c>
      <c r="N637">
        <f t="shared" si="92"/>
        <v>9.3574547723018452E-3</v>
      </c>
      <c r="O637">
        <f t="shared" si="92"/>
        <v>-0.11166562694946983</v>
      </c>
      <c r="P637">
        <f t="shared" si="93"/>
        <v>-7.1948430027032703E-2</v>
      </c>
      <c r="Q637" t="str">
        <f t="shared" si="94"/>
        <v>Sell</v>
      </c>
      <c r="R637" s="3">
        <f t="shared" si="97"/>
        <v>0</v>
      </c>
      <c r="S637" s="1">
        <f t="shared" si="95"/>
        <v>0</v>
      </c>
      <c r="T637" s="1">
        <f t="shared" si="96"/>
        <v>0</v>
      </c>
      <c r="U637" s="1">
        <f t="shared" si="98"/>
        <v>1037600.9486193473</v>
      </c>
    </row>
    <row r="638" spans="1:21" x14ac:dyDescent="0.25">
      <c r="A638" t="s">
        <v>643</v>
      </c>
      <c r="B638">
        <v>41.21</v>
      </c>
      <c r="C638">
        <v>45.8</v>
      </c>
      <c r="D638">
        <v>42.57</v>
      </c>
      <c r="E638">
        <v>40.770000000000003</v>
      </c>
      <c r="F638">
        <v>46</v>
      </c>
      <c r="G638">
        <v>42.13</v>
      </c>
      <c r="H638" s="1">
        <f t="shared" si="90"/>
        <v>305954.97458242561</v>
      </c>
      <c r="J638">
        <f t="shared" si="91"/>
        <v>-6.9751693002257253E-2</v>
      </c>
      <c r="K638">
        <f t="shared" si="91"/>
        <v>3.3860045146726865E-2</v>
      </c>
      <c r="L638">
        <f t="shared" si="91"/>
        <v>-3.9051918735891582E-2</v>
      </c>
      <c r="M638">
        <f t="shared" si="92"/>
        <v>-4.564606741573024E-2</v>
      </c>
      <c r="N638">
        <f t="shared" si="92"/>
        <v>7.6779026217228499E-2</v>
      </c>
      <c r="O638">
        <f t="shared" si="92"/>
        <v>-1.3810861423220888E-2</v>
      </c>
      <c r="P638">
        <f t="shared" si="93"/>
        <v>5.7740324594257901E-3</v>
      </c>
      <c r="Q638" t="str">
        <f t="shared" si="94"/>
        <v/>
      </c>
      <c r="R638" s="3">
        <f t="shared" si="97"/>
        <v>0</v>
      </c>
      <c r="S638" s="1">
        <f t="shared" si="95"/>
        <v>0</v>
      </c>
      <c r="T638" s="1">
        <f t="shared" si="96"/>
        <v>0</v>
      </c>
      <c r="U638" s="1">
        <f t="shared" si="98"/>
        <v>1037600.9486193473</v>
      </c>
    </row>
    <row r="639" spans="1:21" x14ac:dyDescent="0.25">
      <c r="A639" t="s">
        <v>644</v>
      </c>
      <c r="B639">
        <v>42.32</v>
      </c>
      <c r="C639">
        <v>45.29</v>
      </c>
      <c r="D639">
        <v>43.57</v>
      </c>
      <c r="E639">
        <v>44.35</v>
      </c>
      <c r="F639">
        <v>47.2</v>
      </c>
      <c r="G639">
        <v>46.64</v>
      </c>
      <c r="H639" s="1">
        <f t="shared" si="90"/>
        <v>338707.3347857662</v>
      </c>
      <c r="J639">
        <f t="shared" si="91"/>
        <v>-5.8726802912849423E-3</v>
      </c>
      <c r="K639">
        <f t="shared" si="91"/>
        <v>6.3894761569180142E-2</v>
      </c>
      <c r="L639">
        <f t="shared" si="91"/>
        <v>2.3490721165139769E-2</v>
      </c>
      <c r="M639">
        <f t="shared" si="92"/>
        <v>5.2694042250177993E-2</v>
      </c>
      <c r="N639">
        <f t="shared" si="92"/>
        <v>0.12034179919297412</v>
      </c>
      <c r="O639">
        <f t="shared" si="92"/>
        <v>0.10704960835509134</v>
      </c>
      <c r="P639">
        <f t="shared" si="93"/>
        <v>9.3361816599414491E-2</v>
      </c>
      <c r="Q639" t="str">
        <f t="shared" si="94"/>
        <v/>
      </c>
      <c r="R639" s="3">
        <f t="shared" si="97"/>
        <v>0</v>
      </c>
      <c r="S639" s="1">
        <f t="shared" si="95"/>
        <v>0</v>
      </c>
      <c r="T639" s="1">
        <f t="shared" si="96"/>
        <v>0</v>
      </c>
      <c r="U639" s="1">
        <f t="shared" si="98"/>
        <v>1037600.9486193473</v>
      </c>
    </row>
    <row r="640" spans="1:21" x14ac:dyDescent="0.25">
      <c r="A640" t="s">
        <v>645</v>
      </c>
      <c r="B640">
        <v>44.1</v>
      </c>
      <c r="C640">
        <v>46.81</v>
      </c>
      <c r="D640">
        <v>46.14</v>
      </c>
      <c r="E640">
        <v>43.19</v>
      </c>
      <c r="F640">
        <v>45.62</v>
      </c>
      <c r="G640">
        <v>45.14</v>
      </c>
      <c r="H640" s="1">
        <f t="shared" si="90"/>
        <v>327814.08859840233</v>
      </c>
      <c r="J640">
        <f t="shared" si="91"/>
        <v>1.2164333256828119E-2</v>
      </c>
      <c r="K640">
        <f t="shared" si="91"/>
        <v>7.4363093871930269E-2</v>
      </c>
      <c r="L640">
        <f t="shared" si="91"/>
        <v>5.8985540509524911E-2</v>
      </c>
      <c r="M640">
        <f t="shared" si="92"/>
        <v>-7.3970840480274497E-2</v>
      </c>
      <c r="N640">
        <f t="shared" si="92"/>
        <v>-2.1869639794168162E-2</v>
      </c>
      <c r="O640">
        <f t="shared" si="92"/>
        <v>-3.2161234991423669E-2</v>
      </c>
      <c r="P640">
        <f t="shared" si="93"/>
        <v>-4.2667238421955439E-2</v>
      </c>
      <c r="Q640" t="str">
        <f t="shared" si="94"/>
        <v>Buy</v>
      </c>
      <c r="R640" s="3">
        <f t="shared" si="97"/>
        <v>993329.38155775855</v>
      </c>
      <c r="S640" s="1">
        <f t="shared" si="95"/>
        <v>993329.38155775855</v>
      </c>
      <c r="T640" s="1">
        <f t="shared" si="96"/>
        <v>22005.524624673428</v>
      </c>
      <c r="U640" s="1">
        <f t="shared" si="98"/>
        <v>0</v>
      </c>
    </row>
    <row r="641" spans="1:21" x14ac:dyDescent="0.25">
      <c r="A641" t="s">
        <v>646</v>
      </c>
      <c r="B641">
        <v>42.52</v>
      </c>
      <c r="C641">
        <v>45.23</v>
      </c>
      <c r="D641">
        <v>44.07</v>
      </c>
      <c r="E641">
        <v>42.09</v>
      </c>
      <c r="F641">
        <v>46.47</v>
      </c>
      <c r="G641">
        <v>42.34</v>
      </c>
      <c r="H641" s="1">
        <f t="shared" si="90"/>
        <v>307480.02904865658</v>
      </c>
      <c r="J641">
        <f t="shared" si="91"/>
        <v>-7.8456870394451608E-2</v>
      </c>
      <c r="K641">
        <f t="shared" si="91"/>
        <v>-1.9722583441699255E-2</v>
      </c>
      <c r="L641">
        <f t="shared" si="91"/>
        <v>-4.4863459037711322E-2</v>
      </c>
      <c r="M641">
        <f t="shared" si="92"/>
        <v>-6.7567567567567502E-2</v>
      </c>
      <c r="N641">
        <f t="shared" si="92"/>
        <v>2.9463890119627786E-2</v>
      </c>
      <c r="O641">
        <f t="shared" si="92"/>
        <v>-6.2029242357111145E-2</v>
      </c>
      <c r="P641">
        <f t="shared" si="93"/>
        <v>-3.3377639935016953E-2</v>
      </c>
      <c r="Q641" t="str">
        <f t="shared" si="94"/>
        <v>Sell</v>
      </c>
      <c r="R641" s="3">
        <f t="shared" si="97"/>
        <v>-960174.39112325059</v>
      </c>
      <c r="S641" s="1">
        <f t="shared" si="95"/>
        <v>0</v>
      </c>
      <c r="T641" s="1">
        <f t="shared" si="96"/>
        <v>0</v>
      </c>
      <c r="U641" s="1">
        <f t="shared" si="98"/>
        <v>960174.39112325059</v>
      </c>
    </row>
    <row r="642" spans="1:21" x14ac:dyDescent="0.25">
      <c r="A642" t="s">
        <v>647</v>
      </c>
      <c r="B642">
        <v>40.630000000000003</v>
      </c>
      <c r="C642">
        <v>44.73</v>
      </c>
      <c r="D642">
        <v>41.82</v>
      </c>
      <c r="E642">
        <v>39.56</v>
      </c>
      <c r="F642">
        <v>43.13</v>
      </c>
      <c r="G642">
        <v>39.86</v>
      </c>
      <c r="H642" s="1">
        <f t="shared" si="90"/>
        <v>289469.86201888166</v>
      </c>
      <c r="J642">
        <f t="shared" si="91"/>
        <v>-7.8057635579759421E-2</v>
      </c>
      <c r="K642">
        <f t="shared" si="91"/>
        <v>1.4976174268209588E-2</v>
      </c>
      <c r="L642">
        <f t="shared" si="91"/>
        <v>-5.1055139550714772E-2</v>
      </c>
      <c r="M642">
        <f t="shared" si="92"/>
        <v>-6.5658951346244707E-2</v>
      </c>
      <c r="N642">
        <f t="shared" si="92"/>
        <v>1.8658478979688215E-2</v>
      </c>
      <c r="O642">
        <f t="shared" si="92"/>
        <v>-5.8573452999527723E-2</v>
      </c>
      <c r="P642">
        <f t="shared" si="93"/>
        <v>-3.5191308455361406E-2</v>
      </c>
      <c r="Q642" t="str">
        <f t="shared" si="94"/>
        <v>Sell</v>
      </c>
      <c r="R642" s="3">
        <f t="shared" si="97"/>
        <v>0</v>
      </c>
      <c r="S642" s="1">
        <f t="shared" si="95"/>
        <v>0</v>
      </c>
      <c r="T642" s="1">
        <f t="shared" si="96"/>
        <v>0</v>
      </c>
      <c r="U642" s="1">
        <f t="shared" si="98"/>
        <v>960174.39112325059</v>
      </c>
    </row>
    <row r="643" spans="1:21" x14ac:dyDescent="0.25">
      <c r="A643" t="s">
        <v>648</v>
      </c>
      <c r="B643">
        <v>38.85</v>
      </c>
      <c r="C643">
        <v>42.59</v>
      </c>
      <c r="D643">
        <v>41.08</v>
      </c>
      <c r="E643">
        <v>40.24</v>
      </c>
      <c r="F643">
        <v>43.89</v>
      </c>
      <c r="G643">
        <v>43.55</v>
      </c>
      <c r="H643" s="1">
        <f t="shared" si="90"/>
        <v>316267.24763979664</v>
      </c>
      <c r="J643">
        <f t="shared" si="91"/>
        <v>-7.1018651362984186E-2</v>
      </c>
      <c r="K643">
        <f t="shared" si="91"/>
        <v>1.8412242945958945E-2</v>
      </c>
      <c r="L643">
        <f t="shared" si="91"/>
        <v>-1.7694882831181299E-2</v>
      </c>
      <c r="M643">
        <f t="shared" si="92"/>
        <v>9.5333667837431656E-3</v>
      </c>
      <c r="N643">
        <f t="shared" si="92"/>
        <v>0.10110386352232818</v>
      </c>
      <c r="O643">
        <f t="shared" si="92"/>
        <v>9.2574009031610588E-2</v>
      </c>
      <c r="P643">
        <f t="shared" si="93"/>
        <v>6.7737079779227313E-2</v>
      </c>
      <c r="Q643" t="str">
        <f t="shared" si="94"/>
        <v/>
      </c>
      <c r="R643" s="3">
        <f t="shared" si="97"/>
        <v>0</v>
      </c>
      <c r="S643" s="1">
        <f t="shared" si="95"/>
        <v>0</v>
      </c>
      <c r="T643" s="1">
        <f t="shared" si="96"/>
        <v>0</v>
      </c>
      <c r="U643" s="1">
        <f t="shared" si="98"/>
        <v>960174.39112325059</v>
      </c>
    </row>
    <row r="644" spans="1:21" x14ac:dyDescent="0.25">
      <c r="A644" t="s">
        <v>649</v>
      </c>
      <c r="B644">
        <v>41.74</v>
      </c>
      <c r="C644">
        <v>45.73</v>
      </c>
      <c r="D644">
        <v>45.3</v>
      </c>
      <c r="E644">
        <v>43.69</v>
      </c>
      <c r="F644">
        <v>48.48</v>
      </c>
      <c r="G644">
        <v>48.44</v>
      </c>
      <c r="H644" s="1">
        <f t="shared" ref="H644:H707" si="99">$I$2*G644</f>
        <v>351779.23021060275</v>
      </c>
      <c r="J644">
        <f t="shared" ref="J644:L707" si="100">(B644-$D643)/$D643</f>
        <v>1.6066212268744006E-2</v>
      </c>
      <c r="K644">
        <f t="shared" si="100"/>
        <v>0.11319376825705936</v>
      </c>
      <c r="L644">
        <f t="shared" si="100"/>
        <v>0.1027263875365141</v>
      </c>
      <c r="M644">
        <f t="shared" ref="M644:O707" si="101">(E644-$G643)/$G643</f>
        <v>3.214695752009198E-3</v>
      </c>
      <c r="N644">
        <f t="shared" si="101"/>
        <v>0.11320321469575201</v>
      </c>
      <c r="O644">
        <f t="shared" si="101"/>
        <v>0.11228473019517797</v>
      </c>
      <c r="P644">
        <f t="shared" ref="P644:P707" si="102">AVERAGE(M644:O644)</f>
        <v>7.6234213547646382E-2</v>
      </c>
      <c r="Q644" t="str">
        <f t="shared" ref="Q644:Q707" si="103">IF(L644&gt;$Q$1,"Buy",IF(L644&lt;$Q$2,"Sell",""))</f>
        <v>Buy</v>
      </c>
      <c r="R644" s="3">
        <f t="shared" si="97"/>
        <v>1033372.5306991218</v>
      </c>
      <c r="S644" s="1">
        <f t="shared" si="95"/>
        <v>1033372.5306991218</v>
      </c>
      <c r="T644" s="1">
        <f t="shared" si="96"/>
        <v>21333.041509065271</v>
      </c>
      <c r="U644" s="1">
        <f t="shared" si="98"/>
        <v>0</v>
      </c>
    </row>
    <row r="645" spans="1:21" x14ac:dyDescent="0.25">
      <c r="A645" t="s">
        <v>650</v>
      </c>
      <c r="B645">
        <v>45.86</v>
      </c>
      <c r="C645">
        <v>49.8</v>
      </c>
      <c r="D645">
        <v>49.06</v>
      </c>
      <c r="E645">
        <v>47.04</v>
      </c>
      <c r="F645">
        <v>50.19</v>
      </c>
      <c r="G645">
        <v>50.06</v>
      </c>
      <c r="H645" s="1">
        <f t="shared" si="99"/>
        <v>363543.93609295576</v>
      </c>
      <c r="J645">
        <f t="shared" si="100"/>
        <v>1.2362030905077313E-2</v>
      </c>
      <c r="K645">
        <f t="shared" si="100"/>
        <v>9.9337748344370869E-2</v>
      </c>
      <c r="L645">
        <f t="shared" si="100"/>
        <v>8.3002207505518885E-2</v>
      </c>
      <c r="M645">
        <f t="shared" si="101"/>
        <v>-2.8901734104046214E-2</v>
      </c>
      <c r="N645">
        <f t="shared" si="101"/>
        <v>3.6127167630057806E-2</v>
      </c>
      <c r="O645">
        <f t="shared" si="101"/>
        <v>3.3443435177539317E-2</v>
      </c>
      <c r="P645">
        <f t="shared" si="102"/>
        <v>1.3556289567850302E-2</v>
      </c>
      <c r="Q645" t="str">
        <f t="shared" si="103"/>
        <v>Buy</v>
      </c>
      <c r="R645" s="3">
        <f t="shared" si="97"/>
        <v>0</v>
      </c>
      <c r="S645" s="1">
        <f t="shared" si="95"/>
        <v>1067932.0579438074</v>
      </c>
      <c r="T645" s="1">
        <f t="shared" si="96"/>
        <v>21333.041509065271</v>
      </c>
      <c r="U645" s="1">
        <f t="shared" si="98"/>
        <v>0</v>
      </c>
    </row>
    <row r="646" spans="1:21" x14ac:dyDescent="0.25">
      <c r="A646" t="s">
        <v>651</v>
      </c>
      <c r="B646">
        <v>47.56</v>
      </c>
      <c r="C646">
        <v>52.28</v>
      </c>
      <c r="D646">
        <v>51.49</v>
      </c>
      <c r="E646">
        <v>48.93</v>
      </c>
      <c r="F646">
        <v>53.41</v>
      </c>
      <c r="G646">
        <v>53.17</v>
      </c>
      <c r="H646" s="1">
        <f t="shared" si="99"/>
        <v>386129.26652142341</v>
      </c>
      <c r="J646">
        <f t="shared" si="100"/>
        <v>-3.0574806359559722E-2</v>
      </c>
      <c r="K646">
        <f t="shared" si="100"/>
        <v>6.5633917651854848E-2</v>
      </c>
      <c r="L646">
        <f t="shared" si="100"/>
        <v>4.9531186302486742E-2</v>
      </c>
      <c r="M646">
        <f t="shared" si="101"/>
        <v>-2.2572912504994058E-2</v>
      </c>
      <c r="N646">
        <f t="shared" si="101"/>
        <v>6.6919696364362652E-2</v>
      </c>
      <c r="O646">
        <f t="shared" si="101"/>
        <v>6.2125449460647207E-2</v>
      </c>
      <c r="P646">
        <f t="shared" si="102"/>
        <v>3.5490744440005266E-2</v>
      </c>
      <c r="Q646" t="str">
        <f t="shared" si="103"/>
        <v>Buy</v>
      </c>
      <c r="R646" s="3">
        <f t="shared" si="97"/>
        <v>0</v>
      </c>
      <c r="S646" s="1">
        <f t="shared" si="95"/>
        <v>1134277.8170370003</v>
      </c>
      <c r="T646" s="1">
        <f t="shared" si="96"/>
        <v>21333.041509065268</v>
      </c>
      <c r="U646" s="1">
        <f t="shared" si="98"/>
        <v>0</v>
      </c>
    </row>
    <row r="647" spans="1:21" x14ac:dyDescent="0.25">
      <c r="A647" t="s">
        <v>652</v>
      </c>
      <c r="B647">
        <v>51.26</v>
      </c>
      <c r="C647">
        <v>54.66</v>
      </c>
      <c r="D647">
        <v>53.66</v>
      </c>
      <c r="E647">
        <v>52.87</v>
      </c>
      <c r="F647">
        <v>56.34</v>
      </c>
      <c r="G647">
        <v>55.91</v>
      </c>
      <c r="H647" s="1">
        <f t="shared" si="99"/>
        <v>406027.59622367466</v>
      </c>
      <c r="J647">
        <f t="shared" si="100"/>
        <v>-4.4668867741309761E-3</v>
      </c>
      <c r="K647">
        <f t="shared" si="100"/>
        <v>6.156535249563011E-2</v>
      </c>
      <c r="L647">
        <f t="shared" si="100"/>
        <v>4.2144105651582726E-2</v>
      </c>
      <c r="M647">
        <f t="shared" si="101"/>
        <v>-5.642279480910368E-3</v>
      </c>
      <c r="N647">
        <f t="shared" si="101"/>
        <v>5.962008651495207E-2</v>
      </c>
      <c r="O647">
        <f t="shared" si="101"/>
        <v>5.1532819258980532E-2</v>
      </c>
      <c r="P647">
        <f t="shared" si="102"/>
        <v>3.5170208764340745E-2</v>
      </c>
      <c r="Q647" t="str">
        <f t="shared" si="103"/>
        <v>Buy</v>
      </c>
      <c r="R647" s="3">
        <f t="shared" si="97"/>
        <v>0</v>
      </c>
      <c r="S647" s="1">
        <f t="shared" si="95"/>
        <v>1192730.350771839</v>
      </c>
      <c r="T647" s="1">
        <f t="shared" si="96"/>
        <v>21333.041509065268</v>
      </c>
      <c r="U647" s="1">
        <f t="shared" si="98"/>
        <v>0</v>
      </c>
    </row>
    <row r="648" spans="1:21" x14ac:dyDescent="0.25">
      <c r="A648" t="s">
        <v>653</v>
      </c>
      <c r="B648">
        <v>53.58</v>
      </c>
      <c r="C648">
        <v>56.55</v>
      </c>
      <c r="D648">
        <v>54.22</v>
      </c>
      <c r="E648">
        <v>53.5</v>
      </c>
      <c r="F648">
        <v>56.27</v>
      </c>
      <c r="G648">
        <v>53.55</v>
      </c>
      <c r="H648" s="1">
        <f t="shared" si="99"/>
        <v>388888.88888888888</v>
      </c>
      <c r="J648">
        <f t="shared" si="100"/>
        <v>-1.4908684308609448E-3</v>
      </c>
      <c r="K648">
        <f t="shared" si="100"/>
        <v>5.3857622064852791E-2</v>
      </c>
      <c r="L648">
        <f t="shared" si="100"/>
        <v>1.0436079016026879E-2</v>
      </c>
      <c r="M648">
        <f t="shared" si="101"/>
        <v>-4.3104990162761522E-2</v>
      </c>
      <c r="N648">
        <f t="shared" si="101"/>
        <v>6.4389196923628428E-3</v>
      </c>
      <c r="O648">
        <f t="shared" si="101"/>
        <v>-4.2210695761044525E-2</v>
      </c>
      <c r="P648">
        <f t="shared" si="102"/>
        <v>-2.629225541048107E-2</v>
      </c>
      <c r="Q648" t="str">
        <f t="shared" si="103"/>
        <v/>
      </c>
      <c r="R648" s="3">
        <f t="shared" si="97"/>
        <v>0</v>
      </c>
      <c r="S648" s="1">
        <f t="shared" ref="S648:S711" si="104">IF(R648=0,(S647+R648)*(1+O648),IF(R648&lt;0,0,R648))</f>
        <v>1142384.372810445</v>
      </c>
      <c r="T648" s="1">
        <f t="shared" ref="T648:T711" si="105">S648/G648</f>
        <v>21333.041509065268</v>
      </c>
      <c r="U648" s="1">
        <f t="shared" si="98"/>
        <v>0</v>
      </c>
    </row>
    <row r="649" spans="1:21" x14ac:dyDescent="0.25">
      <c r="A649" t="s">
        <v>654</v>
      </c>
      <c r="B649">
        <v>52.22</v>
      </c>
      <c r="C649">
        <v>56.49</v>
      </c>
      <c r="D649">
        <v>54.72</v>
      </c>
      <c r="E649">
        <v>53.41</v>
      </c>
      <c r="F649">
        <v>57.09</v>
      </c>
      <c r="G649">
        <v>57.02</v>
      </c>
      <c r="H649" s="1">
        <f t="shared" si="99"/>
        <v>414088.59840232396</v>
      </c>
      <c r="J649">
        <f t="shared" si="100"/>
        <v>-3.6886757654002213E-2</v>
      </c>
      <c r="K649">
        <f t="shared" si="100"/>
        <v>4.1866469937292573E-2</v>
      </c>
      <c r="L649">
        <f t="shared" si="100"/>
        <v>9.2216894135005532E-3</v>
      </c>
      <c r="M649">
        <f t="shared" si="101"/>
        <v>-2.6143790849673309E-3</v>
      </c>
      <c r="N649">
        <f t="shared" si="101"/>
        <v>6.6106442577030938E-2</v>
      </c>
      <c r="O649">
        <f t="shared" si="101"/>
        <v>6.4799253034547269E-2</v>
      </c>
      <c r="P649">
        <f t="shared" si="102"/>
        <v>4.2763772175536958E-2</v>
      </c>
      <c r="Q649" t="str">
        <f t="shared" si="103"/>
        <v/>
      </c>
      <c r="R649" s="3">
        <f t="shared" si="97"/>
        <v>0</v>
      </c>
      <c r="S649" s="1">
        <f t="shared" si="104"/>
        <v>1216410.0268469017</v>
      </c>
      <c r="T649" s="1">
        <f t="shared" si="105"/>
        <v>21333.041509065271</v>
      </c>
      <c r="U649" s="1">
        <f t="shared" si="98"/>
        <v>0</v>
      </c>
    </row>
    <row r="650" spans="1:21" x14ac:dyDescent="0.25">
      <c r="A650" t="s">
        <v>655</v>
      </c>
      <c r="B650">
        <v>54.1</v>
      </c>
      <c r="C650">
        <v>57.2</v>
      </c>
      <c r="D650">
        <v>56.18</v>
      </c>
      <c r="E650">
        <v>54.85</v>
      </c>
      <c r="F650">
        <v>57.56</v>
      </c>
      <c r="G650">
        <v>56.93</v>
      </c>
      <c r="H650" s="1">
        <f t="shared" si="99"/>
        <v>413435.00363108207</v>
      </c>
      <c r="J650">
        <f t="shared" si="100"/>
        <v>-1.13304093567251E-2</v>
      </c>
      <c r="K650">
        <f t="shared" si="100"/>
        <v>4.5321637426900659E-2</v>
      </c>
      <c r="L650">
        <f t="shared" si="100"/>
        <v>2.6681286549707618E-2</v>
      </c>
      <c r="M650">
        <f t="shared" si="101"/>
        <v>-3.8056822167660501E-2</v>
      </c>
      <c r="N650">
        <f t="shared" si="101"/>
        <v>9.4703612767449864E-3</v>
      </c>
      <c r="O650">
        <f t="shared" si="101"/>
        <v>-1.5783935461242268E-3</v>
      </c>
      <c r="P650">
        <f t="shared" si="102"/>
        <v>-1.0054951479013247E-2</v>
      </c>
      <c r="Q650" t="str">
        <f t="shared" si="103"/>
        <v/>
      </c>
      <c r="R650" s="3">
        <f t="shared" si="97"/>
        <v>0</v>
      </c>
      <c r="S650" s="1">
        <f t="shared" si="104"/>
        <v>1214490.0531110859</v>
      </c>
      <c r="T650" s="1">
        <f t="shared" si="105"/>
        <v>21333.041509065271</v>
      </c>
      <c r="U650" s="1">
        <f t="shared" si="98"/>
        <v>0</v>
      </c>
    </row>
    <row r="651" spans="1:21" x14ac:dyDescent="0.25">
      <c r="A651" t="s">
        <v>656</v>
      </c>
      <c r="B651">
        <v>54.12</v>
      </c>
      <c r="C651">
        <v>57.72</v>
      </c>
      <c r="D651">
        <v>56.6</v>
      </c>
      <c r="E651">
        <v>56.33</v>
      </c>
      <c r="F651">
        <v>59.61</v>
      </c>
      <c r="G651">
        <v>59.52</v>
      </c>
      <c r="H651" s="1">
        <f t="shared" si="99"/>
        <v>432244.00871459703</v>
      </c>
      <c r="J651">
        <f t="shared" si="100"/>
        <v>-3.6667853328586728E-2</v>
      </c>
      <c r="K651">
        <f t="shared" si="100"/>
        <v>2.7411890352438576E-2</v>
      </c>
      <c r="L651">
        <f t="shared" si="100"/>
        <v>7.4759700961196463E-3</v>
      </c>
      <c r="M651">
        <f t="shared" si="101"/>
        <v>-1.0539258738802062E-2</v>
      </c>
      <c r="N651">
        <f t="shared" si="101"/>
        <v>4.7075355699982432E-2</v>
      </c>
      <c r="O651">
        <f t="shared" si="101"/>
        <v>4.5494466889162186E-2</v>
      </c>
      <c r="P651">
        <f t="shared" si="102"/>
        <v>2.7343521283447515E-2</v>
      </c>
      <c r="Q651" t="str">
        <f t="shared" si="103"/>
        <v/>
      </c>
      <c r="R651" s="3">
        <f t="shared" si="97"/>
        <v>0</v>
      </c>
      <c r="S651" s="1">
        <f t="shared" si="104"/>
        <v>1269742.630619565</v>
      </c>
      <c r="T651" s="1">
        <f t="shared" si="105"/>
        <v>21333.041509065271</v>
      </c>
      <c r="U651" s="1">
        <f t="shared" si="98"/>
        <v>0</v>
      </c>
    </row>
    <row r="652" spans="1:21" x14ac:dyDescent="0.25">
      <c r="A652" t="s">
        <v>657</v>
      </c>
      <c r="B652">
        <v>57.6</v>
      </c>
      <c r="C652">
        <v>61</v>
      </c>
      <c r="D652">
        <v>60.18</v>
      </c>
      <c r="E652">
        <v>60.14</v>
      </c>
      <c r="F652">
        <v>62.96</v>
      </c>
      <c r="G652">
        <v>62.57</v>
      </c>
      <c r="H652" s="1">
        <f t="shared" si="99"/>
        <v>454393.60929557012</v>
      </c>
      <c r="J652">
        <f t="shared" si="100"/>
        <v>1.7667844522968199E-2</v>
      </c>
      <c r="K652">
        <f t="shared" si="100"/>
        <v>7.773851590106004E-2</v>
      </c>
      <c r="L652">
        <f t="shared" si="100"/>
        <v>6.325088339222612E-2</v>
      </c>
      <c r="M652">
        <f t="shared" si="101"/>
        <v>1.0416666666666623E-2</v>
      </c>
      <c r="N652">
        <f t="shared" si="101"/>
        <v>5.7795698924731138E-2</v>
      </c>
      <c r="O652">
        <f t="shared" si="101"/>
        <v>5.1243279569892421E-2</v>
      </c>
      <c r="P652">
        <f t="shared" si="102"/>
        <v>3.9818548387096725E-2</v>
      </c>
      <c r="Q652" t="str">
        <f t="shared" si="103"/>
        <v>Buy</v>
      </c>
      <c r="R652" s="3">
        <f t="shared" si="97"/>
        <v>0</v>
      </c>
      <c r="S652" s="1">
        <f t="shared" si="104"/>
        <v>1334808.4072222142</v>
      </c>
      <c r="T652" s="1">
        <f t="shared" si="105"/>
        <v>21333.041509065275</v>
      </c>
      <c r="U652" s="1">
        <f t="shared" si="98"/>
        <v>0</v>
      </c>
    </row>
    <row r="653" spans="1:21" x14ac:dyDescent="0.25">
      <c r="A653" t="s">
        <v>658</v>
      </c>
      <c r="B653">
        <v>59.12</v>
      </c>
      <c r="C653">
        <v>62.61</v>
      </c>
      <c r="D653">
        <v>60.79</v>
      </c>
      <c r="E653">
        <v>59.8</v>
      </c>
      <c r="F653">
        <v>62.54</v>
      </c>
      <c r="G653">
        <v>60.69</v>
      </c>
      <c r="H653" s="1">
        <f t="shared" si="99"/>
        <v>440740.74074074079</v>
      </c>
      <c r="J653">
        <f t="shared" si="100"/>
        <v>-1.7613825191093425E-2</v>
      </c>
      <c r="K653">
        <f t="shared" si="100"/>
        <v>4.0378863409770684E-2</v>
      </c>
      <c r="L653">
        <f t="shared" si="100"/>
        <v>1.0136257892987693E-2</v>
      </c>
      <c r="M653">
        <f t="shared" si="101"/>
        <v>-4.4270417132811303E-2</v>
      </c>
      <c r="N653">
        <f t="shared" si="101"/>
        <v>-4.7946300143840719E-4</v>
      </c>
      <c r="O653">
        <f t="shared" si="101"/>
        <v>-3.0046348090139084E-2</v>
      </c>
      <c r="P653">
        <f t="shared" si="102"/>
        <v>-2.4932076074796264E-2</v>
      </c>
      <c r="Q653" t="str">
        <f t="shared" si="103"/>
        <v/>
      </c>
      <c r="R653" s="3">
        <f t="shared" si="97"/>
        <v>0</v>
      </c>
      <c r="S653" s="1">
        <f t="shared" si="104"/>
        <v>1294702.2891851715</v>
      </c>
      <c r="T653" s="1">
        <f t="shared" si="105"/>
        <v>21333.041509065275</v>
      </c>
      <c r="U653" s="1">
        <f t="shared" si="98"/>
        <v>0</v>
      </c>
    </row>
    <row r="654" spans="1:21" x14ac:dyDescent="0.25">
      <c r="A654" t="s">
        <v>659</v>
      </c>
      <c r="B654">
        <v>58.27</v>
      </c>
      <c r="C654">
        <v>60.96</v>
      </c>
      <c r="D654">
        <v>59.9</v>
      </c>
      <c r="E654">
        <v>57.9</v>
      </c>
      <c r="F654">
        <v>60.83</v>
      </c>
      <c r="G654">
        <v>58.18</v>
      </c>
      <c r="H654" s="1">
        <f t="shared" si="99"/>
        <v>422512.70878721861</v>
      </c>
      <c r="J654">
        <f t="shared" si="100"/>
        <v>-4.145418654383938E-2</v>
      </c>
      <c r="K654">
        <f t="shared" si="100"/>
        <v>2.7965125843066574E-3</v>
      </c>
      <c r="L654">
        <f t="shared" si="100"/>
        <v>-1.4640565882546482E-2</v>
      </c>
      <c r="M654">
        <f t="shared" si="101"/>
        <v>-4.5971329708353915E-2</v>
      </c>
      <c r="N654">
        <f t="shared" si="101"/>
        <v>2.3068050749711745E-3</v>
      </c>
      <c r="O654">
        <f t="shared" si="101"/>
        <v>-4.1357719558411568E-2</v>
      </c>
      <c r="P654">
        <f t="shared" si="102"/>
        <v>-2.8340748063931432E-2</v>
      </c>
      <c r="Q654" t="str">
        <f t="shared" si="103"/>
        <v/>
      </c>
      <c r="R654" s="3">
        <f t="shared" si="97"/>
        <v>0</v>
      </c>
      <c r="S654" s="1">
        <f t="shared" si="104"/>
        <v>1241156.3549974177</v>
      </c>
      <c r="T654" s="1">
        <f t="shared" si="105"/>
        <v>21333.041509065275</v>
      </c>
      <c r="U654" s="1">
        <f t="shared" si="98"/>
        <v>0</v>
      </c>
    </row>
    <row r="655" spans="1:21" x14ac:dyDescent="0.25">
      <c r="A655" t="s">
        <v>660</v>
      </c>
      <c r="B655">
        <v>55.38</v>
      </c>
      <c r="C655">
        <v>58.63</v>
      </c>
      <c r="D655">
        <v>56.99</v>
      </c>
      <c r="E655">
        <v>56.4</v>
      </c>
      <c r="F655">
        <v>58.82</v>
      </c>
      <c r="G655">
        <v>57.93</v>
      </c>
      <c r="H655" s="1">
        <f t="shared" si="99"/>
        <v>420697.16775599134</v>
      </c>
      <c r="J655">
        <f t="shared" si="100"/>
        <v>-7.5459098497495755E-2</v>
      </c>
      <c r="K655">
        <f t="shared" si="100"/>
        <v>-2.1202003338898098E-2</v>
      </c>
      <c r="L655">
        <f t="shared" si="100"/>
        <v>-4.8580968280467388E-2</v>
      </c>
      <c r="M655">
        <f t="shared" si="101"/>
        <v>-3.0594706084565163E-2</v>
      </c>
      <c r="N655">
        <f t="shared" si="101"/>
        <v>1.1000343760742532E-2</v>
      </c>
      <c r="O655">
        <f t="shared" si="101"/>
        <v>-4.2970092815400483E-3</v>
      </c>
      <c r="P655">
        <f t="shared" si="102"/>
        <v>-7.9637905351208939E-3</v>
      </c>
      <c r="Q655" t="str">
        <f t="shared" si="103"/>
        <v>Sell</v>
      </c>
      <c r="R655" s="3">
        <f t="shared" si="97"/>
        <v>-1231272.0457648842</v>
      </c>
      <c r="S655" s="1">
        <f t="shared" si="104"/>
        <v>0</v>
      </c>
      <c r="T655" s="1">
        <f t="shared" si="105"/>
        <v>0</v>
      </c>
      <c r="U655" s="1">
        <f t="shared" si="98"/>
        <v>1231272.0457648842</v>
      </c>
    </row>
    <row r="656" spans="1:21" x14ac:dyDescent="0.25">
      <c r="A656" t="s">
        <v>661</v>
      </c>
      <c r="B656">
        <v>53.86</v>
      </c>
      <c r="C656">
        <v>57.54</v>
      </c>
      <c r="D656">
        <v>56.07</v>
      </c>
      <c r="E656">
        <v>52.4</v>
      </c>
      <c r="F656">
        <v>55.37</v>
      </c>
      <c r="G656">
        <v>53.7</v>
      </c>
      <c r="H656" s="1">
        <f t="shared" si="99"/>
        <v>389978.21350762533</v>
      </c>
      <c r="J656">
        <f t="shared" si="100"/>
        <v>-5.4921916125636121E-2</v>
      </c>
      <c r="K656">
        <f t="shared" si="100"/>
        <v>9.6508159326197072E-3</v>
      </c>
      <c r="L656">
        <f t="shared" si="100"/>
        <v>-1.6143183014563987E-2</v>
      </c>
      <c r="M656">
        <f t="shared" si="101"/>
        <v>-9.5460037976868653E-2</v>
      </c>
      <c r="N656">
        <f t="shared" si="101"/>
        <v>-4.4191265320214092E-2</v>
      </c>
      <c r="O656">
        <f t="shared" si="101"/>
        <v>-7.3019161056447388E-2</v>
      </c>
      <c r="P656">
        <f t="shared" si="102"/>
        <v>-7.0890154784510051E-2</v>
      </c>
      <c r="Q656" t="str">
        <f t="shared" si="103"/>
        <v/>
      </c>
      <c r="R656" s="3">
        <f t="shared" si="97"/>
        <v>0</v>
      </c>
      <c r="S656" s="1">
        <f t="shared" si="104"/>
        <v>0</v>
      </c>
      <c r="T656" s="1">
        <f t="shared" si="105"/>
        <v>0</v>
      </c>
      <c r="U656" s="1">
        <f t="shared" si="98"/>
        <v>1231272.0457648842</v>
      </c>
    </row>
    <row r="657" spans="1:21" x14ac:dyDescent="0.25">
      <c r="A657" t="s">
        <v>662</v>
      </c>
      <c r="B657">
        <v>51.45</v>
      </c>
      <c r="C657">
        <v>54.6</v>
      </c>
      <c r="D657">
        <v>53.6</v>
      </c>
      <c r="E657">
        <v>51.58</v>
      </c>
      <c r="F657">
        <v>55.09</v>
      </c>
      <c r="G657">
        <v>54.05</v>
      </c>
      <c r="H657" s="1">
        <f t="shared" si="99"/>
        <v>392519.97095134354</v>
      </c>
      <c r="J657">
        <f t="shared" si="100"/>
        <v>-8.2397003745318304E-2</v>
      </c>
      <c r="K657">
        <f t="shared" si="100"/>
        <v>-2.6217228464419456E-2</v>
      </c>
      <c r="L657">
        <f t="shared" si="100"/>
        <v>-4.4052077759942909E-2</v>
      </c>
      <c r="M657">
        <f t="shared" si="101"/>
        <v>-3.9478584729981461E-2</v>
      </c>
      <c r="N657">
        <f t="shared" si="101"/>
        <v>2.5884543761638745E-2</v>
      </c>
      <c r="O657">
        <f t="shared" si="101"/>
        <v>6.5176908752326681E-3</v>
      </c>
      <c r="P657">
        <f t="shared" si="102"/>
        <v>-2.3587833643700161E-3</v>
      </c>
      <c r="Q657" t="str">
        <f t="shared" si="103"/>
        <v>Sell</v>
      </c>
      <c r="R657" s="3">
        <f t="shared" si="97"/>
        <v>0</v>
      </c>
      <c r="S657" s="1">
        <f t="shared" si="104"/>
        <v>0</v>
      </c>
      <c r="T657" s="1">
        <f t="shared" si="105"/>
        <v>0</v>
      </c>
      <c r="U657" s="1">
        <f t="shared" si="98"/>
        <v>1231272.0457648842</v>
      </c>
    </row>
    <row r="658" spans="1:21" x14ac:dyDescent="0.25">
      <c r="A658" t="s">
        <v>663</v>
      </c>
      <c r="B658">
        <v>51.61</v>
      </c>
      <c r="C658">
        <v>54.41</v>
      </c>
      <c r="D658">
        <v>53.24</v>
      </c>
      <c r="E658">
        <v>51.5</v>
      </c>
      <c r="F658">
        <v>53.59</v>
      </c>
      <c r="G658">
        <v>51.84</v>
      </c>
      <c r="H658" s="1">
        <f t="shared" si="99"/>
        <v>376470.58823529416</v>
      </c>
      <c r="J658">
        <f t="shared" si="100"/>
        <v>-3.7126865671641827E-2</v>
      </c>
      <c r="K658">
        <f t="shared" si="100"/>
        <v>1.5111940298507372E-2</v>
      </c>
      <c r="L658">
        <f t="shared" si="100"/>
        <v>-6.7164179104477507E-3</v>
      </c>
      <c r="M658">
        <f t="shared" si="101"/>
        <v>-4.7178538390379228E-2</v>
      </c>
      <c r="N658">
        <f t="shared" si="101"/>
        <v>-8.5106382978722243E-3</v>
      </c>
      <c r="O658">
        <f t="shared" si="101"/>
        <v>-4.0888066604995263E-2</v>
      </c>
      <c r="P658">
        <f t="shared" si="102"/>
        <v>-3.2192414431082235E-2</v>
      </c>
      <c r="Q658" t="str">
        <f t="shared" si="103"/>
        <v/>
      </c>
      <c r="R658" s="3">
        <f t="shared" si="97"/>
        <v>0</v>
      </c>
      <c r="S658" s="1">
        <f t="shared" si="104"/>
        <v>0</v>
      </c>
      <c r="T658" s="1">
        <f t="shared" si="105"/>
        <v>0</v>
      </c>
      <c r="U658" s="1">
        <f t="shared" si="98"/>
        <v>1231272.0457648842</v>
      </c>
    </row>
    <row r="659" spans="1:21" x14ac:dyDescent="0.25">
      <c r="A659" t="s">
        <v>664</v>
      </c>
      <c r="B659">
        <v>49.09</v>
      </c>
      <c r="C659">
        <v>51.62</v>
      </c>
      <c r="D659">
        <v>50.06</v>
      </c>
      <c r="E659">
        <v>47.95</v>
      </c>
      <c r="F659">
        <v>50.27</v>
      </c>
      <c r="G659">
        <v>48.16</v>
      </c>
      <c r="H659" s="1">
        <f t="shared" si="99"/>
        <v>349745.82425562816</v>
      </c>
      <c r="J659">
        <f t="shared" si="100"/>
        <v>-7.7948910593538659E-2</v>
      </c>
      <c r="K659">
        <f t="shared" si="100"/>
        <v>-3.0428249436513982E-2</v>
      </c>
      <c r="L659">
        <f t="shared" si="100"/>
        <v>-5.9729526671675422E-2</v>
      </c>
      <c r="M659">
        <f t="shared" si="101"/>
        <v>-7.503858024691358E-2</v>
      </c>
      <c r="N659">
        <f t="shared" si="101"/>
        <v>-3.0285493827160496E-2</v>
      </c>
      <c r="O659">
        <f t="shared" si="101"/>
        <v>-7.0987654320987775E-2</v>
      </c>
      <c r="P659">
        <f t="shared" si="102"/>
        <v>-5.8770576131687284E-2</v>
      </c>
      <c r="Q659" t="str">
        <f t="shared" si="103"/>
        <v>Sell</v>
      </c>
      <c r="R659" s="3">
        <f t="shared" si="97"/>
        <v>0</v>
      </c>
      <c r="S659" s="1">
        <f t="shared" si="104"/>
        <v>0</v>
      </c>
      <c r="T659" s="1">
        <f t="shared" si="105"/>
        <v>0</v>
      </c>
      <c r="U659" s="1">
        <f t="shared" si="98"/>
        <v>1231272.0457648842</v>
      </c>
    </row>
    <row r="660" spans="1:21" x14ac:dyDescent="0.25">
      <c r="A660" t="s">
        <v>665</v>
      </c>
      <c r="B660">
        <v>46.17</v>
      </c>
      <c r="C660">
        <v>50.43</v>
      </c>
      <c r="D660">
        <v>48.32</v>
      </c>
      <c r="E660">
        <v>46.89</v>
      </c>
      <c r="F660">
        <v>50.98</v>
      </c>
      <c r="G660">
        <v>47.54</v>
      </c>
      <c r="H660" s="1">
        <f t="shared" si="99"/>
        <v>345243.28249818448</v>
      </c>
      <c r="J660">
        <f t="shared" si="100"/>
        <v>-7.7706751897722734E-2</v>
      </c>
      <c r="K660">
        <f t="shared" si="100"/>
        <v>7.3911306432280751E-3</v>
      </c>
      <c r="L660">
        <f t="shared" si="100"/>
        <v>-3.4758290051937715E-2</v>
      </c>
      <c r="M660">
        <f t="shared" si="101"/>
        <v>-2.6370431893687627E-2</v>
      </c>
      <c r="N660">
        <f t="shared" si="101"/>
        <v>5.8554817275747517E-2</v>
      </c>
      <c r="O660">
        <f t="shared" si="101"/>
        <v>-1.2873754152823868E-2</v>
      </c>
      <c r="P660">
        <f t="shared" si="102"/>
        <v>6.4368770764120092E-3</v>
      </c>
      <c r="Q660" t="str">
        <f t="shared" si="103"/>
        <v/>
      </c>
      <c r="R660" s="3">
        <f t="shared" si="97"/>
        <v>0</v>
      </c>
      <c r="S660" s="1">
        <f t="shared" si="104"/>
        <v>0</v>
      </c>
      <c r="T660" s="1">
        <f t="shared" si="105"/>
        <v>0</v>
      </c>
      <c r="U660" s="1">
        <f t="shared" si="98"/>
        <v>1231272.0457648842</v>
      </c>
    </row>
    <row r="661" spans="1:21" x14ac:dyDescent="0.25">
      <c r="A661" t="s">
        <v>666</v>
      </c>
      <c r="B661">
        <v>45.44</v>
      </c>
      <c r="C661">
        <v>49.72</v>
      </c>
      <c r="D661">
        <v>47.35</v>
      </c>
      <c r="E661">
        <v>47.33</v>
      </c>
      <c r="F661">
        <v>50.84</v>
      </c>
      <c r="G661">
        <v>50.39</v>
      </c>
      <c r="H661" s="1">
        <f t="shared" si="99"/>
        <v>365940.45025417575</v>
      </c>
      <c r="J661">
        <f t="shared" si="100"/>
        <v>-5.9602649006622571E-2</v>
      </c>
      <c r="K661">
        <f t="shared" si="100"/>
        <v>2.8973509933774805E-2</v>
      </c>
      <c r="L661">
        <f t="shared" si="100"/>
        <v>-2.0074503311258256E-2</v>
      </c>
      <c r="M661">
        <f t="shared" si="101"/>
        <v>-4.4173327724022059E-3</v>
      </c>
      <c r="N661">
        <f t="shared" si="101"/>
        <v>6.9415229280605895E-2</v>
      </c>
      <c r="O661">
        <f t="shared" si="101"/>
        <v>5.9949516196886862E-2</v>
      </c>
      <c r="P661">
        <f t="shared" si="102"/>
        <v>4.1649137568363519E-2</v>
      </c>
      <c r="Q661" t="str">
        <f t="shared" si="103"/>
        <v/>
      </c>
      <c r="R661" s="3">
        <f t="shared" si="97"/>
        <v>0</v>
      </c>
      <c r="S661" s="1">
        <f t="shared" si="104"/>
        <v>0</v>
      </c>
      <c r="T661" s="1">
        <f t="shared" si="105"/>
        <v>0</v>
      </c>
      <c r="U661" s="1">
        <f t="shared" si="98"/>
        <v>1231272.0457648842</v>
      </c>
    </row>
    <row r="662" spans="1:21" x14ac:dyDescent="0.25">
      <c r="A662" t="s">
        <v>667</v>
      </c>
      <c r="B662">
        <v>47.33</v>
      </c>
      <c r="C662">
        <v>51.41</v>
      </c>
      <c r="D662">
        <v>50</v>
      </c>
      <c r="E662">
        <v>46.83</v>
      </c>
      <c r="F662">
        <v>50.65</v>
      </c>
      <c r="G662">
        <v>47</v>
      </c>
      <c r="H662" s="1">
        <f t="shared" si="99"/>
        <v>341321.71387073351</v>
      </c>
      <c r="J662">
        <f t="shared" si="100"/>
        <v>-4.2238648363258978E-4</v>
      </c>
      <c r="K662">
        <f t="shared" si="100"/>
        <v>8.5744456177402215E-2</v>
      </c>
      <c r="L662">
        <f t="shared" si="100"/>
        <v>5.5966209081309365E-2</v>
      </c>
      <c r="M662">
        <f t="shared" si="101"/>
        <v>-7.0648938281405088E-2</v>
      </c>
      <c r="N662">
        <f t="shared" si="101"/>
        <v>5.1597539194284184E-3</v>
      </c>
      <c r="O662">
        <f t="shared" si="101"/>
        <v>-6.727525302639413E-2</v>
      </c>
      <c r="P662">
        <f t="shared" si="102"/>
        <v>-4.4254812462790262E-2</v>
      </c>
      <c r="Q662" t="str">
        <f t="shared" si="103"/>
        <v>Buy</v>
      </c>
      <c r="R662" s="3">
        <f t="shared" si="97"/>
        <v>1176782.3322888832</v>
      </c>
      <c r="S662" s="1">
        <f t="shared" si="104"/>
        <v>1176782.3322888832</v>
      </c>
      <c r="T662" s="1">
        <f t="shared" si="105"/>
        <v>25037.92196359326</v>
      </c>
      <c r="U662" s="1">
        <f t="shared" si="98"/>
        <v>0</v>
      </c>
    </row>
    <row r="663" spans="1:21" x14ac:dyDescent="0.25">
      <c r="A663" t="s">
        <v>668</v>
      </c>
      <c r="B663">
        <v>45.07</v>
      </c>
      <c r="C663">
        <v>49.15</v>
      </c>
      <c r="D663">
        <v>47.26</v>
      </c>
      <c r="E663">
        <v>46.31</v>
      </c>
      <c r="F663">
        <v>50.42</v>
      </c>
      <c r="G663">
        <v>50.16</v>
      </c>
      <c r="H663" s="1">
        <f t="shared" si="99"/>
        <v>364270.15250544663</v>
      </c>
      <c r="J663">
        <f t="shared" si="100"/>
        <v>-9.8599999999999993E-2</v>
      </c>
      <c r="K663">
        <f t="shared" si="100"/>
        <v>-1.7000000000000029E-2</v>
      </c>
      <c r="L663">
        <f t="shared" si="100"/>
        <v>-5.4800000000000043E-2</v>
      </c>
      <c r="M663">
        <f t="shared" si="101"/>
        <v>-1.4680851063829738E-2</v>
      </c>
      <c r="N663">
        <f t="shared" si="101"/>
        <v>7.2765957446808541E-2</v>
      </c>
      <c r="O663">
        <f t="shared" si="101"/>
        <v>6.7234042553191417E-2</v>
      </c>
      <c r="P663">
        <f t="shared" si="102"/>
        <v>4.1773049645390074E-2</v>
      </c>
      <c r="Q663" t="str">
        <f t="shared" si="103"/>
        <v>Sell</v>
      </c>
      <c r="R663" s="3">
        <f t="shared" si="97"/>
        <v>-1225940.1190774045</v>
      </c>
      <c r="S663" s="1">
        <f t="shared" si="104"/>
        <v>0</v>
      </c>
      <c r="T663" s="1">
        <f t="shared" si="105"/>
        <v>0</v>
      </c>
      <c r="U663" s="1">
        <f t="shared" si="98"/>
        <v>1225940.1190774045</v>
      </c>
    </row>
    <row r="664" spans="1:21" x14ac:dyDescent="0.25">
      <c r="A664" t="s">
        <v>669</v>
      </c>
      <c r="B664">
        <v>47.3</v>
      </c>
      <c r="C664">
        <v>50.69</v>
      </c>
      <c r="D664">
        <v>48.47</v>
      </c>
      <c r="E664">
        <v>47.44</v>
      </c>
      <c r="F664">
        <v>50.74</v>
      </c>
      <c r="G664">
        <v>47.9</v>
      </c>
      <c r="H664" s="1">
        <f t="shared" si="99"/>
        <v>347857.66158315178</v>
      </c>
      <c r="J664">
        <f t="shared" si="100"/>
        <v>8.4638171815486988E-4</v>
      </c>
      <c r="K664">
        <f t="shared" si="100"/>
        <v>7.2577232331781635E-2</v>
      </c>
      <c r="L664">
        <f t="shared" si="100"/>
        <v>2.5603046974185376E-2</v>
      </c>
      <c r="M664">
        <f t="shared" si="101"/>
        <v>-5.4226475279106838E-2</v>
      </c>
      <c r="N664">
        <f t="shared" si="101"/>
        <v>1.1562998405103777E-2</v>
      </c>
      <c r="O664">
        <f t="shared" si="101"/>
        <v>-4.5055821371610807E-2</v>
      </c>
      <c r="P664">
        <f t="shared" si="102"/>
        <v>-2.9239766081871288E-2</v>
      </c>
      <c r="Q664" t="str">
        <f t="shared" si="103"/>
        <v/>
      </c>
      <c r="R664" s="3">
        <f t="shared" si="97"/>
        <v>0</v>
      </c>
      <c r="S664" s="1">
        <f t="shared" si="104"/>
        <v>0</v>
      </c>
      <c r="T664" s="1">
        <f t="shared" si="105"/>
        <v>0</v>
      </c>
      <c r="U664" s="1">
        <f t="shared" si="98"/>
        <v>1225940.1190774045</v>
      </c>
    </row>
    <row r="665" spans="1:21" x14ac:dyDescent="0.25">
      <c r="A665" t="s">
        <v>670</v>
      </c>
      <c r="B665">
        <v>45.05</v>
      </c>
      <c r="C665">
        <v>49.65</v>
      </c>
      <c r="D665">
        <v>46.88</v>
      </c>
      <c r="E665">
        <v>44.59</v>
      </c>
      <c r="F665">
        <v>50.77</v>
      </c>
      <c r="G665">
        <v>45.09</v>
      </c>
      <c r="H665" s="1">
        <f t="shared" si="99"/>
        <v>327450.98039215693</v>
      </c>
      <c r="J665">
        <f t="shared" si="100"/>
        <v>-7.0559108727047695E-2</v>
      </c>
      <c r="K665">
        <f t="shared" si="100"/>
        <v>2.4344955642665561E-2</v>
      </c>
      <c r="L665">
        <f t="shared" si="100"/>
        <v>-3.2803796162574714E-2</v>
      </c>
      <c r="M665">
        <f t="shared" si="101"/>
        <v>-6.9102296450939363E-2</v>
      </c>
      <c r="N665">
        <f t="shared" si="101"/>
        <v>5.9916492693110744E-2</v>
      </c>
      <c r="O665">
        <f t="shared" si="101"/>
        <v>-5.8663883089770254E-2</v>
      </c>
      <c r="P665">
        <f t="shared" si="102"/>
        <v>-2.2616562282532959E-2</v>
      </c>
      <c r="Q665" t="str">
        <f t="shared" si="103"/>
        <v/>
      </c>
      <c r="R665" s="3">
        <f t="shared" si="97"/>
        <v>0</v>
      </c>
      <c r="S665" s="1">
        <f t="shared" si="104"/>
        <v>0</v>
      </c>
      <c r="T665" s="1">
        <f t="shared" si="105"/>
        <v>0</v>
      </c>
      <c r="U665" s="1">
        <f t="shared" si="98"/>
        <v>1225940.1190774045</v>
      </c>
    </row>
    <row r="666" spans="1:21" x14ac:dyDescent="0.25">
      <c r="A666" t="s">
        <v>671</v>
      </c>
      <c r="B666">
        <v>43.14</v>
      </c>
      <c r="C666">
        <v>46.73</v>
      </c>
      <c r="D666">
        <v>43.26</v>
      </c>
      <c r="E666">
        <v>41.28</v>
      </c>
      <c r="F666">
        <v>45.57</v>
      </c>
      <c r="G666">
        <v>41.51</v>
      </c>
      <c r="H666" s="1">
        <f t="shared" si="99"/>
        <v>301452.43282498186</v>
      </c>
      <c r="J666">
        <f t="shared" si="100"/>
        <v>-7.9778156996587066E-2</v>
      </c>
      <c r="K666">
        <f t="shared" si="100"/>
        <v>-3.1996587030717932E-3</v>
      </c>
      <c r="L666">
        <f t="shared" si="100"/>
        <v>-7.7218430034129787E-2</v>
      </c>
      <c r="M666">
        <f t="shared" si="101"/>
        <v>-8.4497671324018669E-2</v>
      </c>
      <c r="N666">
        <f t="shared" si="101"/>
        <v>1.0645375914836922E-2</v>
      </c>
      <c r="O666">
        <f t="shared" si="101"/>
        <v>-7.9396762031492679E-2</v>
      </c>
      <c r="P666">
        <f t="shared" si="102"/>
        <v>-5.1083019146891472E-2</v>
      </c>
      <c r="Q666" t="str">
        <f t="shared" si="103"/>
        <v>Sell</v>
      </c>
      <c r="R666" s="3">
        <f t="shared" si="97"/>
        <v>0</v>
      </c>
      <c r="S666" s="1">
        <f t="shared" si="104"/>
        <v>0</v>
      </c>
      <c r="T666" s="1">
        <f t="shared" si="105"/>
        <v>0</v>
      </c>
      <c r="U666" s="1">
        <f t="shared" si="98"/>
        <v>1225940.1190774045</v>
      </c>
    </row>
    <row r="667" spans="1:21" x14ac:dyDescent="0.25">
      <c r="A667" t="s">
        <v>672</v>
      </c>
      <c r="B667">
        <v>40.51</v>
      </c>
      <c r="C667">
        <v>43</v>
      </c>
      <c r="D667">
        <v>42.3</v>
      </c>
      <c r="E667">
        <v>40.31</v>
      </c>
      <c r="F667">
        <v>43.16</v>
      </c>
      <c r="G667">
        <v>43.05</v>
      </c>
      <c r="H667" s="1">
        <f t="shared" si="99"/>
        <v>312636.16557734204</v>
      </c>
      <c r="J667">
        <f t="shared" si="100"/>
        <v>-6.3569116967175224E-2</v>
      </c>
      <c r="K667">
        <f t="shared" si="100"/>
        <v>-6.0101710587147023E-3</v>
      </c>
      <c r="L667">
        <f t="shared" si="100"/>
        <v>-2.2191400832177553E-2</v>
      </c>
      <c r="M667">
        <f t="shared" si="101"/>
        <v>-2.8908696699590359E-2</v>
      </c>
      <c r="N667">
        <f t="shared" si="101"/>
        <v>3.9749457961936852E-2</v>
      </c>
      <c r="O667">
        <f t="shared" si="101"/>
        <v>3.7099494097807738E-2</v>
      </c>
      <c r="P667">
        <f t="shared" si="102"/>
        <v>1.5980085120051408E-2</v>
      </c>
      <c r="Q667" t="str">
        <f t="shared" si="103"/>
        <v/>
      </c>
      <c r="R667" s="3">
        <f t="shared" si="97"/>
        <v>0</v>
      </c>
      <c r="S667" s="1">
        <f t="shared" si="104"/>
        <v>0</v>
      </c>
      <c r="T667" s="1">
        <f t="shared" si="105"/>
        <v>0</v>
      </c>
      <c r="U667" s="1">
        <f t="shared" si="98"/>
        <v>1225940.1190774045</v>
      </c>
    </row>
    <row r="668" spans="1:21" x14ac:dyDescent="0.25">
      <c r="A668" t="s">
        <v>673</v>
      </c>
      <c r="B668">
        <v>39.479999999999997</v>
      </c>
      <c r="C668">
        <v>42.91</v>
      </c>
      <c r="D668">
        <v>40.54</v>
      </c>
      <c r="E668">
        <v>38.1</v>
      </c>
      <c r="F668">
        <v>42.29</v>
      </c>
      <c r="G668">
        <v>38.21</v>
      </c>
      <c r="H668" s="1">
        <f t="shared" si="99"/>
        <v>277487.29121278145</v>
      </c>
      <c r="J668">
        <f t="shared" si="100"/>
        <v>-6.666666666666668E-2</v>
      </c>
      <c r="K668">
        <f t="shared" si="100"/>
        <v>1.4420803782505898E-2</v>
      </c>
      <c r="L668">
        <f t="shared" si="100"/>
        <v>-4.1607565011820287E-2</v>
      </c>
      <c r="M668">
        <f t="shared" si="101"/>
        <v>-0.11498257839721245</v>
      </c>
      <c r="N668">
        <f t="shared" si="101"/>
        <v>-1.7653890824622487E-2</v>
      </c>
      <c r="O668">
        <f t="shared" si="101"/>
        <v>-0.11242740998838552</v>
      </c>
      <c r="P668">
        <f t="shared" si="102"/>
        <v>-8.1687959736740146E-2</v>
      </c>
      <c r="Q668" t="str">
        <f t="shared" si="103"/>
        <v>Sell</v>
      </c>
      <c r="R668" s="3">
        <f t="shared" si="97"/>
        <v>0</v>
      </c>
      <c r="S668" s="1">
        <f t="shared" si="104"/>
        <v>0</v>
      </c>
      <c r="T668" s="1">
        <f t="shared" si="105"/>
        <v>0</v>
      </c>
      <c r="U668" s="1">
        <f t="shared" si="98"/>
        <v>1225940.1190774045</v>
      </c>
    </row>
    <row r="669" spans="1:21" x14ac:dyDescent="0.25">
      <c r="A669" t="s">
        <v>674</v>
      </c>
      <c r="B669">
        <v>37.51</v>
      </c>
      <c r="C669">
        <v>40.47</v>
      </c>
      <c r="D669">
        <v>38.68</v>
      </c>
      <c r="E669">
        <v>37.369999999999997</v>
      </c>
      <c r="F669">
        <v>40.22</v>
      </c>
      <c r="G669">
        <v>38.04</v>
      </c>
      <c r="H669" s="1">
        <f t="shared" si="99"/>
        <v>276252.72331154684</v>
      </c>
      <c r="J669">
        <f t="shared" si="100"/>
        <v>-7.4740996546620656E-2</v>
      </c>
      <c r="K669">
        <f t="shared" si="100"/>
        <v>-1.7266896891958629E-3</v>
      </c>
      <c r="L669">
        <f t="shared" si="100"/>
        <v>-4.5880611741489871E-2</v>
      </c>
      <c r="M669">
        <f t="shared" si="101"/>
        <v>-2.1983773881183024E-2</v>
      </c>
      <c r="N669">
        <f t="shared" si="101"/>
        <v>5.2604030358544829E-2</v>
      </c>
      <c r="O669">
        <f t="shared" si="101"/>
        <v>-4.4490970950013531E-3</v>
      </c>
      <c r="P669">
        <f t="shared" si="102"/>
        <v>8.7237197941201512E-3</v>
      </c>
      <c r="Q669" t="str">
        <f t="shared" si="103"/>
        <v>Sell</v>
      </c>
      <c r="R669" s="3">
        <f t="shared" si="97"/>
        <v>0</v>
      </c>
      <c r="S669" s="1">
        <f t="shared" si="104"/>
        <v>0</v>
      </c>
      <c r="T669" s="1">
        <f t="shared" si="105"/>
        <v>0</v>
      </c>
      <c r="U669" s="1">
        <f t="shared" si="98"/>
        <v>1225940.1190774045</v>
      </c>
    </row>
    <row r="670" spans="1:21" x14ac:dyDescent="0.25">
      <c r="A670" t="s">
        <v>675</v>
      </c>
      <c r="B670">
        <v>37.57</v>
      </c>
      <c r="C670">
        <v>40.24</v>
      </c>
      <c r="D670">
        <v>39.36</v>
      </c>
      <c r="E670">
        <v>38.28</v>
      </c>
      <c r="F670">
        <v>42.73</v>
      </c>
      <c r="G670">
        <v>42.06</v>
      </c>
      <c r="H670" s="1">
        <f t="shared" si="99"/>
        <v>305446.62309368193</v>
      </c>
      <c r="J670">
        <f t="shared" si="100"/>
        <v>-2.869700103412615E-2</v>
      </c>
      <c r="K670">
        <f t="shared" si="100"/>
        <v>4.0330920372285479E-2</v>
      </c>
      <c r="L670">
        <f t="shared" si="100"/>
        <v>1.7580144777662867E-2</v>
      </c>
      <c r="M670">
        <f t="shared" si="101"/>
        <v>6.3091482649842798E-3</v>
      </c>
      <c r="N670">
        <f t="shared" si="101"/>
        <v>0.12329127234490005</v>
      </c>
      <c r="O670">
        <f t="shared" si="101"/>
        <v>0.10567823343848588</v>
      </c>
      <c r="P670">
        <f t="shared" si="102"/>
        <v>7.8426218016123414E-2</v>
      </c>
      <c r="Q670" t="str">
        <f t="shared" si="103"/>
        <v/>
      </c>
      <c r="R670" s="3">
        <f t="shared" ref="R670:R733" si="106">IF(Q670="Buy",U669*(1+P670),IF(Q670="Sell",-(S669*(1+P670)),0))</f>
        <v>0</v>
      </c>
      <c r="S670" s="1">
        <f t="shared" si="104"/>
        <v>0</v>
      </c>
      <c r="T670" s="1">
        <f t="shared" si="105"/>
        <v>0</v>
      </c>
      <c r="U670" s="1">
        <f t="shared" si="98"/>
        <v>1225940.1190774045</v>
      </c>
    </row>
    <row r="671" spans="1:21" x14ac:dyDescent="0.25">
      <c r="A671" t="s">
        <v>676</v>
      </c>
      <c r="B671">
        <v>36.700000000000003</v>
      </c>
      <c r="C671">
        <v>40.43</v>
      </c>
      <c r="D671">
        <v>38.06</v>
      </c>
      <c r="E671">
        <v>33.1</v>
      </c>
      <c r="F671">
        <v>36.53</v>
      </c>
      <c r="G671">
        <v>34.61</v>
      </c>
      <c r="H671" s="1">
        <f t="shared" si="99"/>
        <v>251343.50036310824</v>
      </c>
      <c r="J671">
        <f t="shared" si="100"/>
        <v>-6.7581300813008047E-2</v>
      </c>
      <c r="K671">
        <f t="shared" si="100"/>
        <v>2.7184959349593505E-2</v>
      </c>
      <c r="L671">
        <f t="shared" si="100"/>
        <v>-3.3028455284552775E-2</v>
      </c>
      <c r="M671">
        <f t="shared" si="101"/>
        <v>-0.21302900618164528</v>
      </c>
      <c r="N671">
        <f t="shared" si="101"/>
        <v>-0.13147883975273422</v>
      </c>
      <c r="O671">
        <f t="shared" si="101"/>
        <v>-0.17712791250594395</v>
      </c>
      <c r="P671">
        <f t="shared" si="102"/>
        <v>-0.17387858614677451</v>
      </c>
      <c r="Q671" t="str">
        <f t="shared" si="103"/>
        <v/>
      </c>
      <c r="R671" s="3">
        <f t="shared" si="106"/>
        <v>0</v>
      </c>
      <c r="S671" s="1">
        <f t="shared" si="104"/>
        <v>0</v>
      </c>
      <c r="T671" s="1">
        <f t="shared" si="105"/>
        <v>0</v>
      </c>
      <c r="U671" s="1">
        <f t="shared" si="98"/>
        <v>1225940.1190774045</v>
      </c>
    </row>
    <row r="672" spans="1:21" x14ac:dyDescent="0.25">
      <c r="A672" t="s">
        <v>677</v>
      </c>
      <c r="B672">
        <v>32.729999999999997</v>
      </c>
      <c r="C672">
        <v>34.340000000000003</v>
      </c>
      <c r="D672">
        <v>33.07</v>
      </c>
      <c r="E672">
        <v>30.01</v>
      </c>
      <c r="F672">
        <v>33.42</v>
      </c>
      <c r="G672">
        <v>30.52</v>
      </c>
      <c r="H672" s="1">
        <f t="shared" si="99"/>
        <v>221641.2490922295</v>
      </c>
      <c r="J672">
        <f t="shared" si="100"/>
        <v>-0.14004203888596967</v>
      </c>
      <c r="K672">
        <f t="shared" si="100"/>
        <v>-9.7740409879138165E-2</v>
      </c>
      <c r="L672">
        <f t="shared" si="100"/>
        <v>-0.13110877561744619</v>
      </c>
      <c r="M672">
        <f t="shared" si="101"/>
        <v>-0.13290956370991036</v>
      </c>
      <c r="N672">
        <f t="shared" si="101"/>
        <v>-3.4383126264085462E-2</v>
      </c>
      <c r="O672">
        <f t="shared" si="101"/>
        <v>-0.11817393816815949</v>
      </c>
      <c r="P672">
        <f t="shared" si="102"/>
        <v>-9.5155542714051758E-2</v>
      </c>
      <c r="Q672" t="str">
        <f t="shared" si="103"/>
        <v>Sell</v>
      </c>
      <c r="R672" s="3">
        <f t="shared" si="106"/>
        <v>0</v>
      </c>
      <c r="S672" s="1">
        <f t="shared" si="104"/>
        <v>0</v>
      </c>
      <c r="T672" s="1">
        <f t="shared" si="105"/>
        <v>0</v>
      </c>
      <c r="U672" s="1">
        <f t="shared" si="98"/>
        <v>1225940.1190774045</v>
      </c>
    </row>
    <row r="673" spans="1:21" x14ac:dyDescent="0.25">
      <c r="A673" t="s">
        <v>678</v>
      </c>
      <c r="B673">
        <v>30.06</v>
      </c>
      <c r="C673">
        <v>31.98</v>
      </c>
      <c r="D673">
        <v>30.96</v>
      </c>
      <c r="E673">
        <v>30.28</v>
      </c>
      <c r="F673">
        <v>33.08</v>
      </c>
      <c r="G673">
        <v>31.57</v>
      </c>
      <c r="H673" s="1">
        <f t="shared" si="99"/>
        <v>229266.5214233842</v>
      </c>
      <c r="J673">
        <f t="shared" si="100"/>
        <v>-9.1019050498941684E-2</v>
      </c>
      <c r="K673">
        <f t="shared" si="100"/>
        <v>-3.2960387057756273E-2</v>
      </c>
      <c r="L673">
        <f t="shared" si="100"/>
        <v>-6.3804052010885987E-2</v>
      </c>
      <c r="M673">
        <f t="shared" si="101"/>
        <v>-7.8636959370903814E-3</v>
      </c>
      <c r="N673">
        <f t="shared" si="101"/>
        <v>8.3879423328964572E-2</v>
      </c>
      <c r="O673">
        <f t="shared" si="101"/>
        <v>3.4403669724770665E-2</v>
      </c>
      <c r="P673">
        <f t="shared" si="102"/>
        <v>3.680646570554829E-2</v>
      </c>
      <c r="Q673" t="str">
        <f t="shared" si="103"/>
        <v>Sell</v>
      </c>
      <c r="R673" s="3">
        <f t="shared" si="106"/>
        <v>0</v>
      </c>
      <c r="S673" s="1">
        <f t="shared" si="104"/>
        <v>0</v>
      </c>
      <c r="T673" s="1">
        <f t="shared" si="105"/>
        <v>0</v>
      </c>
      <c r="U673" s="1">
        <f t="shared" ref="U673:U736" si="107">IF(R673=0,U672,IF(R673&gt;0,0,-R673))</f>
        <v>1225940.1190774045</v>
      </c>
    </row>
    <row r="674" spans="1:21" x14ac:dyDescent="0.25">
      <c r="A674" t="s">
        <v>679</v>
      </c>
      <c r="B674">
        <v>30.06</v>
      </c>
      <c r="C674">
        <v>32.1</v>
      </c>
      <c r="D674">
        <v>31.01</v>
      </c>
      <c r="E674">
        <v>28.47</v>
      </c>
      <c r="F674">
        <v>32.6</v>
      </c>
      <c r="G674">
        <v>28.76</v>
      </c>
      <c r="H674" s="1">
        <f t="shared" si="99"/>
        <v>208859.84023238928</v>
      </c>
      <c r="J674">
        <f t="shared" si="100"/>
        <v>-2.9069767441860534E-2</v>
      </c>
      <c r="K674">
        <f t="shared" si="100"/>
        <v>3.6821705426356606E-2</v>
      </c>
      <c r="L674">
        <f t="shared" si="100"/>
        <v>1.6149870801033821E-3</v>
      </c>
      <c r="M674">
        <f t="shared" si="101"/>
        <v>-9.8194488438390917E-2</v>
      </c>
      <c r="N674">
        <f t="shared" si="101"/>
        <v>3.26259106746912E-2</v>
      </c>
      <c r="O674">
        <f t="shared" si="101"/>
        <v>-8.9008552423186532E-2</v>
      </c>
      <c r="P674">
        <f t="shared" si="102"/>
        <v>-5.1525710062295414E-2</v>
      </c>
      <c r="Q674" t="str">
        <f t="shared" si="103"/>
        <v/>
      </c>
      <c r="R674" s="3">
        <f t="shared" si="106"/>
        <v>0</v>
      </c>
      <c r="S674" s="1">
        <f t="shared" si="104"/>
        <v>0</v>
      </c>
      <c r="T674" s="1">
        <f t="shared" si="105"/>
        <v>0</v>
      </c>
      <c r="U674" s="1">
        <f t="shared" si="107"/>
        <v>1225940.1190774045</v>
      </c>
    </row>
    <row r="675" spans="1:21" x14ac:dyDescent="0.25">
      <c r="A675" t="s">
        <v>680</v>
      </c>
      <c r="B675">
        <v>27.86</v>
      </c>
      <c r="C675">
        <v>30.19</v>
      </c>
      <c r="D675">
        <v>29.03</v>
      </c>
      <c r="E675">
        <v>26.69</v>
      </c>
      <c r="F675">
        <v>29.89</v>
      </c>
      <c r="G675">
        <v>28.53</v>
      </c>
      <c r="H675" s="1">
        <f t="shared" si="99"/>
        <v>207189.54248366016</v>
      </c>
      <c r="J675">
        <f t="shared" si="100"/>
        <v>-0.10158013544018064</v>
      </c>
      <c r="K675">
        <f t="shared" si="100"/>
        <v>-2.6443082876491462E-2</v>
      </c>
      <c r="L675">
        <f t="shared" si="100"/>
        <v>-6.3850370848113527E-2</v>
      </c>
      <c r="M675">
        <f t="shared" si="101"/>
        <v>-7.1974965229485405E-2</v>
      </c>
      <c r="N675">
        <f t="shared" si="101"/>
        <v>3.9290681502086193E-2</v>
      </c>
      <c r="O675">
        <f t="shared" si="101"/>
        <v>-7.9972183588317251E-3</v>
      </c>
      <c r="P675">
        <f t="shared" si="102"/>
        <v>-1.3560500695410311E-2</v>
      </c>
      <c r="Q675" t="str">
        <f t="shared" si="103"/>
        <v>Sell</v>
      </c>
      <c r="R675" s="3">
        <f t="shared" si="106"/>
        <v>0</v>
      </c>
      <c r="S675" s="1">
        <f t="shared" si="104"/>
        <v>0</v>
      </c>
      <c r="T675" s="1">
        <f t="shared" si="105"/>
        <v>0</v>
      </c>
      <c r="U675" s="1">
        <f t="shared" si="107"/>
        <v>1225940.1190774045</v>
      </c>
    </row>
    <row r="676" spans="1:21" x14ac:dyDescent="0.25">
      <c r="A676" t="s">
        <v>681</v>
      </c>
      <c r="B676">
        <v>27.81</v>
      </c>
      <c r="C676">
        <v>30.26</v>
      </c>
      <c r="D676">
        <v>29.56</v>
      </c>
      <c r="E676">
        <v>29.38</v>
      </c>
      <c r="F676">
        <v>32</v>
      </c>
      <c r="G676">
        <v>31.63</v>
      </c>
      <c r="H676" s="1">
        <f t="shared" si="99"/>
        <v>229702.25127087874</v>
      </c>
      <c r="J676">
        <f t="shared" si="100"/>
        <v>-4.2025490871512312E-2</v>
      </c>
      <c r="K676">
        <f t="shared" si="100"/>
        <v>4.2369962108163982E-2</v>
      </c>
      <c r="L676">
        <f t="shared" si="100"/>
        <v>1.8256975542542114E-2</v>
      </c>
      <c r="M676">
        <f t="shared" si="101"/>
        <v>2.9793200140203219E-2</v>
      </c>
      <c r="N676">
        <f t="shared" si="101"/>
        <v>0.12162635821941811</v>
      </c>
      <c r="O676">
        <f t="shared" si="101"/>
        <v>0.10865755345250605</v>
      </c>
      <c r="P676">
        <f t="shared" si="102"/>
        <v>8.669237060404246E-2</v>
      </c>
      <c r="Q676" t="str">
        <f t="shared" si="103"/>
        <v/>
      </c>
      <c r="R676" s="3">
        <f t="shared" si="106"/>
        <v>0</v>
      </c>
      <c r="S676" s="1">
        <f t="shared" si="104"/>
        <v>0</v>
      </c>
      <c r="T676" s="1">
        <f t="shared" si="105"/>
        <v>0</v>
      </c>
      <c r="U676" s="1">
        <f t="shared" si="107"/>
        <v>1225940.1190774045</v>
      </c>
    </row>
    <row r="677" spans="1:21" x14ac:dyDescent="0.25">
      <c r="A677" t="s">
        <v>682</v>
      </c>
      <c r="B677">
        <v>30.23</v>
      </c>
      <c r="C677">
        <v>32.049999999999997</v>
      </c>
      <c r="D677">
        <v>31.1</v>
      </c>
      <c r="E677">
        <v>30.18</v>
      </c>
      <c r="F677">
        <v>31.78</v>
      </c>
      <c r="G677">
        <v>30.65</v>
      </c>
      <c r="H677" s="1">
        <f t="shared" si="99"/>
        <v>222585.33042846769</v>
      </c>
      <c r="J677">
        <f t="shared" si="100"/>
        <v>2.2665764546684768E-2</v>
      </c>
      <c r="K677">
        <f t="shared" si="100"/>
        <v>8.4235453315290879E-2</v>
      </c>
      <c r="L677">
        <f t="shared" si="100"/>
        <v>5.2097428958051514E-2</v>
      </c>
      <c r="M677">
        <f t="shared" si="101"/>
        <v>-4.58425545368321E-2</v>
      </c>
      <c r="N677">
        <f t="shared" si="101"/>
        <v>4.7423332279482181E-3</v>
      </c>
      <c r="O677">
        <f t="shared" si="101"/>
        <v>-3.0983243755927932E-2</v>
      </c>
      <c r="P677">
        <f t="shared" si="102"/>
        <v>-2.4027821688270602E-2</v>
      </c>
      <c r="Q677" t="str">
        <f t="shared" si="103"/>
        <v>Buy</v>
      </c>
      <c r="R677" s="3">
        <f t="shared" si="106"/>
        <v>1196483.4484957154</v>
      </c>
      <c r="S677" s="1">
        <f t="shared" si="104"/>
        <v>1196483.4484957154</v>
      </c>
      <c r="T677" s="1">
        <f t="shared" si="105"/>
        <v>39036.980375064122</v>
      </c>
      <c r="U677" s="1">
        <f t="shared" si="107"/>
        <v>0</v>
      </c>
    </row>
    <row r="678" spans="1:21" x14ac:dyDescent="0.25">
      <c r="A678" t="s">
        <v>683</v>
      </c>
      <c r="B678">
        <v>30.34</v>
      </c>
      <c r="C678">
        <v>32.56</v>
      </c>
      <c r="D678">
        <v>31.67</v>
      </c>
      <c r="E678">
        <v>31.24</v>
      </c>
      <c r="F678">
        <v>33.08</v>
      </c>
      <c r="G678">
        <v>32.96</v>
      </c>
      <c r="H678" s="1">
        <f t="shared" si="99"/>
        <v>239360.92955700803</v>
      </c>
      <c r="J678">
        <f t="shared" si="100"/>
        <v>-2.4437299035369824E-2</v>
      </c>
      <c r="K678">
        <f t="shared" si="100"/>
        <v>4.69453376205788E-2</v>
      </c>
      <c r="L678">
        <f t="shared" si="100"/>
        <v>1.832797427652734E-2</v>
      </c>
      <c r="M678">
        <f t="shared" si="101"/>
        <v>1.9249592169657419E-2</v>
      </c>
      <c r="N678">
        <f t="shared" si="101"/>
        <v>7.9282218597063622E-2</v>
      </c>
      <c r="O678">
        <f t="shared" si="101"/>
        <v>7.5367047308319821E-2</v>
      </c>
      <c r="P678">
        <f t="shared" si="102"/>
        <v>5.7966286025013615E-2</v>
      </c>
      <c r="Q678" t="str">
        <f t="shared" si="103"/>
        <v/>
      </c>
      <c r="R678" s="3">
        <f t="shared" si="106"/>
        <v>0</v>
      </c>
      <c r="S678" s="1">
        <f t="shared" si="104"/>
        <v>1286658.8731621136</v>
      </c>
      <c r="T678" s="1">
        <f t="shared" si="105"/>
        <v>39036.980375064122</v>
      </c>
      <c r="U678" s="1">
        <f t="shared" si="107"/>
        <v>0</v>
      </c>
    </row>
    <row r="679" spans="1:21" x14ac:dyDescent="0.25">
      <c r="A679" t="s">
        <v>684</v>
      </c>
      <c r="B679">
        <v>30.09</v>
      </c>
      <c r="C679">
        <v>33</v>
      </c>
      <c r="D679">
        <v>31.02</v>
      </c>
      <c r="E679">
        <v>27.69</v>
      </c>
      <c r="F679">
        <v>31.69</v>
      </c>
      <c r="G679">
        <v>28.15</v>
      </c>
      <c r="H679" s="1">
        <f t="shared" si="99"/>
        <v>204429.92011619464</v>
      </c>
      <c r="J679">
        <f t="shared" si="100"/>
        <v>-4.9889485317335072E-2</v>
      </c>
      <c r="K679">
        <f t="shared" si="100"/>
        <v>4.1995579412693343E-2</v>
      </c>
      <c r="L679">
        <f t="shared" si="100"/>
        <v>-2.0524155352068269E-2</v>
      </c>
      <c r="M679">
        <f t="shared" si="101"/>
        <v>-0.1598907766990291</v>
      </c>
      <c r="N679">
        <f t="shared" si="101"/>
        <v>-3.8531553398058235E-2</v>
      </c>
      <c r="O679">
        <f t="shared" si="101"/>
        <v>-0.14593446601941754</v>
      </c>
      <c r="P679">
        <f t="shared" si="102"/>
        <v>-0.1147855987055016</v>
      </c>
      <c r="Q679" t="str">
        <f t="shared" si="103"/>
        <v/>
      </c>
      <c r="R679" s="3">
        <f t="shared" si="106"/>
        <v>0</v>
      </c>
      <c r="S679" s="1">
        <f t="shared" si="104"/>
        <v>1098890.9975580552</v>
      </c>
      <c r="T679" s="1">
        <f t="shared" si="105"/>
        <v>39036.980375064129</v>
      </c>
      <c r="U679" s="1">
        <f t="shared" si="107"/>
        <v>0</v>
      </c>
    </row>
    <row r="680" spans="1:21" x14ac:dyDescent="0.25">
      <c r="A680" t="s">
        <v>685</v>
      </c>
      <c r="B680">
        <v>27.44</v>
      </c>
      <c r="C680">
        <v>29.78</v>
      </c>
      <c r="D680">
        <v>28.91</v>
      </c>
      <c r="E680">
        <v>27.04</v>
      </c>
      <c r="F680">
        <v>29.02</v>
      </c>
      <c r="G680">
        <v>27.58</v>
      </c>
      <c r="H680" s="1">
        <f t="shared" si="99"/>
        <v>200290.48656499636</v>
      </c>
      <c r="J680">
        <f t="shared" si="100"/>
        <v>-0.11540941328175365</v>
      </c>
      <c r="K680">
        <f t="shared" si="100"/>
        <v>-3.9974210186976097E-2</v>
      </c>
      <c r="L680">
        <f t="shared" si="100"/>
        <v>-6.8020631850419067E-2</v>
      </c>
      <c r="M680">
        <f t="shared" si="101"/>
        <v>-3.9431616341030179E-2</v>
      </c>
      <c r="N680">
        <f t="shared" si="101"/>
        <v>3.0905861456483164E-2</v>
      </c>
      <c r="O680">
        <f t="shared" si="101"/>
        <v>-2.0248667850799301E-2</v>
      </c>
      <c r="P680">
        <f t="shared" si="102"/>
        <v>-9.5914742451154392E-3</v>
      </c>
      <c r="Q680" t="str">
        <f t="shared" si="103"/>
        <v>Sell</v>
      </c>
      <c r="R680" s="3">
        <f t="shared" si="106"/>
        <v>-1088351.012856788</v>
      </c>
      <c r="S680" s="1">
        <f t="shared" si="104"/>
        <v>0</v>
      </c>
      <c r="T680" s="1">
        <f t="shared" si="105"/>
        <v>0</v>
      </c>
      <c r="U680" s="1">
        <f t="shared" si="107"/>
        <v>1088351.012856788</v>
      </c>
    </row>
    <row r="681" spans="1:21" x14ac:dyDescent="0.25">
      <c r="A681" t="s">
        <v>686</v>
      </c>
      <c r="B681">
        <v>26.42</v>
      </c>
      <c r="C681">
        <v>28.56</v>
      </c>
      <c r="D681">
        <v>27.76</v>
      </c>
      <c r="E681">
        <v>24.93</v>
      </c>
      <c r="F681">
        <v>28.84</v>
      </c>
      <c r="G681">
        <v>27.34</v>
      </c>
      <c r="H681" s="1">
        <f t="shared" si="99"/>
        <v>198547.56717501816</v>
      </c>
      <c r="J681">
        <f t="shared" si="100"/>
        <v>-8.6129367001037654E-2</v>
      </c>
      <c r="K681">
        <f t="shared" si="100"/>
        <v>-1.2106537530266392E-2</v>
      </c>
      <c r="L681">
        <f t="shared" si="100"/>
        <v>-3.977862331373222E-2</v>
      </c>
      <c r="M681">
        <f t="shared" si="101"/>
        <v>-9.6084118926758472E-2</v>
      </c>
      <c r="N681">
        <f t="shared" si="101"/>
        <v>4.568527918781732E-2</v>
      </c>
      <c r="O681">
        <f t="shared" si="101"/>
        <v>-8.701957940536565E-3</v>
      </c>
      <c r="P681">
        <f t="shared" si="102"/>
        <v>-1.9700265893159239E-2</v>
      </c>
      <c r="Q681" t="str">
        <f t="shared" si="103"/>
        <v/>
      </c>
      <c r="R681" s="3">
        <f t="shared" si="106"/>
        <v>0</v>
      </c>
      <c r="S681" s="1">
        <f t="shared" si="104"/>
        <v>0</v>
      </c>
      <c r="T681" s="1">
        <f t="shared" si="105"/>
        <v>0</v>
      </c>
      <c r="U681" s="1">
        <f t="shared" si="107"/>
        <v>1088351.012856788</v>
      </c>
    </row>
    <row r="682" spans="1:21" x14ac:dyDescent="0.25">
      <c r="A682" t="s">
        <v>687</v>
      </c>
      <c r="B682">
        <v>26.15</v>
      </c>
      <c r="C682">
        <v>27.87</v>
      </c>
      <c r="D682">
        <v>27.24</v>
      </c>
      <c r="E682">
        <v>26.96</v>
      </c>
      <c r="F682">
        <v>28.83</v>
      </c>
      <c r="G682">
        <v>28.69</v>
      </c>
      <c r="H682" s="1">
        <f t="shared" si="99"/>
        <v>208351.48874364563</v>
      </c>
      <c r="J682">
        <f t="shared" si="100"/>
        <v>-5.7997118155619698E-2</v>
      </c>
      <c r="K682">
        <f t="shared" si="100"/>
        <v>3.9625360230547343E-3</v>
      </c>
      <c r="L682">
        <f t="shared" si="100"/>
        <v>-1.8731988472622588E-2</v>
      </c>
      <c r="M682">
        <f t="shared" si="101"/>
        <v>-1.3899049012435955E-2</v>
      </c>
      <c r="N682">
        <f t="shared" si="101"/>
        <v>5.4498902706656853E-2</v>
      </c>
      <c r="O682">
        <f t="shared" si="101"/>
        <v>4.9378200438917393E-2</v>
      </c>
      <c r="P682">
        <f t="shared" si="102"/>
        <v>2.9992684711046092E-2</v>
      </c>
      <c r="Q682" t="str">
        <f t="shared" si="103"/>
        <v/>
      </c>
      <c r="R682" s="3">
        <f t="shared" si="106"/>
        <v>0</v>
      </c>
      <c r="S682" s="1">
        <f t="shared" si="104"/>
        <v>0</v>
      </c>
      <c r="T682" s="1">
        <f t="shared" si="105"/>
        <v>0</v>
      </c>
      <c r="U682" s="1">
        <f t="shared" si="107"/>
        <v>1088351.012856788</v>
      </c>
    </row>
    <row r="683" spans="1:21" x14ac:dyDescent="0.25">
      <c r="A683" t="s">
        <v>688</v>
      </c>
      <c r="B683">
        <v>27.52</v>
      </c>
      <c r="C683">
        <v>29.04</v>
      </c>
      <c r="D683">
        <v>28.16</v>
      </c>
      <c r="E683">
        <v>25.43</v>
      </c>
      <c r="F683">
        <v>27.36</v>
      </c>
      <c r="G683">
        <v>26.9</v>
      </c>
      <c r="H683" s="1">
        <f t="shared" si="99"/>
        <v>195352.2149600581</v>
      </c>
      <c r="J683">
        <f t="shared" si="100"/>
        <v>1.0279001468428823E-2</v>
      </c>
      <c r="K683">
        <f t="shared" si="100"/>
        <v>6.607929515418505E-2</v>
      </c>
      <c r="L683">
        <f t="shared" si="100"/>
        <v>3.3773861967694628E-2</v>
      </c>
      <c r="M683">
        <f t="shared" si="101"/>
        <v>-0.11362844196584181</v>
      </c>
      <c r="N683">
        <f t="shared" si="101"/>
        <v>-4.6357615894039798E-2</v>
      </c>
      <c r="O683">
        <f t="shared" si="101"/>
        <v>-6.2391077030324246E-2</v>
      </c>
      <c r="P683">
        <f t="shared" si="102"/>
        <v>-7.4125711630068605E-2</v>
      </c>
      <c r="Q683" t="str">
        <f t="shared" si="103"/>
        <v>Buy</v>
      </c>
      <c r="R683" s="3">
        <f t="shared" si="106"/>
        <v>1007676.2195254726</v>
      </c>
      <c r="S683" s="1">
        <f t="shared" si="104"/>
        <v>1007676.2195254726</v>
      </c>
      <c r="T683" s="1">
        <f t="shared" si="105"/>
        <v>37460.082510240616</v>
      </c>
      <c r="U683" s="1">
        <f t="shared" si="107"/>
        <v>0</v>
      </c>
    </row>
    <row r="684" spans="1:21" x14ac:dyDescent="0.25">
      <c r="A684" t="s">
        <v>689</v>
      </c>
      <c r="B684">
        <v>25.77</v>
      </c>
      <c r="C684">
        <v>27.6</v>
      </c>
      <c r="D684">
        <v>26.78</v>
      </c>
      <c r="E684">
        <v>26.39</v>
      </c>
      <c r="F684">
        <v>28.6</v>
      </c>
      <c r="G684">
        <v>27.98</v>
      </c>
      <c r="H684" s="1">
        <f t="shared" si="99"/>
        <v>203195.35221496009</v>
      </c>
      <c r="J684">
        <f t="shared" si="100"/>
        <v>-8.4872159090909116E-2</v>
      </c>
      <c r="K684">
        <f t="shared" si="100"/>
        <v>-1.9886363636363591E-2</v>
      </c>
      <c r="L684">
        <f t="shared" si="100"/>
        <v>-4.9005681818181782E-2</v>
      </c>
      <c r="M684">
        <f t="shared" si="101"/>
        <v>-1.8959107806691376E-2</v>
      </c>
      <c r="N684">
        <f t="shared" si="101"/>
        <v>6.3197026022304939E-2</v>
      </c>
      <c r="O684">
        <f t="shared" si="101"/>
        <v>4.0148698884758437E-2</v>
      </c>
      <c r="P684">
        <f t="shared" si="102"/>
        <v>2.8128872366790666E-2</v>
      </c>
      <c r="Q684" t="str">
        <f t="shared" si="103"/>
        <v>Sell</v>
      </c>
      <c r="R684" s="3">
        <f t="shared" si="106"/>
        <v>-1036021.0152915549</v>
      </c>
      <c r="S684" s="1">
        <f t="shared" si="104"/>
        <v>0</v>
      </c>
      <c r="T684" s="1">
        <f t="shared" si="105"/>
        <v>0</v>
      </c>
      <c r="U684" s="1">
        <f t="shared" si="107"/>
        <v>1036021.0152915549</v>
      </c>
    </row>
    <row r="685" spans="1:21" x14ac:dyDescent="0.25">
      <c r="A685" t="s">
        <v>690</v>
      </c>
      <c r="B685">
        <v>27.31</v>
      </c>
      <c r="C685">
        <v>29.26</v>
      </c>
      <c r="D685">
        <v>28.98</v>
      </c>
      <c r="E685">
        <v>27.68</v>
      </c>
      <c r="F685">
        <v>30.78</v>
      </c>
      <c r="G685">
        <v>30.32</v>
      </c>
      <c r="H685" s="1">
        <f t="shared" si="99"/>
        <v>220188.81626724766</v>
      </c>
      <c r="J685">
        <f t="shared" si="100"/>
        <v>1.9790888722927467E-2</v>
      </c>
      <c r="K685">
        <f t="shared" si="100"/>
        <v>9.2606422703510091E-2</v>
      </c>
      <c r="L685">
        <f t="shared" si="100"/>
        <v>8.2150858849887945E-2</v>
      </c>
      <c r="M685">
        <f t="shared" si="101"/>
        <v>-1.0721944245889946E-2</v>
      </c>
      <c r="N685">
        <f t="shared" si="101"/>
        <v>0.10007147962830595</v>
      </c>
      <c r="O685">
        <f t="shared" si="101"/>
        <v>8.3631165117941386E-2</v>
      </c>
      <c r="P685">
        <f t="shared" si="102"/>
        <v>5.7660233500119139E-2</v>
      </c>
      <c r="Q685" t="str">
        <f t="shared" si="103"/>
        <v>Buy</v>
      </c>
      <c r="R685" s="3">
        <f t="shared" si="106"/>
        <v>1095758.2289442963</v>
      </c>
      <c r="S685" s="1">
        <f t="shared" si="104"/>
        <v>1095758.2289442963</v>
      </c>
      <c r="T685" s="1">
        <f t="shared" si="105"/>
        <v>36139.78327652692</v>
      </c>
      <c r="U685" s="1">
        <f t="shared" si="107"/>
        <v>0</v>
      </c>
    </row>
    <row r="686" spans="1:21" x14ac:dyDescent="0.25">
      <c r="A686" t="s">
        <v>691</v>
      </c>
      <c r="B686">
        <v>30.37</v>
      </c>
      <c r="C686">
        <v>32.83</v>
      </c>
      <c r="D686">
        <v>32.1</v>
      </c>
      <c r="E686">
        <v>31.27</v>
      </c>
      <c r="F686">
        <v>33.340000000000003</v>
      </c>
      <c r="G686">
        <v>33.29</v>
      </c>
      <c r="H686" s="1">
        <f t="shared" si="99"/>
        <v>241757.44371822805</v>
      </c>
      <c r="J686">
        <f t="shared" si="100"/>
        <v>4.7964113181504502E-2</v>
      </c>
      <c r="K686">
        <f t="shared" si="100"/>
        <v>0.13285024154589364</v>
      </c>
      <c r="L686">
        <f t="shared" si="100"/>
        <v>0.10766045548654248</v>
      </c>
      <c r="M686">
        <f t="shared" si="101"/>
        <v>3.1332453825857497E-2</v>
      </c>
      <c r="N686">
        <f t="shared" si="101"/>
        <v>9.9604221635884005E-2</v>
      </c>
      <c r="O686">
        <f t="shared" si="101"/>
        <v>9.7955145118733475E-2</v>
      </c>
      <c r="P686">
        <f t="shared" si="102"/>
        <v>7.6297273526824985E-2</v>
      </c>
      <c r="Q686" t="str">
        <f t="shared" si="103"/>
        <v>Buy</v>
      </c>
      <c r="R686" s="3">
        <f t="shared" si="106"/>
        <v>0</v>
      </c>
      <c r="S686" s="1">
        <f t="shared" si="104"/>
        <v>1203093.3852755812</v>
      </c>
      <c r="T686" s="1">
        <f t="shared" si="105"/>
        <v>36139.78327652692</v>
      </c>
      <c r="U686" s="1">
        <f t="shared" si="107"/>
        <v>0</v>
      </c>
    </row>
    <row r="687" spans="1:21" x14ac:dyDescent="0.25">
      <c r="A687" t="s">
        <v>692</v>
      </c>
      <c r="B687">
        <v>31.67</v>
      </c>
      <c r="C687">
        <v>34.24</v>
      </c>
      <c r="D687">
        <v>32.76</v>
      </c>
      <c r="E687">
        <v>31.73</v>
      </c>
      <c r="F687">
        <v>34</v>
      </c>
      <c r="G687">
        <v>33.049999999999997</v>
      </c>
      <c r="H687" s="1">
        <f t="shared" si="99"/>
        <v>240014.52432824983</v>
      </c>
      <c r="J687">
        <f t="shared" si="100"/>
        <v>-1.3395638629283479E-2</v>
      </c>
      <c r="K687">
        <f t="shared" si="100"/>
        <v>6.666666666666668E-2</v>
      </c>
      <c r="L687">
        <f t="shared" si="100"/>
        <v>2.0560747663551295E-2</v>
      </c>
      <c r="M687">
        <f t="shared" si="101"/>
        <v>-4.6860919194953402E-2</v>
      </c>
      <c r="N687">
        <f t="shared" si="101"/>
        <v>2.1327726043857041E-2</v>
      </c>
      <c r="O687">
        <f t="shared" si="101"/>
        <v>-7.2093721838390502E-3</v>
      </c>
      <c r="P687">
        <f t="shared" si="102"/>
        <v>-1.0914188444978471E-2</v>
      </c>
      <c r="Q687" t="str">
        <f t="shared" si="103"/>
        <v/>
      </c>
      <c r="R687" s="3">
        <f t="shared" si="106"/>
        <v>0</v>
      </c>
      <c r="S687" s="1">
        <f t="shared" si="104"/>
        <v>1194419.8372892146</v>
      </c>
      <c r="T687" s="1">
        <f t="shared" si="105"/>
        <v>36139.78327652692</v>
      </c>
      <c r="U687" s="1">
        <f t="shared" si="107"/>
        <v>0</v>
      </c>
    </row>
    <row r="688" spans="1:21" x14ac:dyDescent="0.25">
      <c r="A688" t="s">
        <v>693</v>
      </c>
      <c r="B688">
        <v>32.01</v>
      </c>
      <c r="C688">
        <v>34.590000000000003</v>
      </c>
      <c r="D688">
        <v>33.06</v>
      </c>
      <c r="E688">
        <v>31.55</v>
      </c>
      <c r="F688">
        <v>34.43</v>
      </c>
      <c r="G688">
        <v>32.28</v>
      </c>
      <c r="H688" s="1">
        <f t="shared" si="99"/>
        <v>234422.65795206974</v>
      </c>
      <c r="J688">
        <f t="shared" si="100"/>
        <v>-2.2893772893772896E-2</v>
      </c>
      <c r="K688">
        <f t="shared" si="100"/>
        <v>5.586080586080603E-2</v>
      </c>
      <c r="L688">
        <f t="shared" si="100"/>
        <v>9.157509157509288E-3</v>
      </c>
      <c r="M688">
        <f t="shared" si="101"/>
        <v>-4.5385779122541499E-2</v>
      </c>
      <c r="N688">
        <f t="shared" si="101"/>
        <v>4.1754916792738357E-2</v>
      </c>
      <c r="O688">
        <f t="shared" si="101"/>
        <v>-2.3298033282904571E-2</v>
      </c>
      <c r="P688">
        <f t="shared" si="102"/>
        <v>-8.976298537569238E-3</v>
      </c>
      <c r="Q688" t="str">
        <f t="shared" si="103"/>
        <v/>
      </c>
      <c r="R688" s="3">
        <f t="shared" si="106"/>
        <v>0</v>
      </c>
      <c r="S688" s="1">
        <f t="shared" si="104"/>
        <v>1166592.204166289</v>
      </c>
      <c r="T688" s="1">
        <f t="shared" si="105"/>
        <v>36139.78327652692</v>
      </c>
      <c r="U688" s="1">
        <f t="shared" si="107"/>
        <v>0</v>
      </c>
    </row>
    <row r="689" spans="1:21" x14ac:dyDescent="0.25">
      <c r="A689" t="s">
        <v>694</v>
      </c>
      <c r="B689">
        <v>31.53</v>
      </c>
      <c r="C689">
        <v>33.549999999999997</v>
      </c>
      <c r="D689">
        <v>32.35</v>
      </c>
      <c r="E689">
        <v>32</v>
      </c>
      <c r="F689">
        <v>34.130000000000003</v>
      </c>
      <c r="G689">
        <v>32.54</v>
      </c>
      <c r="H689" s="1">
        <f t="shared" si="99"/>
        <v>236310.82062454612</v>
      </c>
      <c r="J689">
        <f t="shared" si="100"/>
        <v>-4.6279491833030886E-2</v>
      </c>
      <c r="K689">
        <f t="shared" si="100"/>
        <v>1.4821536600120836E-2</v>
      </c>
      <c r="L689">
        <f t="shared" si="100"/>
        <v>-2.1476104053236564E-2</v>
      </c>
      <c r="M689">
        <f t="shared" si="101"/>
        <v>-8.6741016109046203E-3</v>
      </c>
      <c r="N689">
        <f t="shared" si="101"/>
        <v>5.7311028500619622E-2</v>
      </c>
      <c r="O689">
        <f t="shared" si="101"/>
        <v>8.0545229244113389E-3</v>
      </c>
      <c r="P689">
        <f t="shared" si="102"/>
        <v>1.8897149938042115E-2</v>
      </c>
      <c r="Q689" t="str">
        <f t="shared" si="103"/>
        <v/>
      </c>
      <c r="R689" s="3">
        <f t="shared" si="106"/>
        <v>0</v>
      </c>
      <c r="S689" s="1">
        <f t="shared" si="104"/>
        <v>1175988.5478181858</v>
      </c>
      <c r="T689" s="1">
        <f t="shared" si="105"/>
        <v>36139.783276526912</v>
      </c>
      <c r="U689" s="1">
        <f t="shared" si="107"/>
        <v>0</v>
      </c>
    </row>
    <row r="690" spans="1:21" x14ac:dyDescent="0.25">
      <c r="A690" t="s">
        <v>695</v>
      </c>
      <c r="B690">
        <v>31.98</v>
      </c>
      <c r="C690">
        <v>33.880000000000003</v>
      </c>
      <c r="D690">
        <v>33.159999999999997</v>
      </c>
      <c r="E690">
        <v>31.05</v>
      </c>
      <c r="F690">
        <v>33.6</v>
      </c>
      <c r="G690">
        <v>33.33</v>
      </c>
      <c r="H690" s="1">
        <f t="shared" si="99"/>
        <v>242047.93028322441</v>
      </c>
      <c r="J690">
        <f t="shared" si="100"/>
        <v>-1.1437403400309149E-2</v>
      </c>
      <c r="K690">
        <f t="shared" si="100"/>
        <v>4.7295208655332335E-2</v>
      </c>
      <c r="L690">
        <f t="shared" si="100"/>
        <v>2.5038639876352246E-2</v>
      </c>
      <c r="M690">
        <f t="shared" si="101"/>
        <v>-4.5789797172710464E-2</v>
      </c>
      <c r="N690">
        <f t="shared" si="101"/>
        <v>3.2575291948371304E-2</v>
      </c>
      <c r="O690">
        <f t="shared" si="101"/>
        <v>2.4277811923786082E-2</v>
      </c>
      <c r="P690">
        <f t="shared" si="102"/>
        <v>3.687768899815641E-3</v>
      </c>
      <c r="Q690" t="str">
        <f t="shared" si="103"/>
        <v/>
      </c>
      <c r="R690" s="3">
        <f t="shared" si="106"/>
        <v>0</v>
      </c>
      <c r="S690" s="1">
        <f t="shared" si="104"/>
        <v>1204538.9766066419</v>
      </c>
      <c r="T690" s="1">
        <f t="shared" si="105"/>
        <v>36139.783276526912</v>
      </c>
      <c r="U690" s="1">
        <f t="shared" si="107"/>
        <v>0</v>
      </c>
    </row>
    <row r="691" spans="1:21" x14ac:dyDescent="0.25">
      <c r="A691" t="s">
        <v>696</v>
      </c>
      <c r="B691">
        <v>30.82</v>
      </c>
      <c r="C691">
        <v>33.75</v>
      </c>
      <c r="D691">
        <v>31.63</v>
      </c>
      <c r="E691">
        <v>32.33</v>
      </c>
      <c r="F691">
        <v>33.94</v>
      </c>
      <c r="G691">
        <v>32.65</v>
      </c>
      <c r="H691" s="1">
        <f t="shared" si="99"/>
        <v>237109.65867828613</v>
      </c>
      <c r="J691">
        <f t="shared" si="100"/>
        <v>-7.0566948130277335E-2</v>
      </c>
      <c r="K691">
        <f t="shared" si="100"/>
        <v>1.7792521109770913E-2</v>
      </c>
      <c r="L691">
        <f t="shared" si="100"/>
        <v>-4.6139927623642878E-2</v>
      </c>
      <c r="M691">
        <f t="shared" si="101"/>
        <v>-3.0003000300030006E-2</v>
      </c>
      <c r="N691">
        <f t="shared" si="101"/>
        <v>1.8301830183018286E-2</v>
      </c>
      <c r="O691">
        <f t="shared" si="101"/>
        <v>-2.0402040204020394E-2</v>
      </c>
      <c r="P691">
        <f t="shared" si="102"/>
        <v>-1.0701070107010704E-2</v>
      </c>
      <c r="Q691" t="str">
        <f t="shared" si="103"/>
        <v>Sell</v>
      </c>
      <c r="R691" s="3">
        <f t="shared" si="106"/>
        <v>-1191649.1205713472</v>
      </c>
      <c r="S691" s="1">
        <f t="shared" si="104"/>
        <v>0</v>
      </c>
      <c r="T691" s="1">
        <f t="shared" si="105"/>
        <v>0</v>
      </c>
      <c r="U691" s="1">
        <f t="shared" si="107"/>
        <v>1191649.1205713472</v>
      </c>
    </row>
    <row r="692" spans="1:21" x14ac:dyDescent="0.25">
      <c r="A692" t="s">
        <v>697</v>
      </c>
      <c r="B692">
        <v>31.93</v>
      </c>
      <c r="C692">
        <v>33.54</v>
      </c>
      <c r="D692">
        <v>32.28</v>
      </c>
      <c r="E692">
        <v>29.93</v>
      </c>
      <c r="F692">
        <v>33.06</v>
      </c>
      <c r="G692">
        <v>29.99</v>
      </c>
      <c r="H692" s="1">
        <f t="shared" si="99"/>
        <v>217792.30210602761</v>
      </c>
      <c r="J692">
        <f t="shared" si="100"/>
        <v>9.4846664558963234E-3</v>
      </c>
      <c r="K692">
        <f t="shared" si="100"/>
        <v>6.0385709769206458E-2</v>
      </c>
      <c r="L692">
        <f t="shared" si="100"/>
        <v>2.0550110654442053E-2</v>
      </c>
      <c r="M692">
        <f t="shared" si="101"/>
        <v>-8.3307810107197525E-2</v>
      </c>
      <c r="N692">
        <f t="shared" si="101"/>
        <v>1.2557427258805627E-2</v>
      </c>
      <c r="O692">
        <f t="shared" si="101"/>
        <v>-8.1470137825421146E-2</v>
      </c>
      <c r="P692">
        <f t="shared" si="102"/>
        <v>-5.0740173557937675E-2</v>
      </c>
      <c r="Q692" t="str">
        <f t="shared" si="103"/>
        <v/>
      </c>
      <c r="R692" s="3">
        <f t="shared" si="106"/>
        <v>0</v>
      </c>
      <c r="S692" s="1">
        <f t="shared" si="104"/>
        <v>0</v>
      </c>
      <c r="T692" s="1">
        <f t="shared" si="105"/>
        <v>0</v>
      </c>
      <c r="U692" s="1">
        <f t="shared" si="107"/>
        <v>1191649.1205713472</v>
      </c>
    </row>
    <row r="693" spans="1:21" x14ac:dyDescent="0.25">
      <c r="A693" t="s">
        <v>698</v>
      </c>
      <c r="B693">
        <v>28.52</v>
      </c>
      <c r="C693">
        <v>30.42</v>
      </c>
      <c r="D693">
        <v>28.93</v>
      </c>
      <c r="E693">
        <v>26.67</v>
      </c>
      <c r="F693">
        <v>28.62</v>
      </c>
      <c r="G693">
        <v>26.79</v>
      </c>
      <c r="H693" s="1">
        <f t="shared" si="99"/>
        <v>194553.3769063181</v>
      </c>
      <c r="J693">
        <f t="shared" si="100"/>
        <v>-0.11648079306071876</v>
      </c>
      <c r="K693">
        <f t="shared" si="100"/>
        <v>-5.7620817843866148E-2</v>
      </c>
      <c r="L693">
        <f t="shared" si="100"/>
        <v>-0.10377942998760846</v>
      </c>
      <c r="M693">
        <f t="shared" si="101"/>
        <v>-0.11070356785595188</v>
      </c>
      <c r="N693">
        <f t="shared" si="101"/>
        <v>-4.5681893964654802E-2</v>
      </c>
      <c r="O693">
        <f t="shared" si="101"/>
        <v>-0.106702234078026</v>
      </c>
      <c r="P693">
        <f t="shared" si="102"/>
        <v>-8.7695898632877564E-2</v>
      </c>
      <c r="Q693" t="str">
        <f t="shared" si="103"/>
        <v>Sell</v>
      </c>
      <c r="R693" s="3">
        <f t="shared" si="106"/>
        <v>0</v>
      </c>
      <c r="S693" s="1">
        <f t="shared" si="104"/>
        <v>0</v>
      </c>
      <c r="T693" s="1">
        <f t="shared" si="105"/>
        <v>0</v>
      </c>
      <c r="U693" s="1">
        <f t="shared" si="107"/>
        <v>1191649.1205713472</v>
      </c>
    </row>
    <row r="694" spans="1:21" x14ac:dyDescent="0.25">
      <c r="A694" t="s">
        <v>699</v>
      </c>
      <c r="B694">
        <v>25.62</v>
      </c>
      <c r="C694">
        <v>26.97</v>
      </c>
      <c r="D694">
        <v>26.13</v>
      </c>
      <c r="E694">
        <v>22.82</v>
      </c>
      <c r="F694">
        <v>24.98</v>
      </c>
      <c r="G694">
        <v>23.08</v>
      </c>
      <c r="H694" s="1">
        <f t="shared" si="99"/>
        <v>167610.74800290487</v>
      </c>
      <c r="J694">
        <f t="shared" si="100"/>
        <v>-0.11441410300725886</v>
      </c>
      <c r="K694">
        <f t="shared" si="100"/>
        <v>-6.7749740753543064E-2</v>
      </c>
      <c r="L694">
        <f t="shared" si="100"/>
        <v>-9.6785343933632931E-2</v>
      </c>
      <c r="M694">
        <f t="shared" si="101"/>
        <v>-0.14818962299365432</v>
      </c>
      <c r="N694">
        <f t="shared" si="101"/>
        <v>-6.7562523329600555E-2</v>
      </c>
      <c r="O694">
        <f t="shared" si="101"/>
        <v>-0.13848450914520347</v>
      </c>
      <c r="P694">
        <f t="shared" si="102"/>
        <v>-0.11807888515615278</v>
      </c>
      <c r="Q694" t="str">
        <f t="shared" si="103"/>
        <v>Sell</v>
      </c>
      <c r="R694" s="3">
        <f t="shared" si="106"/>
        <v>0</v>
      </c>
      <c r="S694" s="1">
        <f t="shared" si="104"/>
        <v>0</v>
      </c>
      <c r="T694" s="1">
        <f t="shared" si="105"/>
        <v>0</v>
      </c>
      <c r="U694" s="1">
        <f t="shared" si="107"/>
        <v>1191649.1205713472</v>
      </c>
    </row>
    <row r="695" spans="1:21" x14ac:dyDescent="0.25">
      <c r="A695" t="s">
        <v>700</v>
      </c>
      <c r="B695">
        <v>22.85</v>
      </c>
      <c r="C695">
        <v>24.33</v>
      </c>
      <c r="D695">
        <v>23.5</v>
      </c>
      <c r="E695">
        <v>22.52</v>
      </c>
      <c r="F695">
        <v>23.87</v>
      </c>
      <c r="G695">
        <v>23.23</v>
      </c>
      <c r="H695" s="1">
        <f t="shared" si="99"/>
        <v>168700.07262164127</v>
      </c>
      <c r="J695">
        <f t="shared" si="100"/>
        <v>-0.1255262150784538</v>
      </c>
      <c r="K695">
        <f t="shared" si="100"/>
        <v>-6.8886337543053996E-2</v>
      </c>
      <c r="L695">
        <f t="shared" si="100"/>
        <v>-0.10065059318790659</v>
      </c>
      <c r="M695">
        <f t="shared" si="101"/>
        <v>-2.4263431542460953E-2</v>
      </c>
      <c r="N695">
        <f t="shared" si="101"/>
        <v>3.4228769497400467E-2</v>
      </c>
      <c r="O695">
        <f t="shared" si="101"/>
        <v>6.4991334488735761E-3</v>
      </c>
      <c r="P695">
        <f t="shared" si="102"/>
        <v>5.4881571346043628E-3</v>
      </c>
      <c r="Q695" t="str">
        <f t="shared" si="103"/>
        <v>Sell</v>
      </c>
      <c r="R695" s="3">
        <f t="shared" si="106"/>
        <v>0</v>
      </c>
      <c r="S695" s="1">
        <f t="shared" si="104"/>
        <v>0</v>
      </c>
      <c r="T695" s="1">
        <f t="shared" si="105"/>
        <v>0</v>
      </c>
      <c r="U695" s="1">
        <f t="shared" si="107"/>
        <v>1191649.1205713472</v>
      </c>
    </row>
    <row r="696" spans="1:21" x14ac:dyDescent="0.25">
      <c r="A696" t="s">
        <v>701</v>
      </c>
      <c r="B696">
        <v>22.9</v>
      </c>
      <c r="C696">
        <v>24.21</v>
      </c>
      <c r="D696">
        <v>23.81</v>
      </c>
      <c r="E696">
        <v>23.34</v>
      </c>
      <c r="F696">
        <v>25.92</v>
      </c>
      <c r="G696">
        <v>24.9</v>
      </c>
      <c r="H696" s="1">
        <f t="shared" si="99"/>
        <v>180827.88671023966</v>
      </c>
      <c r="J696">
        <f t="shared" si="100"/>
        <v>-2.5531914893617082E-2</v>
      </c>
      <c r="K696">
        <f t="shared" si="100"/>
        <v>3.0212765957446843E-2</v>
      </c>
      <c r="L696">
        <f t="shared" si="100"/>
        <v>1.3191489361702073E-2</v>
      </c>
      <c r="M696">
        <f t="shared" si="101"/>
        <v>4.7352561343090589E-3</v>
      </c>
      <c r="N696">
        <f t="shared" si="101"/>
        <v>0.11579853637537672</v>
      </c>
      <c r="O696">
        <f t="shared" si="101"/>
        <v>7.1889797675419628E-2</v>
      </c>
      <c r="P696">
        <f t="shared" si="102"/>
        <v>6.4141196728368474E-2</v>
      </c>
      <c r="Q696" t="str">
        <f t="shared" si="103"/>
        <v/>
      </c>
      <c r="R696" s="3">
        <f t="shared" si="106"/>
        <v>0</v>
      </c>
      <c r="S696" s="1">
        <f t="shared" si="104"/>
        <v>0</v>
      </c>
      <c r="T696" s="1">
        <f t="shared" si="105"/>
        <v>0</v>
      </c>
      <c r="U696" s="1">
        <f t="shared" si="107"/>
        <v>1191649.1205713472</v>
      </c>
    </row>
    <row r="697" spans="1:21" x14ac:dyDescent="0.25">
      <c r="A697" t="s">
        <v>702</v>
      </c>
      <c r="B697">
        <v>23.14</v>
      </c>
      <c r="C697">
        <v>25.62</v>
      </c>
      <c r="D697">
        <v>23.95</v>
      </c>
      <c r="E697">
        <v>21.32</v>
      </c>
      <c r="F697">
        <v>23.12</v>
      </c>
      <c r="G697">
        <v>21.86</v>
      </c>
      <c r="H697" s="1">
        <f t="shared" si="99"/>
        <v>158750.90777051562</v>
      </c>
      <c r="J697">
        <f t="shared" si="100"/>
        <v>-2.81394372112557E-2</v>
      </c>
      <c r="K697">
        <f t="shared" si="100"/>
        <v>7.601847963040749E-2</v>
      </c>
      <c r="L697">
        <f t="shared" si="100"/>
        <v>5.8798824023519767E-3</v>
      </c>
      <c r="M697">
        <f t="shared" si="101"/>
        <v>-0.14377510040160638</v>
      </c>
      <c r="N697">
        <f t="shared" si="101"/>
        <v>-7.1485943775100314E-2</v>
      </c>
      <c r="O697">
        <f t="shared" si="101"/>
        <v>-0.12208835341365459</v>
      </c>
      <c r="P697">
        <f t="shared" si="102"/>
        <v>-0.1124497991967871</v>
      </c>
      <c r="Q697" t="str">
        <f t="shared" si="103"/>
        <v/>
      </c>
      <c r="R697" s="3">
        <f t="shared" si="106"/>
        <v>0</v>
      </c>
      <c r="S697" s="1">
        <f t="shared" si="104"/>
        <v>0</v>
      </c>
      <c r="T697" s="1">
        <f t="shared" si="105"/>
        <v>0</v>
      </c>
      <c r="U697" s="1">
        <f t="shared" si="107"/>
        <v>1191649.1205713472</v>
      </c>
    </row>
    <row r="698" spans="1:21" x14ac:dyDescent="0.25">
      <c r="A698" t="s">
        <v>703</v>
      </c>
      <c r="B698">
        <v>21.19</v>
      </c>
      <c r="C698">
        <v>23.01</v>
      </c>
      <c r="D698">
        <v>21.7</v>
      </c>
      <c r="E698">
        <v>21.65</v>
      </c>
      <c r="F698">
        <v>23.28</v>
      </c>
      <c r="G698">
        <v>22.67</v>
      </c>
      <c r="H698" s="1">
        <f t="shared" si="99"/>
        <v>164633.2607116921</v>
      </c>
      <c r="J698">
        <f t="shared" si="100"/>
        <v>-0.11524008350730681</v>
      </c>
      <c r="K698">
        <f t="shared" si="100"/>
        <v>-3.9248434237995733E-2</v>
      </c>
      <c r="L698">
        <f t="shared" si="100"/>
        <v>-9.3945720250521919E-2</v>
      </c>
      <c r="M698">
        <f t="shared" si="101"/>
        <v>-9.6065873741994906E-3</v>
      </c>
      <c r="N698">
        <f t="shared" si="101"/>
        <v>6.4958828911253513E-2</v>
      </c>
      <c r="O698">
        <f t="shared" si="101"/>
        <v>3.7053979871912272E-2</v>
      </c>
      <c r="P698">
        <f t="shared" si="102"/>
        <v>3.0802073802988762E-2</v>
      </c>
      <c r="Q698" t="str">
        <f t="shared" si="103"/>
        <v>Sell</v>
      </c>
      <c r="R698" s="3">
        <f t="shared" si="106"/>
        <v>0</v>
      </c>
      <c r="S698" s="1">
        <f t="shared" si="104"/>
        <v>0</v>
      </c>
      <c r="T698" s="1">
        <f t="shared" si="105"/>
        <v>0</v>
      </c>
      <c r="U698" s="1">
        <f t="shared" si="107"/>
        <v>1191649.1205713472</v>
      </c>
    </row>
    <row r="699" spans="1:21" x14ac:dyDescent="0.25">
      <c r="A699" t="s">
        <v>704</v>
      </c>
      <c r="B699">
        <v>22.44</v>
      </c>
      <c r="C699">
        <v>23.57</v>
      </c>
      <c r="D699">
        <v>23.22</v>
      </c>
      <c r="E699">
        <v>23.78</v>
      </c>
      <c r="F699">
        <v>24.98</v>
      </c>
      <c r="G699">
        <v>24.38</v>
      </c>
      <c r="H699" s="1">
        <f t="shared" si="99"/>
        <v>177051.56136528688</v>
      </c>
      <c r="J699">
        <f t="shared" si="100"/>
        <v>3.4101382488479354E-2</v>
      </c>
      <c r="K699">
        <f t="shared" si="100"/>
        <v>8.6175115207373323E-2</v>
      </c>
      <c r="L699">
        <f t="shared" si="100"/>
        <v>7.0046082949308738E-2</v>
      </c>
      <c r="M699">
        <f t="shared" si="101"/>
        <v>4.8963387737097457E-2</v>
      </c>
      <c r="N699">
        <f t="shared" si="101"/>
        <v>0.10189677988531091</v>
      </c>
      <c r="O699">
        <f t="shared" si="101"/>
        <v>7.5430083811204113E-2</v>
      </c>
      <c r="P699">
        <f t="shared" si="102"/>
        <v>7.5430083811204154E-2</v>
      </c>
      <c r="Q699" t="str">
        <f t="shared" si="103"/>
        <v>Buy</v>
      </c>
      <c r="R699" s="3">
        <f t="shared" si="106"/>
        <v>1281535.3136095915</v>
      </c>
      <c r="S699" s="1">
        <f t="shared" si="104"/>
        <v>1281535.3136095915</v>
      </c>
      <c r="T699" s="1">
        <f t="shared" si="105"/>
        <v>52565.025168564047</v>
      </c>
      <c r="U699" s="1">
        <f t="shared" si="107"/>
        <v>0</v>
      </c>
    </row>
    <row r="700" spans="1:21" x14ac:dyDescent="0.25">
      <c r="A700" t="s">
        <v>705</v>
      </c>
      <c r="B700">
        <v>23.61</v>
      </c>
      <c r="C700">
        <v>25.59</v>
      </c>
      <c r="D700">
        <v>24.34</v>
      </c>
      <c r="E700">
        <v>23.55</v>
      </c>
      <c r="F700">
        <v>25.45</v>
      </c>
      <c r="G700">
        <v>24.29</v>
      </c>
      <c r="H700" s="1">
        <f t="shared" si="99"/>
        <v>176397.96659404502</v>
      </c>
      <c r="J700">
        <f t="shared" si="100"/>
        <v>1.6795865633074961E-2</v>
      </c>
      <c r="K700">
        <f t="shared" si="100"/>
        <v>0.10206718346253235</v>
      </c>
      <c r="L700">
        <f t="shared" si="100"/>
        <v>4.823428079242037E-2</v>
      </c>
      <c r="M700">
        <f t="shared" si="101"/>
        <v>-3.4044298605414205E-2</v>
      </c>
      <c r="N700">
        <f t="shared" si="101"/>
        <v>4.3888433141919619E-2</v>
      </c>
      <c r="O700">
        <f t="shared" si="101"/>
        <v>-3.6915504511894938E-3</v>
      </c>
      <c r="P700">
        <f t="shared" si="102"/>
        <v>2.0508613617719732E-3</v>
      </c>
      <c r="Q700" t="str">
        <f t="shared" si="103"/>
        <v>Buy</v>
      </c>
      <c r="R700" s="3">
        <f t="shared" si="106"/>
        <v>0</v>
      </c>
      <c r="S700" s="1">
        <f t="shared" si="104"/>
        <v>1276804.4613444207</v>
      </c>
      <c r="T700" s="1">
        <f t="shared" si="105"/>
        <v>52565.025168564047</v>
      </c>
      <c r="U700" s="1">
        <f t="shared" si="107"/>
        <v>0</v>
      </c>
    </row>
    <row r="701" spans="1:21" x14ac:dyDescent="0.25">
      <c r="A701" t="s">
        <v>706</v>
      </c>
      <c r="B701">
        <v>23.29</v>
      </c>
      <c r="C701">
        <v>25.01</v>
      </c>
      <c r="D701">
        <v>24.07</v>
      </c>
      <c r="E701">
        <v>24.17</v>
      </c>
      <c r="F701">
        <v>25.57</v>
      </c>
      <c r="G701">
        <v>25.33</v>
      </c>
      <c r="H701" s="1">
        <f t="shared" si="99"/>
        <v>183950.61728395062</v>
      </c>
      <c r="J701">
        <f t="shared" si="100"/>
        <v>-4.3138866064092056E-2</v>
      </c>
      <c r="K701">
        <f t="shared" si="100"/>
        <v>2.7526705012325462E-2</v>
      </c>
      <c r="L701">
        <f t="shared" si="100"/>
        <v>-1.1092851273623647E-2</v>
      </c>
      <c r="M701">
        <f t="shared" si="101"/>
        <v>-4.9403046521201092E-3</v>
      </c>
      <c r="N701">
        <f t="shared" si="101"/>
        <v>5.2696582955948999E-2</v>
      </c>
      <c r="O701">
        <f t="shared" si="101"/>
        <v>4.2815973651708486E-2</v>
      </c>
      <c r="P701">
        <f t="shared" si="102"/>
        <v>3.0190750651845791E-2</v>
      </c>
      <c r="Q701" t="str">
        <f t="shared" si="103"/>
        <v/>
      </c>
      <c r="R701" s="3">
        <f t="shared" si="106"/>
        <v>0</v>
      </c>
      <c r="S701" s="1">
        <f t="shared" si="104"/>
        <v>1331472.0875197272</v>
      </c>
      <c r="T701" s="1">
        <f t="shared" si="105"/>
        <v>52565.025168564047</v>
      </c>
      <c r="U701" s="1">
        <f t="shared" si="107"/>
        <v>0</v>
      </c>
    </row>
    <row r="702" spans="1:21" x14ac:dyDescent="0.25">
      <c r="A702" t="s">
        <v>707</v>
      </c>
      <c r="B702">
        <v>25.13</v>
      </c>
      <c r="C702">
        <v>26.17</v>
      </c>
      <c r="D702">
        <v>25.87</v>
      </c>
      <c r="E702">
        <v>26.05</v>
      </c>
      <c r="F702">
        <v>28.04</v>
      </c>
      <c r="G702">
        <v>27.98</v>
      </c>
      <c r="H702" s="1">
        <f t="shared" si="99"/>
        <v>203195.35221496009</v>
      </c>
      <c r="J702">
        <f t="shared" si="100"/>
        <v>4.4038221852928904E-2</v>
      </c>
      <c r="K702">
        <f t="shared" si="100"/>
        <v>8.7245533859576299E-2</v>
      </c>
      <c r="L702">
        <f t="shared" si="100"/>
        <v>7.4781886165351086E-2</v>
      </c>
      <c r="M702">
        <f t="shared" si="101"/>
        <v>2.8424792735886398E-2</v>
      </c>
      <c r="N702">
        <f t="shared" si="101"/>
        <v>0.10698776154757209</v>
      </c>
      <c r="O702">
        <f t="shared" si="101"/>
        <v>0.10461902881958161</v>
      </c>
      <c r="P702">
        <f t="shared" si="102"/>
        <v>8.001052770101337E-2</v>
      </c>
      <c r="Q702" t="str">
        <f t="shared" si="103"/>
        <v>Buy</v>
      </c>
      <c r="R702" s="3">
        <f t="shared" si="106"/>
        <v>0</v>
      </c>
      <c r="S702" s="1">
        <f t="shared" si="104"/>
        <v>1470769.404216422</v>
      </c>
      <c r="T702" s="1">
        <f t="shared" si="105"/>
        <v>52565.025168564047</v>
      </c>
      <c r="U702" s="1">
        <f t="shared" si="107"/>
        <v>0</v>
      </c>
    </row>
    <row r="703" spans="1:21" x14ac:dyDescent="0.25">
      <c r="A703" t="s">
        <v>708</v>
      </c>
      <c r="B703">
        <v>26.86</v>
      </c>
      <c r="C703">
        <v>28.84</v>
      </c>
      <c r="D703">
        <v>27.69</v>
      </c>
      <c r="E703">
        <v>27</v>
      </c>
      <c r="F703">
        <v>28.5</v>
      </c>
      <c r="G703">
        <v>27.32</v>
      </c>
      <c r="H703" s="1">
        <f t="shared" si="99"/>
        <v>198402.32389251998</v>
      </c>
      <c r="J703">
        <f t="shared" si="100"/>
        <v>3.8268264398917604E-2</v>
      </c>
      <c r="K703">
        <f t="shared" si="100"/>
        <v>0.11480479319675295</v>
      </c>
      <c r="L703">
        <f t="shared" si="100"/>
        <v>7.0351758793969862E-2</v>
      </c>
      <c r="M703">
        <f t="shared" si="101"/>
        <v>-3.5025017869907089E-2</v>
      </c>
      <c r="N703">
        <f t="shared" si="101"/>
        <v>1.8584703359542515E-2</v>
      </c>
      <c r="O703">
        <f t="shared" si="101"/>
        <v>-2.3588277340957833E-2</v>
      </c>
      <c r="P703">
        <f t="shared" si="102"/>
        <v>-1.3342863950440801E-2</v>
      </c>
      <c r="Q703" t="str">
        <f t="shared" si="103"/>
        <v>Buy</v>
      </c>
      <c r="R703" s="3">
        <f t="shared" si="106"/>
        <v>0</v>
      </c>
      <c r="S703" s="1">
        <f t="shared" si="104"/>
        <v>1436076.4876051696</v>
      </c>
      <c r="T703" s="1">
        <f t="shared" si="105"/>
        <v>52565.02516856404</v>
      </c>
      <c r="U703" s="1">
        <f t="shared" si="107"/>
        <v>0</v>
      </c>
    </row>
    <row r="704" spans="1:21" x14ac:dyDescent="0.25">
      <c r="A704" t="s">
        <v>709</v>
      </c>
      <c r="B704">
        <v>26.15</v>
      </c>
      <c r="C704">
        <v>28.28</v>
      </c>
      <c r="D704">
        <v>26.46</v>
      </c>
      <c r="E704">
        <v>24.76</v>
      </c>
      <c r="F704">
        <v>28.21</v>
      </c>
      <c r="G704">
        <v>24.83</v>
      </c>
      <c r="H704" s="1">
        <f t="shared" si="99"/>
        <v>180319.53522149601</v>
      </c>
      <c r="J704">
        <f t="shared" si="100"/>
        <v>-5.5615745756590923E-2</v>
      </c>
      <c r="K704">
        <f t="shared" si="100"/>
        <v>2.1307331166486091E-2</v>
      </c>
      <c r="L704">
        <f t="shared" si="100"/>
        <v>-4.4420368364030349E-2</v>
      </c>
      <c r="M704">
        <f t="shared" si="101"/>
        <v>-9.3704245973645628E-2</v>
      </c>
      <c r="N704">
        <f t="shared" si="101"/>
        <v>3.2576866764275278E-2</v>
      </c>
      <c r="O704">
        <f t="shared" si="101"/>
        <v>-9.1142020497803872E-2</v>
      </c>
      <c r="P704">
        <f t="shared" si="102"/>
        <v>-5.0756466569058079E-2</v>
      </c>
      <c r="Q704" t="str">
        <f t="shared" si="103"/>
        <v>Sell</v>
      </c>
      <c r="R704" s="3">
        <f t="shared" si="106"/>
        <v>-1363186.3193714274</v>
      </c>
      <c r="S704" s="1">
        <f t="shared" si="104"/>
        <v>0</v>
      </c>
      <c r="T704" s="1">
        <f t="shared" si="105"/>
        <v>0</v>
      </c>
      <c r="U704" s="1">
        <f t="shared" si="107"/>
        <v>1363186.3193714274</v>
      </c>
    </row>
    <row r="705" spans="1:21" x14ac:dyDescent="0.25">
      <c r="A705" t="s">
        <v>710</v>
      </c>
      <c r="B705">
        <v>24.16</v>
      </c>
      <c r="C705">
        <v>25.62</v>
      </c>
      <c r="D705">
        <v>24.99</v>
      </c>
      <c r="E705">
        <v>24.1</v>
      </c>
      <c r="F705">
        <v>25.29</v>
      </c>
      <c r="G705">
        <v>24.88</v>
      </c>
      <c r="H705" s="1">
        <f t="shared" si="99"/>
        <v>180682.64342774148</v>
      </c>
      <c r="J705">
        <f t="shared" si="100"/>
        <v>-8.6923658352229802E-2</v>
      </c>
      <c r="K705">
        <f t="shared" si="100"/>
        <v>-3.1746031746031737E-2</v>
      </c>
      <c r="L705">
        <f t="shared" si="100"/>
        <v>-5.5555555555555643E-2</v>
      </c>
      <c r="M705">
        <f t="shared" si="101"/>
        <v>-2.9399919452275349E-2</v>
      </c>
      <c r="N705">
        <f t="shared" si="101"/>
        <v>1.8525976641159923E-2</v>
      </c>
      <c r="O705">
        <f t="shared" si="101"/>
        <v>2.0136931131695818E-3</v>
      </c>
      <c r="P705">
        <f t="shared" si="102"/>
        <v>-2.9534165659819479E-3</v>
      </c>
      <c r="Q705" t="str">
        <f t="shared" si="103"/>
        <v>Sell</v>
      </c>
      <c r="R705" s="3">
        <f t="shared" si="106"/>
        <v>0</v>
      </c>
      <c r="S705" s="1">
        <f t="shared" si="104"/>
        <v>0</v>
      </c>
      <c r="T705" s="1">
        <f t="shared" si="105"/>
        <v>0</v>
      </c>
      <c r="U705" s="1">
        <f t="shared" si="107"/>
        <v>1363186.3193714274</v>
      </c>
    </row>
    <row r="706" spans="1:21" x14ac:dyDescent="0.25">
      <c r="A706" t="s">
        <v>711</v>
      </c>
      <c r="B706">
        <v>24</v>
      </c>
      <c r="C706">
        <v>25.62</v>
      </c>
      <c r="D706">
        <v>25.03</v>
      </c>
      <c r="E706">
        <v>22.75</v>
      </c>
      <c r="F706">
        <v>24.89</v>
      </c>
      <c r="G706">
        <v>24</v>
      </c>
      <c r="H706" s="1">
        <f t="shared" si="99"/>
        <v>174291.93899782136</v>
      </c>
      <c r="J706">
        <f t="shared" si="100"/>
        <v>-3.9615846338535356E-2</v>
      </c>
      <c r="K706">
        <f t="shared" si="100"/>
        <v>2.521008403361355E-2</v>
      </c>
      <c r="L706">
        <f t="shared" si="100"/>
        <v>1.6006402561025491E-3</v>
      </c>
      <c r="M706">
        <f t="shared" si="101"/>
        <v>-8.5610932475884208E-2</v>
      </c>
      <c r="N706">
        <f t="shared" si="101"/>
        <v>4.019292604502236E-4</v>
      </c>
      <c r="O706">
        <f t="shared" si="101"/>
        <v>-3.5369774919614107E-2</v>
      </c>
      <c r="P706">
        <f t="shared" si="102"/>
        <v>-4.0192926045016029E-2</v>
      </c>
      <c r="Q706" t="str">
        <f t="shared" si="103"/>
        <v/>
      </c>
      <c r="R706" s="3">
        <f t="shared" si="106"/>
        <v>0</v>
      </c>
      <c r="S706" s="1">
        <f t="shared" si="104"/>
        <v>0</v>
      </c>
      <c r="T706" s="1">
        <f t="shared" si="105"/>
        <v>0</v>
      </c>
      <c r="U706" s="1">
        <f t="shared" si="107"/>
        <v>1363186.3193714274</v>
      </c>
    </row>
    <row r="707" spans="1:21" x14ac:dyDescent="0.25">
      <c r="A707" t="s">
        <v>712</v>
      </c>
      <c r="B707">
        <v>23.02</v>
      </c>
      <c r="C707">
        <v>24.47</v>
      </c>
      <c r="D707">
        <v>24.07</v>
      </c>
      <c r="E707">
        <v>23.1</v>
      </c>
      <c r="F707">
        <v>24.5</v>
      </c>
      <c r="G707">
        <v>24.39</v>
      </c>
      <c r="H707" s="1">
        <f t="shared" si="99"/>
        <v>177124.18300653595</v>
      </c>
      <c r="J707">
        <f t="shared" si="100"/>
        <v>-8.0303635637235374E-2</v>
      </c>
      <c r="K707">
        <f t="shared" si="100"/>
        <v>-2.2373152217339282E-2</v>
      </c>
      <c r="L707">
        <f t="shared" si="100"/>
        <v>-3.8353975229724363E-2</v>
      </c>
      <c r="M707">
        <f t="shared" si="101"/>
        <v>-3.7499999999999943E-2</v>
      </c>
      <c r="N707">
        <f t="shared" si="101"/>
        <v>2.0833333333333332E-2</v>
      </c>
      <c r="O707">
        <f t="shared" si="101"/>
        <v>1.6250000000000025E-2</v>
      </c>
      <c r="P707">
        <f t="shared" si="102"/>
        <v>-1.3888888888886203E-4</v>
      </c>
      <c r="Q707" t="str">
        <f t="shared" si="103"/>
        <v/>
      </c>
      <c r="R707" s="3">
        <f t="shared" si="106"/>
        <v>0</v>
      </c>
      <c r="S707" s="1">
        <f t="shared" si="104"/>
        <v>0</v>
      </c>
      <c r="T707" s="1">
        <f t="shared" si="105"/>
        <v>0</v>
      </c>
      <c r="U707" s="1">
        <f t="shared" si="107"/>
        <v>1363186.3193714274</v>
      </c>
    </row>
    <row r="708" spans="1:21" x14ac:dyDescent="0.25">
      <c r="A708" t="s">
        <v>713</v>
      </c>
      <c r="B708">
        <v>23.64</v>
      </c>
      <c r="C708">
        <v>25.62</v>
      </c>
      <c r="D708">
        <v>25.03</v>
      </c>
      <c r="E708">
        <v>23</v>
      </c>
      <c r="F708">
        <v>25.68</v>
      </c>
      <c r="G708">
        <v>25.65</v>
      </c>
      <c r="H708" s="1">
        <f t="shared" ref="H708:H771" si="108">$I$2*G708</f>
        <v>186274.50980392157</v>
      </c>
      <c r="J708">
        <f t="shared" ref="J708:L771" si="109">(B708-$D707)/$D707</f>
        <v>-1.7864561695056073E-2</v>
      </c>
      <c r="K708">
        <f t="shared" si="109"/>
        <v>6.4395513086830114E-2</v>
      </c>
      <c r="L708">
        <f t="shared" si="109"/>
        <v>3.9883672621520601E-2</v>
      </c>
      <c r="M708">
        <f t="shared" ref="M708:O771" si="110">(E708-$G707)/$G707</f>
        <v>-5.6990569905699076E-2</v>
      </c>
      <c r="N708">
        <f t="shared" si="110"/>
        <v>5.2890528905289017E-2</v>
      </c>
      <c r="O708">
        <f t="shared" si="110"/>
        <v>5.1660516605165969E-2</v>
      </c>
      <c r="P708">
        <f t="shared" ref="P708:P771" si="111">AVERAGE(M708:O708)</f>
        <v>1.5853491868251971E-2</v>
      </c>
      <c r="Q708" t="str">
        <f t="shared" ref="Q708:Q771" si="112">IF(L708&gt;$Q$1,"Buy",IF(L708&lt;$Q$2,"Sell",""))</f>
        <v>Buy</v>
      </c>
      <c r="R708" s="3">
        <f t="shared" si="106"/>
        <v>1384797.5826004948</v>
      </c>
      <c r="S708" s="1">
        <f t="shared" si="104"/>
        <v>1384797.5826004948</v>
      </c>
      <c r="T708" s="1">
        <f t="shared" si="105"/>
        <v>53988.20984797251</v>
      </c>
      <c r="U708" s="1">
        <f t="shared" si="107"/>
        <v>0</v>
      </c>
    </row>
    <row r="709" spans="1:21" x14ac:dyDescent="0.25">
      <c r="A709" t="s">
        <v>714</v>
      </c>
      <c r="B709">
        <v>24.58</v>
      </c>
      <c r="C709">
        <v>26.51</v>
      </c>
      <c r="D709">
        <v>25.87</v>
      </c>
      <c r="E709">
        <v>25.28</v>
      </c>
      <c r="F709">
        <v>26.72</v>
      </c>
      <c r="G709">
        <v>26.14</v>
      </c>
      <c r="H709" s="1">
        <f t="shared" si="108"/>
        <v>189832.97022512712</v>
      </c>
      <c r="J709">
        <f t="shared" si="109"/>
        <v>-1.7978425888933391E-2</v>
      </c>
      <c r="K709">
        <f t="shared" si="109"/>
        <v>5.9129045145825024E-2</v>
      </c>
      <c r="L709">
        <f t="shared" si="109"/>
        <v>3.3559728326008779E-2</v>
      </c>
      <c r="M709">
        <f t="shared" si="110"/>
        <v>-1.4424951267056431E-2</v>
      </c>
      <c r="N709">
        <f t="shared" si="110"/>
        <v>4.1715399610136462E-2</v>
      </c>
      <c r="O709">
        <f t="shared" si="110"/>
        <v>1.9103313840156025E-2</v>
      </c>
      <c r="P709">
        <f t="shared" si="111"/>
        <v>1.5464587394412019E-2</v>
      </c>
      <c r="Q709" t="str">
        <f t="shared" si="112"/>
        <v>Buy</v>
      </c>
      <c r="R709" s="3">
        <f t="shared" si="106"/>
        <v>0</v>
      </c>
      <c r="S709" s="1">
        <f t="shared" si="104"/>
        <v>1411251.8054260013</v>
      </c>
      <c r="T709" s="1">
        <f t="shared" si="105"/>
        <v>53988.209847972503</v>
      </c>
      <c r="U709" s="1">
        <f t="shared" si="107"/>
        <v>0</v>
      </c>
    </row>
    <row r="710" spans="1:21" x14ac:dyDescent="0.25">
      <c r="A710" t="s">
        <v>715</v>
      </c>
      <c r="B710">
        <v>25.66</v>
      </c>
      <c r="C710">
        <v>27.19</v>
      </c>
      <c r="D710">
        <v>26.6</v>
      </c>
      <c r="E710">
        <v>26.37</v>
      </c>
      <c r="F710">
        <v>28</v>
      </c>
      <c r="G710">
        <v>27.76</v>
      </c>
      <c r="H710" s="1">
        <f t="shared" si="108"/>
        <v>201597.67610748005</v>
      </c>
      <c r="J710">
        <f t="shared" si="109"/>
        <v>-8.1175106300734774E-3</v>
      </c>
      <c r="K710">
        <f t="shared" si="109"/>
        <v>5.1024352531890228E-2</v>
      </c>
      <c r="L710">
        <f t="shared" si="109"/>
        <v>2.8218013142636274E-2</v>
      </c>
      <c r="M710">
        <f t="shared" si="110"/>
        <v>8.7987758224942775E-3</v>
      </c>
      <c r="N710">
        <f t="shared" si="110"/>
        <v>7.1155317521040526E-2</v>
      </c>
      <c r="O710">
        <f t="shared" si="110"/>
        <v>6.1973986228003097E-2</v>
      </c>
      <c r="P710">
        <f t="shared" si="111"/>
        <v>4.7309359857179302E-2</v>
      </c>
      <c r="Q710" t="str">
        <f t="shared" si="112"/>
        <v/>
      </c>
      <c r="R710" s="3">
        <f t="shared" si="106"/>
        <v>0</v>
      </c>
      <c r="S710" s="1">
        <f t="shared" si="104"/>
        <v>1498712.7053797168</v>
      </c>
      <c r="T710" s="1">
        <f t="shared" si="105"/>
        <v>53988.209847972503</v>
      </c>
      <c r="U710" s="1">
        <f t="shared" si="107"/>
        <v>0</v>
      </c>
    </row>
    <row r="711" spans="1:21" x14ac:dyDescent="0.25">
      <c r="A711" t="s">
        <v>716</v>
      </c>
      <c r="B711">
        <v>26.64</v>
      </c>
      <c r="C711">
        <v>28.28</v>
      </c>
      <c r="D711">
        <v>27.81</v>
      </c>
      <c r="E711">
        <v>26.71</v>
      </c>
      <c r="F711">
        <v>28.31</v>
      </c>
      <c r="G711">
        <v>27.89</v>
      </c>
      <c r="H711" s="1">
        <f t="shared" si="108"/>
        <v>202541.75744371826</v>
      </c>
      <c r="J711">
        <f t="shared" si="109"/>
        <v>1.5037593984962084E-3</v>
      </c>
      <c r="K711">
        <f t="shared" si="109"/>
        <v>6.3157894736842093E-2</v>
      </c>
      <c r="L711">
        <f t="shared" si="109"/>
        <v>4.5488721804511176E-2</v>
      </c>
      <c r="M711">
        <f t="shared" si="110"/>
        <v>-3.7824207492795414E-2</v>
      </c>
      <c r="N711">
        <f t="shared" si="110"/>
        <v>1.9812680115273672E-2</v>
      </c>
      <c r="O711">
        <f t="shared" si="110"/>
        <v>4.6829971181555838E-3</v>
      </c>
      <c r="P711">
        <f t="shared" si="111"/>
        <v>-4.4428434197887196E-3</v>
      </c>
      <c r="Q711" t="str">
        <f t="shared" si="112"/>
        <v>Buy</v>
      </c>
      <c r="R711" s="3">
        <f t="shared" si="106"/>
        <v>0</v>
      </c>
      <c r="S711" s="1">
        <f t="shared" si="104"/>
        <v>1505731.1726599534</v>
      </c>
      <c r="T711" s="1">
        <f t="shared" si="105"/>
        <v>53988.20984797251</v>
      </c>
      <c r="U711" s="1">
        <f t="shared" si="107"/>
        <v>0</v>
      </c>
    </row>
    <row r="712" spans="1:21" x14ac:dyDescent="0.25">
      <c r="A712" t="s">
        <v>717</v>
      </c>
      <c r="B712">
        <v>26.7</v>
      </c>
      <c r="C712">
        <v>28.52</v>
      </c>
      <c r="D712">
        <v>27.81</v>
      </c>
      <c r="E712">
        <v>25.86</v>
      </c>
      <c r="F712">
        <v>27.27</v>
      </c>
      <c r="G712">
        <v>26.11</v>
      </c>
      <c r="H712" s="1">
        <f t="shared" si="108"/>
        <v>189615.10530137984</v>
      </c>
      <c r="J712">
        <f t="shared" si="109"/>
        <v>-3.9913700107874844E-2</v>
      </c>
      <c r="K712">
        <f t="shared" si="109"/>
        <v>2.5530384753685756E-2</v>
      </c>
      <c r="L712">
        <f t="shared" si="109"/>
        <v>0</v>
      </c>
      <c r="M712">
        <f t="shared" si="110"/>
        <v>-7.2785944783076414E-2</v>
      </c>
      <c r="N712">
        <f t="shared" si="110"/>
        <v>-2.2230190032269666E-2</v>
      </c>
      <c r="O712">
        <f t="shared" si="110"/>
        <v>-6.3822158479741889E-2</v>
      </c>
      <c r="P712">
        <f t="shared" si="111"/>
        <v>-5.2946097765029322E-2</v>
      </c>
      <c r="Q712" t="str">
        <f t="shared" si="112"/>
        <v/>
      </c>
      <c r="R712" s="3">
        <f t="shared" si="106"/>
        <v>0</v>
      </c>
      <c r="S712" s="1">
        <f t="shared" ref="S712:S775" si="113">IF(R712=0,(S711+R712)*(1+O712),IF(R712&lt;0,0,R712))</f>
        <v>1409632.1591305621</v>
      </c>
      <c r="T712" s="1">
        <f t="shared" ref="T712:T775" si="114">S712/G712</f>
        <v>53988.209847972503</v>
      </c>
      <c r="U712" s="1">
        <f t="shared" si="107"/>
        <v>0</v>
      </c>
    </row>
    <row r="713" spans="1:21" x14ac:dyDescent="0.25">
      <c r="A713" t="s">
        <v>718</v>
      </c>
      <c r="B713">
        <v>25.68</v>
      </c>
      <c r="C713">
        <v>27.19</v>
      </c>
      <c r="D713">
        <v>26.6</v>
      </c>
      <c r="E713">
        <v>24.91</v>
      </c>
      <c r="F713">
        <v>26.98</v>
      </c>
      <c r="G713">
        <v>25.35</v>
      </c>
      <c r="H713" s="1">
        <f t="shared" si="108"/>
        <v>184095.86056644883</v>
      </c>
      <c r="J713">
        <f t="shared" si="109"/>
        <v>-7.6591154261057143E-2</v>
      </c>
      <c r="K713">
        <f t="shared" si="109"/>
        <v>-2.2294138798993078E-2</v>
      </c>
      <c r="L713">
        <f t="shared" si="109"/>
        <v>-4.3509528946422057E-2</v>
      </c>
      <c r="M713">
        <f t="shared" si="110"/>
        <v>-4.5959402527767111E-2</v>
      </c>
      <c r="N713">
        <f t="shared" si="110"/>
        <v>3.3320566832631217E-2</v>
      </c>
      <c r="O713">
        <f t="shared" si="110"/>
        <v>-2.9107621600919113E-2</v>
      </c>
      <c r="P713">
        <f t="shared" si="111"/>
        <v>-1.3915485765351669E-2</v>
      </c>
      <c r="Q713" t="str">
        <f t="shared" si="112"/>
        <v>Sell</v>
      </c>
      <c r="R713" s="3">
        <f t="shared" si="106"/>
        <v>-1390016.4428857989</v>
      </c>
      <c r="S713" s="1">
        <f t="shared" si="113"/>
        <v>0</v>
      </c>
      <c r="T713" s="1">
        <f t="shared" si="114"/>
        <v>0</v>
      </c>
      <c r="U713" s="1">
        <f t="shared" si="107"/>
        <v>1390016.4428857989</v>
      </c>
    </row>
    <row r="714" spans="1:21" x14ac:dyDescent="0.25">
      <c r="A714" t="s">
        <v>719</v>
      </c>
      <c r="B714">
        <v>24.63</v>
      </c>
      <c r="C714">
        <v>26.17</v>
      </c>
      <c r="D714">
        <v>25.87</v>
      </c>
      <c r="E714">
        <v>23.69</v>
      </c>
      <c r="F714">
        <v>25.83</v>
      </c>
      <c r="G714">
        <v>25.19</v>
      </c>
      <c r="H714" s="1">
        <f t="shared" si="108"/>
        <v>182933.91430646335</v>
      </c>
      <c r="J714">
        <f t="shared" si="109"/>
        <v>-7.4060150375939937E-2</v>
      </c>
      <c r="K714">
        <f t="shared" si="109"/>
        <v>-1.6165413533834574E-2</v>
      </c>
      <c r="L714">
        <f t="shared" si="109"/>
        <v>-2.7443609022556405E-2</v>
      </c>
      <c r="M714">
        <f t="shared" si="110"/>
        <v>-6.5483234714003941E-2</v>
      </c>
      <c r="N714">
        <f t="shared" si="110"/>
        <v>1.8934911242603426E-2</v>
      </c>
      <c r="O714">
        <f t="shared" si="110"/>
        <v>-6.3116370808678551E-3</v>
      </c>
      <c r="P714">
        <f t="shared" si="111"/>
        <v>-1.7619986850756126E-2</v>
      </c>
      <c r="Q714" t="str">
        <f t="shared" si="112"/>
        <v/>
      </c>
      <c r="R714" s="3">
        <f t="shared" si="106"/>
        <v>0</v>
      </c>
      <c r="S714" s="1">
        <f t="shared" si="113"/>
        <v>0</v>
      </c>
      <c r="T714" s="1">
        <f t="shared" si="114"/>
        <v>0</v>
      </c>
      <c r="U714" s="1">
        <f t="shared" si="107"/>
        <v>1390016.4428857989</v>
      </c>
    </row>
    <row r="715" spans="1:21" x14ac:dyDescent="0.25">
      <c r="A715" t="s">
        <v>720</v>
      </c>
      <c r="B715">
        <v>24.07</v>
      </c>
      <c r="C715">
        <v>25.68</v>
      </c>
      <c r="D715">
        <v>25.66</v>
      </c>
      <c r="E715">
        <v>23.62</v>
      </c>
      <c r="F715">
        <v>25.68</v>
      </c>
      <c r="G715">
        <v>25.45</v>
      </c>
      <c r="H715" s="1">
        <f t="shared" si="108"/>
        <v>184822.07697893973</v>
      </c>
      <c r="J715">
        <f t="shared" si="109"/>
        <v>-6.9578662543486686E-2</v>
      </c>
      <c r="K715">
        <f t="shared" si="109"/>
        <v>-7.3444143795903085E-3</v>
      </c>
      <c r="L715">
        <f t="shared" si="109"/>
        <v>-8.1175106300734774E-3</v>
      </c>
      <c r="M715">
        <f t="shared" si="110"/>
        <v>-6.2326319968241374E-2</v>
      </c>
      <c r="N715">
        <f t="shared" si="110"/>
        <v>1.9452163556966988E-2</v>
      </c>
      <c r="O715">
        <f t="shared" si="110"/>
        <v>1.0321556173084478E-2</v>
      </c>
      <c r="P715">
        <f t="shared" si="111"/>
        <v>-1.0850866746063302E-2</v>
      </c>
      <c r="Q715" t="str">
        <f t="shared" si="112"/>
        <v/>
      </c>
      <c r="R715" s="3">
        <f t="shared" si="106"/>
        <v>0</v>
      </c>
      <c r="S715" s="1">
        <f t="shared" si="113"/>
        <v>0</v>
      </c>
      <c r="T715" s="1">
        <f t="shared" si="114"/>
        <v>0</v>
      </c>
      <c r="U715" s="1">
        <f t="shared" si="107"/>
        <v>1390016.4428857989</v>
      </c>
    </row>
    <row r="716" spans="1:21" x14ac:dyDescent="0.25">
      <c r="A716" t="s">
        <v>721</v>
      </c>
      <c r="B716">
        <v>25.15</v>
      </c>
      <c r="C716">
        <v>26.2</v>
      </c>
      <c r="D716">
        <v>25.7</v>
      </c>
      <c r="E716">
        <v>25.81</v>
      </c>
      <c r="F716">
        <v>26.85</v>
      </c>
      <c r="G716">
        <v>26.79</v>
      </c>
      <c r="H716" s="1">
        <f t="shared" si="108"/>
        <v>194553.3769063181</v>
      </c>
      <c r="J716">
        <f t="shared" si="109"/>
        <v>-1.9875292283710114E-2</v>
      </c>
      <c r="K716">
        <f t="shared" si="109"/>
        <v>2.1044427123928261E-2</v>
      </c>
      <c r="L716">
        <f t="shared" si="109"/>
        <v>1.5588464536242849E-3</v>
      </c>
      <c r="M716">
        <f t="shared" si="110"/>
        <v>1.4145383104125714E-2</v>
      </c>
      <c r="N716">
        <f t="shared" si="110"/>
        <v>5.5009823182711283E-2</v>
      </c>
      <c r="O716">
        <f t="shared" si="110"/>
        <v>5.2652259332023568E-2</v>
      </c>
      <c r="P716">
        <f t="shared" si="111"/>
        <v>4.0602488539620188E-2</v>
      </c>
      <c r="Q716" t="str">
        <f t="shared" si="112"/>
        <v/>
      </c>
      <c r="R716" s="3">
        <f t="shared" si="106"/>
        <v>0</v>
      </c>
      <c r="S716" s="1">
        <f t="shared" si="113"/>
        <v>0</v>
      </c>
      <c r="T716" s="1">
        <f t="shared" si="114"/>
        <v>0</v>
      </c>
      <c r="U716" s="1">
        <f t="shared" si="107"/>
        <v>1390016.4428857989</v>
      </c>
    </row>
    <row r="717" spans="1:21" x14ac:dyDescent="0.25">
      <c r="A717" t="s">
        <v>722</v>
      </c>
      <c r="B717">
        <v>25.76</v>
      </c>
      <c r="C717">
        <v>27.19</v>
      </c>
      <c r="D717">
        <v>26.82</v>
      </c>
      <c r="E717">
        <v>26.69</v>
      </c>
      <c r="F717">
        <v>28.62</v>
      </c>
      <c r="G717">
        <v>28.46</v>
      </c>
      <c r="H717" s="1">
        <f t="shared" si="108"/>
        <v>206681.19099491651</v>
      </c>
      <c r="J717">
        <f t="shared" si="109"/>
        <v>2.3346303501946409E-3</v>
      </c>
      <c r="K717">
        <f t="shared" si="109"/>
        <v>5.7976653696498133E-2</v>
      </c>
      <c r="L717">
        <f t="shared" si="109"/>
        <v>4.357976653696502E-2</v>
      </c>
      <c r="M717">
        <f t="shared" si="110"/>
        <v>-3.7327360955579647E-3</v>
      </c>
      <c r="N717">
        <f t="shared" si="110"/>
        <v>6.8309070548712283E-2</v>
      </c>
      <c r="O717">
        <f t="shared" si="110"/>
        <v>6.2336692795819403E-2</v>
      </c>
      <c r="P717">
        <f t="shared" si="111"/>
        <v>4.2304342416324574E-2</v>
      </c>
      <c r="Q717" t="str">
        <f t="shared" si="112"/>
        <v>Buy</v>
      </c>
      <c r="R717" s="3">
        <f t="shared" si="106"/>
        <v>1448820.1744499612</v>
      </c>
      <c r="S717" s="1">
        <f t="shared" si="113"/>
        <v>1448820.1744499612</v>
      </c>
      <c r="T717" s="1">
        <f t="shared" si="114"/>
        <v>50907.244358747754</v>
      </c>
      <c r="U717" s="1">
        <f t="shared" si="107"/>
        <v>0</v>
      </c>
    </row>
    <row r="718" spans="1:21" x14ac:dyDescent="0.25">
      <c r="A718" t="s">
        <v>723</v>
      </c>
      <c r="B718">
        <v>27.78</v>
      </c>
      <c r="C718">
        <v>29.31</v>
      </c>
      <c r="D718">
        <v>28.85</v>
      </c>
      <c r="E718">
        <v>28.44</v>
      </c>
      <c r="F718">
        <v>30.25</v>
      </c>
      <c r="G718">
        <v>29.89</v>
      </c>
      <c r="H718" s="1">
        <f t="shared" si="108"/>
        <v>217066.0856935367</v>
      </c>
      <c r="J718">
        <f t="shared" si="109"/>
        <v>3.5794183445190191E-2</v>
      </c>
      <c r="K718">
        <f t="shared" si="109"/>
        <v>9.2841163310961913E-2</v>
      </c>
      <c r="L718">
        <f t="shared" si="109"/>
        <v>7.5689783743475056E-2</v>
      </c>
      <c r="M718">
        <f t="shared" si="110"/>
        <v>-7.0274068868585995E-4</v>
      </c>
      <c r="N718">
        <f t="shared" si="110"/>
        <v>6.2895291637385775E-2</v>
      </c>
      <c r="O718">
        <f t="shared" si="110"/>
        <v>5.0245959241040042E-2</v>
      </c>
      <c r="P718">
        <f t="shared" si="111"/>
        <v>3.7479503396579988E-2</v>
      </c>
      <c r="Q718" t="str">
        <f t="shared" si="112"/>
        <v>Buy</v>
      </c>
      <c r="R718" s="3">
        <f t="shared" si="106"/>
        <v>0</v>
      </c>
      <c r="S718" s="1">
        <f t="shared" si="113"/>
        <v>1521617.5338829705</v>
      </c>
      <c r="T718" s="1">
        <f t="shared" si="114"/>
        <v>50907.244358747754</v>
      </c>
      <c r="U718" s="1">
        <f t="shared" si="107"/>
        <v>0</v>
      </c>
    </row>
    <row r="719" spans="1:21" x14ac:dyDescent="0.25">
      <c r="A719" t="s">
        <v>724</v>
      </c>
      <c r="B719">
        <v>28.75</v>
      </c>
      <c r="C719">
        <v>30.75</v>
      </c>
      <c r="D719">
        <v>29.89</v>
      </c>
      <c r="E719">
        <v>29.22</v>
      </c>
      <c r="F719">
        <v>31.18</v>
      </c>
      <c r="G719">
        <v>31.16</v>
      </c>
      <c r="H719" s="1">
        <f t="shared" si="108"/>
        <v>226289.03413217139</v>
      </c>
      <c r="J719">
        <f t="shared" si="109"/>
        <v>-3.4662045060659071E-3</v>
      </c>
      <c r="K719">
        <f t="shared" si="109"/>
        <v>6.5857885615251244E-2</v>
      </c>
      <c r="L719">
        <f t="shared" si="109"/>
        <v>3.6048526863084893E-2</v>
      </c>
      <c r="M719">
        <f t="shared" si="110"/>
        <v>-2.241552358648383E-2</v>
      </c>
      <c r="N719">
        <f t="shared" si="110"/>
        <v>4.3158246905319476E-2</v>
      </c>
      <c r="O719">
        <f t="shared" si="110"/>
        <v>4.2489126798260272E-2</v>
      </c>
      <c r="P719">
        <f t="shared" si="111"/>
        <v>2.1077283372365307E-2</v>
      </c>
      <c r="Q719" t="str">
        <f t="shared" si="112"/>
        <v>Buy</v>
      </c>
      <c r="R719" s="3">
        <f t="shared" si="106"/>
        <v>0</v>
      </c>
      <c r="S719" s="1">
        <f t="shared" si="113"/>
        <v>1586269.7342185802</v>
      </c>
      <c r="T719" s="1">
        <f t="shared" si="114"/>
        <v>50907.244358747761</v>
      </c>
      <c r="U719" s="1">
        <f t="shared" si="107"/>
        <v>0</v>
      </c>
    </row>
    <row r="720" spans="1:21" x14ac:dyDescent="0.25">
      <c r="A720" t="s">
        <v>725</v>
      </c>
      <c r="B720">
        <v>30.13</v>
      </c>
      <c r="C720">
        <v>32.17</v>
      </c>
      <c r="D720">
        <v>31.02</v>
      </c>
      <c r="E720">
        <v>28.95</v>
      </c>
      <c r="F720">
        <v>31.53</v>
      </c>
      <c r="G720">
        <v>29.53</v>
      </c>
      <c r="H720" s="1">
        <f t="shared" si="108"/>
        <v>214451.70660856937</v>
      </c>
      <c r="J720">
        <f t="shared" si="109"/>
        <v>8.0294412847105538E-3</v>
      </c>
      <c r="K720">
        <f t="shared" si="109"/>
        <v>7.6279692204750796E-2</v>
      </c>
      <c r="L720">
        <f t="shared" si="109"/>
        <v>3.7805286048845733E-2</v>
      </c>
      <c r="M720">
        <f t="shared" si="110"/>
        <v>-7.0924261874197717E-2</v>
      </c>
      <c r="N720">
        <f t="shared" si="110"/>
        <v>1.1874197689345346E-2</v>
      </c>
      <c r="O720">
        <f t="shared" si="110"/>
        <v>-5.2310654685494194E-2</v>
      </c>
      <c r="P720">
        <f t="shared" si="111"/>
        <v>-3.7120239623448854E-2</v>
      </c>
      <c r="Q720" t="str">
        <f t="shared" si="112"/>
        <v>Buy</v>
      </c>
      <c r="R720" s="3">
        <f t="shared" si="106"/>
        <v>0</v>
      </c>
      <c r="S720" s="1">
        <f t="shared" si="113"/>
        <v>1503290.9259138214</v>
      </c>
      <c r="T720" s="1">
        <f t="shared" si="114"/>
        <v>50907.244358747761</v>
      </c>
      <c r="U720" s="1">
        <f t="shared" si="107"/>
        <v>0</v>
      </c>
    </row>
    <row r="721" spans="1:21" x14ac:dyDescent="0.25">
      <c r="A721" t="s">
        <v>726</v>
      </c>
      <c r="B721">
        <v>28.46</v>
      </c>
      <c r="C721">
        <v>30.54</v>
      </c>
      <c r="D721">
        <v>29.12</v>
      </c>
      <c r="E721">
        <v>28.41</v>
      </c>
      <c r="F721">
        <v>29.67</v>
      </c>
      <c r="G721">
        <v>29.09</v>
      </c>
      <c r="H721" s="1">
        <f t="shared" si="108"/>
        <v>211256.3543936093</v>
      </c>
      <c r="J721">
        <f t="shared" si="109"/>
        <v>-8.2527401676337805E-2</v>
      </c>
      <c r="K721">
        <f t="shared" si="109"/>
        <v>-1.547388781431336E-2</v>
      </c>
      <c r="L721">
        <f t="shared" si="109"/>
        <v>-6.1250805931656951E-2</v>
      </c>
      <c r="M721">
        <f t="shared" si="110"/>
        <v>-3.7927531324077245E-2</v>
      </c>
      <c r="N721">
        <f t="shared" si="110"/>
        <v>4.7409414155096703E-3</v>
      </c>
      <c r="O721">
        <f t="shared" si="110"/>
        <v>-1.4900101591601803E-2</v>
      </c>
      <c r="P721">
        <f t="shared" si="111"/>
        <v>-1.6028897166723125E-2</v>
      </c>
      <c r="Q721" t="str">
        <f t="shared" si="112"/>
        <v>Sell</v>
      </c>
      <c r="R721" s="3">
        <f t="shared" si="106"/>
        <v>-1479194.8302506807</v>
      </c>
      <c r="S721" s="1">
        <f t="shared" si="113"/>
        <v>0</v>
      </c>
      <c r="T721" s="1">
        <f t="shared" si="114"/>
        <v>0</v>
      </c>
      <c r="U721" s="1">
        <f t="shared" si="107"/>
        <v>1479194.8302506807</v>
      </c>
    </row>
    <row r="722" spans="1:21" x14ac:dyDescent="0.25">
      <c r="A722" t="s">
        <v>727</v>
      </c>
      <c r="B722">
        <v>27.85</v>
      </c>
      <c r="C722">
        <v>29.89</v>
      </c>
      <c r="D722">
        <v>28.72</v>
      </c>
      <c r="E722">
        <v>27.05</v>
      </c>
      <c r="F722">
        <v>28.57</v>
      </c>
      <c r="G722">
        <v>27.33</v>
      </c>
      <c r="H722" s="1">
        <f t="shared" si="108"/>
        <v>198474.94553376906</v>
      </c>
      <c r="J722">
        <f t="shared" si="109"/>
        <v>-4.3612637362637346E-2</v>
      </c>
      <c r="K722">
        <f t="shared" si="109"/>
        <v>2.6442307692307678E-2</v>
      </c>
      <c r="L722">
        <f t="shared" si="109"/>
        <v>-1.3736263736263809E-2</v>
      </c>
      <c r="M722">
        <f t="shared" si="110"/>
        <v>-7.012719147473355E-2</v>
      </c>
      <c r="N722">
        <f t="shared" si="110"/>
        <v>-1.7875558611206585E-2</v>
      </c>
      <c r="O722">
        <f t="shared" si="110"/>
        <v>-6.0501890684083931E-2</v>
      </c>
      <c r="P722">
        <f t="shared" si="111"/>
        <v>-4.9501546923341355E-2</v>
      </c>
      <c r="Q722" t="str">
        <f t="shared" si="112"/>
        <v/>
      </c>
      <c r="R722" s="3">
        <f t="shared" si="106"/>
        <v>0</v>
      </c>
      <c r="S722" s="1">
        <f t="shared" si="113"/>
        <v>0</v>
      </c>
      <c r="T722" s="1">
        <f t="shared" si="114"/>
        <v>0</v>
      </c>
      <c r="U722" s="1">
        <f t="shared" si="107"/>
        <v>1479194.8302506807</v>
      </c>
    </row>
    <row r="723" spans="1:21" x14ac:dyDescent="0.25">
      <c r="A723" t="s">
        <v>728</v>
      </c>
      <c r="B723">
        <v>26.7</v>
      </c>
      <c r="C723">
        <v>28.28</v>
      </c>
      <c r="D723">
        <v>27.92</v>
      </c>
      <c r="E723">
        <v>28.43</v>
      </c>
      <c r="F723">
        <v>31.25</v>
      </c>
      <c r="G723">
        <v>30.74</v>
      </c>
      <c r="H723" s="1">
        <f t="shared" si="108"/>
        <v>223238.92519970951</v>
      </c>
      <c r="J723">
        <f t="shared" si="109"/>
        <v>-7.0334261838440104E-2</v>
      </c>
      <c r="K723">
        <f t="shared" si="109"/>
        <v>-1.5320334261838361E-2</v>
      </c>
      <c r="L723">
        <f t="shared" si="109"/>
        <v>-2.785515320334252E-2</v>
      </c>
      <c r="M723">
        <f t="shared" si="110"/>
        <v>4.0248810830589149E-2</v>
      </c>
      <c r="N723">
        <f t="shared" si="110"/>
        <v>0.1434321258690085</v>
      </c>
      <c r="O723">
        <f t="shared" si="110"/>
        <v>0.12477131357482621</v>
      </c>
      <c r="P723">
        <f t="shared" si="111"/>
        <v>0.10281741675814128</v>
      </c>
      <c r="Q723" t="str">
        <f t="shared" si="112"/>
        <v/>
      </c>
      <c r="R723" s="3">
        <f t="shared" si="106"/>
        <v>0</v>
      </c>
      <c r="S723" s="1">
        <f t="shared" si="113"/>
        <v>0</v>
      </c>
      <c r="T723" s="1">
        <f t="shared" si="114"/>
        <v>0</v>
      </c>
      <c r="U723" s="1">
        <f t="shared" si="107"/>
        <v>1479194.8302506807</v>
      </c>
    </row>
    <row r="724" spans="1:21" x14ac:dyDescent="0.25">
      <c r="A724" t="s">
        <v>729</v>
      </c>
      <c r="B724">
        <v>30.26</v>
      </c>
      <c r="C724">
        <v>32.17</v>
      </c>
      <c r="D724">
        <v>31.39</v>
      </c>
      <c r="E724">
        <v>29.52</v>
      </c>
      <c r="F724">
        <v>31.82</v>
      </c>
      <c r="G724">
        <v>31.62</v>
      </c>
      <c r="H724" s="1">
        <f t="shared" si="108"/>
        <v>229629.62962962966</v>
      </c>
      <c r="J724">
        <f t="shared" si="109"/>
        <v>8.3810888252148982E-2</v>
      </c>
      <c r="K724">
        <f t="shared" si="109"/>
        <v>0.15222063037249284</v>
      </c>
      <c r="L724">
        <f t="shared" si="109"/>
        <v>0.12428366762177645</v>
      </c>
      <c r="M724">
        <f t="shared" si="110"/>
        <v>-3.9687703318152211E-2</v>
      </c>
      <c r="N724">
        <f t="shared" si="110"/>
        <v>3.5133376707872539E-2</v>
      </c>
      <c r="O724">
        <f t="shared" si="110"/>
        <v>2.8627195836044325E-2</v>
      </c>
      <c r="P724">
        <f t="shared" si="111"/>
        <v>8.0242897419215507E-3</v>
      </c>
      <c r="Q724" t="str">
        <f t="shared" si="112"/>
        <v>Buy</v>
      </c>
      <c r="R724" s="3">
        <f t="shared" si="106"/>
        <v>1491064.3181533646</v>
      </c>
      <c r="S724" s="1">
        <f t="shared" si="113"/>
        <v>1491064.3181533646</v>
      </c>
      <c r="T724" s="1">
        <f t="shared" si="114"/>
        <v>47155.734286950174</v>
      </c>
      <c r="U724" s="1">
        <f t="shared" si="107"/>
        <v>0</v>
      </c>
    </row>
    <row r="725" spans="1:21" x14ac:dyDescent="0.25">
      <c r="A725" t="s">
        <v>730</v>
      </c>
      <c r="B725">
        <v>30.29</v>
      </c>
      <c r="C725">
        <v>32.17</v>
      </c>
      <c r="D725">
        <v>31.21</v>
      </c>
      <c r="E725">
        <v>31.67</v>
      </c>
      <c r="F725">
        <v>33.65</v>
      </c>
      <c r="G725">
        <v>33.36</v>
      </c>
      <c r="H725" s="1">
        <f t="shared" si="108"/>
        <v>242265.7952069717</v>
      </c>
      <c r="J725">
        <f t="shared" si="109"/>
        <v>-3.5043007327174303E-2</v>
      </c>
      <c r="K725">
        <f t="shared" si="109"/>
        <v>2.4848677922905418E-2</v>
      </c>
      <c r="L725">
        <f t="shared" si="109"/>
        <v>-5.7343102899012335E-3</v>
      </c>
      <c r="M725">
        <f t="shared" si="110"/>
        <v>1.5812776723592888E-3</v>
      </c>
      <c r="N725">
        <f t="shared" si="110"/>
        <v>6.4199873497786136E-2</v>
      </c>
      <c r="O725">
        <f t="shared" si="110"/>
        <v>5.5028462998102413E-2</v>
      </c>
      <c r="P725">
        <f t="shared" si="111"/>
        <v>4.026987138941595E-2</v>
      </c>
      <c r="Q725" t="str">
        <f t="shared" si="112"/>
        <v/>
      </c>
      <c r="R725" s="3">
        <f t="shared" si="106"/>
        <v>0</v>
      </c>
      <c r="S725" s="1">
        <f t="shared" si="113"/>
        <v>1573115.2958126578</v>
      </c>
      <c r="T725" s="1">
        <f t="shared" si="114"/>
        <v>47155.734286950174</v>
      </c>
      <c r="U725" s="1">
        <f t="shared" si="107"/>
        <v>0</v>
      </c>
    </row>
    <row r="726" spans="1:21" x14ac:dyDescent="0.25">
      <c r="A726" t="s">
        <v>731</v>
      </c>
      <c r="B726">
        <v>31.54</v>
      </c>
      <c r="C726">
        <v>33.880000000000003</v>
      </c>
      <c r="D726">
        <v>32.22</v>
      </c>
      <c r="E726">
        <v>32.44</v>
      </c>
      <c r="F726">
        <v>34.42</v>
      </c>
      <c r="G726">
        <v>33.31</v>
      </c>
      <c r="H726" s="1">
        <f t="shared" si="108"/>
        <v>241902.68700072626</v>
      </c>
      <c r="J726">
        <f t="shared" si="109"/>
        <v>1.0573534123678254E-2</v>
      </c>
      <c r="K726">
        <f t="shared" si="109"/>
        <v>8.5549503364306362E-2</v>
      </c>
      <c r="L726">
        <f t="shared" si="109"/>
        <v>3.2361422620954761E-2</v>
      </c>
      <c r="M726">
        <f t="shared" si="110"/>
        <v>-2.7577937649880147E-2</v>
      </c>
      <c r="N726">
        <f t="shared" si="110"/>
        <v>3.1774580335731481E-2</v>
      </c>
      <c r="O726">
        <f t="shared" si="110"/>
        <v>-1.4988009592325287E-3</v>
      </c>
      <c r="P726">
        <f t="shared" si="111"/>
        <v>8.9928057553960189E-4</v>
      </c>
      <c r="Q726" t="str">
        <f t="shared" si="112"/>
        <v>Buy</v>
      </c>
      <c r="R726" s="3">
        <f t="shared" si="106"/>
        <v>0</v>
      </c>
      <c r="S726" s="1">
        <f t="shared" si="113"/>
        <v>1570757.5090983105</v>
      </c>
      <c r="T726" s="1">
        <f t="shared" si="114"/>
        <v>47155.734286950174</v>
      </c>
      <c r="U726" s="1">
        <f t="shared" si="107"/>
        <v>0</v>
      </c>
    </row>
    <row r="727" spans="1:21" x14ac:dyDescent="0.25">
      <c r="A727" t="s">
        <v>732</v>
      </c>
      <c r="B727">
        <v>31.89</v>
      </c>
      <c r="C727">
        <v>34.619999999999997</v>
      </c>
      <c r="D727">
        <v>33.01</v>
      </c>
      <c r="E727">
        <v>32.21</v>
      </c>
      <c r="F727">
        <v>34.35</v>
      </c>
      <c r="G727">
        <v>33</v>
      </c>
      <c r="H727" s="1">
        <f t="shared" si="108"/>
        <v>239651.41612200439</v>
      </c>
      <c r="J727">
        <f t="shared" si="109"/>
        <v>-1.0242085661080022E-2</v>
      </c>
      <c r="K727">
        <f t="shared" si="109"/>
        <v>7.4487895716945959E-2</v>
      </c>
      <c r="L727">
        <f t="shared" si="109"/>
        <v>2.4518932340161365E-2</v>
      </c>
      <c r="M727">
        <f t="shared" si="110"/>
        <v>-3.3023116181326972E-2</v>
      </c>
      <c r="N727">
        <f t="shared" si="110"/>
        <v>3.1221855298709068E-2</v>
      </c>
      <c r="O727">
        <f t="shared" si="110"/>
        <v>-9.3065145601922018E-3</v>
      </c>
      <c r="P727">
        <f t="shared" si="111"/>
        <v>-3.7025918142700354E-3</v>
      </c>
      <c r="Q727" t="str">
        <f t="shared" si="112"/>
        <v/>
      </c>
      <c r="R727" s="3">
        <f t="shared" si="106"/>
        <v>0</v>
      </c>
      <c r="S727" s="1">
        <f t="shared" si="113"/>
        <v>1556139.231469356</v>
      </c>
      <c r="T727" s="1">
        <f t="shared" si="114"/>
        <v>47155.734286950181</v>
      </c>
      <c r="U727" s="1">
        <f t="shared" si="107"/>
        <v>0</v>
      </c>
    </row>
    <row r="728" spans="1:21" x14ac:dyDescent="0.25">
      <c r="A728" t="s">
        <v>733</v>
      </c>
      <c r="B728">
        <v>31.97</v>
      </c>
      <c r="C728">
        <v>34.64</v>
      </c>
      <c r="D728">
        <v>33.1</v>
      </c>
      <c r="E728">
        <v>33.31</v>
      </c>
      <c r="F728">
        <v>35.950000000000003</v>
      </c>
      <c r="G728">
        <v>35.64</v>
      </c>
      <c r="H728" s="1">
        <f t="shared" si="108"/>
        <v>258823.52941176473</v>
      </c>
      <c r="J728">
        <f t="shared" si="109"/>
        <v>-3.1505604362314428E-2</v>
      </c>
      <c r="K728">
        <f t="shared" si="109"/>
        <v>4.9378976067858307E-2</v>
      </c>
      <c r="L728">
        <f t="shared" si="109"/>
        <v>2.7264465313542388E-3</v>
      </c>
      <c r="M728">
        <f t="shared" si="110"/>
        <v>9.3939393939394631E-3</v>
      </c>
      <c r="N728">
        <f t="shared" si="110"/>
        <v>8.9393939393939484E-2</v>
      </c>
      <c r="O728">
        <f t="shared" si="110"/>
        <v>8.0000000000000016E-2</v>
      </c>
      <c r="P728">
        <f t="shared" si="111"/>
        <v>5.9595959595959654E-2</v>
      </c>
      <c r="Q728" t="str">
        <f t="shared" si="112"/>
        <v/>
      </c>
      <c r="R728" s="3">
        <f t="shared" si="106"/>
        <v>0</v>
      </c>
      <c r="S728" s="1">
        <f t="shared" si="113"/>
        <v>1680630.3699869046</v>
      </c>
      <c r="T728" s="1">
        <f t="shared" si="114"/>
        <v>47155.734286950181</v>
      </c>
      <c r="U728" s="1">
        <f t="shared" si="107"/>
        <v>0</v>
      </c>
    </row>
    <row r="729" spans="1:21" x14ac:dyDescent="0.25">
      <c r="A729" t="s">
        <v>734</v>
      </c>
      <c r="B729">
        <v>34.74</v>
      </c>
      <c r="C729">
        <v>36.31</v>
      </c>
      <c r="D729">
        <v>35.39</v>
      </c>
      <c r="E729">
        <v>34.96</v>
      </c>
      <c r="F729">
        <v>36.270000000000003</v>
      </c>
      <c r="G729">
        <v>36.15</v>
      </c>
      <c r="H729" s="1">
        <f t="shared" si="108"/>
        <v>262527.23311546841</v>
      </c>
      <c r="J729">
        <f t="shared" si="109"/>
        <v>4.9546827794561946E-2</v>
      </c>
      <c r="K729">
        <f t="shared" si="109"/>
        <v>9.697885196374624E-2</v>
      </c>
      <c r="L729">
        <f t="shared" si="109"/>
        <v>6.9184290030211454E-2</v>
      </c>
      <c r="M729">
        <f t="shared" si="110"/>
        <v>-1.9079685746352406E-2</v>
      </c>
      <c r="N729">
        <f t="shared" si="110"/>
        <v>1.7676767676767749E-2</v>
      </c>
      <c r="O729">
        <f t="shared" si="110"/>
        <v>1.4309764309764253E-2</v>
      </c>
      <c r="P729">
        <f t="shared" si="111"/>
        <v>4.3022820800598651E-3</v>
      </c>
      <c r="Q729" t="str">
        <f t="shared" si="112"/>
        <v>Buy</v>
      </c>
      <c r="R729" s="3">
        <f t="shared" si="106"/>
        <v>0</v>
      </c>
      <c r="S729" s="1">
        <f t="shared" si="113"/>
        <v>1704679.794473249</v>
      </c>
      <c r="T729" s="1">
        <f t="shared" si="114"/>
        <v>47155.734286950181</v>
      </c>
      <c r="U729" s="1">
        <f t="shared" si="107"/>
        <v>0</v>
      </c>
    </row>
    <row r="730" spans="1:21" x14ac:dyDescent="0.25">
      <c r="A730" t="s">
        <v>735</v>
      </c>
      <c r="B730">
        <v>34.93</v>
      </c>
      <c r="C730">
        <v>36.42</v>
      </c>
      <c r="D730">
        <v>35.67</v>
      </c>
      <c r="E730">
        <v>34.15</v>
      </c>
      <c r="F730">
        <v>35.979999999999997</v>
      </c>
      <c r="G730">
        <v>35.29</v>
      </c>
      <c r="H730" s="1">
        <f t="shared" si="108"/>
        <v>256281.77196804649</v>
      </c>
      <c r="J730">
        <f t="shared" si="109"/>
        <v>-1.2998022040124353E-2</v>
      </c>
      <c r="K730">
        <f t="shared" si="109"/>
        <v>2.9104266742017552E-2</v>
      </c>
      <c r="L730">
        <f t="shared" si="109"/>
        <v>7.9118395026844066E-3</v>
      </c>
      <c r="M730">
        <f t="shared" si="110"/>
        <v>-5.5325034578146616E-2</v>
      </c>
      <c r="N730">
        <f t="shared" si="110"/>
        <v>-4.7026279391425094E-3</v>
      </c>
      <c r="O730">
        <f t="shared" si="110"/>
        <v>-2.3789764868603028E-2</v>
      </c>
      <c r="P730">
        <f t="shared" si="111"/>
        <v>-2.793914246196405E-2</v>
      </c>
      <c r="Q730" t="str">
        <f t="shared" si="112"/>
        <v/>
      </c>
      <c r="R730" s="3">
        <f t="shared" si="106"/>
        <v>0</v>
      </c>
      <c r="S730" s="1">
        <f t="shared" si="113"/>
        <v>1664125.8629864717</v>
      </c>
      <c r="T730" s="1">
        <f t="shared" si="114"/>
        <v>47155.734286950181</v>
      </c>
      <c r="U730" s="1">
        <f t="shared" si="107"/>
        <v>0</v>
      </c>
    </row>
    <row r="731" spans="1:21" x14ac:dyDescent="0.25">
      <c r="A731" t="s">
        <v>736</v>
      </c>
      <c r="B731">
        <v>34.630000000000003</v>
      </c>
      <c r="C731">
        <v>36.35</v>
      </c>
      <c r="D731">
        <v>35.229999999999997</v>
      </c>
      <c r="E731">
        <v>34.44</v>
      </c>
      <c r="F731">
        <v>36.83</v>
      </c>
      <c r="G731">
        <v>34.93</v>
      </c>
      <c r="H731" s="1">
        <f t="shared" si="108"/>
        <v>253667.39288307918</v>
      </c>
      <c r="J731">
        <f t="shared" si="109"/>
        <v>-2.9156153630501797E-2</v>
      </c>
      <c r="K731">
        <f t="shared" si="109"/>
        <v>1.9063638912251182E-2</v>
      </c>
      <c r="L731">
        <f t="shared" si="109"/>
        <v>-1.2335295766750905E-2</v>
      </c>
      <c r="M731">
        <f t="shared" si="110"/>
        <v>-2.4086143383394772E-2</v>
      </c>
      <c r="N731">
        <f t="shared" si="110"/>
        <v>4.3638424482856313E-2</v>
      </c>
      <c r="O731">
        <f t="shared" si="110"/>
        <v>-1.0201190138849516E-2</v>
      </c>
      <c r="P731">
        <f t="shared" si="111"/>
        <v>3.1170303202040085E-3</v>
      </c>
      <c r="Q731" t="str">
        <f t="shared" si="112"/>
        <v/>
      </c>
      <c r="R731" s="3">
        <f t="shared" si="106"/>
        <v>0</v>
      </c>
      <c r="S731" s="1">
        <f t="shared" si="113"/>
        <v>1647149.7986431697</v>
      </c>
      <c r="T731" s="1">
        <f t="shared" si="114"/>
        <v>47155.734286950181</v>
      </c>
      <c r="U731" s="1">
        <f t="shared" si="107"/>
        <v>0</v>
      </c>
    </row>
    <row r="732" spans="1:21" x14ac:dyDescent="0.25">
      <c r="A732" t="s">
        <v>737</v>
      </c>
      <c r="B732">
        <v>33.76</v>
      </c>
      <c r="C732">
        <v>35.299999999999997</v>
      </c>
      <c r="D732">
        <v>34.799999999999997</v>
      </c>
      <c r="E732">
        <v>33.19</v>
      </c>
      <c r="F732">
        <v>34.369999999999997</v>
      </c>
      <c r="G732">
        <v>33.729999999999997</v>
      </c>
      <c r="H732" s="1">
        <f t="shared" si="108"/>
        <v>244952.79593318808</v>
      </c>
      <c r="J732">
        <f t="shared" si="109"/>
        <v>-4.1725801873403322E-2</v>
      </c>
      <c r="K732">
        <f t="shared" si="109"/>
        <v>1.9869429463525486E-3</v>
      </c>
      <c r="L732">
        <f t="shared" si="109"/>
        <v>-1.2205506670451312E-2</v>
      </c>
      <c r="M732">
        <f t="shared" si="110"/>
        <v>-4.9813913541368507E-2</v>
      </c>
      <c r="N732">
        <f t="shared" si="110"/>
        <v>-1.6032064128256578E-2</v>
      </c>
      <c r="O732">
        <f t="shared" si="110"/>
        <v>-3.4354423131978326E-2</v>
      </c>
      <c r="P732">
        <f t="shared" si="111"/>
        <v>-3.3400133600534468E-2</v>
      </c>
      <c r="Q732" t="str">
        <f t="shared" si="112"/>
        <v/>
      </c>
      <c r="R732" s="3">
        <f t="shared" si="106"/>
        <v>0</v>
      </c>
      <c r="S732" s="1">
        <f t="shared" si="113"/>
        <v>1590562.9174988293</v>
      </c>
      <c r="T732" s="1">
        <f t="shared" si="114"/>
        <v>47155.734286950174</v>
      </c>
      <c r="U732" s="1">
        <f t="shared" si="107"/>
        <v>0</v>
      </c>
    </row>
    <row r="733" spans="1:21" x14ac:dyDescent="0.25">
      <c r="A733" t="s">
        <v>738</v>
      </c>
      <c r="B733">
        <v>33.6</v>
      </c>
      <c r="C733">
        <v>35.5</v>
      </c>
      <c r="D733">
        <v>34.69</v>
      </c>
      <c r="E733">
        <v>35.31</v>
      </c>
      <c r="F733">
        <v>36.64</v>
      </c>
      <c r="G733">
        <v>36.5</v>
      </c>
      <c r="H733" s="1">
        <f t="shared" si="108"/>
        <v>265068.99055918667</v>
      </c>
      <c r="J733">
        <f t="shared" si="109"/>
        <v>-3.4482758620689537E-2</v>
      </c>
      <c r="K733">
        <f t="shared" si="109"/>
        <v>2.0114942528735715E-2</v>
      </c>
      <c r="L733">
        <f t="shared" si="109"/>
        <v>-3.160919540229869E-3</v>
      </c>
      <c r="M733">
        <f t="shared" si="110"/>
        <v>4.6842573376816056E-2</v>
      </c>
      <c r="N733">
        <f t="shared" si="110"/>
        <v>8.6273347168692671E-2</v>
      </c>
      <c r="O733">
        <f t="shared" si="110"/>
        <v>8.2122739401126688E-2</v>
      </c>
      <c r="P733">
        <f t="shared" si="111"/>
        <v>7.1746219982211798E-2</v>
      </c>
      <c r="Q733" t="str">
        <f t="shared" si="112"/>
        <v/>
      </c>
      <c r="R733" s="3">
        <f t="shared" si="106"/>
        <v>0</v>
      </c>
      <c r="S733" s="1">
        <f t="shared" si="113"/>
        <v>1721184.3014736813</v>
      </c>
      <c r="T733" s="1">
        <f t="shared" si="114"/>
        <v>47155.734286950174</v>
      </c>
      <c r="U733" s="1">
        <f t="shared" si="107"/>
        <v>0</v>
      </c>
    </row>
    <row r="734" spans="1:21" x14ac:dyDescent="0.25">
      <c r="A734" t="s">
        <v>739</v>
      </c>
      <c r="B734">
        <v>35.64</v>
      </c>
      <c r="C734">
        <v>37.71</v>
      </c>
      <c r="D734">
        <v>36.909999999999997</v>
      </c>
      <c r="E734">
        <v>36.24</v>
      </c>
      <c r="F734">
        <v>38.049999999999997</v>
      </c>
      <c r="G734">
        <v>37.979999999999997</v>
      </c>
      <c r="H734" s="1">
        <f t="shared" si="108"/>
        <v>275816.99346405227</v>
      </c>
      <c r="J734">
        <f t="shared" si="109"/>
        <v>2.7385413663880163E-2</v>
      </c>
      <c r="K734">
        <f t="shared" si="109"/>
        <v>8.7056788699913609E-2</v>
      </c>
      <c r="L734">
        <f t="shared" si="109"/>
        <v>6.3995387719803953E-2</v>
      </c>
      <c r="M734">
        <f t="shared" si="110"/>
        <v>-7.1232876712328218E-3</v>
      </c>
      <c r="N734">
        <f t="shared" si="110"/>
        <v>4.2465753424657457E-2</v>
      </c>
      <c r="O734">
        <f t="shared" si="110"/>
        <v>4.0547945205479365E-2</v>
      </c>
      <c r="P734">
        <f t="shared" si="111"/>
        <v>2.5296803652968002E-2</v>
      </c>
      <c r="Q734" t="str">
        <f t="shared" si="112"/>
        <v>Buy</v>
      </c>
      <c r="R734" s="3">
        <f t="shared" ref="R734:R797" si="115">IF(Q734="Buy",U733*(1+P734),IF(Q734="Sell",-(S733*(1+P734)),0))</f>
        <v>0</v>
      </c>
      <c r="S734" s="1">
        <f t="shared" si="113"/>
        <v>1790974.7882183674</v>
      </c>
      <c r="T734" s="1">
        <f t="shared" si="114"/>
        <v>47155.734286950174</v>
      </c>
      <c r="U734" s="1">
        <f t="shared" si="107"/>
        <v>0</v>
      </c>
    </row>
    <row r="735" spans="1:21" x14ac:dyDescent="0.25">
      <c r="A735" t="s">
        <v>740</v>
      </c>
      <c r="B735">
        <v>37.19</v>
      </c>
      <c r="C735">
        <v>39.090000000000003</v>
      </c>
      <c r="D735">
        <v>38.4</v>
      </c>
      <c r="E735">
        <v>37.64</v>
      </c>
      <c r="F735">
        <v>39.08</v>
      </c>
      <c r="G735">
        <v>38.89</v>
      </c>
      <c r="H735" s="1">
        <f t="shared" si="108"/>
        <v>282425.56281771971</v>
      </c>
      <c r="J735">
        <f t="shared" si="109"/>
        <v>7.5860200487673033E-3</v>
      </c>
      <c r="K735">
        <f t="shared" si="109"/>
        <v>5.9062584665402519E-2</v>
      </c>
      <c r="L735">
        <f t="shared" si="109"/>
        <v>4.0368463830940185E-2</v>
      </c>
      <c r="M735">
        <f t="shared" si="110"/>
        <v>-8.9520800421273392E-3</v>
      </c>
      <c r="N735">
        <f t="shared" si="110"/>
        <v>2.8962611901000565E-2</v>
      </c>
      <c r="O735">
        <f t="shared" si="110"/>
        <v>2.3959978936282354E-2</v>
      </c>
      <c r="P735">
        <f t="shared" si="111"/>
        <v>1.4656836931718528E-2</v>
      </c>
      <c r="Q735" t="str">
        <f t="shared" si="112"/>
        <v>Buy</v>
      </c>
      <c r="R735" s="3">
        <f t="shared" si="115"/>
        <v>0</v>
      </c>
      <c r="S735" s="1">
        <f t="shared" si="113"/>
        <v>1833886.5064194922</v>
      </c>
      <c r="T735" s="1">
        <f t="shared" si="114"/>
        <v>47155.734286950174</v>
      </c>
      <c r="U735" s="1">
        <f t="shared" si="107"/>
        <v>0</v>
      </c>
    </row>
    <row r="736" spans="1:21" x14ac:dyDescent="0.25">
      <c r="A736" t="s">
        <v>741</v>
      </c>
      <c r="B736">
        <v>37.69</v>
      </c>
      <c r="C736">
        <v>39.51</v>
      </c>
      <c r="D736">
        <v>38.75</v>
      </c>
      <c r="E736">
        <v>37.53</v>
      </c>
      <c r="F736">
        <v>39.380000000000003</v>
      </c>
      <c r="G736">
        <v>38.64</v>
      </c>
      <c r="H736" s="1">
        <f t="shared" si="108"/>
        <v>280610.02178649238</v>
      </c>
      <c r="J736">
        <f t="shared" si="109"/>
        <v>-1.8489583333333358E-2</v>
      </c>
      <c r="K736">
        <f t="shared" si="109"/>
        <v>2.8906249999999988E-2</v>
      </c>
      <c r="L736">
        <f t="shared" si="109"/>
        <v>9.1145833333333703E-3</v>
      </c>
      <c r="M736">
        <f t="shared" si="110"/>
        <v>-3.4970429416302379E-2</v>
      </c>
      <c r="N736">
        <f t="shared" si="110"/>
        <v>1.2599640010285471E-2</v>
      </c>
      <c r="O736">
        <f t="shared" si="110"/>
        <v>-6.428387760349704E-3</v>
      </c>
      <c r="P736">
        <f t="shared" si="111"/>
        <v>-9.599725722122204E-3</v>
      </c>
      <c r="Q736" t="str">
        <f t="shared" si="112"/>
        <v/>
      </c>
      <c r="R736" s="3">
        <f t="shared" si="115"/>
        <v>0</v>
      </c>
      <c r="S736" s="1">
        <f t="shared" si="113"/>
        <v>1822097.5728477547</v>
      </c>
      <c r="T736" s="1">
        <f t="shared" si="114"/>
        <v>47155.734286950174</v>
      </c>
      <c r="U736" s="1">
        <f t="shared" si="107"/>
        <v>0</v>
      </c>
    </row>
    <row r="737" spans="1:21" x14ac:dyDescent="0.25">
      <c r="A737" t="s">
        <v>742</v>
      </c>
      <c r="B737">
        <v>37.880000000000003</v>
      </c>
      <c r="C737">
        <v>39.229999999999997</v>
      </c>
      <c r="D737">
        <v>38.56</v>
      </c>
      <c r="E737">
        <v>36.549999999999997</v>
      </c>
      <c r="F737">
        <v>38.33</v>
      </c>
      <c r="G737">
        <v>37.299999999999997</v>
      </c>
      <c r="H737" s="1">
        <f t="shared" si="108"/>
        <v>270878.72185911401</v>
      </c>
      <c r="J737">
        <f t="shared" si="109"/>
        <v>-2.245161290322574E-2</v>
      </c>
      <c r="K737">
        <f t="shared" si="109"/>
        <v>1.2387096774193468E-2</v>
      </c>
      <c r="L737">
        <f t="shared" si="109"/>
        <v>-4.9032258064515546E-3</v>
      </c>
      <c r="M737">
        <f t="shared" si="110"/>
        <v>-5.4089026915113962E-2</v>
      </c>
      <c r="N737">
        <f t="shared" si="110"/>
        <v>-8.0227743271222111E-3</v>
      </c>
      <c r="O737">
        <f t="shared" si="110"/>
        <v>-3.4679089026915202E-2</v>
      </c>
      <c r="P737">
        <f t="shared" si="111"/>
        <v>-3.2263630089717124E-2</v>
      </c>
      <c r="Q737" t="str">
        <f t="shared" si="112"/>
        <v/>
      </c>
      <c r="R737" s="3">
        <f t="shared" si="115"/>
        <v>0</v>
      </c>
      <c r="S737" s="1">
        <f t="shared" si="113"/>
        <v>1758908.8889032414</v>
      </c>
      <c r="T737" s="1">
        <f t="shared" si="114"/>
        <v>47155.734286950174</v>
      </c>
      <c r="U737" s="1">
        <f t="shared" ref="U737:U800" si="116">IF(R737=0,U736,IF(R737&gt;0,0,-R737))</f>
        <v>0</v>
      </c>
    </row>
    <row r="738" spans="1:21" x14ac:dyDescent="0.25">
      <c r="A738" t="s">
        <v>743</v>
      </c>
      <c r="B738">
        <v>36.24</v>
      </c>
      <c r="C738">
        <v>37.76</v>
      </c>
      <c r="D738">
        <v>36.770000000000003</v>
      </c>
      <c r="E738">
        <v>36.69</v>
      </c>
      <c r="F738">
        <v>37.96</v>
      </c>
      <c r="G738">
        <v>37.549999999999997</v>
      </c>
      <c r="H738" s="1">
        <f t="shared" si="108"/>
        <v>272694.26289034134</v>
      </c>
      <c r="J738">
        <f t="shared" si="109"/>
        <v>-6.0165975103734441E-2</v>
      </c>
      <c r="K738">
        <f t="shared" si="109"/>
        <v>-2.0746887966805089E-2</v>
      </c>
      <c r="L738">
        <f t="shared" si="109"/>
        <v>-4.6421161825726115E-2</v>
      </c>
      <c r="M738">
        <f t="shared" si="110"/>
        <v>-1.6353887399463793E-2</v>
      </c>
      <c r="N738">
        <f t="shared" si="110"/>
        <v>1.769436997319045E-2</v>
      </c>
      <c r="O738">
        <f t="shared" si="110"/>
        <v>6.7024128686327079E-3</v>
      </c>
      <c r="P738">
        <f t="shared" si="111"/>
        <v>2.6809651474531218E-3</v>
      </c>
      <c r="Q738" t="str">
        <f t="shared" si="112"/>
        <v>Sell</v>
      </c>
      <c r="R738" s="3">
        <f t="shared" si="115"/>
        <v>-1763624.4623319365</v>
      </c>
      <c r="S738" s="1">
        <f t="shared" si="113"/>
        <v>0</v>
      </c>
      <c r="T738" s="1">
        <f t="shared" si="114"/>
        <v>0</v>
      </c>
      <c r="U738" s="1">
        <f t="shared" si="116"/>
        <v>1763624.4623319365</v>
      </c>
    </row>
    <row r="739" spans="1:21" x14ac:dyDescent="0.25">
      <c r="A739" t="s">
        <v>744</v>
      </c>
      <c r="B739">
        <v>36</v>
      </c>
      <c r="C739">
        <v>37.68</v>
      </c>
      <c r="D739">
        <v>36.58</v>
      </c>
      <c r="E739">
        <v>35.07</v>
      </c>
      <c r="F739">
        <v>36.700000000000003</v>
      </c>
      <c r="G739">
        <v>35.35</v>
      </c>
      <c r="H739" s="1">
        <f t="shared" si="108"/>
        <v>256717.50181554107</v>
      </c>
      <c r="J739">
        <f t="shared" si="109"/>
        <v>-2.0940984498232337E-2</v>
      </c>
      <c r="K739">
        <f t="shared" si="109"/>
        <v>2.4748436225183478E-2</v>
      </c>
      <c r="L739">
        <f t="shared" si="109"/>
        <v>-5.1672559151483494E-3</v>
      </c>
      <c r="M739">
        <f t="shared" si="110"/>
        <v>-6.6045272969374083E-2</v>
      </c>
      <c r="N739">
        <f t="shared" si="110"/>
        <v>-2.2636484687083739E-2</v>
      </c>
      <c r="O739">
        <f t="shared" si="110"/>
        <v>-5.858854860186407E-2</v>
      </c>
      <c r="P739">
        <f t="shared" si="111"/>
        <v>-4.9090102086107291E-2</v>
      </c>
      <c r="Q739" t="str">
        <f t="shared" si="112"/>
        <v/>
      </c>
      <c r="R739" s="3">
        <f t="shared" si="115"/>
        <v>0</v>
      </c>
      <c r="S739" s="1">
        <f t="shared" si="113"/>
        <v>0</v>
      </c>
      <c r="T739" s="1">
        <f t="shared" si="114"/>
        <v>0</v>
      </c>
      <c r="U739" s="1">
        <f t="shared" si="116"/>
        <v>1763624.4623319365</v>
      </c>
    </row>
    <row r="740" spans="1:21" x14ac:dyDescent="0.25">
      <c r="A740" t="s">
        <v>745</v>
      </c>
      <c r="B740">
        <v>34.49</v>
      </c>
      <c r="C740">
        <v>35.869999999999997</v>
      </c>
      <c r="D740">
        <v>34.33</v>
      </c>
      <c r="E740">
        <v>32.26</v>
      </c>
      <c r="F740">
        <v>33.97</v>
      </c>
      <c r="G740">
        <v>32.57</v>
      </c>
      <c r="H740" s="1">
        <f t="shared" si="108"/>
        <v>236528.6855482934</v>
      </c>
      <c r="J740">
        <f t="shared" si="109"/>
        <v>-5.7135046473482679E-2</v>
      </c>
      <c r="K740">
        <f t="shared" si="109"/>
        <v>-1.9409513395298002E-2</v>
      </c>
      <c r="L740">
        <f t="shared" si="109"/>
        <v>-6.1509021323127397E-2</v>
      </c>
      <c r="M740">
        <f t="shared" si="110"/>
        <v>-8.7411598302687507E-2</v>
      </c>
      <c r="N740">
        <f t="shared" si="110"/>
        <v>-3.9038189533239107E-2</v>
      </c>
      <c r="O740">
        <f t="shared" si="110"/>
        <v>-7.8642149929278676E-2</v>
      </c>
      <c r="P740">
        <f t="shared" si="111"/>
        <v>-6.836397925506843E-2</v>
      </c>
      <c r="Q740" t="str">
        <f t="shared" si="112"/>
        <v>Sell</v>
      </c>
      <c r="R740" s="3">
        <f t="shared" si="115"/>
        <v>0</v>
      </c>
      <c r="S740" s="1">
        <f t="shared" si="113"/>
        <v>0</v>
      </c>
      <c r="T740" s="1">
        <f t="shared" si="114"/>
        <v>0</v>
      </c>
      <c r="U740" s="1">
        <f t="shared" si="116"/>
        <v>1763624.4623319365</v>
      </c>
    </row>
    <row r="741" spans="1:21" x14ac:dyDescent="0.25">
      <c r="A741" t="s">
        <v>746</v>
      </c>
      <c r="B741">
        <v>31.92</v>
      </c>
      <c r="C741">
        <v>33.729999999999997</v>
      </c>
      <c r="D741">
        <v>32.950000000000003</v>
      </c>
      <c r="E741">
        <v>32.200000000000003</v>
      </c>
      <c r="F741">
        <v>33.35</v>
      </c>
      <c r="G741">
        <v>32.46</v>
      </c>
      <c r="H741" s="1">
        <f t="shared" si="108"/>
        <v>235729.8474945534</v>
      </c>
      <c r="J741">
        <f t="shared" si="109"/>
        <v>-7.0200990387416159E-2</v>
      </c>
      <c r="K741">
        <f t="shared" si="109"/>
        <v>-1.7477424992717781E-2</v>
      </c>
      <c r="L741">
        <f t="shared" si="109"/>
        <v>-4.0198077483250667E-2</v>
      </c>
      <c r="M741">
        <f t="shared" si="110"/>
        <v>-1.1360147374884784E-2</v>
      </c>
      <c r="N741">
        <f t="shared" si="110"/>
        <v>2.3948418790297854E-2</v>
      </c>
      <c r="O741">
        <f t="shared" si="110"/>
        <v>-3.3773411114522392E-3</v>
      </c>
      <c r="P741">
        <f t="shared" si="111"/>
        <v>3.070310101320277E-3</v>
      </c>
      <c r="Q741" t="str">
        <f t="shared" si="112"/>
        <v>Sell</v>
      </c>
      <c r="R741" s="3">
        <f t="shared" si="115"/>
        <v>0</v>
      </c>
      <c r="S741" s="1">
        <f t="shared" si="113"/>
        <v>0</v>
      </c>
      <c r="T741" s="1">
        <f t="shared" si="114"/>
        <v>0</v>
      </c>
      <c r="U741" s="1">
        <f t="shared" si="116"/>
        <v>1763624.4623319365</v>
      </c>
    </row>
    <row r="742" spans="1:21" x14ac:dyDescent="0.25">
      <c r="A742" t="s">
        <v>747</v>
      </c>
      <c r="B742">
        <v>31.97</v>
      </c>
      <c r="C742">
        <v>33.57</v>
      </c>
      <c r="D742">
        <v>32.97</v>
      </c>
      <c r="E742">
        <v>32.1</v>
      </c>
      <c r="F742">
        <v>33.299999999999997</v>
      </c>
      <c r="G742">
        <v>32.71</v>
      </c>
      <c r="H742" s="1">
        <f t="shared" si="108"/>
        <v>237545.3885257807</v>
      </c>
      <c r="J742">
        <f t="shared" si="109"/>
        <v>-2.974203338391514E-2</v>
      </c>
      <c r="K742">
        <f t="shared" si="109"/>
        <v>1.8816388467374733E-2</v>
      </c>
      <c r="L742">
        <f t="shared" si="109"/>
        <v>6.0698027314100213E-4</v>
      </c>
      <c r="M742">
        <f t="shared" si="110"/>
        <v>-1.1090573012938984E-2</v>
      </c>
      <c r="N742">
        <f t="shared" si="110"/>
        <v>2.5878003696857558E-2</v>
      </c>
      <c r="O742">
        <f t="shared" si="110"/>
        <v>7.7017868145409733E-3</v>
      </c>
      <c r="P742">
        <f t="shared" si="111"/>
        <v>7.4964058328198489E-3</v>
      </c>
      <c r="Q742" t="str">
        <f t="shared" si="112"/>
        <v/>
      </c>
      <c r="R742" s="3">
        <f t="shared" si="115"/>
        <v>0</v>
      </c>
      <c r="S742" s="1">
        <f t="shared" si="113"/>
        <v>0</v>
      </c>
      <c r="T742" s="1">
        <f t="shared" si="114"/>
        <v>0</v>
      </c>
      <c r="U742" s="1">
        <f t="shared" si="116"/>
        <v>1763624.4623319365</v>
      </c>
    </row>
    <row r="743" spans="1:21" x14ac:dyDescent="0.25">
      <c r="A743" t="s">
        <v>748</v>
      </c>
      <c r="B743">
        <v>32.130000000000003</v>
      </c>
      <c r="C743">
        <v>33.89</v>
      </c>
      <c r="D743">
        <v>33.200000000000003</v>
      </c>
      <c r="E743">
        <v>32.94</v>
      </c>
      <c r="F743">
        <v>34.44</v>
      </c>
      <c r="G743">
        <v>34.43</v>
      </c>
      <c r="H743" s="1">
        <f t="shared" si="108"/>
        <v>250036.31082062455</v>
      </c>
      <c r="J743">
        <f t="shared" si="109"/>
        <v>-2.5477707006369317E-2</v>
      </c>
      <c r="K743">
        <f t="shared" si="109"/>
        <v>2.7904155292690379E-2</v>
      </c>
      <c r="L743">
        <f t="shared" si="109"/>
        <v>6.9760388231727023E-3</v>
      </c>
      <c r="M743">
        <f t="shared" si="110"/>
        <v>7.0314888413328296E-3</v>
      </c>
      <c r="N743">
        <f t="shared" si="110"/>
        <v>5.2889024763069302E-2</v>
      </c>
      <c r="O743">
        <f t="shared" si="110"/>
        <v>5.2583307856924451E-2</v>
      </c>
      <c r="P743">
        <f t="shared" si="111"/>
        <v>3.7501273820442195E-2</v>
      </c>
      <c r="Q743" t="str">
        <f t="shared" si="112"/>
        <v/>
      </c>
      <c r="R743" s="3">
        <f t="shared" si="115"/>
        <v>0</v>
      </c>
      <c r="S743" s="1">
        <f t="shared" si="113"/>
        <v>0</v>
      </c>
      <c r="T743" s="1">
        <f t="shared" si="114"/>
        <v>0</v>
      </c>
      <c r="U743" s="1">
        <f t="shared" si="116"/>
        <v>1763624.4623319365</v>
      </c>
    </row>
    <row r="744" spans="1:21" x14ac:dyDescent="0.25">
      <c r="A744" t="s">
        <v>749</v>
      </c>
      <c r="B744">
        <v>31.85</v>
      </c>
      <c r="C744">
        <v>34.659999999999997</v>
      </c>
      <c r="D744">
        <v>31.68</v>
      </c>
      <c r="E744">
        <v>30.2</v>
      </c>
      <c r="F744">
        <v>34.74</v>
      </c>
      <c r="G744">
        <v>30.24</v>
      </c>
      <c r="H744" s="1">
        <f t="shared" si="108"/>
        <v>219607.84313725491</v>
      </c>
      <c r="J744">
        <f t="shared" si="109"/>
        <v>-4.0662650602409679E-2</v>
      </c>
      <c r="K744">
        <f t="shared" si="109"/>
        <v>4.3975903614457641E-2</v>
      </c>
      <c r="L744">
        <f t="shared" si="109"/>
        <v>-4.578313253012057E-2</v>
      </c>
      <c r="M744">
        <f t="shared" si="110"/>
        <v>-0.1228579726982283</v>
      </c>
      <c r="N744">
        <f t="shared" si="110"/>
        <v>9.0037757769387827E-3</v>
      </c>
      <c r="O744">
        <f t="shared" si="110"/>
        <v>-0.12169619517862333</v>
      </c>
      <c r="P744">
        <f t="shared" si="111"/>
        <v>-7.8516797366637622E-2</v>
      </c>
      <c r="Q744" t="str">
        <f t="shared" si="112"/>
        <v>Sell</v>
      </c>
      <c r="R744" s="3">
        <f t="shared" si="115"/>
        <v>0</v>
      </c>
      <c r="S744" s="1">
        <f t="shared" si="113"/>
        <v>0</v>
      </c>
      <c r="T744" s="1">
        <f t="shared" si="114"/>
        <v>0</v>
      </c>
      <c r="U744" s="1">
        <f t="shared" si="116"/>
        <v>1763624.4623319365</v>
      </c>
    </row>
    <row r="745" spans="1:21" x14ac:dyDescent="0.25">
      <c r="A745" t="s">
        <v>750</v>
      </c>
      <c r="B745">
        <v>28.38</v>
      </c>
      <c r="C745">
        <v>30.89</v>
      </c>
      <c r="D745">
        <v>29.42</v>
      </c>
      <c r="E745">
        <v>27.56</v>
      </c>
      <c r="F745">
        <v>29.95</v>
      </c>
      <c r="G745">
        <v>28.33</v>
      </c>
      <c r="H745" s="1">
        <f t="shared" si="108"/>
        <v>205737.1096586783</v>
      </c>
      <c r="J745">
        <f t="shared" si="109"/>
        <v>-0.10416666666666669</v>
      </c>
      <c r="K745">
        <f t="shared" si="109"/>
        <v>-2.493686868686866E-2</v>
      </c>
      <c r="L745">
        <f t="shared" si="109"/>
        <v>-7.133838383838377E-2</v>
      </c>
      <c r="M745">
        <f t="shared" si="110"/>
        <v>-8.8624338624338619E-2</v>
      </c>
      <c r="N745">
        <f t="shared" si="110"/>
        <v>-9.5899470899470617E-3</v>
      </c>
      <c r="O745">
        <f t="shared" si="110"/>
        <v>-6.3161375661375668E-2</v>
      </c>
      <c r="P745">
        <f t="shared" si="111"/>
        <v>-5.3791887125220449E-2</v>
      </c>
      <c r="Q745" t="str">
        <f t="shared" si="112"/>
        <v>Sell</v>
      </c>
      <c r="R745" s="3">
        <f t="shared" si="115"/>
        <v>0</v>
      </c>
      <c r="S745" s="1">
        <f t="shared" si="113"/>
        <v>0</v>
      </c>
      <c r="T745" s="1">
        <f t="shared" si="114"/>
        <v>0</v>
      </c>
      <c r="U745" s="1">
        <f t="shared" si="116"/>
        <v>1763624.4623319365</v>
      </c>
    </row>
    <row r="746" spans="1:21" x14ac:dyDescent="0.25">
      <c r="A746" t="s">
        <v>751</v>
      </c>
      <c r="B746">
        <v>27.07</v>
      </c>
      <c r="C746">
        <v>29.37</v>
      </c>
      <c r="D746">
        <v>28.69</v>
      </c>
      <c r="E746">
        <v>27.77</v>
      </c>
      <c r="F746">
        <v>29.4</v>
      </c>
      <c r="G746">
        <v>27.81</v>
      </c>
      <c r="H746" s="1">
        <f t="shared" si="108"/>
        <v>201960.78431372551</v>
      </c>
      <c r="J746">
        <f t="shared" si="109"/>
        <v>-7.9877634262406572E-2</v>
      </c>
      <c r="K746">
        <f t="shared" si="109"/>
        <v>-1.6995241332427161E-3</v>
      </c>
      <c r="L746">
        <f t="shared" si="109"/>
        <v>-2.4813052345343319E-2</v>
      </c>
      <c r="M746">
        <f t="shared" si="110"/>
        <v>-1.9767031415460597E-2</v>
      </c>
      <c r="N746">
        <f t="shared" si="110"/>
        <v>3.7769149311683743E-2</v>
      </c>
      <c r="O746">
        <f t="shared" si="110"/>
        <v>-1.8355100600070583E-2</v>
      </c>
      <c r="P746">
        <f t="shared" si="111"/>
        <v>-1.1766090128247896E-4</v>
      </c>
      <c r="Q746" t="str">
        <f t="shared" si="112"/>
        <v/>
      </c>
      <c r="R746" s="3">
        <f t="shared" si="115"/>
        <v>0</v>
      </c>
      <c r="S746" s="1">
        <f t="shared" si="113"/>
        <v>0</v>
      </c>
      <c r="T746" s="1">
        <f t="shared" si="114"/>
        <v>0</v>
      </c>
      <c r="U746" s="1">
        <f t="shared" si="116"/>
        <v>1763624.4623319365</v>
      </c>
    </row>
    <row r="747" spans="1:21" x14ac:dyDescent="0.25">
      <c r="A747" t="s">
        <v>752</v>
      </c>
      <c r="B747">
        <v>26.4</v>
      </c>
      <c r="C747">
        <v>28.1</v>
      </c>
      <c r="D747">
        <v>27.61</v>
      </c>
      <c r="E747">
        <v>26.02</v>
      </c>
      <c r="F747">
        <v>27.93</v>
      </c>
      <c r="G747">
        <v>27.84</v>
      </c>
      <c r="H747" s="1">
        <f t="shared" si="108"/>
        <v>202178.6492374728</v>
      </c>
      <c r="J747">
        <f t="shared" si="109"/>
        <v>-7.981875217845949E-2</v>
      </c>
      <c r="K747">
        <f t="shared" si="109"/>
        <v>-2.0564656674799574E-2</v>
      </c>
      <c r="L747">
        <f t="shared" si="109"/>
        <v>-3.7643778319972176E-2</v>
      </c>
      <c r="M747">
        <f t="shared" si="110"/>
        <v>-6.4365336209996377E-2</v>
      </c>
      <c r="N747">
        <f t="shared" si="110"/>
        <v>4.3149946062567782E-3</v>
      </c>
      <c r="O747">
        <f t="shared" si="110"/>
        <v>1.0787486515642264E-3</v>
      </c>
      <c r="P747">
        <f t="shared" si="111"/>
        <v>-1.9657197650725124E-2</v>
      </c>
      <c r="Q747" t="str">
        <f t="shared" si="112"/>
        <v/>
      </c>
      <c r="R747" s="3">
        <f t="shared" si="115"/>
        <v>0</v>
      </c>
      <c r="S747" s="1">
        <f t="shared" si="113"/>
        <v>0</v>
      </c>
      <c r="T747" s="1">
        <f t="shared" si="114"/>
        <v>0</v>
      </c>
      <c r="U747" s="1">
        <f t="shared" si="116"/>
        <v>1763624.4623319365</v>
      </c>
    </row>
    <row r="748" spans="1:21" x14ac:dyDescent="0.25">
      <c r="A748" t="s">
        <v>753</v>
      </c>
      <c r="B748">
        <v>26.47</v>
      </c>
      <c r="C748">
        <v>28.35</v>
      </c>
      <c r="D748">
        <v>27.5</v>
      </c>
      <c r="E748">
        <v>26.17</v>
      </c>
      <c r="F748">
        <v>29.04</v>
      </c>
      <c r="G748">
        <v>26.68</v>
      </c>
      <c r="H748" s="1">
        <f t="shared" si="108"/>
        <v>193754.53885257809</v>
      </c>
      <c r="J748">
        <f t="shared" si="109"/>
        <v>-4.1289387902933739E-2</v>
      </c>
      <c r="K748">
        <f t="shared" si="109"/>
        <v>2.6801883375588628E-2</v>
      </c>
      <c r="L748">
        <f t="shared" si="109"/>
        <v>-3.9840637450198994E-3</v>
      </c>
      <c r="M748">
        <f t="shared" si="110"/>
        <v>-5.9985632183907983E-2</v>
      </c>
      <c r="N748">
        <f t="shared" si="110"/>
        <v>4.3103448275862044E-2</v>
      </c>
      <c r="O748">
        <f t="shared" si="110"/>
        <v>-4.1666666666666671E-2</v>
      </c>
      <c r="P748">
        <f t="shared" si="111"/>
        <v>-1.9516283524904202E-2</v>
      </c>
      <c r="Q748" t="str">
        <f t="shared" si="112"/>
        <v/>
      </c>
      <c r="R748" s="3">
        <f t="shared" si="115"/>
        <v>0</v>
      </c>
      <c r="S748" s="1">
        <f t="shared" si="113"/>
        <v>0</v>
      </c>
      <c r="T748" s="1">
        <f t="shared" si="114"/>
        <v>0</v>
      </c>
      <c r="U748" s="1">
        <f t="shared" si="116"/>
        <v>1763624.4623319365</v>
      </c>
    </row>
    <row r="749" spans="1:21" x14ac:dyDescent="0.25">
      <c r="A749" t="s">
        <v>754</v>
      </c>
      <c r="B749">
        <v>25.49</v>
      </c>
      <c r="C749">
        <v>27.04</v>
      </c>
      <c r="D749">
        <v>26.33</v>
      </c>
      <c r="E749">
        <v>25.46</v>
      </c>
      <c r="F749">
        <v>27.02</v>
      </c>
      <c r="G749">
        <v>26.07</v>
      </c>
      <c r="H749" s="1">
        <f t="shared" si="108"/>
        <v>189324.61873638345</v>
      </c>
      <c r="J749">
        <f t="shared" si="109"/>
        <v>-7.3090909090909151E-2</v>
      </c>
      <c r="K749">
        <f t="shared" si="109"/>
        <v>-1.6727272727272757E-2</v>
      </c>
      <c r="L749">
        <f t="shared" si="109"/>
        <v>-4.2545454545454608E-2</v>
      </c>
      <c r="M749">
        <f t="shared" si="110"/>
        <v>-4.5727136431784068E-2</v>
      </c>
      <c r="N749">
        <f t="shared" si="110"/>
        <v>1.2743628185907041E-2</v>
      </c>
      <c r="O749">
        <f t="shared" si="110"/>
        <v>-2.2863568215892034E-2</v>
      </c>
      <c r="P749">
        <f t="shared" si="111"/>
        <v>-1.861569215392302E-2</v>
      </c>
      <c r="Q749" t="str">
        <f t="shared" si="112"/>
        <v>Sell</v>
      </c>
      <c r="R749" s="3">
        <f t="shared" si="115"/>
        <v>0</v>
      </c>
      <c r="S749" s="1">
        <f t="shared" si="113"/>
        <v>0</v>
      </c>
      <c r="T749" s="1">
        <f t="shared" si="114"/>
        <v>0</v>
      </c>
      <c r="U749" s="1">
        <f t="shared" si="116"/>
        <v>1763624.4623319365</v>
      </c>
    </row>
    <row r="750" spans="1:21" x14ac:dyDescent="0.25">
      <c r="A750" t="s">
        <v>755</v>
      </c>
      <c r="B750">
        <v>25.57</v>
      </c>
      <c r="C750">
        <v>27.04</v>
      </c>
      <c r="D750">
        <v>26.34</v>
      </c>
      <c r="E750">
        <v>26.11</v>
      </c>
      <c r="F750">
        <v>27.9</v>
      </c>
      <c r="G750">
        <v>27.61</v>
      </c>
      <c r="H750" s="1">
        <f t="shared" si="108"/>
        <v>200508.35148874365</v>
      </c>
      <c r="J750">
        <f t="shared" si="109"/>
        <v>-2.8864413216862821E-2</v>
      </c>
      <c r="K750">
        <f t="shared" si="109"/>
        <v>2.6965438663121948E-2</v>
      </c>
      <c r="L750">
        <f t="shared" si="109"/>
        <v>3.7979491074825538E-4</v>
      </c>
      <c r="M750">
        <f t="shared" si="110"/>
        <v>1.5343306482546661E-3</v>
      </c>
      <c r="N750">
        <f t="shared" si="110"/>
        <v>7.0195627157652402E-2</v>
      </c>
      <c r="O750">
        <f t="shared" si="110"/>
        <v>5.9071729957805873E-2</v>
      </c>
      <c r="P750">
        <f t="shared" si="111"/>
        <v>4.3600562587904318E-2</v>
      </c>
      <c r="Q750" t="str">
        <f t="shared" si="112"/>
        <v/>
      </c>
      <c r="R750" s="3">
        <f t="shared" si="115"/>
        <v>0</v>
      </c>
      <c r="S750" s="1">
        <f t="shared" si="113"/>
        <v>0</v>
      </c>
      <c r="T750" s="1">
        <f t="shared" si="114"/>
        <v>0</v>
      </c>
      <c r="U750" s="1">
        <f t="shared" si="116"/>
        <v>1763624.4623319365</v>
      </c>
    </row>
    <row r="751" spans="1:21" x14ac:dyDescent="0.25">
      <c r="A751" t="s">
        <v>756</v>
      </c>
      <c r="B751">
        <v>26.4</v>
      </c>
      <c r="C751">
        <v>28.14</v>
      </c>
      <c r="D751">
        <v>27.52</v>
      </c>
      <c r="E751">
        <v>26.64</v>
      </c>
      <c r="F751">
        <v>28.42</v>
      </c>
      <c r="G751">
        <v>28.06</v>
      </c>
      <c r="H751" s="1">
        <f t="shared" si="108"/>
        <v>203776.32534495281</v>
      </c>
      <c r="J751">
        <f t="shared" si="109"/>
        <v>2.2779043280181746E-3</v>
      </c>
      <c r="K751">
        <f t="shared" si="109"/>
        <v>6.8337129840546726E-2</v>
      </c>
      <c r="L751">
        <f t="shared" si="109"/>
        <v>4.4798785117691711E-2</v>
      </c>
      <c r="M751">
        <f t="shared" si="110"/>
        <v>-3.5132198478811986E-2</v>
      </c>
      <c r="N751">
        <f t="shared" si="110"/>
        <v>2.933719666787404E-2</v>
      </c>
      <c r="O751">
        <f t="shared" si="110"/>
        <v>1.6298442593263286E-2</v>
      </c>
      <c r="P751">
        <f t="shared" si="111"/>
        <v>3.5011469274417797E-3</v>
      </c>
      <c r="Q751" t="str">
        <f t="shared" si="112"/>
        <v>Buy</v>
      </c>
      <c r="R751" s="3">
        <f t="shared" si="115"/>
        <v>1769799.170699391</v>
      </c>
      <c r="S751" s="1">
        <f t="shared" si="113"/>
        <v>1769799.170699391</v>
      </c>
      <c r="T751" s="1">
        <f t="shared" si="114"/>
        <v>63071.959041318289</v>
      </c>
      <c r="U751" s="1">
        <f t="shared" si="116"/>
        <v>0</v>
      </c>
    </row>
    <row r="752" spans="1:21" x14ac:dyDescent="0.25">
      <c r="A752" t="s">
        <v>757</v>
      </c>
      <c r="B752">
        <v>27.2</v>
      </c>
      <c r="C752">
        <v>28.69</v>
      </c>
      <c r="D752">
        <v>28.19</v>
      </c>
      <c r="E752">
        <v>28.66</v>
      </c>
      <c r="F752">
        <v>30.02</v>
      </c>
      <c r="G752">
        <v>29.84</v>
      </c>
      <c r="H752" s="1">
        <f t="shared" si="108"/>
        <v>216702.97748729124</v>
      </c>
      <c r="J752">
        <f t="shared" si="109"/>
        <v>-1.1627906976744196E-2</v>
      </c>
      <c r="K752">
        <f t="shared" si="109"/>
        <v>4.2514534883720992E-2</v>
      </c>
      <c r="L752">
        <f t="shared" si="109"/>
        <v>2.4345930232558204E-2</v>
      </c>
      <c r="M752">
        <f t="shared" si="110"/>
        <v>2.1382751247327209E-2</v>
      </c>
      <c r="N752">
        <f t="shared" si="110"/>
        <v>6.9850320741268748E-2</v>
      </c>
      <c r="O752">
        <f t="shared" si="110"/>
        <v>6.3435495367070605E-2</v>
      </c>
      <c r="P752">
        <f t="shared" si="111"/>
        <v>5.1556189118555522E-2</v>
      </c>
      <c r="Q752" t="str">
        <f t="shared" si="112"/>
        <v/>
      </c>
      <c r="R752" s="3">
        <f t="shared" si="115"/>
        <v>0</v>
      </c>
      <c r="S752" s="1">
        <f t="shared" si="113"/>
        <v>1882067.2577929376</v>
      </c>
      <c r="T752" s="1">
        <f t="shared" si="114"/>
        <v>63071.959041318281</v>
      </c>
      <c r="U752" s="1">
        <f t="shared" si="116"/>
        <v>0</v>
      </c>
    </row>
    <row r="753" spans="1:21" x14ac:dyDescent="0.25">
      <c r="A753" t="s">
        <v>758</v>
      </c>
      <c r="B753">
        <v>27.21</v>
      </c>
      <c r="C753">
        <v>29.85</v>
      </c>
      <c r="D753">
        <v>28.13</v>
      </c>
      <c r="E753">
        <v>25.56</v>
      </c>
      <c r="F753">
        <v>28.61</v>
      </c>
      <c r="G753">
        <v>25.84</v>
      </c>
      <c r="H753" s="1">
        <f t="shared" si="108"/>
        <v>187654.32098765433</v>
      </c>
      <c r="J753">
        <f t="shared" si="109"/>
        <v>-3.4764100744945028E-2</v>
      </c>
      <c r="K753">
        <f t="shared" si="109"/>
        <v>5.8886129833274216E-2</v>
      </c>
      <c r="L753">
        <f t="shared" si="109"/>
        <v>-2.1284143313232448E-3</v>
      </c>
      <c r="M753">
        <f t="shared" si="110"/>
        <v>-0.14343163538873999</v>
      </c>
      <c r="N753">
        <f t="shared" si="110"/>
        <v>-4.1219839142091166E-2</v>
      </c>
      <c r="O753">
        <f t="shared" si="110"/>
        <v>-0.13404825737265416</v>
      </c>
      <c r="P753">
        <f t="shared" si="111"/>
        <v>-0.10623324396782845</v>
      </c>
      <c r="Q753" t="str">
        <f t="shared" si="112"/>
        <v/>
      </c>
      <c r="R753" s="3">
        <f t="shared" si="115"/>
        <v>0</v>
      </c>
      <c r="S753" s="1">
        <f t="shared" si="113"/>
        <v>1629779.4216276645</v>
      </c>
      <c r="T753" s="1">
        <f t="shared" si="114"/>
        <v>63071.959041318281</v>
      </c>
      <c r="U753" s="1">
        <f t="shared" si="116"/>
        <v>0</v>
      </c>
    </row>
    <row r="754" spans="1:21" x14ac:dyDescent="0.25">
      <c r="A754" t="s">
        <v>759</v>
      </c>
      <c r="B754">
        <v>25.49</v>
      </c>
      <c r="C754">
        <v>27.04</v>
      </c>
      <c r="D754">
        <v>26.33</v>
      </c>
      <c r="E754">
        <v>25.64</v>
      </c>
      <c r="F754">
        <v>26.67</v>
      </c>
      <c r="G754">
        <v>26.42</v>
      </c>
      <c r="H754" s="1">
        <f t="shared" si="108"/>
        <v>191866.37618010171</v>
      </c>
      <c r="J754">
        <f t="shared" si="109"/>
        <v>-9.3849982225382184E-2</v>
      </c>
      <c r="K754">
        <f t="shared" si="109"/>
        <v>-3.874866690366157E-2</v>
      </c>
      <c r="L754">
        <f t="shared" si="109"/>
        <v>-6.3988624244578768E-2</v>
      </c>
      <c r="M754">
        <f t="shared" si="110"/>
        <v>-7.7399380804953283E-3</v>
      </c>
      <c r="N754">
        <f t="shared" si="110"/>
        <v>3.21207430340558E-2</v>
      </c>
      <c r="O754">
        <f t="shared" si="110"/>
        <v>2.2445820433436604E-2</v>
      </c>
      <c r="P754">
        <f t="shared" si="111"/>
        <v>1.5608875128999026E-2</v>
      </c>
      <c r="Q754" t="str">
        <f t="shared" si="112"/>
        <v>Sell</v>
      </c>
      <c r="R754" s="3">
        <f t="shared" si="115"/>
        <v>-1655218.4451076631</v>
      </c>
      <c r="S754" s="1">
        <f t="shared" si="113"/>
        <v>0</v>
      </c>
      <c r="T754" s="1">
        <f t="shared" si="114"/>
        <v>0</v>
      </c>
      <c r="U754" s="1">
        <f t="shared" si="116"/>
        <v>1655218.4451076631</v>
      </c>
    </row>
    <row r="755" spans="1:21" x14ac:dyDescent="0.25">
      <c r="A755" t="s">
        <v>760</v>
      </c>
      <c r="B755">
        <v>25.49</v>
      </c>
      <c r="C755">
        <v>27.01</v>
      </c>
      <c r="D755">
        <v>26.29</v>
      </c>
      <c r="E755">
        <v>24.65</v>
      </c>
      <c r="F755">
        <v>26.55</v>
      </c>
      <c r="G755">
        <v>25.09</v>
      </c>
      <c r="H755" s="1">
        <f t="shared" si="108"/>
        <v>182207.69789397242</v>
      </c>
      <c r="J755">
        <f t="shared" si="109"/>
        <v>-3.190277250284846E-2</v>
      </c>
      <c r="K755">
        <f t="shared" si="109"/>
        <v>2.5826053930877453E-2</v>
      </c>
      <c r="L755">
        <f t="shared" si="109"/>
        <v>-1.5191796429927515E-3</v>
      </c>
      <c r="M755">
        <f t="shared" si="110"/>
        <v>-6.6994700984103067E-2</v>
      </c>
      <c r="N755">
        <f t="shared" si="110"/>
        <v>4.9205147615442469E-3</v>
      </c>
      <c r="O755">
        <f t="shared" si="110"/>
        <v>-5.0340651021953134E-2</v>
      </c>
      <c r="P755">
        <f t="shared" si="111"/>
        <v>-3.7471612414837319E-2</v>
      </c>
      <c r="Q755" t="str">
        <f t="shared" si="112"/>
        <v/>
      </c>
      <c r="R755" s="3">
        <f t="shared" si="115"/>
        <v>0</v>
      </c>
      <c r="S755" s="1">
        <f t="shared" si="113"/>
        <v>0</v>
      </c>
      <c r="T755" s="1">
        <f t="shared" si="114"/>
        <v>0</v>
      </c>
      <c r="U755" s="1">
        <f t="shared" si="116"/>
        <v>1655218.4451076631</v>
      </c>
    </row>
    <row r="756" spans="1:21" x14ac:dyDescent="0.25">
      <c r="A756" t="s">
        <v>761</v>
      </c>
      <c r="B756">
        <v>23.96</v>
      </c>
      <c r="C756">
        <v>25.44</v>
      </c>
      <c r="D756">
        <v>24.68</v>
      </c>
      <c r="E756">
        <v>23.67</v>
      </c>
      <c r="F756">
        <v>24.73</v>
      </c>
      <c r="G756">
        <v>24.6</v>
      </c>
      <c r="H756" s="1">
        <f t="shared" si="108"/>
        <v>178649.23747276692</v>
      </c>
      <c r="J756">
        <f t="shared" si="109"/>
        <v>-8.862685431723083E-2</v>
      </c>
      <c r="K756">
        <f t="shared" si="109"/>
        <v>-3.2331685051350242E-2</v>
      </c>
      <c r="L756">
        <f t="shared" si="109"/>
        <v>-6.1240015214910591E-2</v>
      </c>
      <c r="M756">
        <f t="shared" si="110"/>
        <v>-5.6596253487445125E-2</v>
      </c>
      <c r="N756">
        <f t="shared" si="110"/>
        <v>-1.4348345954563548E-2</v>
      </c>
      <c r="O756">
        <f t="shared" si="110"/>
        <v>-1.9529693104822575E-2</v>
      </c>
      <c r="P756">
        <f t="shared" si="111"/>
        <v>-3.0158097515610421E-2</v>
      </c>
      <c r="Q756" t="str">
        <f t="shared" si="112"/>
        <v>Sell</v>
      </c>
      <c r="R756" s="3">
        <f t="shared" si="115"/>
        <v>0</v>
      </c>
      <c r="S756" s="1">
        <f t="shared" si="113"/>
        <v>0</v>
      </c>
      <c r="T756" s="1">
        <f t="shared" si="114"/>
        <v>0</v>
      </c>
      <c r="U756" s="1">
        <f t="shared" si="116"/>
        <v>1655218.4451076631</v>
      </c>
    </row>
    <row r="757" spans="1:21" x14ac:dyDescent="0.25">
      <c r="A757" t="s">
        <v>762</v>
      </c>
      <c r="B757">
        <v>23.8</v>
      </c>
      <c r="C757">
        <v>25.48</v>
      </c>
      <c r="D757">
        <v>24.61</v>
      </c>
      <c r="E757">
        <v>23.98</v>
      </c>
      <c r="F757">
        <v>25.19</v>
      </c>
      <c r="G757">
        <v>24.59</v>
      </c>
      <c r="H757" s="1">
        <f t="shared" si="108"/>
        <v>178576.61583151782</v>
      </c>
      <c r="J757">
        <f t="shared" si="109"/>
        <v>-3.5656401944894611E-2</v>
      </c>
      <c r="K757">
        <f t="shared" si="109"/>
        <v>3.2414910858995165E-2</v>
      </c>
      <c r="L757">
        <f t="shared" si="109"/>
        <v>-2.8363047001620863E-3</v>
      </c>
      <c r="M757">
        <f t="shared" si="110"/>
        <v>-2.5203252032520364E-2</v>
      </c>
      <c r="N757">
        <f t="shared" si="110"/>
        <v>2.3983739837398366E-2</v>
      </c>
      <c r="O757">
        <f t="shared" si="110"/>
        <v>-4.0650406504071394E-4</v>
      </c>
      <c r="P757">
        <f t="shared" si="111"/>
        <v>-5.4200542005423708E-4</v>
      </c>
      <c r="Q757" t="str">
        <f t="shared" si="112"/>
        <v/>
      </c>
      <c r="R757" s="3">
        <f t="shared" si="115"/>
        <v>0</v>
      </c>
      <c r="S757" s="1">
        <f t="shared" si="113"/>
        <v>0</v>
      </c>
      <c r="T757" s="1">
        <f t="shared" si="114"/>
        <v>0</v>
      </c>
      <c r="U757" s="1">
        <f t="shared" si="116"/>
        <v>1655218.4451076631</v>
      </c>
    </row>
    <row r="758" spans="1:21" x14ac:dyDescent="0.25">
      <c r="A758" t="s">
        <v>763</v>
      </c>
      <c r="B758">
        <v>23.83</v>
      </c>
      <c r="C758">
        <v>25.4</v>
      </c>
      <c r="D758">
        <v>24.61</v>
      </c>
      <c r="E758">
        <v>23.23</v>
      </c>
      <c r="F758">
        <v>25.92</v>
      </c>
      <c r="G758">
        <v>23.24</v>
      </c>
      <c r="H758" s="1">
        <f t="shared" si="108"/>
        <v>168772.69426289035</v>
      </c>
      <c r="J758">
        <f t="shared" si="109"/>
        <v>-3.1694433157253198E-2</v>
      </c>
      <c r="K758">
        <f t="shared" si="109"/>
        <v>3.2100772043884569E-2</v>
      </c>
      <c r="L758">
        <f t="shared" si="109"/>
        <v>0</v>
      </c>
      <c r="M758">
        <f t="shared" si="110"/>
        <v>-5.5307035380235847E-2</v>
      </c>
      <c r="N758">
        <f t="shared" si="110"/>
        <v>5.4087027246848385E-2</v>
      </c>
      <c r="O758">
        <f t="shared" si="110"/>
        <v>-5.4900366002440075E-2</v>
      </c>
      <c r="P758">
        <f t="shared" si="111"/>
        <v>-1.8706791378609179E-2</v>
      </c>
      <c r="Q758" t="str">
        <f t="shared" si="112"/>
        <v/>
      </c>
      <c r="R758" s="3">
        <f t="shared" si="115"/>
        <v>0</v>
      </c>
      <c r="S758" s="1">
        <f t="shared" si="113"/>
        <v>0</v>
      </c>
      <c r="T758" s="1">
        <f t="shared" si="114"/>
        <v>0</v>
      </c>
      <c r="U758" s="1">
        <f t="shared" si="116"/>
        <v>1655218.4451076631</v>
      </c>
    </row>
    <row r="759" spans="1:21" x14ac:dyDescent="0.25">
      <c r="A759" t="s">
        <v>764</v>
      </c>
      <c r="B759">
        <v>22.57</v>
      </c>
      <c r="C759">
        <v>23.99</v>
      </c>
      <c r="D759">
        <v>23.39</v>
      </c>
      <c r="E759">
        <v>22.07</v>
      </c>
      <c r="F759">
        <v>23.11</v>
      </c>
      <c r="G759">
        <v>22.38</v>
      </c>
      <c r="H759" s="1">
        <f t="shared" si="108"/>
        <v>162527.23311546841</v>
      </c>
      <c r="J759">
        <f t="shared" si="109"/>
        <v>-8.2893132872815897E-2</v>
      </c>
      <c r="K759">
        <f t="shared" si="109"/>
        <v>-2.5193010971149982E-2</v>
      </c>
      <c r="L759">
        <f t="shared" si="109"/>
        <v>-4.9573344169036929E-2</v>
      </c>
      <c r="M759">
        <f t="shared" si="110"/>
        <v>-5.0344234079173759E-2</v>
      </c>
      <c r="N759">
        <f t="shared" si="110"/>
        <v>-5.5938037865748283E-3</v>
      </c>
      <c r="O759">
        <f t="shared" si="110"/>
        <v>-3.7005163511187586E-2</v>
      </c>
      <c r="P759">
        <f t="shared" si="111"/>
        <v>-3.0981067125645394E-2</v>
      </c>
      <c r="Q759" t="str">
        <f t="shared" si="112"/>
        <v>Sell</v>
      </c>
      <c r="R759" s="3">
        <f t="shared" si="115"/>
        <v>0</v>
      </c>
      <c r="S759" s="1">
        <f t="shared" si="113"/>
        <v>0</v>
      </c>
      <c r="T759" s="1">
        <f t="shared" si="114"/>
        <v>0</v>
      </c>
      <c r="U759" s="1">
        <f t="shared" si="116"/>
        <v>1655218.4451076631</v>
      </c>
    </row>
    <row r="760" spans="1:21" x14ac:dyDescent="0.25">
      <c r="A760" t="s">
        <v>765</v>
      </c>
      <c r="B760">
        <v>21.14</v>
      </c>
      <c r="C760">
        <v>22.66</v>
      </c>
      <c r="D760">
        <v>21.37</v>
      </c>
      <c r="E760">
        <v>20.83</v>
      </c>
      <c r="F760">
        <v>22.21</v>
      </c>
      <c r="G760">
        <v>21.02</v>
      </c>
      <c r="H760" s="1">
        <f t="shared" si="108"/>
        <v>152650.68990559186</v>
      </c>
      <c r="J760">
        <f t="shared" si="109"/>
        <v>-9.6194955109020944E-2</v>
      </c>
      <c r="K760">
        <f t="shared" si="109"/>
        <v>-3.1209918768704593E-2</v>
      </c>
      <c r="L760">
        <f t="shared" si="109"/>
        <v>-8.6361693031209899E-2</v>
      </c>
      <c r="M760">
        <f t="shared" si="110"/>
        <v>-6.9258266309204689E-2</v>
      </c>
      <c r="N760">
        <f t="shared" si="110"/>
        <v>-7.5960679177836535E-3</v>
      </c>
      <c r="O760">
        <f t="shared" si="110"/>
        <v>-6.076854334226986E-2</v>
      </c>
      <c r="P760">
        <f t="shared" si="111"/>
        <v>-4.5874292523086065E-2</v>
      </c>
      <c r="Q760" t="str">
        <f t="shared" si="112"/>
        <v>Sell</v>
      </c>
      <c r="R760" s="3">
        <f t="shared" si="115"/>
        <v>0</v>
      </c>
      <c r="S760" s="1">
        <f t="shared" si="113"/>
        <v>0</v>
      </c>
      <c r="T760" s="1">
        <f t="shared" si="114"/>
        <v>0</v>
      </c>
      <c r="U760" s="1">
        <f t="shared" si="116"/>
        <v>1655218.4451076631</v>
      </c>
    </row>
    <row r="761" spans="1:21" x14ac:dyDescent="0.25">
      <c r="A761" t="s">
        <v>766</v>
      </c>
      <c r="B761">
        <v>20.16</v>
      </c>
      <c r="C761">
        <v>22</v>
      </c>
      <c r="D761">
        <v>20.77</v>
      </c>
      <c r="E761">
        <v>20.5</v>
      </c>
      <c r="F761">
        <v>22.35</v>
      </c>
      <c r="G761">
        <v>21.04</v>
      </c>
      <c r="H761" s="1">
        <f t="shared" si="108"/>
        <v>152795.93318809007</v>
      </c>
      <c r="J761">
        <f t="shared" si="109"/>
        <v>-5.6621431913898027E-2</v>
      </c>
      <c r="K761">
        <f t="shared" si="109"/>
        <v>2.9480580252690639E-2</v>
      </c>
      <c r="L761">
        <f t="shared" si="109"/>
        <v>-2.807674309780072E-2</v>
      </c>
      <c r="M761">
        <f t="shared" si="110"/>
        <v>-2.4738344433872482E-2</v>
      </c>
      <c r="N761">
        <f t="shared" si="110"/>
        <v>6.3273073263558605E-2</v>
      </c>
      <c r="O761">
        <f t="shared" si="110"/>
        <v>9.5147478591815294E-4</v>
      </c>
      <c r="P761">
        <f t="shared" si="111"/>
        <v>1.3162067871868091E-2</v>
      </c>
      <c r="Q761" t="str">
        <f t="shared" si="112"/>
        <v/>
      </c>
      <c r="R761" s="3">
        <f t="shared" si="115"/>
        <v>0</v>
      </c>
      <c r="S761" s="1">
        <f t="shared" si="113"/>
        <v>0</v>
      </c>
      <c r="T761" s="1">
        <f t="shared" si="114"/>
        <v>0</v>
      </c>
      <c r="U761" s="1">
        <f t="shared" si="116"/>
        <v>1655218.4451076631</v>
      </c>
    </row>
    <row r="762" spans="1:21" x14ac:dyDescent="0.25">
      <c r="A762" t="s">
        <v>767</v>
      </c>
      <c r="B762">
        <v>20.05</v>
      </c>
      <c r="C762">
        <v>22.07</v>
      </c>
      <c r="D762">
        <v>21.19</v>
      </c>
      <c r="E762">
        <v>20.68</v>
      </c>
      <c r="F762">
        <v>22.59</v>
      </c>
      <c r="G762">
        <v>22.27</v>
      </c>
      <c r="H762" s="1">
        <f t="shared" si="108"/>
        <v>161728.3950617284</v>
      </c>
      <c r="J762">
        <f t="shared" si="109"/>
        <v>-3.4665382763601295E-2</v>
      </c>
      <c r="K762">
        <f t="shared" si="109"/>
        <v>6.2590274434280252E-2</v>
      </c>
      <c r="L762">
        <f t="shared" si="109"/>
        <v>2.0221473278767537E-2</v>
      </c>
      <c r="M762">
        <f t="shared" si="110"/>
        <v>-1.711026615969579E-2</v>
      </c>
      <c r="N762">
        <f t="shared" si="110"/>
        <v>7.3669201520912581E-2</v>
      </c>
      <c r="O762">
        <f t="shared" si="110"/>
        <v>5.8460076045627397E-2</v>
      </c>
      <c r="P762">
        <f t="shared" si="111"/>
        <v>3.833967046894806E-2</v>
      </c>
      <c r="Q762" t="str">
        <f t="shared" si="112"/>
        <v/>
      </c>
      <c r="R762" s="3">
        <f t="shared" si="115"/>
        <v>0</v>
      </c>
      <c r="S762" s="1">
        <f t="shared" si="113"/>
        <v>0</v>
      </c>
      <c r="T762" s="1">
        <f t="shared" si="114"/>
        <v>0</v>
      </c>
      <c r="U762" s="1">
        <f t="shared" si="116"/>
        <v>1655218.4451076631</v>
      </c>
    </row>
    <row r="763" spans="1:21" x14ac:dyDescent="0.25">
      <c r="A763" t="s">
        <v>768</v>
      </c>
      <c r="B763">
        <v>20.54</v>
      </c>
      <c r="C763">
        <v>22.32</v>
      </c>
      <c r="D763">
        <v>21.07</v>
      </c>
      <c r="E763">
        <v>19.62</v>
      </c>
      <c r="F763">
        <v>21.39</v>
      </c>
      <c r="G763">
        <v>20.39</v>
      </c>
      <c r="H763" s="1">
        <f t="shared" si="108"/>
        <v>148075.52650689907</v>
      </c>
      <c r="J763">
        <f t="shared" si="109"/>
        <v>-3.0674846625766972E-2</v>
      </c>
      <c r="K763">
        <f t="shared" si="109"/>
        <v>5.3327041057102356E-2</v>
      </c>
      <c r="L763">
        <f t="shared" si="109"/>
        <v>-5.6630486078339303E-3</v>
      </c>
      <c r="M763">
        <f t="shared" si="110"/>
        <v>-0.11899416255051633</v>
      </c>
      <c r="N763">
        <f t="shared" si="110"/>
        <v>-3.9515042658284642E-2</v>
      </c>
      <c r="O763">
        <f t="shared" si="110"/>
        <v>-8.4418500224517246E-2</v>
      </c>
      <c r="P763">
        <f t="shared" si="111"/>
        <v>-8.0975901811106074E-2</v>
      </c>
      <c r="Q763" t="str">
        <f t="shared" si="112"/>
        <v/>
      </c>
      <c r="R763" s="3">
        <f t="shared" si="115"/>
        <v>0</v>
      </c>
      <c r="S763" s="1">
        <f t="shared" si="113"/>
        <v>0</v>
      </c>
      <c r="T763" s="1">
        <f t="shared" si="114"/>
        <v>0</v>
      </c>
      <c r="U763" s="1">
        <f t="shared" si="116"/>
        <v>1655218.4451076631</v>
      </c>
    </row>
    <row r="764" spans="1:21" x14ac:dyDescent="0.25">
      <c r="A764" t="s">
        <v>769</v>
      </c>
      <c r="B764">
        <v>19.93</v>
      </c>
      <c r="C764">
        <v>21.17</v>
      </c>
      <c r="D764">
        <v>20.09</v>
      </c>
      <c r="E764">
        <v>19.28</v>
      </c>
      <c r="F764">
        <v>21.09</v>
      </c>
      <c r="G764">
        <v>19.32</v>
      </c>
      <c r="H764" s="1">
        <f t="shared" si="108"/>
        <v>140305.01089324619</v>
      </c>
      <c r="J764">
        <f t="shared" si="109"/>
        <v>-5.4105363075462772E-2</v>
      </c>
      <c r="K764">
        <f t="shared" si="109"/>
        <v>4.7460844803038169E-3</v>
      </c>
      <c r="L764">
        <f t="shared" si="109"/>
        <v>-4.6511627906976764E-2</v>
      </c>
      <c r="M764">
        <f t="shared" si="110"/>
        <v>-5.4438450220696391E-2</v>
      </c>
      <c r="N764">
        <f t="shared" si="110"/>
        <v>3.4330554193231944E-2</v>
      </c>
      <c r="O764">
        <f t="shared" si="110"/>
        <v>-5.2476704266797465E-2</v>
      </c>
      <c r="P764">
        <f t="shared" si="111"/>
        <v>-2.4194866764753974E-2</v>
      </c>
      <c r="Q764" t="str">
        <f t="shared" si="112"/>
        <v>Sell</v>
      </c>
      <c r="R764" s="3">
        <f t="shared" si="115"/>
        <v>0</v>
      </c>
      <c r="S764" s="1">
        <f t="shared" si="113"/>
        <v>0</v>
      </c>
      <c r="T764" s="1">
        <f t="shared" si="114"/>
        <v>0</v>
      </c>
      <c r="U764" s="1">
        <f t="shared" si="116"/>
        <v>1655218.4451076631</v>
      </c>
    </row>
    <row r="765" spans="1:21" x14ac:dyDescent="0.25">
      <c r="A765" t="s">
        <v>770</v>
      </c>
      <c r="B765">
        <v>18.55</v>
      </c>
      <c r="C765">
        <v>19.82</v>
      </c>
      <c r="D765">
        <v>19.059999999999999</v>
      </c>
      <c r="E765">
        <v>17.739999999999998</v>
      </c>
      <c r="F765">
        <v>19.14</v>
      </c>
      <c r="G765">
        <v>18.14</v>
      </c>
      <c r="H765" s="1">
        <f t="shared" si="108"/>
        <v>131735.65722585333</v>
      </c>
      <c r="J765">
        <f t="shared" si="109"/>
        <v>-7.6655052264808315E-2</v>
      </c>
      <c r="K765">
        <f t="shared" si="109"/>
        <v>-1.3439522150323523E-2</v>
      </c>
      <c r="L765">
        <f t="shared" si="109"/>
        <v>-5.1269288203086169E-2</v>
      </c>
      <c r="M765">
        <f t="shared" si="110"/>
        <v>-8.1780538302277522E-2</v>
      </c>
      <c r="N765">
        <f t="shared" si="110"/>
        <v>-9.3167701863353884E-3</v>
      </c>
      <c r="O765">
        <f t="shared" si="110"/>
        <v>-6.107660455486541E-2</v>
      </c>
      <c r="P765">
        <f t="shared" si="111"/>
        <v>-5.0724637681159444E-2</v>
      </c>
      <c r="Q765" t="str">
        <f t="shared" si="112"/>
        <v>Sell</v>
      </c>
      <c r="R765" s="3">
        <f t="shared" si="115"/>
        <v>0</v>
      </c>
      <c r="S765" s="1">
        <f t="shared" si="113"/>
        <v>0</v>
      </c>
      <c r="T765" s="1">
        <f t="shared" si="114"/>
        <v>0</v>
      </c>
      <c r="U765" s="1">
        <f t="shared" si="116"/>
        <v>1655218.4451076631</v>
      </c>
    </row>
    <row r="766" spans="1:21" x14ac:dyDescent="0.25">
      <c r="A766" t="s">
        <v>771</v>
      </c>
      <c r="B766">
        <v>17.600000000000001</v>
      </c>
      <c r="C766">
        <v>19.14</v>
      </c>
      <c r="D766">
        <v>18.38</v>
      </c>
      <c r="E766">
        <v>17.93</v>
      </c>
      <c r="F766">
        <v>18.64</v>
      </c>
      <c r="G766">
        <v>18.100000000000001</v>
      </c>
      <c r="H766" s="1">
        <f t="shared" si="108"/>
        <v>131445.17066085697</v>
      </c>
      <c r="J766">
        <f t="shared" si="109"/>
        <v>-7.6600209863588536E-2</v>
      </c>
      <c r="K766">
        <f t="shared" si="109"/>
        <v>4.1972717733474215E-3</v>
      </c>
      <c r="L766">
        <f t="shared" si="109"/>
        <v>-3.5676810073452241E-2</v>
      </c>
      <c r="M766">
        <f t="shared" si="110"/>
        <v>-1.1576626240352859E-2</v>
      </c>
      <c r="N766">
        <f t="shared" si="110"/>
        <v>2.7563395810363836E-2</v>
      </c>
      <c r="O766">
        <f t="shared" si="110"/>
        <v>-2.2050716648290597E-3</v>
      </c>
      <c r="P766">
        <f t="shared" si="111"/>
        <v>4.5938993017273057E-3</v>
      </c>
      <c r="Q766" t="str">
        <f t="shared" si="112"/>
        <v/>
      </c>
      <c r="R766" s="3">
        <f t="shared" si="115"/>
        <v>0</v>
      </c>
      <c r="S766" s="1">
        <f t="shared" si="113"/>
        <v>0</v>
      </c>
      <c r="T766" s="1">
        <f t="shared" si="114"/>
        <v>0</v>
      </c>
      <c r="U766" s="1">
        <f t="shared" si="116"/>
        <v>1655218.4451076631</v>
      </c>
    </row>
    <row r="767" spans="1:21" x14ac:dyDescent="0.25">
      <c r="A767" t="s">
        <v>772</v>
      </c>
      <c r="B767">
        <v>17.86</v>
      </c>
      <c r="C767">
        <v>19.32</v>
      </c>
      <c r="D767">
        <v>18.600000000000001</v>
      </c>
      <c r="E767">
        <v>16.32</v>
      </c>
      <c r="F767">
        <v>19.62</v>
      </c>
      <c r="G767">
        <v>19.309999999999999</v>
      </c>
      <c r="H767" s="1">
        <f t="shared" si="108"/>
        <v>140232.38925199711</v>
      </c>
      <c r="J767">
        <f t="shared" si="109"/>
        <v>-2.8291621327529902E-2</v>
      </c>
      <c r="K767">
        <f t="shared" si="109"/>
        <v>5.1142546245919553E-2</v>
      </c>
      <c r="L767">
        <f t="shared" si="109"/>
        <v>1.1969532100108945E-2</v>
      </c>
      <c r="M767">
        <f t="shared" si="110"/>
        <v>-9.8342541436464148E-2</v>
      </c>
      <c r="N767">
        <f t="shared" si="110"/>
        <v>8.3977900552486162E-2</v>
      </c>
      <c r="O767">
        <f t="shared" si="110"/>
        <v>6.6850828729281608E-2</v>
      </c>
      <c r="P767">
        <f t="shared" si="111"/>
        <v>1.749539594843454E-2</v>
      </c>
      <c r="Q767" t="str">
        <f t="shared" si="112"/>
        <v/>
      </c>
      <c r="R767" s="3">
        <f t="shared" si="115"/>
        <v>0</v>
      </c>
      <c r="S767" s="1">
        <f t="shared" si="113"/>
        <v>0</v>
      </c>
      <c r="T767" s="1">
        <f t="shared" si="114"/>
        <v>0</v>
      </c>
      <c r="U767" s="1">
        <f t="shared" si="116"/>
        <v>1655218.4451076631</v>
      </c>
    </row>
    <row r="768" spans="1:21" x14ac:dyDescent="0.25">
      <c r="A768" t="s">
        <v>773</v>
      </c>
      <c r="B768">
        <v>17.61</v>
      </c>
      <c r="C768">
        <v>19.760000000000002</v>
      </c>
      <c r="D768">
        <v>18.13</v>
      </c>
      <c r="E768">
        <v>17.46</v>
      </c>
      <c r="F768">
        <v>19.98</v>
      </c>
      <c r="G768">
        <v>17.57</v>
      </c>
      <c r="H768" s="1">
        <f t="shared" si="108"/>
        <v>127596.22367465506</v>
      </c>
      <c r="J768">
        <f t="shared" si="109"/>
        <v>-5.3225806451613004E-2</v>
      </c>
      <c r="K768">
        <f t="shared" si="109"/>
        <v>6.2365591397849467E-2</v>
      </c>
      <c r="L768">
        <f t="shared" si="109"/>
        <v>-2.5268817204301203E-2</v>
      </c>
      <c r="M768">
        <f t="shared" si="110"/>
        <v>-9.580528223718271E-2</v>
      </c>
      <c r="N768">
        <f t="shared" si="110"/>
        <v>3.4697048161574408E-2</v>
      </c>
      <c r="O768">
        <f t="shared" si="110"/>
        <v>-9.0108751941998882E-2</v>
      </c>
      <c r="P768">
        <f t="shared" si="111"/>
        <v>-5.0405662005869066E-2</v>
      </c>
      <c r="Q768" t="str">
        <f t="shared" si="112"/>
        <v/>
      </c>
      <c r="R768" s="3">
        <f t="shared" si="115"/>
        <v>0</v>
      </c>
      <c r="S768" s="1">
        <f t="shared" si="113"/>
        <v>0</v>
      </c>
      <c r="T768" s="1">
        <f t="shared" si="114"/>
        <v>0</v>
      </c>
      <c r="U768" s="1">
        <f t="shared" si="116"/>
        <v>1655218.4451076631</v>
      </c>
    </row>
    <row r="769" spans="1:21" x14ac:dyDescent="0.25">
      <c r="A769" t="s">
        <v>774</v>
      </c>
      <c r="B769">
        <v>17.86</v>
      </c>
      <c r="C769">
        <v>19.350000000000001</v>
      </c>
      <c r="D769">
        <v>18.579999999999998</v>
      </c>
      <c r="E769">
        <v>18.8</v>
      </c>
      <c r="F769">
        <v>19.5</v>
      </c>
      <c r="G769">
        <v>19.3</v>
      </c>
      <c r="H769" s="1">
        <f t="shared" si="108"/>
        <v>140159.76761074801</v>
      </c>
      <c r="J769">
        <f t="shared" si="109"/>
        <v>-1.4892443463872012E-2</v>
      </c>
      <c r="K769">
        <f t="shared" si="109"/>
        <v>6.7291781577496004E-2</v>
      </c>
      <c r="L769">
        <f t="shared" si="109"/>
        <v>2.4820739106453354E-2</v>
      </c>
      <c r="M769">
        <f t="shared" si="110"/>
        <v>7.000569151963576E-2</v>
      </c>
      <c r="N769">
        <f t="shared" si="110"/>
        <v>0.10984632896983493</v>
      </c>
      <c r="O769">
        <f t="shared" si="110"/>
        <v>9.8463289698349485E-2</v>
      </c>
      <c r="P769">
        <f t="shared" si="111"/>
        <v>9.2771770062606729E-2</v>
      </c>
      <c r="Q769" t="str">
        <f t="shared" si="112"/>
        <v/>
      </c>
      <c r="R769" s="3">
        <f t="shared" si="115"/>
        <v>0</v>
      </c>
      <c r="S769" s="1">
        <f t="shared" si="113"/>
        <v>0</v>
      </c>
      <c r="T769" s="1">
        <f t="shared" si="114"/>
        <v>0</v>
      </c>
      <c r="U769" s="1">
        <f t="shared" si="116"/>
        <v>1655218.4451076631</v>
      </c>
    </row>
    <row r="770" spans="1:21" x14ac:dyDescent="0.25">
      <c r="A770" t="s">
        <v>775</v>
      </c>
      <c r="B770">
        <v>18.72</v>
      </c>
      <c r="C770">
        <v>20.12</v>
      </c>
      <c r="D770">
        <v>19.28</v>
      </c>
      <c r="E770">
        <v>19.170000000000002</v>
      </c>
      <c r="F770">
        <v>21</v>
      </c>
      <c r="G770">
        <v>19.78</v>
      </c>
      <c r="H770" s="1">
        <f t="shared" si="108"/>
        <v>143645.60639070446</v>
      </c>
      <c r="J770">
        <f t="shared" si="109"/>
        <v>7.5349838536060594E-3</v>
      </c>
      <c r="K770">
        <f t="shared" si="109"/>
        <v>8.2884822389666463E-2</v>
      </c>
      <c r="L770">
        <f t="shared" si="109"/>
        <v>3.7674919268030294E-2</v>
      </c>
      <c r="M770">
        <f t="shared" si="110"/>
        <v>-6.7357512953367359E-3</v>
      </c>
      <c r="N770">
        <f t="shared" si="110"/>
        <v>8.8082901554404111E-2</v>
      </c>
      <c r="O770">
        <f t="shared" si="110"/>
        <v>2.4870466321243543E-2</v>
      </c>
      <c r="P770">
        <f t="shared" si="111"/>
        <v>3.5405872193436973E-2</v>
      </c>
      <c r="Q770" t="str">
        <f t="shared" si="112"/>
        <v>Buy</v>
      </c>
      <c r="R770" s="3">
        <f t="shared" si="115"/>
        <v>1713822.8978273643</v>
      </c>
      <c r="S770" s="1">
        <f t="shared" si="113"/>
        <v>1713822.8978273643</v>
      </c>
      <c r="T770" s="1">
        <f t="shared" si="114"/>
        <v>86644.231437177164</v>
      </c>
      <c r="U770" s="1">
        <f t="shared" si="116"/>
        <v>0</v>
      </c>
    </row>
    <row r="771" spans="1:21" x14ac:dyDescent="0.25">
      <c r="A771" t="s">
        <v>776</v>
      </c>
      <c r="B771">
        <v>18.8</v>
      </c>
      <c r="C771">
        <v>20.09</v>
      </c>
      <c r="D771">
        <v>20</v>
      </c>
      <c r="E771">
        <v>19.010000000000002</v>
      </c>
      <c r="F771">
        <v>20.239999999999998</v>
      </c>
      <c r="G771">
        <v>19.54</v>
      </c>
      <c r="H771" s="1">
        <f t="shared" si="108"/>
        <v>141902.68700072623</v>
      </c>
      <c r="J771">
        <f t="shared" si="109"/>
        <v>-2.4896265560165994E-2</v>
      </c>
      <c r="K771">
        <f t="shared" si="109"/>
        <v>4.2012448132780017E-2</v>
      </c>
      <c r="L771">
        <f t="shared" si="109"/>
        <v>3.7344398340248899E-2</v>
      </c>
      <c r="M771">
        <f t="shared" si="110"/>
        <v>-3.8928210313447904E-2</v>
      </c>
      <c r="N771">
        <f t="shared" si="110"/>
        <v>2.3255813953488233E-2</v>
      </c>
      <c r="O771">
        <f t="shared" si="110"/>
        <v>-1.2133468149646207E-2</v>
      </c>
      <c r="P771">
        <f t="shared" si="111"/>
        <v>-9.2686215032019587E-3</v>
      </c>
      <c r="Q771" t="str">
        <f t="shared" si="112"/>
        <v>Buy</v>
      </c>
      <c r="R771" s="3">
        <f t="shared" si="115"/>
        <v>0</v>
      </c>
      <c r="S771" s="1">
        <f t="shared" si="113"/>
        <v>1693028.2822824416</v>
      </c>
      <c r="T771" s="1">
        <f t="shared" si="114"/>
        <v>86644.231437177164</v>
      </c>
      <c r="U771" s="1">
        <f t="shared" si="116"/>
        <v>0</v>
      </c>
    </row>
    <row r="772" spans="1:21" x14ac:dyDescent="0.25">
      <c r="A772" t="s">
        <v>777</v>
      </c>
      <c r="B772">
        <v>18.8</v>
      </c>
      <c r="C772">
        <v>20.09</v>
      </c>
      <c r="D772">
        <v>19.28</v>
      </c>
      <c r="E772">
        <v>18.96</v>
      </c>
      <c r="F772">
        <v>20.47</v>
      </c>
      <c r="G772">
        <v>19.21</v>
      </c>
      <c r="H772" s="1">
        <f t="shared" ref="H772:H835" si="117">$I$2*G772</f>
        <v>139506.17283950618</v>
      </c>
      <c r="J772">
        <f t="shared" ref="J772:L835" si="118">(B772-$D771)/$D771</f>
        <v>-5.9999999999999963E-2</v>
      </c>
      <c r="K772">
        <f t="shared" si="118"/>
        <v>4.4999999999999927E-3</v>
      </c>
      <c r="L772">
        <f t="shared" si="118"/>
        <v>-3.5999999999999942E-2</v>
      </c>
      <c r="M772">
        <f t="shared" ref="M772:O835" si="119">(E772-$G771)/$G771</f>
        <v>-2.9682702149436965E-2</v>
      </c>
      <c r="N772">
        <f t="shared" si="119"/>
        <v>4.7594677584442156E-2</v>
      </c>
      <c r="O772">
        <f t="shared" si="119"/>
        <v>-1.6888433981576169E-2</v>
      </c>
      <c r="P772">
        <f t="shared" ref="P772:P835" si="120">AVERAGE(M772:O772)</f>
        <v>3.4118048447634094E-4</v>
      </c>
      <c r="Q772" t="str">
        <f t="shared" ref="Q772:Q835" si="121">IF(L772&gt;$Q$1,"Buy",IF(L772&lt;$Q$2,"Sell",""))</f>
        <v/>
      </c>
      <c r="R772" s="3">
        <f t="shared" si="115"/>
        <v>0</v>
      </c>
      <c r="S772" s="1">
        <f t="shared" si="113"/>
        <v>1664435.6859081734</v>
      </c>
      <c r="T772" s="1">
        <f t="shared" si="114"/>
        <v>86644.231437177164</v>
      </c>
      <c r="U772" s="1">
        <f t="shared" si="116"/>
        <v>0</v>
      </c>
    </row>
    <row r="773" spans="1:21" x14ac:dyDescent="0.25">
      <c r="A773" t="s">
        <v>778</v>
      </c>
      <c r="B773">
        <v>18.54</v>
      </c>
      <c r="C773">
        <v>19.61</v>
      </c>
      <c r="D773">
        <v>19.059999999999999</v>
      </c>
      <c r="E773">
        <v>18.73</v>
      </c>
      <c r="F773">
        <v>20.69</v>
      </c>
      <c r="G773">
        <v>20.57</v>
      </c>
      <c r="H773" s="1">
        <f t="shared" si="117"/>
        <v>149382.71604938273</v>
      </c>
      <c r="J773">
        <f t="shared" si="118"/>
        <v>-3.8381742738589311E-2</v>
      </c>
      <c r="K773">
        <f t="shared" si="118"/>
        <v>1.7116182572614019E-2</v>
      </c>
      <c r="L773">
        <f t="shared" si="118"/>
        <v>-1.1410788381742863E-2</v>
      </c>
      <c r="M773">
        <f t="shared" si="119"/>
        <v>-2.4986985944820427E-2</v>
      </c>
      <c r="N773">
        <f t="shared" si="119"/>
        <v>7.7043206663196265E-2</v>
      </c>
      <c r="O773">
        <f t="shared" si="119"/>
        <v>7.0796460176991122E-2</v>
      </c>
      <c r="P773">
        <f t="shared" si="120"/>
        <v>4.0950893631788991E-2</v>
      </c>
      <c r="Q773" t="str">
        <f t="shared" si="121"/>
        <v/>
      </c>
      <c r="R773" s="3">
        <f t="shared" si="115"/>
        <v>0</v>
      </c>
      <c r="S773" s="1">
        <f t="shared" si="113"/>
        <v>1782271.8406627341</v>
      </c>
      <c r="T773" s="1">
        <f t="shared" si="114"/>
        <v>86644.23143717715</v>
      </c>
      <c r="U773" s="1">
        <f t="shared" si="116"/>
        <v>0</v>
      </c>
    </row>
    <row r="774" spans="1:21" x14ac:dyDescent="0.25">
      <c r="A774" t="s">
        <v>779</v>
      </c>
      <c r="B774">
        <v>20.03</v>
      </c>
      <c r="C774">
        <v>21.33</v>
      </c>
      <c r="D774">
        <v>20.93</v>
      </c>
      <c r="E774">
        <v>19.8</v>
      </c>
      <c r="F774">
        <v>21.47</v>
      </c>
      <c r="G774">
        <v>21.27</v>
      </c>
      <c r="H774" s="1">
        <f t="shared" si="117"/>
        <v>154466.23093681919</v>
      </c>
      <c r="J774">
        <f t="shared" si="118"/>
        <v>5.0891920251836434E-2</v>
      </c>
      <c r="K774">
        <f t="shared" si="118"/>
        <v>0.1190975865687303</v>
      </c>
      <c r="L774">
        <f t="shared" si="118"/>
        <v>9.8111227701993764E-2</v>
      </c>
      <c r="M774">
        <f t="shared" si="119"/>
        <v>-3.743315508021388E-2</v>
      </c>
      <c r="N774">
        <f t="shared" si="119"/>
        <v>4.3753038405444755E-2</v>
      </c>
      <c r="O774">
        <f t="shared" si="119"/>
        <v>3.4030140982012604E-2</v>
      </c>
      <c r="P774">
        <f t="shared" si="120"/>
        <v>1.3450008102414493E-2</v>
      </c>
      <c r="Q774" t="str">
        <f t="shared" si="121"/>
        <v>Buy</v>
      </c>
      <c r="R774" s="3">
        <f t="shared" si="115"/>
        <v>0</v>
      </c>
      <c r="S774" s="1">
        <f t="shared" si="113"/>
        <v>1842922.802668758</v>
      </c>
      <c r="T774" s="1">
        <f t="shared" si="114"/>
        <v>86644.23143717715</v>
      </c>
      <c r="U774" s="1">
        <f t="shared" si="116"/>
        <v>0</v>
      </c>
    </row>
    <row r="775" spans="1:21" x14ac:dyDescent="0.25">
      <c r="A775" t="s">
        <v>780</v>
      </c>
      <c r="B775">
        <v>20.91</v>
      </c>
      <c r="C775">
        <v>22.04</v>
      </c>
      <c r="D775">
        <v>21.45</v>
      </c>
      <c r="E775">
        <v>21.47</v>
      </c>
      <c r="F775">
        <v>22.64</v>
      </c>
      <c r="G775">
        <v>22.55</v>
      </c>
      <c r="H775" s="1">
        <f t="shared" si="117"/>
        <v>163761.80101670299</v>
      </c>
      <c r="J775">
        <f t="shared" si="118"/>
        <v>-9.5556617295745698E-4</v>
      </c>
      <c r="K775">
        <f t="shared" si="118"/>
        <v>5.3033922599139964E-2</v>
      </c>
      <c r="L775">
        <f t="shared" si="118"/>
        <v>2.4844720496894391E-2</v>
      </c>
      <c r="M775">
        <f t="shared" si="119"/>
        <v>9.4029149036200885E-3</v>
      </c>
      <c r="N775">
        <f t="shared" si="119"/>
        <v>6.440996708979789E-2</v>
      </c>
      <c r="O775">
        <f t="shared" si="119"/>
        <v>6.0178655383168835E-2</v>
      </c>
      <c r="P775">
        <f t="shared" si="120"/>
        <v>4.4663845792195601E-2</v>
      </c>
      <c r="Q775" t="str">
        <f t="shared" si="121"/>
        <v/>
      </c>
      <c r="R775" s="3">
        <f t="shared" si="115"/>
        <v>0</v>
      </c>
      <c r="S775" s="1">
        <f t="shared" si="113"/>
        <v>1953827.418908345</v>
      </c>
      <c r="T775" s="1">
        <f t="shared" si="114"/>
        <v>86644.231437177164</v>
      </c>
      <c r="U775" s="1">
        <f t="shared" si="116"/>
        <v>0</v>
      </c>
    </row>
    <row r="776" spans="1:21" x14ac:dyDescent="0.25">
      <c r="A776" t="s">
        <v>781</v>
      </c>
      <c r="B776">
        <v>21.91</v>
      </c>
      <c r="C776">
        <v>22.78</v>
      </c>
      <c r="D776">
        <v>22.25</v>
      </c>
      <c r="E776">
        <v>20.93</v>
      </c>
      <c r="F776">
        <v>22.5</v>
      </c>
      <c r="G776">
        <v>21.06</v>
      </c>
      <c r="H776" s="1">
        <f t="shared" si="117"/>
        <v>152941.17647058825</v>
      </c>
      <c r="J776">
        <f t="shared" si="118"/>
        <v>2.1445221445221485E-2</v>
      </c>
      <c r="K776">
        <f t="shared" si="118"/>
        <v>6.2004662004662092E-2</v>
      </c>
      <c r="L776">
        <f t="shared" si="118"/>
        <v>3.7296037296037331E-2</v>
      </c>
      <c r="M776">
        <f t="shared" si="119"/>
        <v>-7.1840354767184075E-2</v>
      </c>
      <c r="N776">
        <f t="shared" si="119"/>
        <v>-2.2172949002217607E-3</v>
      </c>
      <c r="O776">
        <f t="shared" si="119"/>
        <v>-6.6075388026607632E-2</v>
      </c>
      <c r="P776">
        <f t="shared" si="120"/>
        <v>-4.671101256467116E-2</v>
      </c>
      <c r="Q776" t="str">
        <f t="shared" si="121"/>
        <v>Buy</v>
      </c>
      <c r="R776" s="3">
        <f t="shared" si="115"/>
        <v>0</v>
      </c>
      <c r="S776" s="1">
        <f t="shared" ref="S776:S839" si="122">IF(R776=0,(S775+R776)*(1+O776),IF(R776&lt;0,0,R776))</f>
        <v>1824727.5140669509</v>
      </c>
      <c r="T776" s="1">
        <f t="shared" ref="T776:T839" si="123">S776/G776</f>
        <v>86644.231437177164</v>
      </c>
      <c r="U776" s="1">
        <f t="shared" si="116"/>
        <v>0</v>
      </c>
    </row>
    <row r="777" spans="1:21" x14ac:dyDescent="0.25">
      <c r="A777" t="s">
        <v>782</v>
      </c>
      <c r="B777">
        <v>20.350000000000001</v>
      </c>
      <c r="C777">
        <v>22.01</v>
      </c>
      <c r="D777">
        <v>21.12</v>
      </c>
      <c r="E777">
        <v>19.77</v>
      </c>
      <c r="F777">
        <v>21.12</v>
      </c>
      <c r="G777">
        <v>19.899999999999999</v>
      </c>
      <c r="H777" s="1">
        <f t="shared" si="117"/>
        <v>144517.06608569354</v>
      </c>
      <c r="J777">
        <f t="shared" si="118"/>
        <v>-8.5393258426966226E-2</v>
      </c>
      <c r="K777">
        <f t="shared" si="118"/>
        <v>-1.0786516853932514E-2</v>
      </c>
      <c r="L777">
        <f t="shared" si="118"/>
        <v>-5.078651685393254E-2</v>
      </c>
      <c r="M777">
        <f t="shared" si="119"/>
        <v>-6.1253561253561219E-2</v>
      </c>
      <c r="N777">
        <f t="shared" si="119"/>
        <v>2.8490028490029571E-3</v>
      </c>
      <c r="O777">
        <f t="shared" si="119"/>
        <v>-5.5080721747388421E-2</v>
      </c>
      <c r="P777">
        <f t="shared" si="120"/>
        <v>-3.7828426717315559E-2</v>
      </c>
      <c r="Q777" t="str">
        <f t="shared" si="121"/>
        <v>Sell</v>
      </c>
      <c r="R777" s="3">
        <f t="shared" si="115"/>
        <v>-1755700.9430219999</v>
      </c>
      <c r="S777" s="1">
        <f t="shared" si="122"/>
        <v>0</v>
      </c>
      <c r="T777" s="1">
        <f t="shared" si="123"/>
        <v>0</v>
      </c>
      <c r="U777" s="1">
        <f t="shared" si="116"/>
        <v>1755700.9430219999</v>
      </c>
    </row>
    <row r="778" spans="1:21" x14ac:dyDescent="0.25">
      <c r="A778" t="s">
        <v>783</v>
      </c>
      <c r="B778">
        <v>19.57</v>
      </c>
      <c r="C778">
        <v>20.75</v>
      </c>
      <c r="D778">
        <v>20.22</v>
      </c>
      <c r="E778">
        <v>19.71</v>
      </c>
      <c r="F778">
        <v>21.81</v>
      </c>
      <c r="G778">
        <v>21.7</v>
      </c>
      <c r="H778" s="1">
        <f t="shared" si="117"/>
        <v>157588.96151053015</v>
      </c>
      <c r="J778">
        <f t="shared" si="118"/>
        <v>-7.3390151515151547E-2</v>
      </c>
      <c r="K778">
        <f t="shared" si="118"/>
        <v>-1.7518939393939441E-2</v>
      </c>
      <c r="L778">
        <f t="shared" si="118"/>
        <v>-4.2613636363636465E-2</v>
      </c>
      <c r="M778">
        <f t="shared" si="119"/>
        <v>-9.5477386934672229E-3</v>
      </c>
      <c r="N778">
        <f t="shared" si="119"/>
        <v>9.5979899497487448E-2</v>
      </c>
      <c r="O778">
        <f t="shared" si="119"/>
        <v>9.0452261306532708E-2</v>
      </c>
      <c r="P778">
        <f t="shared" si="120"/>
        <v>5.896147403685098E-2</v>
      </c>
      <c r="Q778" t="str">
        <f t="shared" si="121"/>
        <v>Sell</v>
      </c>
      <c r="R778" s="3">
        <f t="shared" si="115"/>
        <v>0</v>
      </c>
      <c r="S778" s="1">
        <f t="shared" si="122"/>
        <v>0</v>
      </c>
      <c r="T778" s="1">
        <f t="shared" si="123"/>
        <v>0</v>
      </c>
      <c r="U778" s="1">
        <f t="shared" si="116"/>
        <v>1755700.9430219999</v>
      </c>
    </row>
    <row r="779" spans="1:21" x14ac:dyDescent="0.25">
      <c r="A779" t="s">
        <v>784</v>
      </c>
      <c r="B779">
        <v>20.83</v>
      </c>
      <c r="C779">
        <v>22.2</v>
      </c>
      <c r="D779">
        <v>21.49</v>
      </c>
      <c r="E779">
        <v>20.49</v>
      </c>
      <c r="F779">
        <v>21.37</v>
      </c>
      <c r="G779">
        <v>20.95</v>
      </c>
      <c r="H779" s="1">
        <f t="shared" si="117"/>
        <v>152142.33841684822</v>
      </c>
      <c r="J779">
        <f t="shared" si="118"/>
        <v>3.0168150346191861E-2</v>
      </c>
      <c r="K779">
        <f t="shared" si="118"/>
        <v>9.792284866468845E-2</v>
      </c>
      <c r="L779">
        <f t="shared" si="118"/>
        <v>6.2809099901088017E-2</v>
      </c>
      <c r="M779">
        <f t="shared" si="119"/>
        <v>-5.576036866359451E-2</v>
      </c>
      <c r="N779">
        <f t="shared" si="119"/>
        <v>-1.5207373271889323E-2</v>
      </c>
      <c r="O779">
        <f t="shared" si="119"/>
        <v>-3.4562211981566823E-2</v>
      </c>
      <c r="P779">
        <f t="shared" si="120"/>
        <v>-3.5176651305683551E-2</v>
      </c>
      <c r="Q779" t="str">
        <f t="shared" si="121"/>
        <v>Buy</v>
      </c>
      <c r="R779" s="3">
        <f t="shared" si="115"/>
        <v>1693941.2631522552</v>
      </c>
      <c r="S779" s="1">
        <f t="shared" si="122"/>
        <v>1693941.2631522552</v>
      </c>
      <c r="T779" s="1">
        <f t="shared" si="123"/>
        <v>80856.384876002645</v>
      </c>
      <c r="U779" s="1">
        <f t="shared" si="116"/>
        <v>0</v>
      </c>
    </row>
    <row r="780" spans="1:21" x14ac:dyDescent="0.25">
      <c r="A780" t="s">
        <v>785</v>
      </c>
      <c r="B780">
        <v>20.32</v>
      </c>
      <c r="C780">
        <v>21.85</v>
      </c>
      <c r="D780">
        <v>21.22</v>
      </c>
      <c r="E780">
        <v>20.21</v>
      </c>
      <c r="F780">
        <v>21.87</v>
      </c>
      <c r="G780">
        <v>20.3</v>
      </c>
      <c r="H780" s="1">
        <f t="shared" si="117"/>
        <v>147421.93173565724</v>
      </c>
      <c r="J780">
        <f t="shared" si="118"/>
        <v>-5.4443927408096705E-2</v>
      </c>
      <c r="K780">
        <f t="shared" si="118"/>
        <v>1.6751977664029923E-2</v>
      </c>
      <c r="L780">
        <f t="shared" si="118"/>
        <v>-1.2563983248022317E-2</v>
      </c>
      <c r="M780">
        <f t="shared" si="119"/>
        <v>-3.5322195704057209E-2</v>
      </c>
      <c r="N780">
        <f t="shared" si="119"/>
        <v>4.3914081145584809E-2</v>
      </c>
      <c r="O780">
        <f t="shared" si="119"/>
        <v>-3.1026252983293489E-2</v>
      </c>
      <c r="P780">
        <f t="shared" si="120"/>
        <v>-7.4781225139219634E-3</v>
      </c>
      <c r="Q780" t="str">
        <f t="shared" si="121"/>
        <v/>
      </c>
      <c r="R780" s="3">
        <f t="shared" si="115"/>
        <v>0</v>
      </c>
      <c r="S780" s="1">
        <f t="shared" si="122"/>
        <v>1641384.6129828535</v>
      </c>
      <c r="T780" s="1">
        <f t="shared" si="123"/>
        <v>80856.38487600263</v>
      </c>
      <c r="U780" s="1">
        <f t="shared" si="116"/>
        <v>0</v>
      </c>
    </row>
    <row r="781" spans="1:21" x14ac:dyDescent="0.25">
      <c r="A781" t="s">
        <v>786</v>
      </c>
      <c r="B781">
        <v>19.350000000000001</v>
      </c>
      <c r="C781">
        <v>20.7</v>
      </c>
      <c r="D781">
        <v>19.93</v>
      </c>
      <c r="E781">
        <v>18.18</v>
      </c>
      <c r="F781">
        <v>20.98</v>
      </c>
      <c r="G781">
        <v>18.2</v>
      </c>
      <c r="H781" s="1">
        <f t="shared" si="117"/>
        <v>132171.38707334787</v>
      </c>
      <c r="J781">
        <f t="shared" si="118"/>
        <v>-8.8124410933081876E-2</v>
      </c>
      <c r="K781">
        <f t="shared" si="118"/>
        <v>-2.4505183788878396E-2</v>
      </c>
      <c r="L781">
        <f t="shared" si="118"/>
        <v>-6.0791705937794496E-2</v>
      </c>
      <c r="M781">
        <f t="shared" si="119"/>
        <v>-0.10443349753694586</v>
      </c>
      <c r="N781">
        <f t="shared" si="119"/>
        <v>3.3497536945812791E-2</v>
      </c>
      <c r="O781">
        <f t="shared" si="119"/>
        <v>-0.10344827586206903</v>
      </c>
      <c r="P781">
        <f t="shared" si="120"/>
        <v>-5.812807881773404E-2</v>
      </c>
      <c r="Q781" t="str">
        <f t="shared" si="121"/>
        <v>Sell</v>
      </c>
      <c r="R781" s="3">
        <f t="shared" si="115"/>
        <v>-1545974.0788291702</v>
      </c>
      <c r="S781" s="1">
        <f t="shared" si="122"/>
        <v>0</v>
      </c>
      <c r="T781" s="1">
        <f t="shared" si="123"/>
        <v>0</v>
      </c>
      <c r="U781" s="1">
        <f t="shared" si="116"/>
        <v>1545974.0788291702</v>
      </c>
    </row>
    <row r="782" spans="1:21" x14ac:dyDescent="0.25">
      <c r="A782" t="s">
        <v>787</v>
      </c>
      <c r="B782">
        <v>17.940000000000001</v>
      </c>
      <c r="C782">
        <v>19.149999999999999</v>
      </c>
      <c r="D782">
        <v>18.7</v>
      </c>
      <c r="E782">
        <v>16.850000000000001</v>
      </c>
      <c r="F782">
        <v>18.350000000000001</v>
      </c>
      <c r="G782">
        <v>17.95</v>
      </c>
      <c r="H782" s="1">
        <f t="shared" si="117"/>
        <v>130355.84604212055</v>
      </c>
      <c r="J782">
        <f t="shared" si="118"/>
        <v>-9.9849473156046087E-2</v>
      </c>
      <c r="K782">
        <f t="shared" si="118"/>
        <v>-3.9136979427998049E-2</v>
      </c>
      <c r="L782">
        <f t="shared" si="118"/>
        <v>-6.1716006021073778E-2</v>
      </c>
      <c r="M782">
        <f t="shared" si="119"/>
        <v>-7.4175824175824065E-2</v>
      </c>
      <c r="N782">
        <f t="shared" si="119"/>
        <v>8.2417582417583599E-3</v>
      </c>
      <c r="O782">
        <f t="shared" si="119"/>
        <v>-1.3736263736263736E-2</v>
      </c>
      <c r="P782">
        <f t="shared" si="120"/>
        <v>-2.655677655677648E-2</v>
      </c>
      <c r="Q782" t="str">
        <f t="shared" si="121"/>
        <v>Sell</v>
      </c>
      <c r="R782" s="3">
        <f t="shared" si="115"/>
        <v>0</v>
      </c>
      <c r="S782" s="1">
        <f t="shared" si="122"/>
        <v>0</v>
      </c>
      <c r="T782" s="1">
        <f t="shared" si="123"/>
        <v>0</v>
      </c>
      <c r="U782" s="1">
        <f t="shared" si="116"/>
        <v>1545974.0788291702</v>
      </c>
    </row>
    <row r="783" spans="1:21" x14ac:dyDescent="0.25">
      <c r="A783" t="s">
        <v>788</v>
      </c>
      <c r="B783">
        <v>17.579999999999998</v>
      </c>
      <c r="C783">
        <v>18.52</v>
      </c>
      <c r="D783">
        <v>18.34</v>
      </c>
      <c r="E783">
        <v>17.71</v>
      </c>
      <c r="F783">
        <v>18.64</v>
      </c>
      <c r="G783">
        <v>18.52</v>
      </c>
      <c r="H783" s="1">
        <f t="shared" si="117"/>
        <v>134495.27959331882</v>
      </c>
      <c r="J783">
        <f t="shared" si="118"/>
        <v>-5.9893048128342299E-2</v>
      </c>
      <c r="K783">
        <f t="shared" si="118"/>
        <v>-9.625668449197846E-3</v>
      </c>
      <c r="L783">
        <f t="shared" si="118"/>
        <v>-1.9251336898395692E-2</v>
      </c>
      <c r="M783">
        <f t="shared" si="119"/>
        <v>-1.337047353760437E-2</v>
      </c>
      <c r="N783">
        <f t="shared" si="119"/>
        <v>3.8440111420612884E-2</v>
      </c>
      <c r="O783">
        <f t="shared" si="119"/>
        <v>3.1754874651810601E-2</v>
      </c>
      <c r="P783">
        <f t="shared" si="120"/>
        <v>1.8941504178273037E-2</v>
      </c>
      <c r="Q783" t="str">
        <f t="shared" si="121"/>
        <v/>
      </c>
      <c r="R783" s="3">
        <f t="shared" si="115"/>
        <v>0</v>
      </c>
      <c r="S783" s="1">
        <f t="shared" si="122"/>
        <v>0</v>
      </c>
      <c r="T783" s="1">
        <f t="shared" si="123"/>
        <v>0</v>
      </c>
      <c r="U783" s="1">
        <f t="shared" si="116"/>
        <v>1545974.0788291702</v>
      </c>
    </row>
    <row r="784" spans="1:21" x14ac:dyDescent="0.25">
      <c r="A784" t="s">
        <v>789</v>
      </c>
      <c r="B784">
        <v>17.940000000000001</v>
      </c>
      <c r="C784">
        <v>19.18</v>
      </c>
      <c r="D784">
        <v>18.63</v>
      </c>
      <c r="E784">
        <v>18.09</v>
      </c>
      <c r="F784">
        <v>19.62</v>
      </c>
      <c r="G784">
        <v>18.920000000000002</v>
      </c>
      <c r="H784" s="1">
        <f t="shared" si="117"/>
        <v>137400.14524328252</v>
      </c>
      <c r="J784">
        <f t="shared" si="118"/>
        <v>-2.1810250817884329E-2</v>
      </c>
      <c r="K784">
        <f t="shared" si="118"/>
        <v>4.5801526717557245E-2</v>
      </c>
      <c r="L784">
        <f t="shared" si="118"/>
        <v>1.5812431842966147E-2</v>
      </c>
      <c r="M784">
        <f t="shared" si="119"/>
        <v>-2.3218142548596096E-2</v>
      </c>
      <c r="N784">
        <f t="shared" si="119"/>
        <v>5.9395248380129669E-2</v>
      </c>
      <c r="O784">
        <f t="shared" si="119"/>
        <v>2.1598272138229058E-2</v>
      </c>
      <c r="P784">
        <f t="shared" si="120"/>
        <v>1.925845932325421E-2</v>
      </c>
      <c r="Q784" t="str">
        <f t="shared" si="121"/>
        <v/>
      </c>
      <c r="R784" s="3">
        <f t="shared" si="115"/>
        <v>0</v>
      </c>
      <c r="S784" s="1">
        <f t="shared" si="122"/>
        <v>0</v>
      </c>
      <c r="T784" s="1">
        <f t="shared" si="123"/>
        <v>0</v>
      </c>
      <c r="U784" s="1">
        <f t="shared" si="116"/>
        <v>1545974.0788291702</v>
      </c>
    </row>
    <row r="785" spans="1:21" x14ac:dyDescent="0.25">
      <c r="A785" t="s">
        <v>790</v>
      </c>
      <c r="B785">
        <v>17.940000000000001</v>
      </c>
      <c r="C785">
        <v>19.170000000000002</v>
      </c>
      <c r="D785">
        <v>18.63</v>
      </c>
      <c r="E785">
        <v>17.53</v>
      </c>
      <c r="F785">
        <v>18.7</v>
      </c>
      <c r="G785">
        <v>17.600000000000001</v>
      </c>
      <c r="H785" s="1">
        <f t="shared" si="117"/>
        <v>127814.08859840235</v>
      </c>
      <c r="J785">
        <f t="shared" si="118"/>
        <v>-3.7037037037036917E-2</v>
      </c>
      <c r="K785">
        <f t="shared" si="118"/>
        <v>2.8985507246376958E-2</v>
      </c>
      <c r="L785">
        <f t="shared" si="118"/>
        <v>0</v>
      </c>
      <c r="M785">
        <f t="shared" si="119"/>
        <v>-7.3467230443974657E-2</v>
      </c>
      <c r="N785">
        <f t="shared" si="119"/>
        <v>-1.1627906976744313E-2</v>
      </c>
      <c r="O785">
        <f t="shared" si="119"/>
        <v>-6.9767441860465129E-2</v>
      </c>
      <c r="P785">
        <f t="shared" si="120"/>
        <v>-5.1620859760394704E-2</v>
      </c>
      <c r="Q785" t="str">
        <f t="shared" si="121"/>
        <v/>
      </c>
      <c r="R785" s="3">
        <f t="shared" si="115"/>
        <v>0</v>
      </c>
      <c r="S785" s="1">
        <f t="shared" si="122"/>
        <v>0</v>
      </c>
      <c r="T785" s="1">
        <f t="shared" si="123"/>
        <v>0</v>
      </c>
      <c r="U785" s="1">
        <f t="shared" si="116"/>
        <v>1545974.0788291702</v>
      </c>
    </row>
    <row r="786" spans="1:21" x14ac:dyDescent="0.25">
      <c r="A786" t="s">
        <v>791</v>
      </c>
      <c r="B786">
        <v>17.98</v>
      </c>
      <c r="C786">
        <v>19.690000000000001</v>
      </c>
      <c r="D786">
        <v>19.43</v>
      </c>
      <c r="E786">
        <v>19.7</v>
      </c>
      <c r="F786">
        <v>21.54</v>
      </c>
      <c r="G786">
        <v>21.45</v>
      </c>
      <c r="H786" s="1">
        <f t="shared" si="117"/>
        <v>155773.42047930285</v>
      </c>
      <c r="J786">
        <f t="shared" si="118"/>
        <v>-3.4889962426194236E-2</v>
      </c>
      <c r="K786">
        <f t="shared" si="118"/>
        <v>5.6897477187332388E-2</v>
      </c>
      <c r="L786">
        <f t="shared" si="118"/>
        <v>4.2941492216854574E-2</v>
      </c>
      <c r="M786">
        <f t="shared" si="119"/>
        <v>0.11931818181818168</v>
      </c>
      <c r="N786">
        <f t="shared" si="119"/>
        <v>0.22386363636363621</v>
      </c>
      <c r="O786">
        <f t="shared" si="119"/>
        <v>0.21874999999999986</v>
      </c>
      <c r="P786">
        <f t="shared" si="120"/>
        <v>0.18731060606060593</v>
      </c>
      <c r="Q786" t="str">
        <f t="shared" si="121"/>
        <v>Buy</v>
      </c>
      <c r="R786" s="3">
        <f t="shared" si="115"/>
        <v>1835551.4204886493</v>
      </c>
      <c r="S786" s="1">
        <f t="shared" si="122"/>
        <v>1835551.4204886493</v>
      </c>
      <c r="T786" s="1">
        <f t="shared" si="123"/>
        <v>85573.492796673629</v>
      </c>
      <c r="U786" s="1">
        <f t="shared" si="116"/>
        <v>0</v>
      </c>
    </row>
    <row r="787" spans="1:21" x14ac:dyDescent="0.25">
      <c r="A787" t="s">
        <v>792</v>
      </c>
      <c r="B787">
        <v>21.04</v>
      </c>
      <c r="C787">
        <v>22.53</v>
      </c>
      <c r="D787">
        <v>21.82</v>
      </c>
      <c r="E787">
        <v>21.12</v>
      </c>
      <c r="F787">
        <v>22.83</v>
      </c>
      <c r="G787">
        <v>22.67</v>
      </c>
      <c r="H787" s="1">
        <f t="shared" si="117"/>
        <v>164633.2607116921</v>
      </c>
      <c r="J787">
        <f t="shared" si="118"/>
        <v>8.2861554297478102E-2</v>
      </c>
      <c r="K787">
        <f t="shared" si="118"/>
        <v>0.15954709212557908</v>
      </c>
      <c r="L787">
        <f t="shared" si="118"/>
        <v>0.12300566134843029</v>
      </c>
      <c r="M787">
        <f t="shared" si="119"/>
        <v>-1.5384615384615306E-2</v>
      </c>
      <c r="N787">
        <f t="shared" si="119"/>
        <v>6.4335664335664289E-2</v>
      </c>
      <c r="O787">
        <f t="shared" si="119"/>
        <v>5.6876456876456989E-2</v>
      </c>
      <c r="P787">
        <f t="shared" si="120"/>
        <v>3.5275835275835325E-2</v>
      </c>
      <c r="Q787" t="str">
        <f t="shared" si="121"/>
        <v>Buy</v>
      </c>
      <c r="R787" s="3">
        <f t="shared" si="115"/>
        <v>0</v>
      </c>
      <c r="S787" s="1">
        <f t="shared" si="122"/>
        <v>1939951.0817005914</v>
      </c>
      <c r="T787" s="1">
        <f t="shared" si="123"/>
        <v>85573.492796673629</v>
      </c>
      <c r="U787" s="1">
        <f t="shared" si="116"/>
        <v>0</v>
      </c>
    </row>
    <row r="788" spans="1:21" x14ac:dyDescent="0.25">
      <c r="A788" t="s">
        <v>793</v>
      </c>
      <c r="B788">
        <v>22.14</v>
      </c>
      <c r="C788">
        <v>23.25</v>
      </c>
      <c r="D788">
        <v>22.81</v>
      </c>
      <c r="E788">
        <v>21.82</v>
      </c>
      <c r="F788">
        <v>22.96</v>
      </c>
      <c r="G788">
        <v>22.07</v>
      </c>
      <c r="H788" s="1">
        <f t="shared" si="117"/>
        <v>160275.96223674656</v>
      </c>
      <c r="J788">
        <f t="shared" si="118"/>
        <v>1.4665444546287822E-2</v>
      </c>
      <c r="K788">
        <f t="shared" si="118"/>
        <v>6.5536205316223631E-2</v>
      </c>
      <c r="L788">
        <f t="shared" si="118"/>
        <v>4.5371219065077836E-2</v>
      </c>
      <c r="M788">
        <f t="shared" si="119"/>
        <v>-3.7494486104984619E-2</v>
      </c>
      <c r="N788">
        <f t="shared" si="119"/>
        <v>1.2792236435818224E-2</v>
      </c>
      <c r="O788">
        <f t="shared" si="119"/>
        <v>-2.6466696074106809E-2</v>
      </c>
      <c r="P788">
        <f t="shared" si="120"/>
        <v>-1.7056315247757733E-2</v>
      </c>
      <c r="Q788" t="str">
        <f t="shared" si="121"/>
        <v>Buy</v>
      </c>
      <c r="R788" s="3">
        <f t="shared" si="115"/>
        <v>0</v>
      </c>
      <c r="S788" s="1">
        <f t="shared" si="122"/>
        <v>1888606.9860225872</v>
      </c>
      <c r="T788" s="1">
        <f t="shared" si="123"/>
        <v>85573.492796673629</v>
      </c>
      <c r="U788" s="1">
        <f t="shared" si="116"/>
        <v>0</v>
      </c>
    </row>
    <row r="789" spans="1:21" x14ac:dyDescent="0.25">
      <c r="A789" t="s">
        <v>794</v>
      </c>
      <c r="B789">
        <v>21.39</v>
      </c>
      <c r="C789">
        <v>23.24</v>
      </c>
      <c r="D789">
        <v>21.77</v>
      </c>
      <c r="E789">
        <v>22.18</v>
      </c>
      <c r="F789">
        <v>23.95</v>
      </c>
      <c r="G789">
        <v>22.96</v>
      </c>
      <c r="H789" s="1">
        <f t="shared" si="117"/>
        <v>166739.28830791579</v>
      </c>
      <c r="J789">
        <f t="shared" si="118"/>
        <v>-6.2253397632617197E-2</v>
      </c>
      <c r="K789">
        <f t="shared" si="118"/>
        <v>1.8851380973257333E-2</v>
      </c>
      <c r="L789">
        <f t="shared" si="118"/>
        <v>-4.5594037702761915E-2</v>
      </c>
      <c r="M789">
        <f t="shared" si="119"/>
        <v>4.9841413683733319E-3</v>
      </c>
      <c r="N789">
        <f t="shared" si="119"/>
        <v>8.5183507023108243E-2</v>
      </c>
      <c r="O789">
        <f t="shared" si="119"/>
        <v>4.0326234707748099E-2</v>
      </c>
      <c r="P789">
        <f t="shared" si="120"/>
        <v>4.349796103307655E-2</v>
      </c>
      <c r="Q789" t="str">
        <f t="shared" si="121"/>
        <v>Sell</v>
      </c>
      <c r="R789" s="3">
        <f t="shared" si="115"/>
        <v>-1970757.5391073939</v>
      </c>
      <c r="S789" s="1">
        <f t="shared" si="122"/>
        <v>0</v>
      </c>
      <c r="T789" s="1">
        <f t="shared" si="123"/>
        <v>0</v>
      </c>
      <c r="U789" s="1">
        <f t="shared" si="116"/>
        <v>1970757.5391073939</v>
      </c>
    </row>
    <row r="790" spans="1:21" x14ac:dyDescent="0.25">
      <c r="A790" t="s">
        <v>795</v>
      </c>
      <c r="B790">
        <v>22.28</v>
      </c>
      <c r="C790">
        <v>23.7</v>
      </c>
      <c r="D790">
        <v>22.92</v>
      </c>
      <c r="E790">
        <v>21.82</v>
      </c>
      <c r="F790">
        <v>22.58</v>
      </c>
      <c r="G790">
        <v>22.03</v>
      </c>
      <c r="H790" s="1">
        <f t="shared" si="117"/>
        <v>159985.4756717502</v>
      </c>
      <c r="J790">
        <f t="shared" si="118"/>
        <v>2.3426734037666586E-2</v>
      </c>
      <c r="K790">
        <f t="shared" si="118"/>
        <v>8.8654111162149732E-2</v>
      </c>
      <c r="L790">
        <f t="shared" si="118"/>
        <v>5.2824988516306945E-2</v>
      </c>
      <c r="M790">
        <f t="shared" si="119"/>
        <v>-4.9651567944250893E-2</v>
      </c>
      <c r="N790">
        <f t="shared" si="119"/>
        <v>-1.6550522648083734E-2</v>
      </c>
      <c r="O790">
        <f t="shared" si="119"/>
        <v>-4.0505226480836223E-2</v>
      </c>
      <c r="P790">
        <f t="shared" si="120"/>
        <v>-3.5569105691056951E-2</v>
      </c>
      <c r="Q790" t="str">
        <f t="shared" si="121"/>
        <v>Buy</v>
      </c>
      <c r="R790" s="3">
        <f t="shared" si="115"/>
        <v>1900659.4559074356</v>
      </c>
      <c r="S790" s="1">
        <f t="shared" si="122"/>
        <v>1900659.4559074356</v>
      </c>
      <c r="T790" s="1">
        <f t="shared" si="123"/>
        <v>86275.962592257623</v>
      </c>
      <c r="U790" s="1">
        <f t="shared" si="116"/>
        <v>0</v>
      </c>
    </row>
    <row r="791" spans="1:21" x14ac:dyDescent="0.25">
      <c r="A791" t="s">
        <v>796</v>
      </c>
      <c r="B791">
        <v>21.27</v>
      </c>
      <c r="C791">
        <v>22.58</v>
      </c>
      <c r="D791">
        <v>21.69</v>
      </c>
      <c r="E791">
        <v>20.91</v>
      </c>
      <c r="F791">
        <v>22.21</v>
      </c>
      <c r="G791">
        <v>21.86</v>
      </c>
      <c r="H791" s="1">
        <f t="shared" si="117"/>
        <v>158750.90777051562</v>
      </c>
      <c r="J791">
        <f t="shared" si="118"/>
        <v>-7.1989528795811608E-2</v>
      </c>
      <c r="K791">
        <f t="shared" si="118"/>
        <v>-1.4834205933682522E-2</v>
      </c>
      <c r="L791">
        <f t="shared" si="118"/>
        <v>-5.3664921465968601E-2</v>
      </c>
      <c r="M791">
        <f t="shared" si="119"/>
        <v>-5.0839763958238811E-2</v>
      </c>
      <c r="N791">
        <f t="shared" si="119"/>
        <v>8.170676350431217E-3</v>
      </c>
      <c r="O791">
        <f t="shared" si="119"/>
        <v>-7.7167498865184612E-3</v>
      </c>
      <c r="P791">
        <f t="shared" si="120"/>
        <v>-1.6795279164775353E-2</v>
      </c>
      <c r="Q791" t="str">
        <f t="shared" si="121"/>
        <v>Sell</v>
      </c>
      <c r="R791" s="3">
        <f t="shared" si="115"/>
        <v>-1868737.3497483004</v>
      </c>
      <c r="S791" s="1">
        <f t="shared" si="122"/>
        <v>0</v>
      </c>
      <c r="T791" s="1">
        <f t="shared" si="123"/>
        <v>0</v>
      </c>
      <c r="U791" s="1">
        <f t="shared" si="116"/>
        <v>1868737.3497483004</v>
      </c>
    </row>
    <row r="792" spans="1:21" x14ac:dyDescent="0.25">
      <c r="A792" t="s">
        <v>797</v>
      </c>
      <c r="B792">
        <v>21.32</v>
      </c>
      <c r="C792">
        <v>22.63</v>
      </c>
      <c r="D792">
        <v>21.96</v>
      </c>
      <c r="E792">
        <v>21.28</v>
      </c>
      <c r="F792">
        <v>22.58</v>
      </c>
      <c r="G792">
        <v>21.84</v>
      </c>
      <c r="H792" s="1">
        <f t="shared" si="117"/>
        <v>158605.66448801744</v>
      </c>
      <c r="J792">
        <f t="shared" si="118"/>
        <v>-1.7058552328261915E-2</v>
      </c>
      <c r="K792">
        <f t="shared" si="118"/>
        <v>4.3337943752881407E-2</v>
      </c>
      <c r="L792">
        <f t="shared" si="118"/>
        <v>1.2448132780082968E-2</v>
      </c>
      <c r="M792">
        <f t="shared" si="119"/>
        <v>-2.6532479414455551E-2</v>
      </c>
      <c r="N792">
        <f t="shared" si="119"/>
        <v>3.2936870997255209E-2</v>
      </c>
      <c r="O792">
        <f t="shared" si="119"/>
        <v>-9.1491308325707111E-4</v>
      </c>
      <c r="P792">
        <f t="shared" si="120"/>
        <v>1.8298261665141956E-3</v>
      </c>
      <c r="Q792" t="str">
        <f t="shared" si="121"/>
        <v/>
      </c>
      <c r="R792" s="3">
        <f t="shared" si="115"/>
        <v>0</v>
      </c>
      <c r="S792" s="1">
        <f t="shared" si="122"/>
        <v>0</v>
      </c>
      <c r="T792" s="1">
        <f t="shared" si="123"/>
        <v>0</v>
      </c>
      <c r="U792" s="1">
        <f t="shared" si="116"/>
        <v>1868737.3497483004</v>
      </c>
    </row>
    <row r="793" spans="1:21" x14ac:dyDescent="0.25">
      <c r="A793" t="s">
        <v>798</v>
      </c>
      <c r="B793">
        <v>21.25</v>
      </c>
      <c r="C793">
        <v>22.39</v>
      </c>
      <c r="D793">
        <v>21.58</v>
      </c>
      <c r="E793">
        <v>20.97</v>
      </c>
      <c r="F793">
        <v>21.8</v>
      </c>
      <c r="G793">
        <v>21.18</v>
      </c>
      <c r="H793" s="1">
        <f t="shared" si="117"/>
        <v>153812.63616557737</v>
      </c>
      <c r="J793">
        <f t="shared" si="118"/>
        <v>-3.2331511839708602E-2</v>
      </c>
      <c r="K793">
        <f t="shared" si="118"/>
        <v>1.9581056466302354E-2</v>
      </c>
      <c r="L793">
        <f t="shared" si="118"/>
        <v>-1.7304189435337094E-2</v>
      </c>
      <c r="M793">
        <f t="shared" si="119"/>
        <v>-3.9835164835164881E-2</v>
      </c>
      <c r="N793">
        <f t="shared" si="119"/>
        <v>-1.8315018315017925E-3</v>
      </c>
      <c r="O793">
        <f t="shared" si="119"/>
        <v>-3.0219780219780227E-2</v>
      </c>
      <c r="P793">
        <f t="shared" si="120"/>
        <v>-2.3962148962148964E-2</v>
      </c>
      <c r="Q793" t="str">
        <f t="shared" si="121"/>
        <v/>
      </c>
      <c r="R793" s="3">
        <f t="shared" si="115"/>
        <v>0</v>
      </c>
      <c r="S793" s="1">
        <f t="shared" si="122"/>
        <v>0</v>
      </c>
      <c r="T793" s="1">
        <f t="shared" si="123"/>
        <v>0</v>
      </c>
      <c r="U793" s="1">
        <f t="shared" si="116"/>
        <v>1868737.3497483004</v>
      </c>
    </row>
    <row r="794" spans="1:21" x14ac:dyDescent="0.25">
      <c r="A794" t="s">
        <v>799</v>
      </c>
      <c r="B794">
        <v>20.68</v>
      </c>
      <c r="C794">
        <v>22.17</v>
      </c>
      <c r="D794">
        <v>22</v>
      </c>
      <c r="E794">
        <v>20.83</v>
      </c>
      <c r="F794">
        <v>22.1</v>
      </c>
      <c r="G794">
        <v>22.07</v>
      </c>
      <c r="H794" s="1">
        <f t="shared" si="117"/>
        <v>160275.96223674656</v>
      </c>
      <c r="J794">
        <f t="shared" si="118"/>
        <v>-4.1705282669138026E-2</v>
      </c>
      <c r="K794">
        <f t="shared" si="118"/>
        <v>2.7340129749768464E-2</v>
      </c>
      <c r="L794">
        <f t="shared" si="118"/>
        <v>1.9462465245597856E-2</v>
      </c>
      <c r="M794">
        <f t="shared" si="119"/>
        <v>-1.6525023607176649E-2</v>
      </c>
      <c r="N794">
        <f t="shared" si="119"/>
        <v>4.3437204910292813E-2</v>
      </c>
      <c r="O794">
        <f t="shared" si="119"/>
        <v>4.2020774315391904E-2</v>
      </c>
      <c r="P794">
        <f t="shared" si="120"/>
        <v>2.2977651872836024E-2</v>
      </c>
      <c r="Q794" t="str">
        <f t="shared" si="121"/>
        <v/>
      </c>
      <c r="R794" s="3">
        <f t="shared" si="115"/>
        <v>0</v>
      </c>
      <c r="S794" s="1">
        <f t="shared" si="122"/>
        <v>0</v>
      </c>
      <c r="T794" s="1">
        <f t="shared" si="123"/>
        <v>0</v>
      </c>
      <c r="U794" s="1">
        <f t="shared" si="116"/>
        <v>1868737.3497483004</v>
      </c>
    </row>
    <row r="795" spans="1:21" x14ac:dyDescent="0.25">
      <c r="A795" t="s">
        <v>800</v>
      </c>
      <c r="B795">
        <v>21.35</v>
      </c>
      <c r="C795">
        <v>22.73</v>
      </c>
      <c r="D795">
        <v>21.88</v>
      </c>
      <c r="E795">
        <v>22.15</v>
      </c>
      <c r="F795">
        <v>22.5</v>
      </c>
      <c r="G795">
        <v>22.26</v>
      </c>
      <c r="H795" s="1">
        <f t="shared" si="117"/>
        <v>161655.77342047932</v>
      </c>
      <c r="J795">
        <f t="shared" si="118"/>
        <v>-2.9545454545454482E-2</v>
      </c>
      <c r="K795">
        <f t="shared" si="118"/>
        <v>3.3181818181818201E-2</v>
      </c>
      <c r="L795">
        <f t="shared" si="118"/>
        <v>-5.4545454545455001E-3</v>
      </c>
      <c r="M795">
        <f t="shared" si="119"/>
        <v>3.624830086089637E-3</v>
      </c>
      <c r="N795">
        <f t="shared" si="119"/>
        <v>1.9483461712732204E-2</v>
      </c>
      <c r="O795">
        <f t="shared" si="119"/>
        <v>8.6089714544631303E-3</v>
      </c>
      <c r="P795">
        <f t="shared" si="120"/>
        <v>1.0572421084428324E-2</v>
      </c>
      <c r="Q795" t="str">
        <f t="shared" si="121"/>
        <v/>
      </c>
      <c r="R795" s="3">
        <f t="shared" si="115"/>
        <v>0</v>
      </c>
      <c r="S795" s="1">
        <f t="shared" si="122"/>
        <v>0</v>
      </c>
      <c r="T795" s="1">
        <f t="shared" si="123"/>
        <v>0</v>
      </c>
      <c r="U795" s="1">
        <f t="shared" si="116"/>
        <v>1868737.3497483004</v>
      </c>
    </row>
    <row r="796" spans="1:21" x14ac:dyDescent="0.25">
      <c r="A796" t="s">
        <v>801</v>
      </c>
      <c r="B796">
        <v>21.36</v>
      </c>
      <c r="C796">
        <v>22.73</v>
      </c>
      <c r="D796">
        <v>21.78</v>
      </c>
      <c r="E796">
        <v>21.06</v>
      </c>
      <c r="F796">
        <v>22.27</v>
      </c>
      <c r="G796">
        <v>21.28</v>
      </c>
      <c r="H796" s="1">
        <f t="shared" si="117"/>
        <v>154538.8525780683</v>
      </c>
      <c r="J796">
        <f t="shared" si="118"/>
        <v>-2.3765996343692853E-2</v>
      </c>
      <c r="K796">
        <f t="shared" si="118"/>
        <v>3.8848263254113412E-2</v>
      </c>
      <c r="L796">
        <f t="shared" si="118"/>
        <v>-4.5703839122485318E-3</v>
      </c>
      <c r="M796">
        <f t="shared" si="119"/>
        <v>-5.3908355795148369E-2</v>
      </c>
      <c r="N796">
        <f t="shared" si="119"/>
        <v>4.4923629829281264E-4</v>
      </c>
      <c r="O796">
        <f t="shared" si="119"/>
        <v>-4.402515723270442E-2</v>
      </c>
      <c r="P796">
        <f t="shared" si="120"/>
        <v>-3.2494758909853323E-2</v>
      </c>
      <c r="Q796" t="str">
        <f t="shared" si="121"/>
        <v/>
      </c>
      <c r="R796" s="3">
        <f t="shared" si="115"/>
        <v>0</v>
      </c>
      <c r="S796" s="1">
        <f t="shared" si="122"/>
        <v>0</v>
      </c>
      <c r="T796" s="1">
        <f t="shared" si="123"/>
        <v>0</v>
      </c>
      <c r="U796" s="1">
        <f t="shared" si="116"/>
        <v>1868737.3497483004</v>
      </c>
    </row>
    <row r="797" spans="1:21" x14ac:dyDescent="0.25">
      <c r="A797" t="s">
        <v>802</v>
      </c>
      <c r="B797">
        <v>21.33</v>
      </c>
      <c r="C797">
        <v>22.09</v>
      </c>
      <c r="D797">
        <v>21.63</v>
      </c>
      <c r="E797">
        <v>20.47</v>
      </c>
      <c r="F797">
        <v>21.42</v>
      </c>
      <c r="G797">
        <v>20.77</v>
      </c>
      <c r="H797" s="1">
        <f t="shared" si="117"/>
        <v>150835.14887436456</v>
      </c>
      <c r="J797">
        <f t="shared" si="118"/>
        <v>-2.0661157024793517E-2</v>
      </c>
      <c r="K797">
        <f t="shared" si="118"/>
        <v>1.4233241505968719E-2</v>
      </c>
      <c r="L797">
        <f t="shared" si="118"/>
        <v>-6.8870523415978935E-3</v>
      </c>
      <c r="M797">
        <f t="shared" si="119"/>
        <v>-3.8063909774436196E-2</v>
      </c>
      <c r="N797">
        <f t="shared" si="119"/>
        <v>6.5789473684210792E-3</v>
      </c>
      <c r="O797">
        <f t="shared" si="119"/>
        <v>-2.3966165413533906E-2</v>
      </c>
      <c r="P797">
        <f t="shared" si="120"/>
        <v>-1.8483709273183008E-2</v>
      </c>
      <c r="Q797" t="str">
        <f t="shared" si="121"/>
        <v/>
      </c>
      <c r="R797" s="3">
        <f t="shared" si="115"/>
        <v>0</v>
      </c>
      <c r="S797" s="1">
        <f t="shared" si="122"/>
        <v>0</v>
      </c>
      <c r="T797" s="1">
        <f t="shared" si="123"/>
        <v>0</v>
      </c>
      <c r="U797" s="1">
        <f t="shared" si="116"/>
        <v>1868737.3497483004</v>
      </c>
    </row>
    <row r="798" spans="1:21" x14ac:dyDescent="0.25">
      <c r="A798" t="s">
        <v>803</v>
      </c>
      <c r="B798">
        <v>20.78</v>
      </c>
      <c r="C798">
        <v>22.37</v>
      </c>
      <c r="D798">
        <v>21.8</v>
      </c>
      <c r="E798">
        <v>20.65</v>
      </c>
      <c r="F798">
        <v>23.65</v>
      </c>
      <c r="G798">
        <v>23.56</v>
      </c>
      <c r="H798" s="1">
        <f t="shared" si="117"/>
        <v>171096.5867828613</v>
      </c>
      <c r="J798">
        <f t="shared" si="118"/>
        <v>-3.9297272306980949E-2</v>
      </c>
      <c r="K798">
        <f t="shared" si="118"/>
        <v>3.4211742949607118E-2</v>
      </c>
      <c r="L798">
        <f t="shared" si="118"/>
        <v>7.8594544613962876E-3</v>
      </c>
      <c r="M798">
        <f t="shared" si="119"/>
        <v>-5.7775637939336058E-3</v>
      </c>
      <c r="N798">
        <f t="shared" si="119"/>
        <v>0.13866153105440535</v>
      </c>
      <c r="O798">
        <f t="shared" si="119"/>
        <v>0.1343283582089552</v>
      </c>
      <c r="P798">
        <f t="shared" si="120"/>
        <v>8.9070775156475657E-2</v>
      </c>
      <c r="Q798" t="str">
        <f t="shared" si="121"/>
        <v/>
      </c>
      <c r="R798" s="3">
        <f t="shared" ref="R798:R861" si="124">IF(Q798="Buy",U797*(1+P798),IF(Q798="Sell",-(S797*(1+P798)),0))</f>
        <v>0</v>
      </c>
      <c r="S798" s="1">
        <f t="shared" si="122"/>
        <v>0</v>
      </c>
      <c r="T798" s="1">
        <f t="shared" si="123"/>
        <v>0</v>
      </c>
      <c r="U798" s="1">
        <f t="shared" si="116"/>
        <v>1868737.3497483004</v>
      </c>
    </row>
    <row r="799" spans="1:21" x14ac:dyDescent="0.25">
      <c r="A799" t="s">
        <v>804</v>
      </c>
      <c r="B799">
        <v>23.03</v>
      </c>
      <c r="C799">
        <v>24.2</v>
      </c>
      <c r="D799">
        <v>23.73</v>
      </c>
      <c r="E799">
        <v>23.01</v>
      </c>
      <c r="F799">
        <v>24.17</v>
      </c>
      <c r="G799">
        <v>23.69</v>
      </c>
      <c r="H799" s="1">
        <f t="shared" si="117"/>
        <v>172040.66811909952</v>
      </c>
      <c r="J799">
        <f t="shared" si="118"/>
        <v>5.642201834862387E-2</v>
      </c>
      <c r="K799">
        <f t="shared" si="118"/>
        <v>0.11009174311926599</v>
      </c>
      <c r="L799">
        <f t="shared" si="118"/>
        <v>8.8532110091743096E-2</v>
      </c>
      <c r="M799">
        <f t="shared" si="119"/>
        <v>-2.334465195246168E-2</v>
      </c>
      <c r="N799">
        <f t="shared" si="119"/>
        <v>2.589134125636685E-2</v>
      </c>
      <c r="O799">
        <f t="shared" si="119"/>
        <v>5.5178268251274429E-3</v>
      </c>
      <c r="P799">
        <f t="shared" si="120"/>
        <v>2.6881720430108704E-3</v>
      </c>
      <c r="Q799" t="str">
        <f t="shared" si="121"/>
        <v>Buy</v>
      </c>
      <c r="R799" s="3">
        <f t="shared" si="124"/>
        <v>1873760.8372476243</v>
      </c>
      <c r="S799" s="1">
        <f t="shared" si="122"/>
        <v>1873760.8372476243</v>
      </c>
      <c r="T799" s="1">
        <f t="shared" si="123"/>
        <v>79095.012125269073</v>
      </c>
      <c r="U799" s="1">
        <f t="shared" si="116"/>
        <v>0</v>
      </c>
    </row>
    <row r="800" spans="1:21" x14ac:dyDescent="0.25">
      <c r="A800" t="s">
        <v>805</v>
      </c>
      <c r="B800">
        <v>23.2</v>
      </c>
      <c r="C800">
        <v>24.2</v>
      </c>
      <c r="D800">
        <v>23.84</v>
      </c>
      <c r="E800">
        <v>22.39</v>
      </c>
      <c r="F800">
        <v>23.63</v>
      </c>
      <c r="G800">
        <v>23.41</v>
      </c>
      <c r="H800" s="1">
        <f t="shared" si="117"/>
        <v>170007.26216412493</v>
      </c>
      <c r="J800">
        <f t="shared" si="118"/>
        <v>-2.2334597555836541E-2</v>
      </c>
      <c r="K800">
        <f t="shared" si="118"/>
        <v>1.9806152549515333E-2</v>
      </c>
      <c r="L800">
        <f t="shared" si="118"/>
        <v>4.6354825115886827E-3</v>
      </c>
      <c r="M800">
        <f t="shared" si="119"/>
        <v>-5.4875474883917294E-2</v>
      </c>
      <c r="N800">
        <f t="shared" si="119"/>
        <v>-2.5327142254116617E-3</v>
      </c>
      <c r="O800">
        <f t="shared" si="119"/>
        <v>-1.181933305192069E-2</v>
      </c>
      <c r="P800">
        <f t="shared" si="120"/>
        <v>-2.3075840720416546E-2</v>
      </c>
      <c r="Q800" t="str">
        <f t="shared" si="121"/>
        <v/>
      </c>
      <c r="R800" s="3">
        <f t="shared" si="124"/>
        <v>0</v>
      </c>
      <c r="S800" s="1">
        <f t="shared" si="122"/>
        <v>1851614.2338525488</v>
      </c>
      <c r="T800" s="1">
        <f t="shared" si="123"/>
        <v>79095.012125269059</v>
      </c>
      <c r="U800" s="1">
        <f t="shared" si="116"/>
        <v>0</v>
      </c>
    </row>
    <row r="801" spans="1:21" x14ac:dyDescent="0.25">
      <c r="A801" t="s">
        <v>806</v>
      </c>
      <c r="B801">
        <v>22.95</v>
      </c>
      <c r="C801">
        <v>24.27</v>
      </c>
      <c r="D801">
        <v>23.89</v>
      </c>
      <c r="E801">
        <v>21.86</v>
      </c>
      <c r="F801">
        <v>23.2</v>
      </c>
      <c r="G801">
        <v>22.23</v>
      </c>
      <c r="H801" s="1">
        <f t="shared" si="117"/>
        <v>161437.90849673204</v>
      </c>
      <c r="J801">
        <f t="shared" si="118"/>
        <v>-3.7332214765100694E-2</v>
      </c>
      <c r="K801">
        <f t="shared" si="118"/>
        <v>1.803691275167784E-2</v>
      </c>
      <c r="L801">
        <f t="shared" si="118"/>
        <v>2.0973154362416407E-3</v>
      </c>
      <c r="M801">
        <f t="shared" si="119"/>
        <v>-6.6211020931226008E-2</v>
      </c>
      <c r="N801">
        <f t="shared" si="119"/>
        <v>-8.9705254164887168E-3</v>
      </c>
      <c r="O801">
        <f t="shared" si="119"/>
        <v>-5.0405809483126854E-2</v>
      </c>
      <c r="P801">
        <f t="shared" si="120"/>
        <v>-4.1862451943613856E-2</v>
      </c>
      <c r="Q801" t="str">
        <f t="shared" si="121"/>
        <v/>
      </c>
      <c r="R801" s="3">
        <f t="shared" si="124"/>
        <v>0</v>
      </c>
      <c r="S801" s="1">
        <f t="shared" si="122"/>
        <v>1758282.1195447312</v>
      </c>
      <c r="T801" s="1">
        <f t="shared" si="123"/>
        <v>79095.012125269059</v>
      </c>
      <c r="U801" s="1">
        <f t="shared" ref="U801:U864" si="125">IF(R801=0,U800,IF(R801&gt;0,0,-R801))</f>
        <v>0</v>
      </c>
    </row>
    <row r="802" spans="1:21" x14ac:dyDescent="0.25">
      <c r="A802" t="s">
        <v>807</v>
      </c>
      <c r="B802">
        <v>21.4</v>
      </c>
      <c r="C802">
        <v>22.74</v>
      </c>
      <c r="D802">
        <v>21.74</v>
      </c>
      <c r="E802">
        <v>20.5</v>
      </c>
      <c r="F802">
        <v>22.21</v>
      </c>
      <c r="G802">
        <v>20.82</v>
      </c>
      <c r="H802" s="1">
        <f t="shared" si="117"/>
        <v>151198.25708061003</v>
      </c>
      <c r="J802">
        <f t="shared" si="118"/>
        <v>-0.10422771033905408</v>
      </c>
      <c r="K802">
        <f t="shared" si="118"/>
        <v>-4.8137295939723823E-2</v>
      </c>
      <c r="L802">
        <f t="shared" si="118"/>
        <v>-8.999581414817924E-2</v>
      </c>
      <c r="M802">
        <f t="shared" si="119"/>
        <v>-7.7822762033288362E-2</v>
      </c>
      <c r="N802">
        <f t="shared" si="119"/>
        <v>-8.9968511021140684E-4</v>
      </c>
      <c r="O802">
        <f t="shared" si="119"/>
        <v>-6.3427800269905535E-2</v>
      </c>
      <c r="P802">
        <f t="shared" si="120"/>
        <v>-4.7383415804468441E-2</v>
      </c>
      <c r="Q802" t="str">
        <f t="shared" si="121"/>
        <v>Sell</v>
      </c>
      <c r="R802" s="3">
        <f t="shared" si="124"/>
        <v>-1674968.706772781</v>
      </c>
      <c r="S802" s="1">
        <f t="shared" si="122"/>
        <v>0</v>
      </c>
      <c r="T802" s="1">
        <f t="shared" si="123"/>
        <v>0</v>
      </c>
      <c r="U802" s="1">
        <f t="shared" si="125"/>
        <v>1674968.706772781</v>
      </c>
    </row>
    <row r="803" spans="1:21" x14ac:dyDescent="0.25">
      <c r="A803" t="s">
        <v>808</v>
      </c>
      <c r="B803">
        <v>20.63</v>
      </c>
      <c r="C803">
        <v>21.97</v>
      </c>
      <c r="D803">
        <v>21.35</v>
      </c>
      <c r="E803">
        <v>20.18</v>
      </c>
      <c r="F803">
        <v>21.03</v>
      </c>
      <c r="G803">
        <v>20.57</v>
      </c>
      <c r="H803" s="1">
        <f t="shared" si="117"/>
        <v>149382.71604938273</v>
      </c>
      <c r="J803">
        <f t="shared" si="118"/>
        <v>-5.105795768169271E-2</v>
      </c>
      <c r="K803">
        <f t="shared" si="118"/>
        <v>1.0579576816927344E-2</v>
      </c>
      <c r="L803">
        <f t="shared" si="118"/>
        <v>-1.7939282428702717E-2</v>
      </c>
      <c r="M803">
        <f t="shared" si="119"/>
        <v>-3.0739673390970248E-2</v>
      </c>
      <c r="N803">
        <f t="shared" si="119"/>
        <v>1.0086455331412145E-2</v>
      </c>
      <c r="O803">
        <f t="shared" si="119"/>
        <v>-1.2007684918347743E-2</v>
      </c>
      <c r="P803">
        <f t="shared" si="120"/>
        <v>-1.0886967659301949E-2</v>
      </c>
      <c r="Q803" t="str">
        <f t="shared" si="121"/>
        <v/>
      </c>
      <c r="R803" s="3">
        <f t="shared" si="124"/>
        <v>0</v>
      </c>
      <c r="S803" s="1">
        <f t="shared" si="122"/>
        <v>0</v>
      </c>
      <c r="T803" s="1">
        <f t="shared" si="123"/>
        <v>0</v>
      </c>
      <c r="U803" s="1">
        <f t="shared" si="125"/>
        <v>1674968.706772781</v>
      </c>
    </row>
    <row r="804" spans="1:21" x14ac:dyDescent="0.25">
      <c r="A804" t="s">
        <v>809</v>
      </c>
      <c r="B804">
        <v>20.63</v>
      </c>
      <c r="C804">
        <v>21.36</v>
      </c>
      <c r="D804">
        <v>21.41</v>
      </c>
      <c r="E804">
        <v>20.39</v>
      </c>
      <c r="F804">
        <v>21.5</v>
      </c>
      <c r="G804">
        <v>21.3</v>
      </c>
      <c r="H804" s="1">
        <f t="shared" si="117"/>
        <v>154684.09586056648</v>
      </c>
      <c r="J804">
        <f t="shared" si="118"/>
        <v>-3.3723653395784654E-2</v>
      </c>
      <c r="K804">
        <f t="shared" si="118"/>
        <v>4.6838407494135875E-4</v>
      </c>
      <c r="L804">
        <f t="shared" si="118"/>
        <v>2.8103044496486517E-3</v>
      </c>
      <c r="M804">
        <f t="shared" si="119"/>
        <v>-8.7506076810889514E-3</v>
      </c>
      <c r="N804">
        <f t="shared" si="119"/>
        <v>4.5211473018959634E-2</v>
      </c>
      <c r="O804">
        <f t="shared" si="119"/>
        <v>3.548857559552749E-2</v>
      </c>
      <c r="P804">
        <f t="shared" si="120"/>
        <v>2.398314697779939E-2</v>
      </c>
      <c r="Q804" t="str">
        <f t="shared" si="121"/>
        <v/>
      </c>
      <c r="R804" s="3">
        <f t="shared" si="124"/>
        <v>0</v>
      </c>
      <c r="S804" s="1">
        <f t="shared" si="122"/>
        <v>0</v>
      </c>
      <c r="T804" s="1">
        <f t="shared" si="123"/>
        <v>0</v>
      </c>
      <c r="U804" s="1">
        <f t="shared" si="125"/>
        <v>1674968.706772781</v>
      </c>
    </row>
    <row r="805" spans="1:21" x14ac:dyDescent="0.25">
      <c r="A805" t="s">
        <v>810</v>
      </c>
      <c r="B805">
        <v>21.24</v>
      </c>
      <c r="C805">
        <v>22.09</v>
      </c>
      <c r="D805">
        <v>21.69</v>
      </c>
      <c r="E805">
        <v>20.77</v>
      </c>
      <c r="F805">
        <v>21.69</v>
      </c>
      <c r="G805">
        <v>20.89</v>
      </c>
      <c r="H805" s="1">
        <f t="shared" si="117"/>
        <v>151706.60856935367</v>
      </c>
      <c r="J805">
        <f t="shared" si="118"/>
        <v>-7.9402148528725687E-3</v>
      </c>
      <c r="K805">
        <f t="shared" si="118"/>
        <v>3.1760859411489942E-2</v>
      </c>
      <c r="L805">
        <f t="shared" si="118"/>
        <v>1.3078000934142978E-2</v>
      </c>
      <c r="M805">
        <f t="shared" si="119"/>
        <v>-2.4882629107981273E-2</v>
      </c>
      <c r="N805">
        <f t="shared" si="119"/>
        <v>1.8309859154929605E-2</v>
      </c>
      <c r="O805">
        <f t="shared" si="119"/>
        <v>-1.9248826291079817E-2</v>
      </c>
      <c r="P805">
        <f t="shared" si="120"/>
        <v>-8.6071987480438282E-3</v>
      </c>
      <c r="Q805" t="str">
        <f t="shared" si="121"/>
        <v/>
      </c>
      <c r="R805" s="3">
        <f t="shared" si="124"/>
        <v>0</v>
      </c>
      <c r="S805" s="1">
        <f t="shared" si="122"/>
        <v>0</v>
      </c>
      <c r="T805" s="1">
        <f t="shared" si="123"/>
        <v>0</v>
      </c>
      <c r="U805" s="1">
        <f t="shared" si="125"/>
        <v>1674968.706772781</v>
      </c>
    </row>
    <row r="806" spans="1:21" x14ac:dyDescent="0.25">
      <c r="A806" t="s">
        <v>811</v>
      </c>
      <c r="B806">
        <v>20.72</v>
      </c>
      <c r="C806">
        <v>22.09</v>
      </c>
      <c r="D806">
        <v>21.41</v>
      </c>
      <c r="E806">
        <v>20.67</v>
      </c>
      <c r="F806">
        <v>21.66</v>
      </c>
      <c r="G806">
        <v>21.65</v>
      </c>
      <c r="H806" s="1">
        <f t="shared" si="117"/>
        <v>157225.85330428468</v>
      </c>
      <c r="J806">
        <f t="shared" si="118"/>
        <v>-4.4721069617335289E-2</v>
      </c>
      <c r="K806">
        <f t="shared" si="118"/>
        <v>1.8441678192715472E-2</v>
      </c>
      <c r="L806">
        <f t="shared" si="118"/>
        <v>-1.2909174734900927E-2</v>
      </c>
      <c r="M806">
        <f t="shared" si="119"/>
        <v>-1.0531354715174669E-2</v>
      </c>
      <c r="N806">
        <f t="shared" si="119"/>
        <v>3.6859741503111512E-2</v>
      </c>
      <c r="O806">
        <f t="shared" si="119"/>
        <v>3.6381043561512588E-2</v>
      </c>
      <c r="P806">
        <f t="shared" si="120"/>
        <v>2.0903143449816475E-2</v>
      </c>
      <c r="Q806" t="str">
        <f t="shared" si="121"/>
        <v/>
      </c>
      <c r="R806" s="3">
        <f t="shared" si="124"/>
        <v>0</v>
      </c>
      <c r="S806" s="1">
        <f t="shared" si="122"/>
        <v>0</v>
      </c>
      <c r="T806" s="1">
        <f t="shared" si="123"/>
        <v>0</v>
      </c>
      <c r="U806" s="1">
        <f t="shared" si="125"/>
        <v>1674968.706772781</v>
      </c>
    </row>
    <row r="807" spans="1:21" x14ac:dyDescent="0.25">
      <c r="A807" t="s">
        <v>812</v>
      </c>
      <c r="B807">
        <v>21.35</v>
      </c>
      <c r="C807">
        <v>22.88</v>
      </c>
      <c r="D807">
        <v>22.03</v>
      </c>
      <c r="E807">
        <v>21.72</v>
      </c>
      <c r="F807">
        <v>24.23</v>
      </c>
      <c r="G807">
        <v>22.33</v>
      </c>
      <c r="H807" s="1">
        <f t="shared" si="117"/>
        <v>162164.12490922294</v>
      </c>
      <c r="J807">
        <f t="shared" si="118"/>
        <v>-2.8024287716019954E-3</v>
      </c>
      <c r="K807">
        <f t="shared" si="118"/>
        <v>6.8659504904250296E-2</v>
      </c>
      <c r="L807">
        <f t="shared" si="118"/>
        <v>2.8958430639887948E-2</v>
      </c>
      <c r="M807">
        <f t="shared" si="119"/>
        <v>3.2332563510392744E-3</v>
      </c>
      <c r="N807">
        <f t="shared" si="119"/>
        <v>0.11916859122401857</v>
      </c>
      <c r="O807">
        <f t="shared" si="119"/>
        <v>3.1408775981524237E-2</v>
      </c>
      <c r="P807">
        <f t="shared" si="120"/>
        <v>5.1270207852194029E-2</v>
      </c>
      <c r="Q807" t="str">
        <f t="shared" si="121"/>
        <v/>
      </c>
      <c r="R807" s="3">
        <f t="shared" si="124"/>
        <v>0</v>
      </c>
      <c r="S807" s="1">
        <f t="shared" si="122"/>
        <v>0</v>
      </c>
      <c r="T807" s="1">
        <f t="shared" si="123"/>
        <v>0</v>
      </c>
      <c r="U807" s="1">
        <f t="shared" si="125"/>
        <v>1674968.706772781</v>
      </c>
    </row>
    <row r="808" spans="1:21" x14ac:dyDescent="0.25">
      <c r="A808" t="s">
        <v>813</v>
      </c>
      <c r="B808">
        <v>21.43</v>
      </c>
      <c r="C808">
        <v>22.89</v>
      </c>
      <c r="D808">
        <v>22.03</v>
      </c>
      <c r="E808">
        <v>21.08</v>
      </c>
      <c r="F808">
        <v>22.99</v>
      </c>
      <c r="G808">
        <v>21.8</v>
      </c>
      <c r="H808" s="1">
        <f t="shared" si="117"/>
        <v>158315.17792302108</v>
      </c>
      <c r="J808">
        <f t="shared" si="118"/>
        <v>-2.7235587834770831E-2</v>
      </c>
      <c r="K808">
        <f t="shared" si="118"/>
        <v>3.9037675896504739E-2</v>
      </c>
      <c r="L808">
        <f t="shared" si="118"/>
        <v>0</v>
      </c>
      <c r="M808">
        <f t="shared" si="119"/>
        <v>-5.5978504254366325E-2</v>
      </c>
      <c r="N808">
        <f t="shared" si="119"/>
        <v>2.9556650246305428E-2</v>
      </c>
      <c r="O808">
        <f t="shared" si="119"/>
        <v>-2.3734885803851215E-2</v>
      </c>
      <c r="P808">
        <f t="shared" si="120"/>
        <v>-1.6718913270637372E-2</v>
      </c>
      <c r="Q808" t="str">
        <f t="shared" si="121"/>
        <v/>
      </c>
      <c r="R808" s="3">
        <f t="shared" si="124"/>
        <v>0</v>
      </c>
      <c r="S808" s="1">
        <f t="shared" si="122"/>
        <v>0</v>
      </c>
      <c r="T808" s="1">
        <f t="shared" si="123"/>
        <v>0</v>
      </c>
      <c r="U808" s="1">
        <f t="shared" si="125"/>
        <v>1674968.706772781</v>
      </c>
    </row>
    <row r="809" spans="1:21" x14ac:dyDescent="0.25">
      <c r="A809" t="s">
        <v>814</v>
      </c>
      <c r="B809">
        <v>20.74</v>
      </c>
      <c r="C809">
        <v>22.34</v>
      </c>
      <c r="D809">
        <v>21.5</v>
      </c>
      <c r="E809">
        <v>19.350000000000001</v>
      </c>
      <c r="F809">
        <v>21.03</v>
      </c>
      <c r="G809">
        <v>19.64</v>
      </c>
      <c r="H809" s="1">
        <f t="shared" si="117"/>
        <v>142628.90341321717</v>
      </c>
      <c r="J809">
        <f t="shared" si="118"/>
        <v>-5.8556513844757269E-2</v>
      </c>
      <c r="K809">
        <f t="shared" si="118"/>
        <v>1.4071720381298171E-2</v>
      </c>
      <c r="L809">
        <f t="shared" si="118"/>
        <v>-2.4058102587380895E-2</v>
      </c>
      <c r="M809">
        <f t="shared" si="119"/>
        <v>-0.1123853211009174</v>
      </c>
      <c r="N809">
        <f t="shared" si="119"/>
        <v>-3.5321100917431174E-2</v>
      </c>
      <c r="O809">
        <f t="shared" si="119"/>
        <v>-9.9082568807339455E-2</v>
      </c>
      <c r="P809">
        <f t="shared" si="120"/>
        <v>-8.2262996941896011E-2</v>
      </c>
      <c r="Q809" t="str">
        <f t="shared" si="121"/>
        <v/>
      </c>
      <c r="R809" s="3">
        <f t="shared" si="124"/>
        <v>0</v>
      </c>
      <c r="S809" s="1">
        <f t="shared" si="122"/>
        <v>0</v>
      </c>
      <c r="T809" s="1">
        <f t="shared" si="123"/>
        <v>0</v>
      </c>
      <c r="U809" s="1">
        <f t="shared" si="125"/>
        <v>1674968.706772781</v>
      </c>
    </row>
    <row r="810" spans="1:21" x14ac:dyDescent="0.25">
      <c r="A810" t="s">
        <v>815</v>
      </c>
      <c r="B810">
        <v>18.95</v>
      </c>
      <c r="C810">
        <v>20.02</v>
      </c>
      <c r="D810">
        <v>19.399999999999999</v>
      </c>
      <c r="E810">
        <v>18.71</v>
      </c>
      <c r="F810">
        <v>19.809999999999999</v>
      </c>
      <c r="G810">
        <v>19.059999999999999</v>
      </c>
      <c r="H810" s="1">
        <f t="shared" si="117"/>
        <v>138416.84822076978</v>
      </c>
      <c r="J810">
        <f t="shared" si="118"/>
        <v>-0.11860465116279073</v>
      </c>
      <c r="K810">
        <f t="shared" si="118"/>
        <v>-6.8837209302325605E-2</v>
      </c>
      <c r="L810">
        <f t="shared" si="118"/>
        <v>-9.7674418604651231E-2</v>
      </c>
      <c r="M810">
        <f t="shared" si="119"/>
        <v>-4.7352342158859452E-2</v>
      </c>
      <c r="N810">
        <f t="shared" si="119"/>
        <v>8.6558044806516361E-3</v>
      </c>
      <c r="O810">
        <f t="shared" si="119"/>
        <v>-2.9531568228106E-2</v>
      </c>
      <c r="P810">
        <f t="shared" si="120"/>
        <v>-2.2742701968771272E-2</v>
      </c>
      <c r="Q810" t="str">
        <f t="shared" si="121"/>
        <v>Sell</v>
      </c>
      <c r="R810" s="3">
        <f t="shared" si="124"/>
        <v>0</v>
      </c>
      <c r="S810" s="1">
        <f t="shared" si="122"/>
        <v>0</v>
      </c>
      <c r="T810" s="1">
        <f t="shared" si="123"/>
        <v>0</v>
      </c>
      <c r="U810" s="1">
        <f t="shared" si="125"/>
        <v>1674968.706772781</v>
      </c>
    </row>
    <row r="811" spans="1:21" x14ac:dyDescent="0.25">
      <c r="A811" t="s">
        <v>816</v>
      </c>
      <c r="B811">
        <v>18.579999999999998</v>
      </c>
      <c r="C811">
        <v>19.29</v>
      </c>
      <c r="D811">
        <v>19.11</v>
      </c>
      <c r="E811">
        <v>17.98</v>
      </c>
      <c r="F811">
        <v>19.13</v>
      </c>
      <c r="G811">
        <v>18.27</v>
      </c>
      <c r="H811" s="1">
        <f t="shared" si="117"/>
        <v>132679.73856209152</v>
      </c>
      <c r="J811">
        <f t="shared" si="118"/>
        <v>-4.2268041237113418E-2</v>
      </c>
      <c r="K811">
        <f t="shared" si="118"/>
        <v>-5.6701030927834763E-3</v>
      </c>
      <c r="L811">
        <f t="shared" si="118"/>
        <v>-1.494845360824738E-2</v>
      </c>
      <c r="M811">
        <f t="shared" si="119"/>
        <v>-5.6663168940188795E-2</v>
      </c>
      <c r="N811">
        <f t="shared" si="119"/>
        <v>3.6726128016789238E-3</v>
      </c>
      <c r="O811">
        <f t="shared" si="119"/>
        <v>-4.1448058761804782E-2</v>
      </c>
      <c r="P811">
        <f t="shared" si="120"/>
        <v>-3.1479538300104887E-2</v>
      </c>
      <c r="Q811" t="str">
        <f t="shared" si="121"/>
        <v/>
      </c>
      <c r="R811" s="3">
        <f t="shared" si="124"/>
        <v>0</v>
      </c>
      <c r="S811" s="1">
        <f t="shared" si="122"/>
        <v>0</v>
      </c>
      <c r="T811" s="1">
        <f t="shared" si="123"/>
        <v>0</v>
      </c>
      <c r="U811" s="1">
        <f t="shared" si="125"/>
        <v>1674968.706772781</v>
      </c>
    </row>
    <row r="812" spans="1:21" x14ac:dyDescent="0.25">
      <c r="A812" t="s">
        <v>817</v>
      </c>
      <c r="B812">
        <v>17.940000000000001</v>
      </c>
      <c r="C812">
        <v>19.21</v>
      </c>
      <c r="D812">
        <v>18.63</v>
      </c>
      <c r="E812">
        <v>17.670000000000002</v>
      </c>
      <c r="F812">
        <v>18.559999999999999</v>
      </c>
      <c r="G812">
        <v>18.190000000000001</v>
      </c>
      <c r="H812" s="1">
        <f t="shared" si="117"/>
        <v>132098.76543209879</v>
      </c>
      <c r="J812">
        <f t="shared" si="118"/>
        <v>-6.1224489795918276E-2</v>
      </c>
      <c r="K812">
        <f t="shared" si="118"/>
        <v>5.232862375719593E-3</v>
      </c>
      <c r="L812">
        <f t="shared" si="118"/>
        <v>-2.5117739403453711E-2</v>
      </c>
      <c r="M812">
        <f t="shared" si="119"/>
        <v>-3.2840722495894793E-2</v>
      </c>
      <c r="N812">
        <f t="shared" si="119"/>
        <v>1.5873015873015827E-2</v>
      </c>
      <c r="O812">
        <f t="shared" si="119"/>
        <v>-4.3787629994525611E-3</v>
      </c>
      <c r="P812">
        <f t="shared" si="120"/>
        <v>-7.1154898741105088E-3</v>
      </c>
      <c r="Q812" t="str">
        <f t="shared" si="121"/>
        <v/>
      </c>
      <c r="R812" s="3">
        <f t="shared" si="124"/>
        <v>0</v>
      </c>
      <c r="S812" s="1">
        <f t="shared" si="122"/>
        <v>0</v>
      </c>
      <c r="T812" s="1">
        <f t="shared" si="123"/>
        <v>0</v>
      </c>
      <c r="U812" s="1">
        <f t="shared" si="125"/>
        <v>1674968.706772781</v>
      </c>
    </row>
    <row r="813" spans="1:21" x14ac:dyDescent="0.25">
      <c r="A813" t="s">
        <v>818</v>
      </c>
      <c r="B813">
        <v>18.11</v>
      </c>
      <c r="C813">
        <v>18.850000000000001</v>
      </c>
      <c r="D813">
        <v>18.850000000000001</v>
      </c>
      <c r="E813">
        <v>18.23</v>
      </c>
      <c r="F813">
        <v>19.25</v>
      </c>
      <c r="G813">
        <v>18.98</v>
      </c>
      <c r="H813" s="1">
        <f t="shared" si="117"/>
        <v>137835.87509077706</v>
      </c>
      <c r="J813">
        <f t="shared" si="118"/>
        <v>-2.7911969940955426E-2</v>
      </c>
      <c r="K813">
        <f t="shared" si="118"/>
        <v>1.1808910359635128E-2</v>
      </c>
      <c r="L813">
        <f t="shared" si="118"/>
        <v>1.1808910359635128E-2</v>
      </c>
      <c r="M813">
        <f t="shared" si="119"/>
        <v>2.199010445299568E-3</v>
      </c>
      <c r="N813">
        <f t="shared" si="119"/>
        <v>5.8273776800439728E-2</v>
      </c>
      <c r="O813">
        <f t="shared" si="119"/>
        <v>4.3430456294667352E-2</v>
      </c>
      <c r="P813">
        <f t="shared" si="120"/>
        <v>3.4634414513468881E-2</v>
      </c>
      <c r="Q813" t="str">
        <f t="shared" si="121"/>
        <v/>
      </c>
      <c r="R813" s="3">
        <f t="shared" si="124"/>
        <v>0</v>
      </c>
      <c r="S813" s="1">
        <f t="shared" si="122"/>
        <v>0</v>
      </c>
      <c r="T813" s="1">
        <f t="shared" si="123"/>
        <v>0</v>
      </c>
      <c r="U813" s="1">
        <f t="shared" si="125"/>
        <v>1674968.706772781</v>
      </c>
    </row>
    <row r="814" spans="1:21" x14ac:dyDescent="0.25">
      <c r="A814" t="s">
        <v>819</v>
      </c>
      <c r="B814">
        <v>17.86</v>
      </c>
      <c r="C814">
        <v>19.11</v>
      </c>
      <c r="D814">
        <v>18.41</v>
      </c>
      <c r="E814">
        <v>16.579999999999998</v>
      </c>
      <c r="F814">
        <v>18.25</v>
      </c>
      <c r="G814">
        <v>17.54</v>
      </c>
      <c r="H814" s="1">
        <f t="shared" si="117"/>
        <v>127378.35875090778</v>
      </c>
      <c r="J814">
        <f t="shared" si="118"/>
        <v>-5.2519893899204348E-2</v>
      </c>
      <c r="K814">
        <f t="shared" si="118"/>
        <v>1.3793103448275756E-2</v>
      </c>
      <c r="L814">
        <f t="shared" si="118"/>
        <v>-2.3342175066313062E-2</v>
      </c>
      <c r="M814">
        <f t="shared" si="119"/>
        <v>-0.12644889357218136</v>
      </c>
      <c r="N814">
        <f t="shared" si="119"/>
        <v>-3.8461538461538484E-2</v>
      </c>
      <c r="O814">
        <f t="shared" si="119"/>
        <v>-7.5869336143308805E-2</v>
      </c>
      <c r="P814">
        <f t="shared" si="120"/>
        <v>-8.0259922725676225E-2</v>
      </c>
      <c r="Q814" t="str">
        <f t="shared" si="121"/>
        <v/>
      </c>
      <c r="R814" s="3">
        <f t="shared" si="124"/>
        <v>0</v>
      </c>
      <c r="S814" s="1">
        <f t="shared" si="122"/>
        <v>0</v>
      </c>
      <c r="T814" s="1">
        <f t="shared" si="123"/>
        <v>0</v>
      </c>
      <c r="U814" s="1">
        <f t="shared" si="125"/>
        <v>1674968.706772781</v>
      </c>
    </row>
    <row r="815" spans="1:21" x14ac:dyDescent="0.25">
      <c r="A815" t="s">
        <v>820</v>
      </c>
      <c r="B815">
        <v>17.559999999999999</v>
      </c>
      <c r="C815">
        <v>18.41</v>
      </c>
      <c r="D815">
        <v>18.399999999999999</v>
      </c>
      <c r="E815">
        <v>16.829999999999998</v>
      </c>
      <c r="F815">
        <v>17.72</v>
      </c>
      <c r="G815">
        <v>17.59</v>
      </c>
      <c r="H815" s="1">
        <f t="shared" si="117"/>
        <v>127741.46695715324</v>
      </c>
      <c r="J815">
        <f t="shared" si="118"/>
        <v>-4.6170559478544343E-2</v>
      </c>
      <c r="K815">
        <f t="shared" si="118"/>
        <v>0</v>
      </c>
      <c r="L815">
        <f t="shared" si="118"/>
        <v>-5.4318305268884106E-4</v>
      </c>
      <c r="M815">
        <f t="shared" si="119"/>
        <v>-4.0478905359179071E-2</v>
      </c>
      <c r="N815">
        <f t="shared" si="119"/>
        <v>1.0262257696693257E-2</v>
      </c>
      <c r="O815">
        <f t="shared" si="119"/>
        <v>2.8506271379703943E-3</v>
      </c>
      <c r="P815">
        <f t="shared" si="120"/>
        <v>-9.1220068415051401E-3</v>
      </c>
      <c r="Q815" t="str">
        <f t="shared" si="121"/>
        <v/>
      </c>
      <c r="R815" s="3">
        <f t="shared" si="124"/>
        <v>0</v>
      </c>
      <c r="S815" s="1">
        <f t="shared" si="122"/>
        <v>0</v>
      </c>
      <c r="T815" s="1">
        <f t="shared" si="123"/>
        <v>0</v>
      </c>
      <c r="U815" s="1">
        <f t="shared" si="125"/>
        <v>1674968.706772781</v>
      </c>
    </row>
    <row r="816" spans="1:21" x14ac:dyDescent="0.25">
      <c r="A816" t="s">
        <v>821</v>
      </c>
      <c r="B816">
        <v>16.899999999999999</v>
      </c>
      <c r="C816">
        <v>17.62</v>
      </c>
      <c r="D816">
        <v>17.27</v>
      </c>
      <c r="E816">
        <v>16.100000000000001</v>
      </c>
      <c r="F816">
        <v>17.2</v>
      </c>
      <c r="G816">
        <v>16.16</v>
      </c>
      <c r="H816" s="1">
        <f t="shared" si="117"/>
        <v>117356.57225853305</v>
      </c>
      <c r="J816">
        <f t="shared" si="118"/>
        <v>-8.1521739130434784E-2</v>
      </c>
      <c r="K816">
        <f t="shared" si="118"/>
        <v>-4.239130434782596E-2</v>
      </c>
      <c r="L816">
        <f t="shared" si="118"/>
        <v>-6.141304347826082E-2</v>
      </c>
      <c r="M816">
        <f t="shared" si="119"/>
        <v>-8.4707220011370002E-2</v>
      </c>
      <c r="N816">
        <f t="shared" si="119"/>
        <v>-2.2171688459351937E-2</v>
      </c>
      <c r="O816">
        <f t="shared" si="119"/>
        <v>-8.1296191017623629E-2</v>
      </c>
      <c r="P816">
        <f t="shared" si="120"/>
        <v>-6.2725033162781857E-2</v>
      </c>
      <c r="Q816" t="str">
        <f t="shared" si="121"/>
        <v>Sell</v>
      </c>
      <c r="R816" s="3">
        <f t="shared" si="124"/>
        <v>0</v>
      </c>
      <c r="S816" s="1">
        <f t="shared" si="122"/>
        <v>0</v>
      </c>
      <c r="T816" s="1">
        <f t="shared" si="123"/>
        <v>0</v>
      </c>
      <c r="U816" s="1">
        <f t="shared" si="125"/>
        <v>1674968.706772781</v>
      </c>
    </row>
    <row r="817" spans="1:21" x14ac:dyDescent="0.25">
      <c r="A817" t="s">
        <v>822</v>
      </c>
      <c r="B817">
        <v>16.25</v>
      </c>
      <c r="C817">
        <v>17.190000000000001</v>
      </c>
      <c r="D817">
        <v>17.09</v>
      </c>
      <c r="E817">
        <v>16.53</v>
      </c>
      <c r="F817">
        <v>17.5</v>
      </c>
      <c r="G817">
        <v>17.3</v>
      </c>
      <c r="H817" s="1">
        <f t="shared" si="117"/>
        <v>125635.43936092957</v>
      </c>
      <c r="J817">
        <f t="shared" si="118"/>
        <v>-5.9061957151129101E-2</v>
      </c>
      <c r="K817">
        <f t="shared" si="118"/>
        <v>-4.6323103647943429E-3</v>
      </c>
      <c r="L817">
        <f t="shared" si="118"/>
        <v>-1.0422698320787476E-2</v>
      </c>
      <c r="M817">
        <f t="shared" si="119"/>
        <v>2.2896039603960458E-2</v>
      </c>
      <c r="N817">
        <f t="shared" si="119"/>
        <v>8.2920792079207911E-2</v>
      </c>
      <c r="O817">
        <f t="shared" si="119"/>
        <v>7.0544554455445579E-2</v>
      </c>
      <c r="P817">
        <f t="shared" si="120"/>
        <v>5.8787128712871319E-2</v>
      </c>
      <c r="Q817" t="str">
        <f t="shared" si="121"/>
        <v/>
      </c>
      <c r="R817" s="3">
        <f t="shared" si="124"/>
        <v>0</v>
      </c>
      <c r="S817" s="1">
        <f t="shared" si="122"/>
        <v>0</v>
      </c>
      <c r="T817" s="1">
        <f t="shared" si="123"/>
        <v>0</v>
      </c>
      <c r="U817" s="1">
        <f t="shared" si="125"/>
        <v>1674968.706772781</v>
      </c>
    </row>
    <row r="818" spans="1:21" x14ac:dyDescent="0.25">
      <c r="A818" t="s">
        <v>823</v>
      </c>
      <c r="B818">
        <v>16.899999999999999</v>
      </c>
      <c r="C818">
        <v>17.62</v>
      </c>
      <c r="D818">
        <v>17.27</v>
      </c>
      <c r="E818">
        <v>16.5</v>
      </c>
      <c r="F818">
        <v>17.3</v>
      </c>
      <c r="G818">
        <v>17.3</v>
      </c>
      <c r="H818" s="1">
        <f t="shared" si="117"/>
        <v>125635.43936092957</v>
      </c>
      <c r="J818">
        <f t="shared" si="118"/>
        <v>-1.1117612638970233E-2</v>
      </c>
      <c r="K818">
        <f t="shared" si="118"/>
        <v>3.1012287887653665E-2</v>
      </c>
      <c r="L818">
        <f t="shared" si="118"/>
        <v>1.0532475131655922E-2</v>
      </c>
      <c r="M818">
        <f t="shared" si="119"/>
        <v>-4.6242774566474028E-2</v>
      </c>
      <c r="N818">
        <f t="shared" si="119"/>
        <v>0</v>
      </c>
      <c r="O818">
        <f t="shared" si="119"/>
        <v>0</v>
      </c>
      <c r="P818">
        <f t="shared" si="120"/>
        <v>-1.5414258188824677E-2</v>
      </c>
      <c r="Q818" t="str">
        <f t="shared" si="121"/>
        <v/>
      </c>
      <c r="R818" s="3">
        <f t="shared" si="124"/>
        <v>0</v>
      </c>
      <c r="S818" s="1">
        <f t="shared" si="122"/>
        <v>0</v>
      </c>
      <c r="T818" s="1">
        <f t="shared" si="123"/>
        <v>0</v>
      </c>
      <c r="U818" s="1">
        <f t="shared" si="125"/>
        <v>1674968.706772781</v>
      </c>
    </row>
    <row r="819" spans="1:21" x14ac:dyDescent="0.25">
      <c r="A819" t="s">
        <v>824</v>
      </c>
      <c r="B819">
        <v>17.16</v>
      </c>
      <c r="C819">
        <v>17.79</v>
      </c>
      <c r="D819">
        <v>17.829999999999998</v>
      </c>
      <c r="E819">
        <v>16.54</v>
      </c>
      <c r="F819">
        <v>17.489999999999998</v>
      </c>
      <c r="G819">
        <v>17.170000000000002</v>
      </c>
      <c r="H819" s="1">
        <f t="shared" si="117"/>
        <v>124691.35802469138</v>
      </c>
      <c r="J819">
        <f t="shared" si="118"/>
        <v>-6.369426751592324E-3</v>
      </c>
      <c r="K819">
        <f t="shared" si="118"/>
        <v>3.0110017371163846E-2</v>
      </c>
      <c r="L819">
        <f t="shared" si="118"/>
        <v>3.2426172553561013E-2</v>
      </c>
      <c r="M819">
        <f t="shared" si="119"/>
        <v>-4.3930635838150378E-2</v>
      </c>
      <c r="N819">
        <f t="shared" si="119"/>
        <v>1.098265895953744E-2</v>
      </c>
      <c r="O819">
        <f t="shared" si="119"/>
        <v>-7.5144508670519656E-3</v>
      </c>
      <c r="P819">
        <f t="shared" si="120"/>
        <v>-1.3487475915221633E-2</v>
      </c>
      <c r="Q819" t="str">
        <f t="shared" si="121"/>
        <v>Buy</v>
      </c>
      <c r="R819" s="3">
        <f t="shared" si="124"/>
        <v>1652377.6066814333</v>
      </c>
      <c r="S819" s="1">
        <f t="shared" si="122"/>
        <v>1652377.6066814333</v>
      </c>
      <c r="T819" s="1">
        <f t="shared" si="123"/>
        <v>96236.319550462038</v>
      </c>
      <c r="U819" s="1">
        <f t="shared" si="125"/>
        <v>0</v>
      </c>
    </row>
    <row r="820" spans="1:21" x14ac:dyDescent="0.25">
      <c r="A820" t="s">
        <v>825</v>
      </c>
      <c r="B820">
        <v>16.91</v>
      </c>
      <c r="C820">
        <v>17.21</v>
      </c>
      <c r="D820">
        <v>17.47</v>
      </c>
      <c r="E820">
        <v>16.28</v>
      </c>
      <c r="F820">
        <v>16.850000000000001</v>
      </c>
      <c r="G820">
        <v>16.36</v>
      </c>
      <c r="H820" s="1">
        <f t="shared" si="117"/>
        <v>118809.00508351489</v>
      </c>
      <c r="J820">
        <f t="shared" si="118"/>
        <v>-5.1598429613011677E-2</v>
      </c>
      <c r="K820">
        <f t="shared" si="118"/>
        <v>-3.4772854739203447E-2</v>
      </c>
      <c r="L820">
        <f t="shared" si="118"/>
        <v>-2.0190689848569796E-2</v>
      </c>
      <c r="M820">
        <f t="shared" si="119"/>
        <v>-5.1834595224228334E-2</v>
      </c>
      <c r="N820">
        <f t="shared" si="119"/>
        <v>-1.8637157833430416E-2</v>
      </c>
      <c r="O820">
        <f t="shared" si="119"/>
        <v>-4.7175305765870833E-2</v>
      </c>
      <c r="P820">
        <f t="shared" si="120"/>
        <v>-3.9215686274509859E-2</v>
      </c>
      <c r="Q820" t="str">
        <f t="shared" si="121"/>
        <v/>
      </c>
      <c r="R820" s="3">
        <f t="shared" si="124"/>
        <v>0</v>
      </c>
      <c r="S820" s="1">
        <f t="shared" si="122"/>
        <v>1574426.1878455589</v>
      </c>
      <c r="T820" s="1">
        <f t="shared" si="123"/>
        <v>96236.319550462038</v>
      </c>
      <c r="U820" s="1">
        <f t="shared" si="125"/>
        <v>0</v>
      </c>
    </row>
    <row r="821" spans="1:21" x14ac:dyDescent="0.25">
      <c r="A821" t="s">
        <v>826</v>
      </c>
      <c r="B821">
        <v>16.559999999999999</v>
      </c>
      <c r="C821">
        <v>17.04</v>
      </c>
      <c r="D821">
        <v>16.73</v>
      </c>
      <c r="E821">
        <v>16.100000000000001</v>
      </c>
      <c r="F821">
        <v>17.899999999999999</v>
      </c>
      <c r="G821">
        <v>17.64</v>
      </c>
      <c r="H821" s="1">
        <f t="shared" si="117"/>
        <v>128104.57516339871</v>
      </c>
      <c r="J821">
        <f t="shared" si="118"/>
        <v>-5.2089295935890109E-2</v>
      </c>
      <c r="K821">
        <f t="shared" si="118"/>
        <v>-2.4613623354321681E-2</v>
      </c>
      <c r="L821">
        <f t="shared" si="118"/>
        <v>-4.2358328563251203E-2</v>
      </c>
      <c r="M821">
        <f t="shared" si="119"/>
        <v>-1.5892420537897189E-2</v>
      </c>
      <c r="N821">
        <f t="shared" si="119"/>
        <v>9.4132029339853249E-2</v>
      </c>
      <c r="O821">
        <f t="shared" si="119"/>
        <v>7.8239608801956059E-2</v>
      </c>
      <c r="P821">
        <f t="shared" si="120"/>
        <v>5.215973920130404E-2</v>
      </c>
      <c r="Q821" t="str">
        <f t="shared" si="121"/>
        <v>Sell</v>
      </c>
      <c r="R821" s="3">
        <f t="shared" si="124"/>
        <v>-1656547.8471952865</v>
      </c>
      <c r="S821" s="1">
        <f t="shared" si="122"/>
        <v>0</v>
      </c>
      <c r="T821" s="1">
        <f t="shared" si="123"/>
        <v>0</v>
      </c>
      <c r="U821" s="1">
        <f t="shared" si="125"/>
        <v>1656547.8471952865</v>
      </c>
    </row>
    <row r="822" spans="1:21" x14ac:dyDescent="0.25">
      <c r="A822" t="s">
        <v>827</v>
      </c>
      <c r="B822">
        <v>17.57</v>
      </c>
      <c r="C822">
        <v>18.52</v>
      </c>
      <c r="D822">
        <v>18.21</v>
      </c>
      <c r="E822">
        <v>17.7</v>
      </c>
      <c r="F822">
        <v>18.489999999999998</v>
      </c>
      <c r="G822">
        <v>18.489999999999998</v>
      </c>
      <c r="H822" s="1">
        <f t="shared" si="117"/>
        <v>134277.41466957153</v>
      </c>
      <c r="J822">
        <f t="shared" si="118"/>
        <v>5.0209205020920494E-2</v>
      </c>
      <c r="K822">
        <f t="shared" si="118"/>
        <v>0.10699342498505673</v>
      </c>
      <c r="L822">
        <f t="shared" si="118"/>
        <v>8.846383741781233E-2</v>
      </c>
      <c r="M822">
        <f t="shared" si="119"/>
        <v>3.4013605442176145E-3</v>
      </c>
      <c r="N822">
        <f t="shared" si="119"/>
        <v>4.8185941043083776E-2</v>
      </c>
      <c r="O822">
        <f t="shared" si="119"/>
        <v>4.8185941043083776E-2</v>
      </c>
      <c r="P822">
        <f t="shared" si="120"/>
        <v>3.3257747543461724E-2</v>
      </c>
      <c r="Q822" t="str">
        <f t="shared" si="121"/>
        <v>Buy</v>
      </c>
      <c r="R822" s="3">
        <f t="shared" si="124"/>
        <v>1711640.8972909723</v>
      </c>
      <c r="S822" s="1">
        <f t="shared" si="122"/>
        <v>1711640.8972909723</v>
      </c>
      <c r="T822" s="1">
        <f t="shared" si="123"/>
        <v>92571.168052513385</v>
      </c>
      <c r="U822" s="1">
        <f t="shared" si="125"/>
        <v>0</v>
      </c>
    </row>
    <row r="823" spans="1:21" x14ac:dyDescent="0.25">
      <c r="A823" t="s">
        <v>828</v>
      </c>
      <c r="B823">
        <v>18.02</v>
      </c>
      <c r="C823">
        <v>18.75</v>
      </c>
      <c r="D823">
        <v>18.91</v>
      </c>
      <c r="E823">
        <v>18.52</v>
      </c>
      <c r="F823">
        <v>19.43</v>
      </c>
      <c r="G823">
        <v>19.41</v>
      </c>
      <c r="H823" s="1">
        <f t="shared" si="117"/>
        <v>140958.60566448804</v>
      </c>
      <c r="J823">
        <f t="shared" si="118"/>
        <v>-1.0433827567270799E-2</v>
      </c>
      <c r="K823">
        <f t="shared" si="118"/>
        <v>2.9654036243822027E-2</v>
      </c>
      <c r="L823">
        <f t="shared" si="118"/>
        <v>3.8440417353102649E-2</v>
      </c>
      <c r="M823">
        <f t="shared" si="119"/>
        <v>1.622498647917855E-3</v>
      </c>
      <c r="N823">
        <f t="shared" si="119"/>
        <v>5.0838290968090935E-2</v>
      </c>
      <c r="O823">
        <f t="shared" si="119"/>
        <v>4.9756625202812425E-2</v>
      </c>
      <c r="P823">
        <f t="shared" si="120"/>
        <v>3.407247160627374E-2</v>
      </c>
      <c r="Q823" t="str">
        <f t="shared" si="121"/>
        <v>Buy</v>
      </c>
      <c r="R823" s="3">
        <f t="shared" si="124"/>
        <v>0</v>
      </c>
      <c r="S823" s="1">
        <f t="shared" si="122"/>
        <v>1796806.3718992847</v>
      </c>
      <c r="T823" s="1">
        <f t="shared" si="123"/>
        <v>92571.168052513371</v>
      </c>
      <c r="U823" s="1">
        <f t="shared" si="125"/>
        <v>0</v>
      </c>
    </row>
    <row r="824" spans="1:21" x14ac:dyDescent="0.25">
      <c r="A824" t="s">
        <v>829</v>
      </c>
      <c r="B824">
        <v>18.86</v>
      </c>
      <c r="C824">
        <v>20.100000000000001</v>
      </c>
      <c r="D824">
        <v>19.61</v>
      </c>
      <c r="E824">
        <v>18.59</v>
      </c>
      <c r="F824">
        <v>19.920000000000002</v>
      </c>
      <c r="G824">
        <v>19.71</v>
      </c>
      <c r="H824" s="1">
        <f t="shared" si="117"/>
        <v>143137.25490196081</v>
      </c>
      <c r="J824">
        <f t="shared" si="118"/>
        <v>-2.6441036488630732E-3</v>
      </c>
      <c r="K824">
        <f t="shared" si="118"/>
        <v>6.292966684294031E-2</v>
      </c>
      <c r="L824">
        <f t="shared" si="118"/>
        <v>3.7017451084082456E-2</v>
      </c>
      <c r="M824">
        <f t="shared" si="119"/>
        <v>-4.2246264811952615E-2</v>
      </c>
      <c r="N824">
        <f t="shared" si="119"/>
        <v>2.6275115919629138E-2</v>
      </c>
      <c r="O824">
        <f t="shared" si="119"/>
        <v>1.5455950540958305E-2</v>
      </c>
      <c r="P824">
        <f t="shared" si="120"/>
        <v>-1.7173278378839035E-4</v>
      </c>
      <c r="Q824" t="str">
        <f t="shared" si="121"/>
        <v>Buy</v>
      </c>
      <c r="R824" s="3">
        <f t="shared" si="124"/>
        <v>0</v>
      </c>
      <c r="S824" s="1">
        <f t="shared" si="122"/>
        <v>1824577.7223150388</v>
      </c>
      <c r="T824" s="1">
        <f t="shared" si="123"/>
        <v>92571.168052513385</v>
      </c>
      <c r="U824" s="1">
        <f t="shared" si="125"/>
        <v>0</v>
      </c>
    </row>
    <row r="825" spans="1:21" x14ac:dyDescent="0.25">
      <c r="A825" t="s">
        <v>830</v>
      </c>
      <c r="B825">
        <v>18.86</v>
      </c>
      <c r="C825">
        <v>20.14</v>
      </c>
      <c r="D825">
        <v>20.329999999999998</v>
      </c>
      <c r="E825">
        <v>19.100000000000001</v>
      </c>
      <c r="F825">
        <v>20.170000000000002</v>
      </c>
      <c r="G825">
        <v>20.100000000000001</v>
      </c>
      <c r="H825" s="1">
        <f t="shared" si="117"/>
        <v>145969.49891067541</v>
      </c>
      <c r="J825">
        <f t="shared" si="118"/>
        <v>-3.8245792962774097E-2</v>
      </c>
      <c r="K825">
        <f t="shared" si="118"/>
        <v>2.7027027027027088E-2</v>
      </c>
      <c r="L825">
        <f t="shared" si="118"/>
        <v>3.6715961244263073E-2</v>
      </c>
      <c r="M825">
        <f t="shared" si="119"/>
        <v>-3.0948756976154207E-2</v>
      </c>
      <c r="N825">
        <f t="shared" si="119"/>
        <v>2.3338406900050779E-2</v>
      </c>
      <c r="O825">
        <f t="shared" si="119"/>
        <v>1.9786910197869129E-2</v>
      </c>
      <c r="P825">
        <f t="shared" si="120"/>
        <v>4.0588533739219007E-3</v>
      </c>
      <c r="Q825" t="str">
        <f t="shared" si="121"/>
        <v>Buy</v>
      </c>
      <c r="R825" s="3">
        <f t="shared" si="124"/>
        <v>0</v>
      </c>
      <c r="S825" s="1">
        <f t="shared" si="122"/>
        <v>1860680.4778555192</v>
      </c>
      <c r="T825" s="1">
        <f t="shared" si="123"/>
        <v>92571.168052513385</v>
      </c>
      <c r="U825" s="1">
        <f t="shared" si="125"/>
        <v>0</v>
      </c>
    </row>
    <row r="826" spans="1:21" x14ac:dyDescent="0.25">
      <c r="A826" t="s">
        <v>831</v>
      </c>
      <c r="B826">
        <v>19.66</v>
      </c>
      <c r="C826">
        <v>20.81</v>
      </c>
      <c r="D826">
        <v>20.39</v>
      </c>
      <c r="E826">
        <v>19.809999999999999</v>
      </c>
      <c r="F826">
        <v>20.51</v>
      </c>
      <c r="G826">
        <v>20.21</v>
      </c>
      <c r="H826" s="1">
        <f t="shared" si="117"/>
        <v>146768.33696441542</v>
      </c>
      <c r="J826">
        <f t="shared" si="118"/>
        <v>-3.2956222331529672E-2</v>
      </c>
      <c r="K826">
        <f t="shared" si="118"/>
        <v>2.3610427939006418E-2</v>
      </c>
      <c r="L826">
        <f t="shared" si="118"/>
        <v>2.9513034923759115E-3</v>
      </c>
      <c r="M826">
        <f t="shared" si="119"/>
        <v>-1.4427860696517546E-2</v>
      </c>
      <c r="N826">
        <f t="shared" si="119"/>
        <v>2.0398009950248763E-2</v>
      </c>
      <c r="O826">
        <f t="shared" si="119"/>
        <v>5.4726368159203689E-3</v>
      </c>
      <c r="P826">
        <f t="shared" si="120"/>
        <v>3.8142620232171956E-3</v>
      </c>
      <c r="Q826" t="str">
        <f t="shared" si="121"/>
        <v/>
      </c>
      <c r="R826" s="3">
        <f t="shared" si="124"/>
        <v>0</v>
      </c>
      <c r="S826" s="1">
        <f t="shared" si="122"/>
        <v>1870863.3063412956</v>
      </c>
      <c r="T826" s="1">
        <f t="shared" si="123"/>
        <v>92571.168052513385</v>
      </c>
      <c r="U826" s="1">
        <f t="shared" si="125"/>
        <v>0</v>
      </c>
    </row>
    <row r="827" spans="1:21" x14ac:dyDescent="0.25">
      <c r="A827" t="s">
        <v>832</v>
      </c>
      <c r="B827">
        <v>19.66</v>
      </c>
      <c r="C827">
        <v>20.89</v>
      </c>
      <c r="D827">
        <v>20.39</v>
      </c>
      <c r="E827">
        <v>19.39</v>
      </c>
      <c r="F827">
        <v>20.91</v>
      </c>
      <c r="G827">
        <v>19.46</v>
      </c>
      <c r="H827" s="1">
        <f t="shared" si="117"/>
        <v>141321.71387073351</v>
      </c>
      <c r="J827">
        <f t="shared" si="118"/>
        <v>-3.5801863658656223E-2</v>
      </c>
      <c r="K827">
        <f t="shared" si="118"/>
        <v>2.4521824423737126E-2</v>
      </c>
      <c r="L827">
        <f t="shared" si="118"/>
        <v>0</v>
      </c>
      <c r="M827">
        <f t="shared" si="119"/>
        <v>-4.057397328055419E-2</v>
      </c>
      <c r="N827">
        <f t="shared" si="119"/>
        <v>3.4636318654131582E-2</v>
      </c>
      <c r="O827">
        <f t="shared" si="119"/>
        <v>-3.7110341415141017E-2</v>
      </c>
      <c r="P827">
        <f t="shared" si="120"/>
        <v>-1.4349332013854542E-2</v>
      </c>
      <c r="Q827" t="str">
        <f t="shared" si="121"/>
        <v/>
      </c>
      <c r="R827" s="3">
        <f t="shared" si="124"/>
        <v>0</v>
      </c>
      <c r="S827" s="1">
        <f t="shared" si="122"/>
        <v>1801434.9303019105</v>
      </c>
      <c r="T827" s="1">
        <f t="shared" si="123"/>
        <v>92571.168052513385</v>
      </c>
      <c r="U827" s="1">
        <f t="shared" si="125"/>
        <v>0</v>
      </c>
    </row>
    <row r="828" spans="1:21" x14ac:dyDescent="0.25">
      <c r="A828" t="s">
        <v>833</v>
      </c>
      <c r="B828">
        <v>18.96</v>
      </c>
      <c r="C828">
        <v>20.149999999999999</v>
      </c>
      <c r="D828">
        <v>19.61</v>
      </c>
      <c r="E828">
        <v>18.579999999999998</v>
      </c>
      <c r="F828">
        <v>19.309999999999999</v>
      </c>
      <c r="G828">
        <v>18.850000000000001</v>
      </c>
      <c r="H828" s="1">
        <f t="shared" si="117"/>
        <v>136891.79375453887</v>
      </c>
      <c r="J828">
        <f t="shared" si="118"/>
        <v>-7.013241785188816E-2</v>
      </c>
      <c r="K828">
        <f t="shared" si="118"/>
        <v>-1.1770475723393918E-2</v>
      </c>
      <c r="L828">
        <f t="shared" si="118"/>
        <v>-3.8254046101029969E-2</v>
      </c>
      <c r="M828">
        <f t="shared" si="119"/>
        <v>-4.5220966084275567E-2</v>
      </c>
      <c r="N828">
        <f t="shared" si="119"/>
        <v>-7.7081192189106954E-3</v>
      </c>
      <c r="O828">
        <f t="shared" si="119"/>
        <v>-3.1346351490236353E-2</v>
      </c>
      <c r="P828">
        <f t="shared" si="120"/>
        <v>-2.8091812264474204E-2</v>
      </c>
      <c r="Q828" t="str">
        <f t="shared" si="121"/>
        <v/>
      </c>
      <c r="R828" s="3">
        <f t="shared" si="124"/>
        <v>0</v>
      </c>
      <c r="S828" s="1">
        <f t="shared" si="122"/>
        <v>1744966.5177898775</v>
      </c>
      <c r="T828" s="1">
        <f t="shared" si="123"/>
        <v>92571.168052513385</v>
      </c>
      <c r="U828" s="1">
        <f t="shared" si="125"/>
        <v>0</v>
      </c>
    </row>
    <row r="829" spans="1:21" x14ac:dyDescent="0.25">
      <c r="A829" t="s">
        <v>834</v>
      </c>
      <c r="B829">
        <v>18.61</v>
      </c>
      <c r="C829">
        <v>19.46</v>
      </c>
      <c r="D829">
        <v>19.37</v>
      </c>
      <c r="E829">
        <v>18.96</v>
      </c>
      <c r="F829">
        <v>20.45</v>
      </c>
      <c r="G829">
        <v>20.39</v>
      </c>
      <c r="H829" s="1">
        <f t="shared" si="117"/>
        <v>148075.52650689907</v>
      </c>
      <c r="J829">
        <f t="shared" si="118"/>
        <v>-5.0994390617032127E-2</v>
      </c>
      <c r="K829">
        <f t="shared" si="118"/>
        <v>-7.6491585925547471E-3</v>
      </c>
      <c r="L829">
        <f t="shared" si="118"/>
        <v>-1.223865374808763E-2</v>
      </c>
      <c r="M829">
        <f t="shared" si="119"/>
        <v>5.8355437665782188E-3</v>
      </c>
      <c r="N829">
        <f t="shared" si="119"/>
        <v>8.488063660477442E-2</v>
      </c>
      <c r="O829">
        <f t="shared" si="119"/>
        <v>8.1697612732095443E-2</v>
      </c>
      <c r="P829">
        <f t="shared" si="120"/>
        <v>5.7471264367816022E-2</v>
      </c>
      <c r="Q829" t="str">
        <f t="shared" si="121"/>
        <v/>
      </c>
      <c r="R829" s="3">
        <f t="shared" si="124"/>
        <v>0</v>
      </c>
      <c r="S829" s="1">
        <f t="shared" si="122"/>
        <v>1887526.1165907481</v>
      </c>
      <c r="T829" s="1">
        <f t="shared" si="123"/>
        <v>92571.168052513385</v>
      </c>
      <c r="U829" s="1">
        <f t="shared" si="125"/>
        <v>0</v>
      </c>
    </row>
    <row r="830" spans="1:21" x14ac:dyDescent="0.25">
      <c r="A830" t="s">
        <v>835</v>
      </c>
      <c r="B830">
        <v>20.48</v>
      </c>
      <c r="C830">
        <v>21.42</v>
      </c>
      <c r="D830">
        <v>20.77</v>
      </c>
      <c r="E830">
        <v>21.85</v>
      </c>
      <c r="F830">
        <v>22.9</v>
      </c>
      <c r="G830">
        <v>21.93</v>
      </c>
      <c r="H830" s="1">
        <f t="shared" si="117"/>
        <v>159259.25925925927</v>
      </c>
      <c r="J830">
        <f t="shared" si="118"/>
        <v>5.7305110996386133E-2</v>
      </c>
      <c r="K830">
        <f t="shared" si="118"/>
        <v>0.10583376355188438</v>
      </c>
      <c r="L830">
        <f t="shared" si="118"/>
        <v>7.2276716572018507E-2</v>
      </c>
      <c r="M830">
        <f t="shared" si="119"/>
        <v>7.1603727317312446E-2</v>
      </c>
      <c r="N830">
        <f t="shared" si="119"/>
        <v>0.12309955860716028</v>
      </c>
      <c r="O830">
        <f t="shared" si="119"/>
        <v>7.5527219225110298E-2</v>
      </c>
      <c r="P830">
        <f t="shared" si="120"/>
        <v>9.0076835049861012E-2</v>
      </c>
      <c r="Q830" t="str">
        <f t="shared" si="121"/>
        <v>Buy</v>
      </c>
      <c r="R830" s="3">
        <f t="shared" si="124"/>
        <v>0</v>
      </c>
      <c r="S830" s="1">
        <f t="shared" si="122"/>
        <v>2030085.7153916184</v>
      </c>
      <c r="T830" s="1">
        <f t="shared" si="123"/>
        <v>92571.168052513385</v>
      </c>
      <c r="U830" s="1">
        <f t="shared" si="125"/>
        <v>0</v>
      </c>
    </row>
    <row r="831" spans="1:21" x14ac:dyDescent="0.25">
      <c r="A831" t="s">
        <v>836</v>
      </c>
      <c r="B831">
        <v>21.26</v>
      </c>
      <c r="C831">
        <v>22.79</v>
      </c>
      <c r="D831">
        <v>21.87</v>
      </c>
      <c r="E831">
        <v>21.9</v>
      </c>
      <c r="F831">
        <v>22.92</v>
      </c>
      <c r="G831">
        <v>22.91</v>
      </c>
      <c r="H831" s="1">
        <f t="shared" si="117"/>
        <v>166376.18010167032</v>
      </c>
      <c r="J831">
        <f t="shared" si="118"/>
        <v>2.3591718825228793E-2</v>
      </c>
      <c r="K831">
        <f t="shared" si="118"/>
        <v>9.725565719788154E-2</v>
      </c>
      <c r="L831">
        <f t="shared" si="118"/>
        <v>5.2961001444391018E-2</v>
      </c>
      <c r="M831">
        <f t="shared" si="119"/>
        <v>-1.3679890560876031E-3</v>
      </c>
      <c r="N831">
        <f t="shared" si="119"/>
        <v>4.5143638850889282E-2</v>
      </c>
      <c r="O831">
        <f t="shared" si="119"/>
        <v>4.4687642498860029E-2</v>
      </c>
      <c r="P831">
        <f t="shared" si="120"/>
        <v>2.9487764097887236E-2</v>
      </c>
      <c r="Q831" t="str">
        <f t="shared" si="121"/>
        <v>Buy</v>
      </c>
      <c r="R831" s="3">
        <f t="shared" si="124"/>
        <v>0</v>
      </c>
      <c r="S831" s="1">
        <f t="shared" si="122"/>
        <v>2120805.4600830814</v>
      </c>
      <c r="T831" s="1">
        <f t="shared" si="123"/>
        <v>92571.168052513371</v>
      </c>
      <c r="U831" s="1">
        <f t="shared" si="125"/>
        <v>0</v>
      </c>
    </row>
    <row r="832" spans="1:21" x14ac:dyDescent="0.25">
      <c r="A832" t="s">
        <v>837</v>
      </c>
      <c r="B832">
        <v>22.31</v>
      </c>
      <c r="C832">
        <v>23.82</v>
      </c>
      <c r="D832">
        <v>23.15</v>
      </c>
      <c r="E832">
        <v>22.36</v>
      </c>
      <c r="F832">
        <v>24.95</v>
      </c>
      <c r="G832">
        <v>24.39</v>
      </c>
      <c r="H832" s="1">
        <f t="shared" si="117"/>
        <v>177124.18300653595</v>
      </c>
      <c r="J832">
        <f t="shared" si="118"/>
        <v>2.0118884316415075E-2</v>
      </c>
      <c r="K832">
        <f t="shared" si="118"/>
        <v>8.9163237311385424E-2</v>
      </c>
      <c r="L832">
        <f t="shared" si="118"/>
        <v>5.8527663465934958E-2</v>
      </c>
      <c r="M832">
        <f t="shared" si="119"/>
        <v>-2.4006983849847258E-2</v>
      </c>
      <c r="N832">
        <f t="shared" si="119"/>
        <v>8.904408555216059E-2</v>
      </c>
      <c r="O832">
        <f t="shared" si="119"/>
        <v>6.4600611086861645E-2</v>
      </c>
      <c r="P832">
        <f t="shared" si="120"/>
        <v>4.321257092972499E-2</v>
      </c>
      <c r="Q832" t="str">
        <f t="shared" si="121"/>
        <v>Buy</v>
      </c>
      <c r="R832" s="3">
        <f t="shared" si="124"/>
        <v>0</v>
      </c>
      <c r="S832" s="1">
        <f t="shared" si="122"/>
        <v>2257810.7888008012</v>
      </c>
      <c r="T832" s="1">
        <f t="shared" si="123"/>
        <v>92571.168052513371</v>
      </c>
      <c r="U832" s="1">
        <f t="shared" si="125"/>
        <v>0</v>
      </c>
    </row>
    <row r="833" spans="1:21" x14ac:dyDescent="0.25">
      <c r="A833" t="s">
        <v>838</v>
      </c>
      <c r="B833">
        <v>24.05</v>
      </c>
      <c r="C833">
        <v>25.62</v>
      </c>
      <c r="D833">
        <v>25.02</v>
      </c>
      <c r="E833">
        <v>25.75</v>
      </c>
      <c r="F833">
        <v>27.45</v>
      </c>
      <c r="G833">
        <v>26.91</v>
      </c>
      <c r="H833" s="1">
        <f t="shared" si="117"/>
        <v>195424.83660130721</v>
      </c>
      <c r="J833">
        <f t="shared" si="118"/>
        <v>3.8876889848812192E-2</v>
      </c>
      <c r="K833">
        <f t="shared" si="118"/>
        <v>0.10669546436285109</v>
      </c>
      <c r="L833">
        <f t="shared" si="118"/>
        <v>8.0777537796976287E-2</v>
      </c>
      <c r="M833">
        <f t="shared" si="119"/>
        <v>5.5760557605576029E-2</v>
      </c>
      <c r="N833">
        <f t="shared" si="119"/>
        <v>0.12546125461254606</v>
      </c>
      <c r="O833">
        <f t="shared" si="119"/>
        <v>0.10332103321033208</v>
      </c>
      <c r="P833">
        <f t="shared" si="120"/>
        <v>9.4847615142818045E-2</v>
      </c>
      <c r="Q833" t="str">
        <f t="shared" si="121"/>
        <v>Buy</v>
      </c>
      <c r="R833" s="3">
        <f t="shared" si="124"/>
        <v>0</v>
      </c>
      <c r="S833" s="1">
        <f t="shared" si="122"/>
        <v>2491090.1322931349</v>
      </c>
      <c r="T833" s="1">
        <f t="shared" si="123"/>
        <v>92571.168052513371</v>
      </c>
      <c r="U833" s="1">
        <f t="shared" si="125"/>
        <v>0</v>
      </c>
    </row>
    <row r="834" spans="1:21" x14ac:dyDescent="0.25">
      <c r="A834" t="s">
        <v>839</v>
      </c>
      <c r="B834">
        <v>25.85</v>
      </c>
      <c r="C834">
        <v>27.26</v>
      </c>
      <c r="D834">
        <v>26.48</v>
      </c>
      <c r="E834">
        <v>25.11</v>
      </c>
      <c r="F834">
        <v>27.14</v>
      </c>
      <c r="G834">
        <v>25.52</v>
      </c>
      <c r="H834" s="1">
        <f t="shared" si="117"/>
        <v>185330.42846768338</v>
      </c>
      <c r="J834">
        <f t="shared" si="118"/>
        <v>3.3173461231015264E-2</v>
      </c>
      <c r="K834">
        <f t="shared" si="118"/>
        <v>8.9528377298161557E-2</v>
      </c>
      <c r="L834">
        <f t="shared" si="118"/>
        <v>5.8353317346123139E-2</v>
      </c>
      <c r="M834">
        <f t="shared" si="119"/>
        <v>-6.6889632107023436E-2</v>
      </c>
      <c r="N834">
        <f t="shared" si="119"/>
        <v>8.5470085470085635E-3</v>
      </c>
      <c r="O834">
        <f t="shared" si="119"/>
        <v>-5.1653660349312541E-2</v>
      </c>
      <c r="P834">
        <f t="shared" si="120"/>
        <v>-3.6665427969775809E-2</v>
      </c>
      <c r="Q834" t="str">
        <f t="shared" si="121"/>
        <v>Buy</v>
      </c>
      <c r="R834" s="3">
        <f t="shared" si="124"/>
        <v>0</v>
      </c>
      <c r="S834" s="1">
        <f t="shared" si="122"/>
        <v>2362416.2087001414</v>
      </c>
      <c r="T834" s="1">
        <f t="shared" si="123"/>
        <v>92571.168052513385</v>
      </c>
      <c r="U834" s="1">
        <f t="shared" si="125"/>
        <v>0</v>
      </c>
    </row>
    <row r="835" spans="1:21" x14ac:dyDescent="0.25">
      <c r="A835" t="s">
        <v>840</v>
      </c>
      <c r="B835">
        <v>25.06</v>
      </c>
      <c r="C835">
        <v>26.12</v>
      </c>
      <c r="D835">
        <v>25.87</v>
      </c>
      <c r="E835">
        <v>24.52</v>
      </c>
      <c r="F835">
        <v>25.45</v>
      </c>
      <c r="G835">
        <v>24.87</v>
      </c>
      <c r="H835" s="1">
        <f t="shared" si="117"/>
        <v>180610.02178649241</v>
      </c>
      <c r="J835">
        <f t="shared" si="118"/>
        <v>-5.3625377643504599E-2</v>
      </c>
      <c r="K835">
        <f t="shared" si="118"/>
        <v>-1.3595166163141973E-2</v>
      </c>
      <c r="L835">
        <f t="shared" si="118"/>
        <v>-2.3036253776435024E-2</v>
      </c>
      <c r="M835">
        <f t="shared" si="119"/>
        <v>-3.918495297805643E-2</v>
      </c>
      <c r="N835">
        <f t="shared" si="119"/>
        <v>-2.7429467084639611E-3</v>
      </c>
      <c r="O835">
        <f t="shared" si="119"/>
        <v>-2.5470219435736623E-2</v>
      </c>
      <c r="P835">
        <f t="shared" si="120"/>
        <v>-2.2466039707419005E-2</v>
      </c>
      <c r="Q835" t="str">
        <f t="shared" si="121"/>
        <v/>
      </c>
      <c r="R835" s="3">
        <f t="shared" si="124"/>
        <v>0</v>
      </c>
      <c r="S835" s="1">
        <f t="shared" si="122"/>
        <v>2302244.9494660078</v>
      </c>
      <c r="T835" s="1">
        <f t="shared" si="123"/>
        <v>92571.168052513371</v>
      </c>
      <c r="U835" s="1">
        <f t="shared" si="125"/>
        <v>0</v>
      </c>
    </row>
    <row r="836" spans="1:21" x14ac:dyDescent="0.25">
      <c r="A836" t="s">
        <v>841</v>
      </c>
      <c r="B836">
        <v>24.28</v>
      </c>
      <c r="C836">
        <v>25.56</v>
      </c>
      <c r="D836">
        <v>24.97</v>
      </c>
      <c r="E836">
        <v>24.54</v>
      </c>
      <c r="F836">
        <v>26.69</v>
      </c>
      <c r="G836">
        <v>26.41</v>
      </c>
      <c r="H836" s="1">
        <f t="shared" ref="H836:H899" si="126">$I$2*G836</f>
        <v>191793.75453885261</v>
      </c>
      <c r="J836">
        <f t="shared" ref="J836:L899" si="127">(B836-$D835)/$D835</f>
        <v>-6.1461151913413212E-2</v>
      </c>
      <c r="K836">
        <f t="shared" si="127"/>
        <v>-1.1982991882489457E-2</v>
      </c>
      <c r="L836">
        <f t="shared" si="127"/>
        <v>-3.4789331271743412E-2</v>
      </c>
      <c r="M836">
        <f t="shared" ref="M836:O899" si="128">(E836-$G835)/$G835</f>
        <v>-1.3268998793727456E-2</v>
      </c>
      <c r="N836">
        <f t="shared" si="128"/>
        <v>7.318053880176921E-2</v>
      </c>
      <c r="O836">
        <f t="shared" si="128"/>
        <v>6.1921994370727748E-2</v>
      </c>
      <c r="P836">
        <f t="shared" ref="P836:P899" si="129">AVERAGE(M836:O836)</f>
        <v>4.0611178126256503E-2</v>
      </c>
      <c r="Q836" t="str">
        <f t="shared" ref="Q836:Q899" si="130">IF(L836&gt;$Q$1,"Buy",IF(L836&lt;$Q$2,"Sell",""))</f>
        <v/>
      </c>
      <c r="R836" s="3">
        <f t="shared" si="124"/>
        <v>0</v>
      </c>
      <c r="S836" s="1">
        <f t="shared" si="122"/>
        <v>2444804.5482668779</v>
      </c>
      <c r="T836" s="1">
        <f t="shared" si="123"/>
        <v>92571.168052513356</v>
      </c>
      <c r="U836" s="1">
        <f t="shared" si="125"/>
        <v>0</v>
      </c>
    </row>
    <row r="837" spans="1:21" x14ac:dyDescent="0.25">
      <c r="A837" t="s">
        <v>842</v>
      </c>
      <c r="B837">
        <v>25.12</v>
      </c>
      <c r="C837">
        <v>26.36</v>
      </c>
      <c r="D837">
        <v>25.77</v>
      </c>
      <c r="E837">
        <v>24.81</v>
      </c>
      <c r="F837">
        <v>26.3</v>
      </c>
      <c r="G837">
        <v>24.99</v>
      </c>
      <c r="H837" s="1">
        <f t="shared" si="126"/>
        <v>181481.48148148149</v>
      </c>
      <c r="J837">
        <f t="shared" si="127"/>
        <v>6.0072086503805419E-3</v>
      </c>
      <c r="K837">
        <f t="shared" si="127"/>
        <v>5.5666800160192258E-2</v>
      </c>
      <c r="L837">
        <f t="shared" si="127"/>
        <v>3.2038446135362462E-2</v>
      </c>
      <c r="M837">
        <f t="shared" si="128"/>
        <v>-6.0583112457402555E-2</v>
      </c>
      <c r="N837">
        <f t="shared" si="128"/>
        <v>-4.1650889814464007E-3</v>
      </c>
      <c r="O837">
        <f t="shared" si="128"/>
        <v>-5.376751230594478E-2</v>
      </c>
      <c r="P837">
        <f t="shared" si="129"/>
        <v>-3.9505237914931247E-2</v>
      </c>
      <c r="Q837" t="str">
        <f t="shared" si="130"/>
        <v>Buy</v>
      </c>
      <c r="R837" s="3">
        <f t="shared" si="124"/>
        <v>0</v>
      </c>
      <c r="S837" s="1">
        <f t="shared" si="122"/>
        <v>2313353.4896323089</v>
      </c>
      <c r="T837" s="1">
        <f t="shared" si="123"/>
        <v>92571.168052513371</v>
      </c>
      <c r="U837" s="1">
        <f t="shared" si="125"/>
        <v>0</v>
      </c>
    </row>
    <row r="838" spans="1:21" x14ac:dyDescent="0.25">
      <c r="A838" t="s">
        <v>843</v>
      </c>
      <c r="B838">
        <v>24.32</v>
      </c>
      <c r="C838">
        <v>25.59</v>
      </c>
      <c r="D838">
        <v>24.97</v>
      </c>
      <c r="E838">
        <v>23.93</v>
      </c>
      <c r="F838">
        <v>26.09</v>
      </c>
      <c r="G838">
        <v>24.32</v>
      </c>
      <c r="H838" s="1">
        <f t="shared" si="126"/>
        <v>176615.83151779231</v>
      </c>
      <c r="J838">
        <f t="shared" si="127"/>
        <v>-5.6266977105161015E-2</v>
      </c>
      <c r="K838">
        <f t="shared" si="127"/>
        <v>-6.984866123399291E-3</v>
      </c>
      <c r="L838">
        <f t="shared" si="127"/>
        <v>-3.1043849437330257E-2</v>
      </c>
      <c r="M838">
        <f t="shared" si="128"/>
        <v>-4.2416966786714638E-2</v>
      </c>
      <c r="N838">
        <f t="shared" si="128"/>
        <v>4.4017607042817188E-2</v>
      </c>
      <c r="O838">
        <f t="shared" si="128"/>
        <v>-2.6810724289715815E-2</v>
      </c>
      <c r="P838">
        <f t="shared" si="129"/>
        <v>-8.4033613445377558E-3</v>
      </c>
      <c r="Q838" t="str">
        <f t="shared" si="130"/>
        <v/>
      </c>
      <c r="R838" s="3">
        <f t="shared" si="124"/>
        <v>0</v>
      </c>
      <c r="S838" s="1">
        <f t="shared" si="122"/>
        <v>2251330.8070371253</v>
      </c>
      <c r="T838" s="1">
        <f t="shared" si="123"/>
        <v>92571.168052513371</v>
      </c>
      <c r="U838" s="1">
        <f t="shared" si="125"/>
        <v>0</v>
      </c>
    </row>
    <row r="839" spans="1:21" x14ac:dyDescent="0.25">
      <c r="A839" t="s">
        <v>844</v>
      </c>
      <c r="B839">
        <v>23.4</v>
      </c>
      <c r="C839">
        <v>24.74</v>
      </c>
      <c r="D839">
        <v>24.05</v>
      </c>
      <c r="E839">
        <v>23.22</v>
      </c>
      <c r="F839">
        <v>24.26</v>
      </c>
      <c r="G839">
        <v>23.82</v>
      </c>
      <c r="H839" s="1">
        <f t="shared" si="126"/>
        <v>172984.7494553377</v>
      </c>
      <c r="J839">
        <f t="shared" si="127"/>
        <v>-6.2875450540648789E-2</v>
      </c>
      <c r="K839">
        <f t="shared" si="127"/>
        <v>-9.2110532639167169E-3</v>
      </c>
      <c r="L839">
        <f t="shared" si="127"/>
        <v>-3.6844213055666729E-2</v>
      </c>
      <c r="M839">
        <f t="shared" si="128"/>
        <v>-4.5230263157894794E-2</v>
      </c>
      <c r="N839">
        <f t="shared" si="128"/>
        <v>-2.4671052631578421E-3</v>
      </c>
      <c r="O839">
        <f t="shared" si="128"/>
        <v>-2.0559210526315791E-2</v>
      </c>
      <c r="P839">
        <f t="shared" si="129"/>
        <v>-2.2752192982456138E-2</v>
      </c>
      <c r="Q839" t="str">
        <f t="shared" si="130"/>
        <v/>
      </c>
      <c r="R839" s="3">
        <f t="shared" si="124"/>
        <v>0</v>
      </c>
      <c r="S839" s="1">
        <f t="shared" si="122"/>
        <v>2205045.2230108688</v>
      </c>
      <c r="T839" s="1">
        <f t="shared" si="123"/>
        <v>92571.168052513385</v>
      </c>
      <c r="U839" s="1">
        <f t="shared" si="125"/>
        <v>0</v>
      </c>
    </row>
    <row r="840" spans="1:21" x14ac:dyDescent="0.25">
      <c r="A840" t="s">
        <v>845</v>
      </c>
      <c r="B840">
        <v>23.25</v>
      </c>
      <c r="C840">
        <v>24.51</v>
      </c>
      <c r="D840">
        <v>24.1</v>
      </c>
      <c r="E840">
        <v>23.85</v>
      </c>
      <c r="F840">
        <v>25.1</v>
      </c>
      <c r="G840">
        <v>24.95</v>
      </c>
      <c r="H840" s="1">
        <f t="shared" si="126"/>
        <v>181190.99491648513</v>
      </c>
      <c r="J840">
        <f t="shared" si="127"/>
        <v>-3.3264033264033294E-2</v>
      </c>
      <c r="K840">
        <f t="shared" si="127"/>
        <v>1.9126819126819163E-2</v>
      </c>
      <c r="L840">
        <f t="shared" si="127"/>
        <v>2.0790020790021086E-3</v>
      </c>
      <c r="M840">
        <f t="shared" si="128"/>
        <v>1.259445843828763E-3</v>
      </c>
      <c r="N840">
        <f t="shared" si="128"/>
        <v>5.3736356003358569E-2</v>
      </c>
      <c r="O840">
        <f t="shared" si="128"/>
        <v>4.7439126784214906E-2</v>
      </c>
      <c r="P840">
        <f t="shared" si="129"/>
        <v>3.4144976210467415E-2</v>
      </c>
      <c r="Q840" t="str">
        <f t="shared" si="130"/>
        <v/>
      </c>
      <c r="R840" s="3">
        <f t="shared" si="124"/>
        <v>0</v>
      </c>
      <c r="S840" s="1">
        <f t="shared" ref="S840:S903" si="131">IF(R840=0,(S839+R840)*(1+O840),IF(R840&lt;0,0,R840))</f>
        <v>2309650.642910209</v>
      </c>
      <c r="T840" s="1">
        <f t="shared" ref="T840:T903" si="132">S840/G840</f>
        <v>92571.168052513385</v>
      </c>
      <c r="U840" s="1">
        <f t="shared" si="125"/>
        <v>0</v>
      </c>
    </row>
    <row r="841" spans="1:21" x14ac:dyDescent="0.25">
      <c r="A841" t="s">
        <v>846</v>
      </c>
      <c r="B841">
        <v>24.23</v>
      </c>
      <c r="C841">
        <v>25.54</v>
      </c>
      <c r="D841">
        <v>25.02</v>
      </c>
      <c r="E841">
        <v>24.05</v>
      </c>
      <c r="F841">
        <v>25.74</v>
      </c>
      <c r="G841">
        <v>25.49</v>
      </c>
      <c r="H841" s="1">
        <f t="shared" si="126"/>
        <v>185112.56354393609</v>
      </c>
      <c r="J841">
        <f t="shared" si="127"/>
        <v>5.3941908713692529E-3</v>
      </c>
      <c r="K841">
        <f t="shared" si="127"/>
        <v>5.9751037344398239E-2</v>
      </c>
      <c r="L841">
        <f t="shared" si="127"/>
        <v>3.8174273858921082E-2</v>
      </c>
      <c r="M841">
        <f t="shared" si="128"/>
        <v>-3.60721442885771E-2</v>
      </c>
      <c r="N841">
        <f t="shared" si="128"/>
        <v>3.1663326653306581E-2</v>
      </c>
      <c r="O841">
        <f t="shared" si="128"/>
        <v>2.1643286573146257E-2</v>
      </c>
      <c r="P841">
        <f t="shared" si="129"/>
        <v>5.7448229792919124E-3</v>
      </c>
      <c r="Q841" t="str">
        <f t="shared" si="130"/>
        <v>Buy</v>
      </c>
      <c r="R841" s="3">
        <f t="shared" si="124"/>
        <v>0</v>
      </c>
      <c r="S841" s="1">
        <f t="shared" si="131"/>
        <v>2359639.073658566</v>
      </c>
      <c r="T841" s="1">
        <f t="shared" si="132"/>
        <v>92571.168052513385</v>
      </c>
      <c r="U841" s="1">
        <f t="shared" si="125"/>
        <v>0</v>
      </c>
    </row>
    <row r="842" spans="1:21" x14ac:dyDescent="0.25">
      <c r="A842" t="s">
        <v>847</v>
      </c>
      <c r="B842">
        <v>25.11</v>
      </c>
      <c r="C842">
        <v>26.16</v>
      </c>
      <c r="D842">
        <v>25.9</v>
      </c>
      <c r="E842">
        <v>24.85</v>
      </c>
      <c r="F842">
        <v>26.1</v>
      </c>
      <c r="G842">
        <v>26.06</v>
      </c>
      <c r="H842" s="1">
        <f t="shared" si="126"/>
        <v>189251.99709513437</v>
      </c>
      <c r="J842">
        <f t="shared" si="127"/>
        <v>3.5971223021582679E-3</v>
      </c>
      <c r="K842">
        <f t="shared" si="127"/>
        <v>4.5563549160671485E-2</v>
      </c>
      <c r="L842">
        <f t="shared" si="127"/>
        <v>3.517186250999197E-2</v>
      </c>
      <c r="M842">
        <f t="shared" si="128"/>
        <v>-2.5107885445272541E-2</v>
      </c>
      <c r="N842">
        <f t="shared" si="128"/>
        <v>2.3930953315025618E-2</v>
      </c>
      <c r="O842">
        <f t="shared" si="128"/>
        <v>2.2361710474695973E-2</v>
      </c>
      <c r="P842">
        <f t="shared" si="129"/>
        <v>7.0615927814830165E-3</v>
      </c>
      <c r="Q842" t="str">
        <f t="shared" si="130"/>
        <v>Buy</v>
      </c>
      <c r="R842" s="3">
        <f t="shared" si="124"/>
        <v>0</v>
      </c>
      <c r="S842" s="1">
        <f t="shared" si="131"/>
        <v>2412404.6394484988</v>
      </c>
      <c r="T842" s="1">
        <f t="shared" si="132"/>
        <v>92571.168052513385</v>
      </c>
      <c r="U842" s="1">
        <f t="shared" si="125"/>
        <v>0</v>
      </c>
    </row>
    <row r="843" spans="1:21" x14ac:dyDescent="0.25">
      <c r="A843" t="s">
        <v>848</v>
      </c>
      <c r="B843">
        <v>25.21</v>
      </c>
      <c r="C843">
        <v>26.32</v>
      </c>
      <c r="D843">
        <v>25.84</v>
      </c>
      <c r="E843">
        <v>24.53</v>
      </c>
      <c r="F843">
        <v>25.87</v>
      </c>
      <c r="G843">
        <v>24.57</v>
      </c>
      <c r="H843" s="1">
        <f t="shared" si="126"/>
        <v>178431.37254901964</v>
      </c>
      <c r="J843">
        <f t="shared" si="127"/>
        <v>-2.6640926640926554E-2</v>
      </c>
      <c r="K843">
        <f t="shared" si="127"/>
        <v>1.6216216216216283E-2</v>
      </c>
      <c r="L843">
        <f t="shared" si="127"/>
        <v>-2.3166023166022675E-3</v>
      </c>
      <c r="M843">
        <f t="shared" si="128"/>
        <v>-5.8710667689946185E-2</v>
      </c>
      <c r="N843">
        <f t="shared" si="128"/>
        <v>-7.2908672294703658E-3</v>
      </c>
      <c r="O843">
        <f t="shared" si="128"/>
        <v>-5.7175748273215601E-2</v>
      </c>
      <c r="P843">
        <f t="shared" si="129"/>
        <v>-4.1059094397544051E-2</v>
      </c>
      <c r="Q843" t="str">
        <f t="shared" si="130"/>
        <v/>
      </c>
      <c r="R843" s="3">
        <f t="shared" si="124"/>
        <v>0</v>
      </c>
      <c r="S843" s="1">
        <f t="shared" si="131"/>
        <v>2274473.5990502541</v>
      </c>
      <c r="T843" s="1">
        <f t="shared" si="132"/>
        <v>92571.1680525134</v>
      </c>
      <c r="U843" s="1">
        <f t="shared" si="125"/>
        <v>0</v>
      </c>
    </row>
    <row r="844" spans="1:21" x14ac:dyDescent="0.25">
      <c r="A844" t="s">
        <v>849</v>
      </c>
      <c r="B844">
        <v>24.19</v>
      </c>
      <c r="C844">
        <v>25.39</v>
      </c>
      <c r="D844">
        <v>24.87</v>
      </c>
      <c r="E844">
        <v>23.3</v>
      </c>
      <c r="F844">
        <v>24.23</v>
      </c>
      <c r="G844">
        <v>24.04</v>
      </c>
      <c r="H844" s="1">
        <f t="shared" si="126"/>
        <v>174582.42556281772</v>
      </c>
      <c r="J844">
        <f t="shared" si="127"/>
        <v>-6.3854489164086634E-2</v>
      </c>
      <c r="K844">
        <f t="shared" si="127"/>
        <v>-1.7414860681114523E-2</v>
      </c>
      <c r="L844">
        <f t="shared" si="127"/>
        <v>-3.7538699690402431E-2</v>
      </c>
      <c r="M844">
        <f t="shared" si="128"/>
        <v>-5.168905168905167E-2</v>
      </c>
      <c r="N844">
        <f t="shared" si="128"/>
        <v>-1.3838013838013832E-2</v>
      </c>
      <c r="O844">
        <f t="shared" si="128"/>
        <v>-2.1571021571021618E-2</v>
      </c>
      <c r="P844">
        <f t="shared" si="129"/>
        <v>-2.9032695699362371E-2</v>
      </c>
      <c r="Q844" t="str">
        <f t="shared" si="130"/>
        <v/>
      </c>
      <c r="R844" s="3">
        <f t="shared" si="124"/>
        <v>0</v>
      </c>
      <c r="S844" s="1">
        <f t="shared" si="131"/>
        <v>2225410.8799824216</v>
      </c>
      <c r="T844" s="1">
        <f t="shared" si="132"/>
        <v>92571.168052513385</v>
      </c>
      <c r="U844" s="1">
        <f t="shared" si="125"/>
        <v>0</v>
      </c>
    </row>
    <row r="845" spans="1:21" x14ac:dyDescent="0.25">
      <c r="A845" t="s">
        <v>850</v>
      </c>
      <c r="B845">
        <v>23.25</v>
      </c>
      <c r="C845">
        <v>24.27</v>
      </c>
      <c r="D845">
        <v>24.1</v>
      </c>
      <c r="E845">
        <v>22.29</v>
      </c>
      <c r="F845">
        <v>23.45</v>
      </c>
      <c r="G845">
        <v>22.35</v>
      </c>
      <c r="H845" s="1">
        <f t="shared" si="126"/>
        <v>162309.36819172115</v>
      </c>
      <c r="J845">
        <f t="shared" si="127"/>
        <v>-6.5138721351025372E-2</v>
      </c>
      <c r="K845">
        <f t="shared" si="127"/>
        <v>-2.4125452352231659E-2</v>
      </c>
      <c r="L845">
        <f t="shared" si="127"/>
        <v>-3.0960997185363874E-2</v>
      </c>
      <c r="M845">
        <f t="shared" si="128"/>
        <v>-7.2795341098169722E-2</v>
      </c>
      <c r="N845">
        <f t="shared" si="128"/>
        <v>-2.4542429284525786E-2</v>
      </c>
      <c r="O845">
        <f t="shared" si="128"/>
        <v>-7.0299500831946665E-2</v>
      </c>
      <c r="P845">
        <f t="shared" si="129"/>
        <v>-5.5879090404880725E-2</v>
      </c>
      <c r="Q845" t="str">
        <f t="shared" si="130"/>
        <v/>
      </c>
      <c r="R845" s="3">
        <f t="shared" si="124"/>
        <v>0</v>
      </c>
      <c r="S845" s="1">
        <f t="shared" si="131"/>
        <v>2068965.6059736742</v>
      </c>
      <c r="T845" s="1">
        <f t="shared" si="132"/>
        <v>92571.168052513385</v>
      </c>
      <c r="U845" s="1">
        <f t="shared" si="125"/>
        <v>0</v>
      </c>
    </row>
    <row r="846" spans="1:21" x14ac:dyDescent="0.25">
      <c r="A846" t="s">
        <v>851</v>
      </c>
      <c r="B846">
        <v>21.61</v>
      </c>
      <c r="C846">
        <v>22.91</v>
      </c>
      <c r="D846">
        <v>21.99</v>
      </c>
      <c r="E846">
        <v>21.98</v>
      </c>
      <c r="F846">
        <v>22.85</v>
      </c>
      <c r="G846">
        <v>22.37</v>
      </c>
      <c r="H846" s="1">
        <f t="shared" si="126"/>
        <v>162454.61147421933</v>
      </c>
      <c r="J846">
        <f t="shared" si="127"/>
        <v>-0.10331950207468887</v>
      </c>
      <c r="K846">
        <f t="shared" si="127"/>
        <v>-4.9377593360995904E-2</v>
      </c>
      <c r="L846">
        <f t="shared" si="127"/>
        <v>-8.7551867219917132E-2</v>
      </c>
      <c r="M846">
        <f t="shared" si="128"/>
        <v>-1.6554809843400492E-2</v>
      </c>
      <c r="N846">
        <f t="shared" si="128"/>
        <v>2.2371364653243846E-2</v>
      </c>
      <c r="O846">
        <f t="shared" si="128"/>
        <v>8.9485458612973475E-4</v>
      </c>
      <c r="P846">
        <f t="shared" si="129"/>
        <v>2.2371364653243626E-3</v>
      </c>
      <c r="Q846" t="str">
        <f t="shared" si="130"/>
        <v>Sell</v>
      </c>
      <c r="R846" s="3">
        <f t="shared" si="124"/>
        <v>-2073594.1643763001</v>
      </c>
      <c r="S846" s="1">
        <f t="shared" si="131"/>
        <v>0</v>
      </c>
      <c r="T846" s="1">
        <f t="shared" si="132"/>
        <v>0</v>
      </c>
      <c r="U846" s="1">
        <f t="shared" si="125"/>
        <v>2073594.1643763001</v>
      </c>
    </row>
    <row r="847" spans="1:21" x14ac:dyDescent="0.25">
      <c r="A847" t="s">
        <v>852</v>
      </c>
      <c r="B847">
        <v>21.56</v>
      </c>
      <c r="C847">
        <v>22.64</v>
      </c>
      <c r="D847">
        <v>21.94</v>
      </c>
      <c r="E847">
        <v>21.35</v>
      </c>
      <c r="F847">
        <v>22.03</v>
      </c>
      <c r="G847">
        <v>21.77</v>
      </c>
      <c r="H847" s="1">
        <f t="shared" si="126"/>
        <v>158097.3129992738</v>
      </c>
      <c r="J847">
        <f t="shared" si="127"/>
        <v>-1.9554342883128684E-2</v>
      </c>
      <c r="K847">
        <f t="shared" si="127"/>
        <v>2.9558890404729522E-2</v>
      </c>
      <c r="L847">
        <f t="shared" si="127"/>
        <v>-2.2737608003636726E-3</v>
      </c>
      <c r="M847">
        <f t="shared" si="128"/>
        <v>-4.5596781403665604E-2</v>
      </c>
      <c r="N847">
        <f t="shared" si="128"/>
        <v>-1.5198927134555201E-2</v>
      </c>
      <c r="O847">
        <f t="shared" si="128"/>
        <v>-2.6821636119803371E-2</v>
      </c>
      <c r="P847">
        <f t="shared" si="129"/>
        <v>-2.9205781552674726E-2</v>
      </c>
      <c r="Q847" t="str">
        <f t="shared" si="130"/>
        <v/>
      </c>
      <c r="R847" s="3">
        <f t="shared" si="124"/>
        <v>0</v>
      </c>
      <c r="S847" s="1">
        <f t="shared" si="131"/>
        <v>0</v>
      </c>
      <c r="T847" s="1">
        <f t="shared" si="132"/>
        <v>0</v>
      </c>
      <c r="U847" s="1">
        <f t="shared" si="125"/>
        <v>2073594.1643763001</v>
      </c>
    </row>
    <row r="848" spans="1:21" x14ac:dyDescent="0.25">
      <c r="A848" t="s">
        <v>853</v>
      </c>
      <c r="B848">
        <v>21.44</v>
      </c>
      <c r="C848">
        <v>22.26</v>
      </c>
      <c r="D848">
        <v>21.94</v>
      </c>
      <c r="E848">
        <v>22.1</v>
      </c>
      <c r="F848">
        <v>22.8</v>
      </c>
      <c r="G848">
        <v>22.24</v>
      </c>
      <c r="H848" s="1">
        <f t="shared" si="126"/>
        <v>161510.53013798111</v>
      </c>
      <c r="J848">
        <f t="shared" si="127"/>
        <v>-2.2789425706472195E-2</v>
      </c>
      <c r="K848">
        <f t="shared" si="127"/>
        <v>1.4585232452142218E-2</v>
      </c>
      <c r="L848">
        <f t="shared" si="127"/>
        <v>0</v>
      </c>
      <c r="M848">
        <f t="shared" si="128"/>
        <v>1.5158474965549005E-2</v>
      </c>
      <c r="N848">
        <f t="shared" si="128"/>
        <v>4.7312815801561839E-2</v>
      </c>
      <c r="O848">
        <f t="shared" si="128"/>
        <v>2.1589343132751442E-2</v>
      </c>
      <c r="P848">
        <f t="shared" si="129"/>
        <v>2.8020211299954096E-2</v>
      </c>
      <c r="Q848" t="str">
        <f t="shared" si="130"/>
        <v/>
      </c>
      <c r="R848" s="3">
        <f t="shared" si="124"/>
        <v>0</v>
      </c>
      <c r="S848" s="1">
        <f t="shared" si="131"/>
        <v>0</v>
      </c>
      <c r="T848" s="1">
        <f t="shared" si="132"/>
        <v>0</v>
      </c>
      <c r="U848" s="1">
        <f t="shared" si="125"/>
        <v>2073594.1643763001</v>
      </c>
    </row>
    <row r="849" spans="1:21" x14ac:dyDescent="0.25">
      <c r="A849" t="s">
        <v>854</v>
      </c>
      <c r="B849">
        <v>21.48</v>
      </c>
      <c r="C849">
        <v>22.75</v>
      </c>
      <c r="D849">
        <v>21.99</v>
      </c>
      <c r="E849">
        <v>22</v>
      </c>
      <c r="F849">
        <v>22.72</v>
      </c>
      <c r="G849">
        <v>22.13</v>
      </c>
      <c r="H849" s="1">
        <f t="shared" si="126"/>
        <v>160711.69208424111</v>
      </c>
      <c r="J849">
        <f t="shared" si="127"/>
        <v>-2.096627164995446E-2</v>
      </c>
      <c r="K849">
        <f t="shared" si="127"/>
        <v>3.6918869644484896E-2</v>
      </c>
      <c r="L849">
        <f t="shared" si="127"/>
        <v>2.2789425706470899E-3</v>
      </c>
      <c r="M849">
        <f t="shared" si="128"/>
        <v>-1.0791366906474751E-2</v>
      </c>
      <c r="N849">
        <f t="shared" si="128"/>
        <v>2.1582733812949662E-2</v>
      </c>
      <c r="O849">
        <f t="shared" si="128"/>
        <v>-4.9460431654676004E-3</v>
      </c>
      <c r="P849">
        <f t="shared" si="129"/>
        <v>1.9484412470024369E-3</v>
      </c>
      <c r="Q849" t="str">
        <f t="shared" si="130"/>
        <v/>
      </c>
      <c r="R849" s="3">
        <f t="shared" si="124"/>
        <v>0</v>
      </c>
      <c r="S849" s="1">
        <f t="shared" si="131"/>
        <v>0</v>
      </c>
      <c r="T849" s="1">
        <f t="shared" si="132"/>
        <v>0</v>
      </c>
      <c r="U849" s="1">
        <f t="shared" si="125"/>
        <v>2073594.1643763001</v>
      </c>
    </row>
    <row r="850" spans="1:21" x14ac:dyDescent="0.25">
      <c r="A850" t="s">
        <v>855</v>
      </c>
      <c r="B850">
        <v>21.48</v>
      </c>
      <c r="C850">
        <v>22.64</v>
      </c>
      <c r="D850">
        <v>21.99</v>
      </c>
      <c r="E850">
        <v>21.37</v>
      </c>
      <c r="F850">
        <v>22.21</v>
      </c>
      <c r="G850">
        <v>21.59</v>
      </c>
      <c r="H850" s="1">
        <f t="shared" si="126"/>
        <v>156790.12345679014</v>
      </c>
      <c r="J850">
        <f t="shared" si="127"/>
        <v>-2.319236016371069E-2</v>
      </c>
      <c r="K850">
        <f t="shared" si="127"/>
        <v>2.9558890404729522E-2</v>
      </c>
      <c r="L850">
        <f t="shared" si="127"/>
        <v>0</v>
      </c>
      <c r="M850">
        <f t="shared" si="128"/>
        <v>-3.4342521464075827E-2</v>
      </c>
      <c r="N850">
        <f t="shared" si="128"/>
        <v>3.6150022593764959E-3</v>
      </c>
      <c r="O850">
        <f t="shared" si="128"/>
        <v>-2.4401265250790744E-2</v>
      </c>
      <c r="P850">
        <f t="shared" si="129"/>
        <v>-1.8376261485163359E-2</v>
      </c>
      <c r="Q850" t="str">
        <f t="shared" si="130"/>
        <v/>
      </c>
      <c r="R850" s="3">
        <f t="shared" si="124"/>
        <v>0</v>
      </c>
      <c r="S850" s="1">
        <f t="shared" si="131"/>
        <v>0</v>
      </c>
      <c r="T850" s="1">
        <f t="shared" si="132"/>
        <v>0</v>
      </c>
      <c r="U850" s="1">
        <f t="shared" si="125"/>
        <v>2073594.1643763001</v>
      </c>
    </row>
    <row r="851" spans="1:21" x14ac:dyDescent="0.25">
      <c r="A851" t="s">
        <v>856</v>
      </c>
      <c r="B851">
        <v>21.48</v>
      </c>
      <c r="C851">
        <v>22.44</v>
      </c>
      <c r="D851">
        <v>21.99</v>
      </c>
      <c r="E851">
        <v>20.95</v>
      </c>
      <c r="F851">
        <v>22.3</v>
      </c>
      <c r="G851">
        <v>22.11</v>
      </c>
      <c r="H851" s="1">
        <f t="shared" si="126"/>
        <v>160566.44880174292</v>
      </c>
      <c r="J851">
        <f t="shared" si="127"/>
        <v>-2.319236016371069E-2</v>
      </c>
      <c r="K851">
        <f t="shared" si="127"/>
        <v>2.0463847203274346E-2</v>
      </c>
      <c r="L851">
        <f t="shared" si="127"/>
        <v>0</v>
      </c>
      <c r="M851">
        <f t="shared" si="128"/>
        <v>-2.9643353404353895E-2</v>
      </c>
      <c r="N851">
        <f t="shared" si="128"/>
        <v>3.2885595182955113E-2</v>
      </c>
      <c r="O851">
        <f t="shared" si="128"/>
        <v>2.4085224641037496E-2</v>
      </c>
      <c r="P851">
        <f t="shared" si="129"/>
        <v>9.1091554732129053E-3</v>
      </c>
      <c r="Q851" t="str">
        <f t="shared" si="130"/>
        <v/>
      </c>
      <c r="R851" s="3">
        <f t="shared" si="124"/>
        <v>0</v>
      </c>
      <c r="S851" s="1">
        <f t="shared" si="131"/>
        <v>0</v>
      </c>
      <c r="T851" s="1">
        <f t="shared" si="132"/>
        <v>0</v>
      </c>
      <c r="U851" s="1">
        <f t="shared" si="125"/>
        <v>2073594.1643763001</v>
      </c>
    </row>
    <row r="852" spans="1:21" x14ac:dyDescent="0.25">
      <c r="A852" t="s">
        <v>857</v>
      </c>
      <c r="B852">
        <v>21.5</v>
      </c>
      <c r="C852">
        <v>22.69</v>
      </c>
      <c r="D852">
        <v>21.88</v>
      </c>
      <c r="E852">
        <v>22.38</v>
      </c>
      <c r="F852">
        <v>23.53</v>
      </c>
      <c r="G852">
        <v>23.46</v>
      </c>
      <c r="H852" s="1">
        <f t="shared" si="126"/>
        <v>170370.37037037039</v>
      </c>
      <c r="J852">
        <f t="shared" si="127"/>
        <v>-2.2282855843565187E-2</v>
      </c>
      <c r="K852">
        <f t="shared" si="127"/>
        <v>3.1832651205093355E-2</v>
      </c>
      <c r="L852">
        <f t="shared" si="127"/>
        <v>-5.0022737608003383E-3</v>
      </c>
      <c r="M852">
        <f t="shared" si="128"/>
        <v>1.2211668928086819E-2</v>
      </c>
      <c r="N852">
        <f t="shared" si="128"/>
        <v>6.4224332881049381E-2</v>
      </c>
      <c r="O852">
        <f t="shared" si="128"/>
        <v>6.1058344640434262E-2</v>
      </c>
      <c r="P852">
        <f t="shared" si="129"/>
        <v>4.5831448816523492E-2</v>
      </c>
      <c r="Q852" t="str">
        <f t="shared" si="130"/>
        <v/>
      </c>
      <c r="R852" s="3">
        <f t="shared" si="124"/>
        <v>0</v>
      </c>
      <c r="S852" s="1">
        <f t="shared" si="131"/>
        <v>0</v>
      </c>
      <c r="T852" s="1">
        <f t="shared" si="132"/>
        <v>0</v>
      </c>
      <c r="U852" s="1">
        <f t="shared" si="125"/>
        <v>2073594.1643763001</v>
      </c>
    </row>
    <row r="853" spans="1:21" x14ac:dyDescent="0.25">
      <c r="A853" t="s">
        <v>858</v>
      </c>
      <c r="B853">
        <v>23.09</v>
      </c>
      <c r="C853">
        <v>24.19</v>
      </c>
      <c r="D853">
        <v>23.81</v>
      </c>
      <c r="E853">
        <v>23.5</v>
      </c>
      <c r="F853">
        <v>24.48</v>
      </c>
      <c r="G853">
        <v>23.56</v>
      </c>
      <c r="H853" s="1">
        <f t="shared" si="126"/>
        <v>171096.5867828613</v>
      </c>
      <c r="J853">
        <f t="shared" si="127"/>
        <v>5.5301645338208451E-2</v>
      </c>
      <c r="K853">
        <f t="shared" si="127"/>
        <v>0.10557586837294343</v>
      </c>
      <c r="L853">
        <f t="shared" si="127"/>
        <v>8.8208409506398522E-2</v>
      </c>
      <c r="M853">
        <f t="shared" si="128"/>
        <v>1.705029838022129E-3</v>
      </c>
      <c r="N853">
        <f t="shared" si="128"/>
        <v>4.3478260869565195E-2</v>
      </c>
      <c r="O853">
        <f t="shared" si="128"/>
        <v>4.2625745950553226E-3</v>
      </c>
      <c r="P853">
        <f t="shared" si="129"/>
        <v>1.6481955100880883E-2</v>
      </c>
      <c r="Q853" t="str">
        <f t="shared" si="130"/>
        <v>Buy</v>
      </c>
      <c r="R853" s="3">
        <f t="shared" si="124"/>
        <v>2107771.0502909985</v>
      </c>
      <c r="S853" s="1">
        <f t="shared" si="131"/>
        <v>2107771.0502909985</v>
      </c>
      <c r="T853" s="1">
        <f t="shared" si="132"/>
        <v>89463.966480942225</v>
      </c>
      <c r="U853" s="1">
        <f t="shared" si="125"/>
        <v>0</v>
      </c>
    </row>
    <row r="854" spans="1:21" x14ac:dyDescent="0.25">
      <c r="A854" t="s">
        <v>859</v>
      </c>
      <c r="B854">
        <v>23.44</v>
      </c>
      <c r="C854">
        <v>24.19</v>
      </c>
      <c r="D854">
        <v>23.81</v>
      </c>
      <c r="E854">
        <v>22.52</v>
      </c>
      <c r="F854">
        <v>23.78</v>
      </c>
      <c r="G854">
        <v>22.68</v>
      </c>
      <c r="H854" s="1">
        <f t="shared" si="126"/>
        <v>164705.88235294117</v>
      </c>
      <c r="J854">
        <f t="shared" si="127"/>
        <v>-1.5539689206215769E-2</v>
      </c>
      <c r="K854">
        <f t="shared" si="127"/>
        <v>1.5959680806383981E-2</v>
      </c>
      <c r="L854">
        <f t="shared" si="127"/>
        <v>0</v>
      </c>
      <c r="M854">
        <f t="shared" si="128"/>
        <v>-4.4142614601018641E-2</v>
      </c>
      <c r="N854">
        <f t="shared" si="128"/>
        <v>9.3378607809848236E-3</v>
      </c>
      <c r="O854">
        <f t="shared" si="128"/>
        <v>-3.7351443123938836E-2</v>
      </c>
      <c r="P854">
        <f t="shared" si="129"/>
        <v>-2.4052065647990884E-2</v>
      </c>
      <c r="Q854" t="str">
        <f t="shared" si="130"/>
        <v/>
      </c>
      <c r="R854" s="3">
        <f t="shared" si="124"/>
        <v>0</v>
      </c>
      <c r="S854" s="1">
        <f t="shared" si="131"/>
        <v>2029042.7597877695</v>
      </c>
      <c r="T854" s="1">
        <f t="shared" si="132"/>
        <v>89463.966480942225</v>
      </c>
      <c r="U854" s="1">
        <f t="shared" si="125"/>
        <v>0</v>
      </c>
    </row>
    <row r="855" spans="1:21" x14ac:dyDescent="0.25">
      <c r="A855" t="s">
        <v>860</v>
      </c>
      <c r="B855">
        <v>22.49</v>
      </c>
      <c r="C855">
        <v>23.49</v>
      </c>
      <c r="D855">
        <v>23.23</v>
      </c>
      <c r="E855">
        <v>22.33</v>
      </c>
      <c r="F855">
        <v>23.14</v>
      </c>
      <c r="G855">
        <v>22.99</v>
      </c>
      <c r="H855" s="1">
        <f t="shared" si="126"/>
        <v>166957.15323166305</v>
      </c>
      <c r="J855">
        <f t="shared" si="127"/>
        <v>-5.5438891222175574E-2</v>
      </c>
      <c r="K855">
        <f t="shared" si="127"/>
        <v>-1.3439731205375905E-2</v>
      </c>
      <c r="L855">
        <f t="shared" si="127"/>
        <v>-2.4359512809743734E-2</v>
      </c>
      <c r="M855">
        <f t="shared" si="128"/>
        <v>-1.5432098765432162E-2</v>
      </c>
      <c r="N855">
        <f t="shared" si="128"/>
        <v>2.0282186948853653E-2</v>
      </c>
      <c r="O855">
        <f t="shared" si="128"/>
        <v>1.3668430335096945E-2</v>
      </c>
      <c r="P855">
        <f t="shared" si="129"/>
        <v>6.1728395061728114E-3</v>
      </c>
      <c r="Q855" t="str">
        <f t="shared" si="130"/>
        <v/>
      </c>
      <c r="R855" s="3">
        <f t="shared" si="124"/>
        <v>0</v>
      </c>
      <c r="S855" s="1">
        <f t="shared" si="131"/>
        <v>2056776.5893968614</v>
      </c>
      <c r="T855" s="1">
        <f t="shared" si="132"/>
        <v>89463.96648094221</v>
      </c>
      <c r="U855" s="1">
        <f t="shared" si="125"/>
        <v>0</v>
      </c>
    </row>
    <row r="856" spans="1:21" x14ac:dyDescent="0.25">
      <c r="A856" t="s">
        <v>861</v>
      </c>
      <c r="B856">
        <v>22.49</v>
      </c>
      <c r="C856">
        <v>23.81</v>
      </c>
      <c r="D856">
        <v>23.23</v>
      </c>
      <c r="E856">
        <v>21.59</v>
      </c>
      <c r="F856">
        <v>23.71</v>
      </c>
      <c r="G856">
        <v>21.78</v>
      </c>
      <c r="H856" s="1">
        <f t="shared" si="126"/>
        <v>158169.9346405229</v>
      </c>
      <c r="J856">
        <f t="shared" si="127"/>
        <v>-3.1855359448988464E-2</v>
      </c>
      <c r="K856">
        <f t="shared" si="127"/>
        <v>2.4967714162720547E-2</v>
      </c>
      <c r="L856">
        <f t="shared" si="127"/>
        <v>0</v>
      </c>
      <c r="M856">
        <f t="shared" si="128"/>
        <v>-6.0896041757285718E-2</v>
      </c>
      <c r="N856">
        <f t="shared" si="128"/>
        <v>3.131796433231851E-2</v>
      </c>
      <c r="O856">
        <f t="shared" si="128"/>
        <v>-5.2631578947368307E-2</v>
      </c>
      <c r="P856">
        <f t="shared" si="129"/>
        <v>-2.7403218790778505E-2</v>
      </c>
      <c r="Q856" t="str">
        <f t="shared" si="130"/>
        <v/>
      </c>
      <c r="R856" s="3">
        <f t="shared" si="124"/>
        <v>0</v>
      </c>
      <c r="S856" s="1">
        <f t="shared" si="131"/>
        <v>1948525.1899549214</v>
      </c>
      <c r="T856" s="1">
        <f t="shared" si="132"/>
        <v>89463.96648094221</v>
      </c>
      <c r="U856" s="1">
        <f t="shared" si="125"/>
        <v>0</v>
      </c>
    </row>
    <row r="857" spans="1:21" x14ac:dyDescent="0.25">
      <c r="A857" t="s">
        <v>862</v>
      </c>
      <c r="B857">
        <v>21.43</v>
      </c>
      <c r="C857">
        <v>22.4</v>
      </c>
      <c r="D857">
        <v>21.84</v>
      </c>
      <c r="E857">
        <v>20.62</v>
      </c>
      <c r="F857">
        <v>22.16</v>
      </c>
      <c r="G857">
        <v>20.88</v>
      </c>
      <c r="H857" s="1">
        <f t="shared" si="126"/>
        <v>151633.98692810457</v>
      </c>
      <c r="J857">
        <f t="shared" si="127"/>
        <v>-7.7486009470512304E-2</v>
      </c>
      <c r="K857">
        <f t="shared" si="127"/>
        <v>-3.5729659922514069E-2</v>
      </c>
      <c r="L857">
        <f t="shared" si="127"/>
        <v>-5.9836418424451164E-2</v>
      </c>
      <c r="M857">
        <f t="shared" si="128"/>
        <v>-5.325987144168963E-2</v>
      </c>
      <c r="N857">
        <f t="shared" si="128"/>
        <v>1.7447199265381037E-2</v>
      </c>
      <c r="O857">
        <f t="shared" si="128"/>
        <v>-4.1322314049586875E-2</v>
      </c>
      <c r="P857">
        <f t="shared" si="129"/>
        <v>-2.5711662075298489E-2</v>
      </c>
      <c r="Q857" t="str">
        <f t="shared" si="130"/>
        <v>Sell</v>
      </c>
      <c r="R857" s="3">
        <f t="shared" si="124"/>
        <v>-1898425.3687255937</v>
      </c>
      <c r="S857" s="1">
        <f t="shared" si="131"/>
        <v>0</v>
      </c>
      <c r="T857" s="1">
        <f t="shared" si="132"/>
        <v>0</v>
      </c>
      <c r="U857" s="1">
        <f t="shared" si="125"/>
        <v>1898425.3687255937</v>
      </c>
    </row>
    <row r="858" spans="1:21" x14ac:dyDescent="0.25">
      <c r="A858" t="s">
        <v>863</v>
      </c>
      <c r="B858">
        <v>20.38</v>
      </c>
      <c r="C858">
        <v>21.93</v>
      </c>
      <c r="D858">
        <v>21.47</v>
      </c>
      <c r="E858">
        <v>20.13</v>
      </c>
      <c r="F858">
        <v>22.15</v>
      </c>
      <c r="G858">
        <v>21.33</v>
      </c>
      <c r="H858" s="1">
        <f t="shared" si="126"/>
        <v>154901.96078431373</v>
      </c>
      <c r="J858">
        <f t="shared" si="127"/>
        <v>-6.684981684981689E-2</v>
      </c>
      <c r="K858">
        <f t="shared" si="127"/>
        <v>4.120879120879114E-3</v>
      </c>
      <c r="L858">
        <f t="shared" si="127"/>
        <v>-1.6941391941391989E-2</v>
      </c>
      <c r="M858">
        <f t="shared" si="128"/>
        <v>-3.5919540229885062E-2</v>
      </c>
      <c r="N858">
        <f t="shared" si="128"/>
        <v>6.0823754789272017E-2</v>
      </c>
      <c r="O858">
        <f t="shared" si="128"/>
        <v>2.1551724137931001E-2</v>
      </c>
      <c r="P858">
        <f t="shared" si="129"/>
        <v>1.5485312899105985E-2</v>
      </c>
      <c r="Q858" t="str">
        <f t="shared" si="130"/>
        <v/>
      </c>
      <c r="R858" s="3">
        <f t="shared" si="124"/>
        <v>0</v>
      </c>
      <c r="S858" s="1">
        <f t="shared" si="131"/>
        <v>0</v>
      </c>
      <c r="T858" s="1">
        <f t="shared" si="132"/>
        <v>0</v>
      </c>
      <c r="U858" s="1">
        <f t="shared" si="125"/>
        <v>1898425.3687255937</v>
      </c>
    </row>
    <row r="859" spans="1:21" x14ac:dyDescent="0.25">
      <c r="A859" t="s">
        <v>864</v>
      </c>
      <c r="B859">
        <v>21.75</v>
      </c>
      <c r="C859">
        <v>22.57</v>
      </c>
      <c r="D859">
        <v>22.04</v>
      </c>
      <c r="E859">
        <v>21.92</v>
      </c>
      <c r="F859">
        <v>22.91</v>
      </c>
      <c r="G859">
        <v>22.78</v>
      </c>
      <c r="H859" s="1">
        <f t="shared" si="126"/>
        <v>165432.09876543211</v>
      </c>
      <c r="J859">
        <f t="shared" si="127"/>
        <v>1.3041453190498424E-2</v>
      </c>
      <c r="K859">
        <f t="shared" si="127"/>
        <v>5.1234280391243663E-2</v>
      </c>
      <c r="L859">
        <f t="shared" si="127"/>
        <v>2.6548672566371695E-2</v>
      </c>
      <c r="M859">
        <f t="shared" si="128"/>
        <v>2.7660571964369596E-2</v>
      </c>
      <c r="N859">
        <f t="shared" si="128"/>
        <v>7.4074074074074167E-2</v>
      </c>
      <c r="O859">
        <f t="shared" si="128"/>
        <v>6.7979371776840269E-2</v>
      </c>
      <c r="P859">
        <f t="shared" si="129"/>
        <v>5.6571339271761341E-2</v>
      </c>
      <c r="Q859" t="str">
        <f t="shared" si="130"/>
        <v/>
      </c>
      <c r="R859" s="3">
        <f t="shared" si="124"/>
        <v>0</v>
      </c>
      <c r="S859" s="1">
        <f t="shared" si="131"/>
        <v>0</v>
      </c>
      <c r="T859" s="1">
        <f t="shared" si="132"/>
        <v>0</v>
      </c>
      <c r="U859" s="1">
        <f t="shared" si="125"/>
        <v>1898425.3687255937</v>
      </c>
    </row>
    <row r="860" spans="1:21" x14ac:dyDescent="0.25">
      <c r="A860" t="s">
        <v>865</v>
      </c>
      <c r="B860">
        <v>22.2</v>
      </c>
      <c r="C860">
        <v>23.46</v>
      </c>
      <c r="D860">
        <v>23.2</v>
      </c>
      <c r="E860">
        <v>21.83</v>
      </c>
      <c r="F860">
        <v>23.22</v>
      </c>
      <c r="G860">
        <v>23.11</v>
      </c>
      <c r="H860" s="1">
        <f t="shared" si="126"/>
        <v>167828.61292665216</v>
      </c>
      <c r="J860">
        <f t="shared" si="127"/>
        <v>7.259528130671513E-3</v>
      </c>
      <c r="K860">
        <f t="shared" si="127"/>
        <v>6.4428312159709705E-2</v>
      </c>
      <c r="L860">
        <f t="shared" si="127"/>
        <v>5.2631578947368432E-2</v>
      </c>
      <c r="M860">
        <f t="shared" si="128"/>
        <v>-4.170324846356465E-2</v>
      </c>
      <c r="N860">
        <f t="shared" si="128"/>
        <v>1.9315188762071892E-2</v>
      </c>
      <c r="O860">
        <f t="shared" si="128"/>
        <v>1.448639157155392E-2</v>
      </c>
      <c r="P860">
        <f t="shared" si="129"/>
        <v>-2.6338893766462792E-3</v>
      </c>
      <c r="Q860" t="str">
        <f t="shared" si="130"/>
        <v>Buy</v>
      </c>
      <c r="R860" s="3">
        <f t="shared" si="124"/>
        <v>1893425.1263145513</v>
      </c>
      <c r="S860" s="1">
        <f t="shared" si="131"/>
        <v>1893425.1263145513</v>
      </c>
      <c r="T860" s="1">
        <f t="shared" si="132"/>
        <v>81930.987724558698</v>
      </c>
      <c r="U860" s="1">
        <f t="shared" si="125"/>
        <v>0</v>
      </c>
    </row>
    <row r="861" spans="1:21" x14ac:dyDescent="0.25">
      <c r="A861" t="s">
        <v>866</v>
      </c>
      <c r="B861">
        <v>22.89</v>
      </c>
      <c r="C861">
        <v>24.3</v>
      </c>
      <c r="D861">
        <v>23.7</v>
      </c>
      <c r="E861">
        <v>22.72</v>
      </c>
      <c r="F861">
        <v>25.03</v>
      </c>
      <c r="G861">
        <v>24.94</v>
      </c>
      <c r="H861" s="1">
        <f t="shared" si="126"/>
        <v>181118.37327523605</v>
      </c>
      <c r="J861">
        <f t="shared" si="127"/>
        <v>-1.3362068965517187E-2</v>
      </c>
      <c r="K861">
        <f t="shared" si="127"/>
        <v>4.7413793103448336E-2</v>
      </c>
      <c r="L861">
        <f t="shared" si="127"/>
        <v>2.1551724137931036E-2</v>
      </c>
      <c r="M861">
        <f t="shared" si="128"/>
        <v>-1.6875811337083539E-2</v>
      </c>
      <c r="N861">
        <f t="shared" si="128"/>
        <v>8.3080917351795833E-2</v>
      </c>
      <c r="O861">
        <f t="shared" si="128"/>
        <v>7.9186499350930417E-2</v>
      </c>
      <c r="P861">
        <f t="shared" si="129"/>
        <v>4.8463868455214242E-2</v>
      </c>
      <c r="Q861" t="str">
        <f t="shared" si="130"/>
        <v/>
      </c>
      <c r="R861" s="3">
        <f t="shared" si="124"/>
        <v>0</v>
      </c>
      <c r="S861" s="1">
        <f t="shared" si="131"/>
        <v>2043358.8338504939</v>
      </c>
      <c r="T861" s="1">
        <f t="shared" si="132"/>
        <v>81930.987724558698</v>
      </c>
      <c r="U861" s="1">
        <f t="shared" si="125"/>
        <v>0</v>
      </c>
    </row>
    <row r="862" spans="1:21" x14ac:dyDescent="0.25">
      <c r="A862" t="s">
        <v>867</v>
      </c>
      <c r="B862">
        <v>23.76</v>
      </c>
      <c r="C862">
        <v>25.65</v>
      </c>
      <c r="D862">
        <v>25</v>
      </c>
      <c r="E862">
        <v>24.1</v>
      </c>
      <c r="F862">
        <v>25.51</v>
      </c>
      <c r="G862">
        <v>24.57</v>
      </c>
      <c r="H862" s="1">
        <f t="shared" si="126"/>
        <v>178431.37254901964</v>
      </c>
      <c r="J862">
        <f t="shared" si="127"/>
        <v>2.5316455696203491E-3</v>
      </c>
      <c r="K862">
        <f t="shared" si="127"/>
        <v>8.2278481012658194E-2</v>
      </c>
      <c r="L862">
        <f t="shared" si="127"/>
        <v>5.4852320675105516E-2</v>
      </c>
      <c r="M862">
        <f t="shared" si="128"/>
        <v>-3.3680834001603842E-2</v>
      </c>
      <c r="N862">
        <f t="shared" si="128"/>
        <v>2.2854851643945479E-2</v>
      </c>
      <c r="O862">
        <f t="shared" si="128"/>
        <v>-1.4835605453087449E-2</v>
      </c>
      <c r="P862">
        <f t="shared" si="129"/>
        <v>-8.5538626035819368E-3</v>
      </c>
      <c r="Q862" t="str">
        <f t="shared" si="130"/>
        <v>Buy</v>
      </c>
      <c r="R862" s="3">
        <f t="shared" ref="R862:R925" si="133">IF(Q862="Buy",U861*(1+P862),IF(Q862="Sell",-(S861*(1+P862)),0))</f>
        <v>0</v>
      </c>
      <c r="S862" s="1">
        <f t="shared" si="131"/>
        <v>2013044.368392407</v>
      </c>
      <c r="T862" s="1">
        <f t="shared" si="132"/>
        <v>81930.987724558683</v>
      </c>
      <c r="U862" s="1">
        <f t="shared" si="125"/>
        <v>0</v>
      </c>
    </row>
    <row r="863" spans="1:21" x14ac:dyDescent="0.25">
      <c r="A863" t="s">
        <v>868</v>
      </c>
      <c r="B863">
        <v>24.09</v>
      </c>
      <c r="C863">
        <v>25.68</v>
      </c>
      <c r="D863">
        <v>24.81</v>
      </c>
      <c r="E863">
        <v>23.89</v>
      </c>
      <c r="F863">
        <v>24.92</v>
      </c>
      <c r="G863">
        <v>24.83</v>
      </c>
      <c r="H863" s="1">
        <f t="shared" si="126"/>
        <v>180319.53522149601</v>
      </c>
      <c r="J863">
        <f t="shared" si="127"/>
        <v>-3.6400000000000009E-2</v>
      </c>
      <c r="K863">
        <f t="shared" si="127"/>
        <v>2.7199999999999988E-2</v>
      </c>
      <c r="L863">
        <f t="shared" si="127"/>
        <v>-7.6000000000000512E-3</v>
      </c>
      <c r="M863">
        <f t="shared" si="128"/>
        <v>-2.7676027676027663E-2</v>
      </c>
      <c r="N863">
        <f t="shared" si="128"/>
        <v>1.4245014245014303E-2</v>
      </c>
      <c r="O863">
        <f t="shared" si="128"/>
        <v>1.0582010582010502E-2</v>
      </c>
      <c r="P863">
        <f t="shared" si="129"/>
        <v>-9.4966761633428641E-4</v>
      </c>
      <c r="Q863" t="str">
        <f t="shared" si="130"/>
        <v/>
      </c>
      <c r="R863" s="3">
        <f t="shared" si="133"/>
        <v>0</v>
      </c>
      <c r="S863" s="1">
        <f t="shared" si="131"/>
        <v>2034346.425200792</v>
      </c>
      <c r="T863" s="1">
        <f t="shared" si="132"/>
        <v>81930.987724558683</v>
      </c>
      <c r="U863" s="1">
        <f t="shared" si="125"/>
        <v>0</v>
      </c>
    </row>
    <row r="864" spans="1:21" x14ac:dyDescent="0.25">
      <c r="A864" t="s">
        <v>869</v>
      </c>
      <c r="B864">
        <v>24.38</v>
      </c>
      <c r="C864">
        <v>25.99</v>
      </c>
      <c r="D864">
        <v>25.16</v>
      </c>
      <c r="E864">
        <v>24.65</v>
      </c>
      <c r="F864">
        <v>26.96</v>
      </c>
      <c r="G864">
        <v>24.68</v>
      </c>
      <c r="H864" s="1">
        <f t="shared" si="126"/>
        <v>179230.21060275965</v>
      </c>
      <c r="J864">
        <f t="shared" si="127"/>
        <v>-1.7331721080209583E-2</v>
      </c>
      <c r="K864">
        <f t="shared" si="127"/>
        <v>4.7561467150342596E-2</v>
      </c>
      <c r="L864">
        <f t="shared" si="127"/>
        <v>1.4107214832728797E-2</v>
      </c>
      <c r="M864">
        <f t="shared" si="128"/>
        <v>-7.2492952074103799E-3</v>
      </c>
      <c r="N864">
        <f t="shared" si="128"/>
        <v>8.5783326621023059E-2</v>
      </c>
      <c r="O864">
        <f t="shared" si="128"/>
        <v>-6.0410793395086022E-3</v>
      </c>
      <c r="P864">
        <f t="shared" si="129"/>
        <v>2.416431735803469E-2</v>
      </c>
      <c r="Q864" t="str">
        <f t="shared" si="130"/>
        <v/>
      </c>
      <c r="R864" s="3">
        <f t="shared" si="133"/>
        <v>0</v>
      </c>
      <c r="S864" s="1">
        <f t="shared" si="131"/>
        <v>2022056.7770421084</v>
      </c>
      <c r="T864" s="1">
        <f t="shared" si="132"/>
        <v>81930.987724558683</v>
      </c>
      <c r="U864" s="1">
        <f t="shared" si="125"/>
        <v>0</v>
      </c>
    </row>
    <row r="865" spans="1:21" x14ac:dyDescent="0.25">
      <c r="A865" t="s">
        <v>870</v>
      </c>
      <c r="B865">
        <v>24.52</v>
      </c>
      <c r="C865">
        <v>25.83</v>
      </c>
      <c r="D865">
        <v>25.16</v>
      </c>
      <c r="E865">
        <v>24.88</v>
      </c>
      <c r="F865">
        <v>26.61</v>
      </c>
      <c r="G865">
        <v>25.56</v>
      </c>
      <c r="H865" s="1">
        <f t="shared" si="126"/>
        <v>185620.91503267974</v>
      </c>
      <c r="J865">
        <f t="shared" si="127"/>
        <v>-2.5437201907790166E-2</v>
      </c>
      <c r="K865">
        <f t="shared" si="127"/>
        <v>2.6629570747217734E-2</v>
      </c>
      <c r="L865">
        <f t="shared" si="127"/>
        <v>0</v>
      </c>
      <c r="M865">
        <f t="shared" si="128"/>
        <v>8.1037277147487565E-3</v>
      </c>
      <c r="N865">
        <f t="shared" si="128"/>
        <v>7.8200972447325753E-2</v>
      </c>
      <c r="O865">
        <f t="shared" si="128"/>
        <v>3.5656401944894611E-2</v>
      </c>
      <c r="P865">
        <f t="shared" si="129"/>
        <v>4.0653700702323041E-2</v>
      </c>
      <c r="Q865" t="str">
        <f t="shared" si="130"/>
        <v/>
      </c>
      <c r="R865" s="3">
        <f t="shared" si="133"/>
        <v>0</v>
      </c>
      <c r="S865" s="1">
        <f t="shared" si="131"/>
        <v>2094156.04623972</v>
      </c>
      <c r="T865" s="1">
        <f t="shared" si="132"/>
        <v>81930.987724558683</v>
      </c>
      <c r="U865" s="1">
        <f t="shared" ref="U865:U928" si="134">IF(R865=0,U864,IF(R865&gt;0,0,-R865))</f>
        <v>0</v>
      </c>
    </row>
    <row r="866" spans="1:21" x14ac:dyDescent="0.25">
      <c r="A866" t="s">
        <v>871</v>
      </c>
      <c r="B866">
        <v>24.96</v>
      </c>
      <c r="C866">
        <v>26.25</v>
      </c>
      <c r="D866">
        <v>25.88</v>
      </c>
      <c r="E866">
        <v>24.84</v>
      </c>
      <c r="F866">
        <v>25.84</v>
      </c>
      <c r="G866">
        <v>25.82</v>
      </c>
      <c r="H866" s="1">
        <f t="shared" si="126"/>
        <v>187509.07770515615</v>
      </c>
      <c r="J866">
        <f t="shared" si="127"/>
        <v>-7.9491255961843914E-3</v>
      </c>
      <c r="K866">
        <f t="shared" si="127"/>
        <v>4.3322734499205082E-2</v>
      </c>
      <c r="L866">
        <f t="shared" si="127"/>
        <v>2.8616852146263867E-2</v>
      </c>
      <c r="M866">
        <f t="shared" si="128"/>
        <v>-2.8169014084506998E-2</v>
      </c>
      <c r="N866">
        <f t="shared" si="128"/>
        <v>1.0954616588419451E-2</v>
      </c>
      <c r="O866">
        <f t="shared" si="128"/>
        <v>1.0172143974960938E-2</v>
      </c>
      <c r="P866">
        <f t="shared" si="129"/>
        <v>-2.3474178403755357E-3</v>
      </c>
      <c r="Q866" t="str">
        <f t="shared" si="130"/>
        <v/>
      </c>
      <c r="R866" s="3">
        <f t="shared" si="133"/>
        <v>0</v>
      </c>
      <c r="S866" s="1">
        <f t="shared" si="131"/>
        <v>2115458.1030481053</v>
      </c>
      <c r="T866" s="1">
        <f t="shared" si="132"/>
        <v>81930.987724558683</v>
      </c>
      <c r="U866" s="1">
        <f t="shared" si="134"/>
        <v>0</v>
      </c>
    </row>
    <row r="867" spans="1:21" x14ac:dyDescent="0.25">
      <c r="A867" t="s">
        <v>872</v>
      </c>
      <c r="B867">
        <v>25.19</v>
      </c>
      <c r="C867">
        <v>26.59</v>
      </c>
      <c r="D867">
        <v>25.97</v>
      </c>
      <c r="E867">
        <v>25.06</v>
      </c>
      <c r="F867">
        <v>26.26</v>
      </c>
      <c r="G867">
        <v>25.29</v>
      </c>
      <c r="H867" s="1">
        <f t="shared" si="126"/>
        <v>183660.13071895426</v>
      </c>
      <c r="J867">
        <f t="shared" si="127"/>
        <v>-2.6661514683152927E-2</v>
      </c>
      <c r="K867">
        <f t="shared" si="127"/>
        <v>2.743431221020096E-2</v>
      </c>
      <c r="L867">
        <f t="shared" si="127"/>
        <v>3.4775888717156053E-3</v>
      </c>
      <c r="M867">
        <f t="shared" si="128"/>
        <v>-2.9434546862897041E-2</v>
      </c>
      <c r="N867">
        <f t="shared" si="128"/>
        <v>1.7041053446940405E-2</v>
      </c>
      <c r="O867">
        <f t="shared" si="128"/>
        <v>-2.0526723470178199E-2</v>
      </c>
      <c r="P867">
        <f t="shared" si="129"/>
        <v>-1.0973405628711611E-2</v>
      </c>
      <c r="Q867" t="str">
        <f t="shared" si="130"/>
        <v/>
      </c>
      <c r="R867" s="3">
        <f t="shared" si="133"/>
        <v>0</v>
      </c>
      <c r="S867" s="1">
        <f t="shared" si="131"/>
        <v>2072034.679554089</v>
      </c>
      <c r="T867" s="1">
        <f t="shared" si="132"/>
        <v>81930.987724558683</v>
      </c>
      <c r="U867" s="1">
        <f t="shared" si="134"/>
        <v>0</v>
      </c>
    </row>
    <row r="868" spans="1:21" x14ac:dyDescent="0.25">
      <c r="A868" t="s">
        <v>873</v>
      </c>
      <c r="B868">
        <v>24.78</v>
      </c>
      <c r="C868">
        <v>26.15</v>
      </c>
      <c r="D868">
        <v>25.64</v>
      </c>
      <c r="E868">
        <v>24.29</v>
      </c>
      <c r="F868">
        <v>25.14</v>
      </c>
      <c r="G868">
        <v>24.87</v>
      </c>
      <c r="H868" s="1">
        <f t="shared" si="126"/>
        <v>180610.02178649241</v>
      </c>
      <c r="J868">
        <f t="shared" si="127"/>
        <v>-4.5822102425875928E-2</v>
      </c>
      <c r="K868">
        <f t="shared" si="127"/>
        <v>6.9310743165190494E-3</v>
      </c>
      <c r="L868">
        <f t="shared" si="127"/>
        <v>-1.2706969580284879E-2</v>
      </c>
      <c r="M868">
        <f t="shared" si="128"/>
        <v>-3.9541320680110716E-2</v>
      </c>
      <c r="N868">
        <f t="shared" si="128"/>
        <v>-5.931198102016551E-3</v>
      </c>
      <c r="O868">
        <f t="shared" si="128"/>
        <v>-1.660735468564643E-2</v>
      </c>
      <c r="P868">
        <f t="shared" si="129"/>
        <v>-2.0693291155924567E-2</v>
      </c>
      <c r="Q868" t="str">
        <f t="shared" si="130"/>
        <v/>
      </c>
      <c r="R868" s="3">
        <f t="shared" si="133"/>
        <v>0</v>
      </c>
      <c r="S868" s="1">
        <f t="shared" si="131"/>
        <v>2037623.6647097745</v>
      </c>
      <c r="T868" s="1">
        <f t="shared" si="132"/>
        <v>81930.987724558683</v>
      </c>
      <c r="U868" s="1">
        <f t="shared" si="134"/>
        <v>0</v>
      </c>
    </row>
    <row r="869" spans="1:21" x14ac:dyDescent="0.25">
      <c r="A869" t="s">
        <v>874</v>
      </c>
      <c r="B869">
        <v>24.5</v>
      </c>
      <c r="C869">
        <v>25.77</v>
      </c>
      <c r="D869">
        <v>25.18</v>
      </c>
      <c r="E869">
        <v>25.57</v>
      </c>
      <c r="F869">
        <v>26.37</v>
      </c>
      <c r="G869">
        <v>26.23</v>
      </c>
      <c r="H869" s="1">
        <f t="shared" si="126"/>
        <v>190486.56499636895</v>
      </c>
      <c r="J869">
        <f t="shared" si="127"/>
        <v>-4.4461778471138864E-2</v>
      </c>
      <c r="K869">
        <f t="shared" si="127"/>
        <v>5.0702028081122856E-3</v>
      </c>
      <c r="L869">
        <f t="shared" si="127"/>
        <v>-1.794071762870518E-2</v>
      </c>
      <c r="M869">
        <f t="shared" si="128"/>
        <v>2.8146361077603509E-2</v>
      </c>
      <c r="N869">
        <f t="shared" si="128"/>
        <v>6.0313630880579006E-2</v>
      </c>
      <c r="O869">
        <f t="shared" si="128"/>
        <v>5.4684358665058275E-2</v>
      </c>
      <c r="P869">
        <f t="shared" si="129"/>
        <v>4.7714783541080268E-2</v>
      </c>
      <c r="Q869" t="str">
        <f t="shared" si="130"/>
        <v/>
      </c>
      <c r="R869" s="3">
        <f t="shared" si="133"/>
        <v>0</v>
      </c>
      <c r="S869" s="1">
        <f t="shared" si="131"/>
        <v>2149049.8080151742</v>
      </c>
      <c r="T869" s="1">
        <f t="shared" si="132"/>
        <v>81930.987724558683</v>
      </c>
      <c r="U869" s="1">
        <f t="shared" si="134"/>
        <v>0</v>
      </c>
    </row>
    <row r="870" spans="1:21" x14ac:dyDescent="0.25">
      <c r="A870" t="s">
        <v>875</v>
      </c>
      <c r="B870">
        <v>26.04</v>
      </c>
      <c r="C870">
        <v>27.31</v>
      </c>
      <c r="D870">
        <v>26.76</v>
      </c>
      <c r="E870">
        <v>26.49</v>
      </c>
      <c r="F870">
        <v>27.09</v>
      </c>
      <c r="G870">
        <v>26.94</v>
      </c>
      <c r="H870" s="1">
        <f t="shared" si="126"/>
        <v>195642.70152505449</v>
      </c>
      <c r="J870">
        <f t="shared" si="127"/>
        <v>3.4154090548053989E-2</v>
      </c>
      <c r="K870">
        <f t="shared" si="127"/>
        <v>8.4590945194598852E-2</v>
      </c>
      <c r="L870">
        <f t="shared" si="127"/>
        <v>6.2748212867355116E-2</v>
      </c>
      <c r="M870">
        <f t="shared" si="128"/>
        <v>9.9123141441097226E-3</v>
      </c>
      <c r="N870">
        <f t="shared" si="128"/>
        <v>3.278688524590162E-2</v>
      </c>
      <c r="O870">
        <f t="shared" si="128"/>
        <v>2.706824247045371E-2</v>
      </c>
      <c r="P870">
        <f t="shared" si="129"/>
        <v>2.3255813953488347E-2</v>
      </c>
      <c r="Q870" t="str">
        <f t="shared" si="130"/>
        <v>Buy</v>
      </c>
      <c r="R870" s="3">
        <f t="shared" si="133"/>
        <v>0</v>
      </c>
      <c r="S870" s="1">
        <f t="shared" si="131"/>
        <v>2207220.809299611</v>
      </c>
      <c r="T870" s="1">
        <f t="shared" si="132"/>
        <v>81930.987724558683</v>
      </c>
      <c r="U870" s="1">
        <f t="shared" si="134"/>
        <v>0</v>
      </c>
    </row>
    <row r="871" spans="1:21" x14ac:dyDescent="0.25">
      <c r="A871" t="s">
        <v>876</v>
      </c>
      <c r="B871">
        <v>26.08</v>
      </c>
      <c r="C871">
        <v>27.66</v>
      </c>
      <c r="D871">
        <v>26.81</v>
      </c>
      <c r="E871">
        <v>26.91</v>
      </c>
      <c r="F871">
        <v>28.32</v>
      </c>
      <c r="G871">
        <v>28.26</v>
      </c>
      <c r="H871" s="1">
        <f t="shared" si="126"/>
        <v>205228.75816993468</v>
      </c>
      <c r="J871">
        <f t="shared" si="127"/>
        <v>-2.5411061285500868E-2</v>
      </c>
      <c r="K871">
        <f t="shared" si="127"/>
        <v>3.3632286995515639E-2</v>
      </c>
      <c r="L871">
        <f t="shared" si="127"/>
        <v>1.8684603886396545E-3</v>
      </c>
      <c r="M871">
        <f t="shared" si="128"/>
        <v>-1.1135857461024921E-3</v>
      </c>
      <c r="N871">
        <f t="shared" si="128"/>
        <v>5.1224944320712652E-2</v>
      </c>
      <c r="O871">
        <f t="shared" si="128"/>
        <v>4.8997772828507806E-2</v>
      </c>
      <c r="P871">
        <f t="shared" si="129"/>
        <v>3.3036377134372658E-2</v>
      </c>
      <c r="Q871" t="str">
        <f t="shared" si="130"/>
        <v/>
      </c>
      <c r="R871" s="3">
        <f t="shared" si="133"/>
        <v>0</v>
      </c>
      <c r="S871" s="1">
        <f t="shared" si="131"/>
        <v>2315369.7130960287</v>
      </c>
      <c r="T871" s="1">
        <f t="shared" si="132"/>
        <v>81930.987724558683</v>
      </c>
      <c r="U871" s="1">
        <f t="shared" si="134"/>
        <v>0</v>
      </c>
    </row>
    <row r="872" spans="1:21" x14ac:dyDescent="0.25">
      <c r="A872" t="s">
        <v>877</v>
      </c>
      <c r="B872">
        <v>27.54</v>
      </c>
      <c r="C872">
        <v>28.71</v>
      </c>
      <c r="D872">
        <v>28.37</v>
      </c>
      <c r="E872">
        <v>27.33</v>
      </c>
      <c r="F872">
        <v>28.12</v>
      </c>
      <c r="G872">
        <v>28.06</v>
      </c>
      <c r="H872" s="1">
        <f t="shared" si="126"/>
        <v>203776.32534495281</v>
      </c>
      <c r="J872">
        <f t="shared" si="127"/>
        <v>2.7228646027601659E-2</v>
      </c>
      <c r="K872">
        <f t="shared" si="127"/>
        <v>7.0869078701976951E-2</v>
      </c>
      <c r="L872">
        <f t="shared" si="127"/>
        <v>5.8187243565833734E-2</v>
      </c>
      <c r="M872">
        <f t="shared" si="128"/>
        <v>-3.2908704883227287E-2</v>
      </c>
      <c r="N872">
        <f t="shared" si="128"/>
        <v>-4.953998584571853E-3</v>
      </c>
      <c r="O872">
        <f t="shared" si="128"/>
        <v>-7.0771408351027187E-3</v>
      </c>
      <c r="P872">
        <f t="shared" si="129"/>
        <v>-1.4979948100967285E-2</v>
      </c>
      <c r="Q872" t="str">
        <f t="shared" si="130"/>
        <v>Buy</v>
      </c>
      <c r="R872" s="3">
        <f t="shared" si="133"/>
        <v>0</v>
      </c>
      <c r="S872" s="1">
        <f t="shared" si="131"/>
        <v>2298983.5155511168</v>
      </c>
      <c r="T872" s="1">
        <f t="shared" si="132"/>
        <v>81930.987724558698</v>
      </c>
      <c r="U872" s="1">
        <f t="shared" si="134"/>
        <v>0</v>
      </c>
    </row>
    <row r="873" spans="1:21" x14ac:dyDescent="0.25">
      <c r="A873" t="s">
        <v>878</v>
      </c>
      <c r="B873">
        <v>27.45</v>
      </c>
      <c r="C873">
        <v>28.71</v>
      </c>
      <c r="D873">
        <v>28.46</v>
      </c>
      <c r="E873">
        <v>27.42</v>
      </c>
      <c r="F873">
        <v>28.43</v>
      </c>
      <c r="G873">
        <v>27.78</v>
      </c>
      <c r="H873" s="1">
        <f t="shared" si="126"/>
        <v>201742.91938997823</v>
      </c>
      <c r="J873">
        <f t="shared" si="127"/>
        <v>-3.2428621783574259E-2</v>
      </c>
      <c r="K873">
        <f t="shared" si="127"/>
        <v>1.198449065914698E-2</v>
      </c>
      <c r="L873">
        <f t="shared" si="127"/>
        <v>3.1723651744800796E-3</v>
      </c>
      <c r="M873">
        <f t="shared" si="128"/>
        <v>-2.280826799714886E-2</v>
      </c>
      <c r="N873">
        <f t="shared" si="128"/>
        <v>1.3186029935851782E-2</v>
      </c>
      <c r="O873">
        <f t="shared" si="128"/>
        <v>-9.9786172487525866E-3</v>
      </c>
      <c r="P873">
        <f t="shared" si="129"/>
        <v>-6.5336184366832223E-3</v>
      </c>
      <c r="Q873" t="str">
        <f t="shared" si="130"/>
        <v/>
      </c>
      <c r="R873" s="3">
        <f t="shared" si="133"/>
        <v>0</v>
      </c>
      <c r="S873" s="1">
        <f t="shared" si="131"/>
        <v>2276042.8389882403</v>
      </c>
      <c r="T873" s="1">
        <f t="shared" si="132"/>
        <v>81930.987724558683</v>
      </c>
      <c r="U873" s="1">
        <f t="shared" si="134"/>
        <v>0</v>
      </c>
    </row>
    <row r="874" spans="1:21" x14ac:dyDescent="0.25">
      <c r="A874" t="s">
        <v>879</v>
      </c>
      <c r="B874">
        <v>26.87</v>
      </c>
      <c r="C874">
        <v>28.27</v>
      </c>
      <c r="D874">
        <v>27.91</v>
      </c>
      <c r="E874">
        <v>26.11</v>
      </c>
      <c r="F874">
        <v>27.56</v>
      </c>
      <c r="G874">
        <v>27.43</v>
      </c>
      <c r="H874" s="1">
        <f t="shared" si="126"/>
        <v>199201.16194625999</v>
      </c>
      <c r="J874">
        <f t="shared" si="127"/>
        <v>-5.586788475052705E-2</v>
      </c>
      <c r="K874">
        <f t="shared" si="127"/>
        <v>-6.6760365425158567E-3</v>
      </c>
      <c r="L874">
        <f t="shared" si="127"/>
        <v>-1.9325368938861585E-2</v>
      </c>
      <c r="M874">
        <f t="shared" si="128"/>
        <v>-6.0115190784737281E-2</v>
      </c>
      <c r="N874">
        <f t="shared" si="128"/>
        <v>-7.9193664506840324E-3</v>
      </c>
      <c r="O874">
        <f t="shared" si="128"/>
        <v>-1.25989920806336E-2</v>
      </c>
      <c r="P874">
        <f t="shared" si="129"/>
        <v>-2.6877849772018306E-2</v>
      </c>
      <c r="Q874" t="str">
        <f t="shared" si="130"/>
        <v/>
      </c>
      <c r="R874" s="3">
        <f t="shared" si="133"/>
        <v>0</v>
      </c>
      <c r="S874" s="1">
        <f t="shared" si="131"/>
        <v>2247366.9932846446</v>
      </c>
      <c r="T874" s="1">
        <f t="shared" si="132"/>
        <v>81930.987724558683</v>
      </c>
      <c r="U874" s="1">
        <f t="shared" si="134"/>
        <v>0</v>
      </c>
    </row>
    <row r="875" spans="1:21" x14ac:dyDescent="0.25">
      <c r="A875" t="s">
        <v>880</v>
      </c>
      <c r="B875">
        <v>26.83</v>
      </c>
      <c r="C875">
        <v>28.27</v>
      </c>
      <c r="D875">
        <v>27.75</v>
      </c>
      <c r="E875">
        <v>26.7</v>
      </c>
      <c r="F875">
        <v>27.37</v>
      </c>
      <c r="G875">
        <v>26.84</v>
      </c>
      <c r="H875" s="1">
        <f t="shared" si="126"/>
        <v>194916.48511256356</v>
      </c>
      <c r="J875">
        <f t="shared" si="127"/>
        <v>-3.8695807954138364E-2</v>
      </c>
      <c r="K875">
        <f t="shared" si="127"/>
        <v>1.2898602651379414E-2</v>
      </c>
      <c r="L875">
        <f t="shared" si="127"/>
        <v>-5.7327122895019754E-3</v>
      </c>
      <c r="M875">
        <f t="shared" si="128"/>
        <v>-2.6613197229310988E-2</v>
      </c>
      <c r="N875">
        <f t="shared" si="128"/>
        <v>-2.1873860736419514E-3</v>
      </c>
      <c r="O875">
        <f t="shared" si="128"/>
        <v>-2.1509296390812973E-2</v>
      </c>
      <c r="P875">
        <f t="shared" si="129"/>
        <v>-1.676995989792197E-2</v>
      </c>
      <c r="Q875" t="str">
        <f t="shared" si="130"/>
        <v/>
      </c>
      <c r="R875" s="3">
        <f t="shared" si="133"/>
        <v>0</v>
      </c>
      <c r="S875" s="1">
        <f t="shared" si="131"/>
        <v>2199027.7105271551</v>
      </c>
      <c r="T875" s="1">
        <f t="shared" si="132"/>
        <v>81930.987724558683</v>
      </c>
      <c r="U875" s="1">
        <f t="shared" si="134"/>
        <v>0</v>
      </c>
    </row>
    <row r="876" spans="1:21" x14ac:dyDescent="0.25">
      <c r="A876" t="s">
        <v>881</v>
      </c>
      <c r="B876">
        <v>25.99</v>
      </c>
      <c r="C876">
        <v>27.33</v>
      </c>
      <c r="D876">
        <v>26.53</v>
      </c>
      <c r="E876">
        <v>26</v>
      </c>
      <c r="F876">
        <v>27.49</v>
      </c>
      <c r="G876">
        <v>26.13</v>
      </c>
      <c r="H876" s="1">
        <f t="shared" si="126"/>
        <v>189760.34858387802</v>
      </c>
      <c r="J876">
        <f t="shared" si="127"/>
        <v>-6.3423423423423483E-2</v>
      </c>
      <c r="K876">
        <f t="shared" si="127"/>
        <v>-1.5135135135135197E-2</v>
      </c>
      <c r="L876">
        <f t="shared" si="127"/>
        <v>-4.3963963963963924E-2</v>
      </c>
      <c r="M876">
        <f t="shared" si="128"/>
        <v>-3.1296572280178833E-2</v>
      </c>
      <c r="N876">
        <f t="shared" si="128"/>
        <v>2.4217585692995477E-2</v>
      </c>
      <c r="O876">
        <f t="shared" si="128"/>
        <v>-2.6453055141579765E-2</v>
      </c>
      <c r="P876">
        <f t="shared" si="129"/>
        <v>-1.117734724292104E-2</v>
      </c>
      <c r="Q876" t="str">
        <f t="shared" si="130"/>
        <v>Sell</v>
      </c>
      <c r="R876" s="3">
        <f t="shared" si="133"/>
        <v>-2174448.4142097873</v>
      </c>
      <c r="S876" s="1">
        <f t="shared" si="131"/>
        <v>0</v>
      </c>
      <c r="T876" s="1">
        <f t="shared" si="132"/>
        <v>0</v>
      </c>
      <c r="U876" s="1">
        <f t="shared" si="134"/>
        <v>2174448.4142097873</v>
      </c>
    </row>
    <row r="877" spans="1:21" x14ac:dyDescent="0.25">
      <c r="A877" t="s">
        <v>882</v>
      </c>
      <c r="B877">
        <v>25.99</v>
      </c>
      <c r="C877">
        <v>27.17</v>
      </c>
      <c r="D877">
        <v>26.63</v>
      </c>
      <c r="E877">
        <v>26.49</v>
      </c>
      <c r="F877">
        <v>27.74</v>
      </c>
      <c r="G877">
        <v>27.63</v>
      </c>
      <c r="H877" s="1">
        <f t="shared" si="126"/>
        <v>200653.59477124183</v>
      </c>
      <c r="J877">
        <f t="shared" si="127"/>
        <v>-2.0354315868827844E-2</v>
      </c>
      <c r="K877">
        <f t="shared" si="127"/>
        <v>2.4123633622314383E-2</v>
      </c>
      <c r="L877">
        <f t="shared" si="127"/>
        <v>3.7693177534865382E-3</v>
      </c>
      <c r="M877">
        <f t="shared" si="128"/>
        <v>1.3777267508610771E-2</v>
      </c>
      <c r="N877">
        <f t="shared" si="128"/>
        <v>6.1615001913509354E-2</v>
      </c>
      <c r="O877">
        <f t="shared" si="128"/>
        <v>5.7405281285878303E-2</v>
      </c>
      <c r="P877">
        <f t="shared" si="129"/>
        <v>4.4265850235999472E-2</v>
      </c>
      <c r="Q877" t="str">
        <f t="shared" si="130"/>
        <v/>
      </c>
      <c r="R877" s="3">
        <f t="shared" si="133"/>
        <v>0</v>
      </c>
      <c r="S877" s="1">
        <f t="shared" si="131"/>
        <v>0</v>
      </c>
      <c r="T877" s="1">
        <f t="shared" si="132"/>
        <v>0</v>
      </c>
      <c r="U877" s="1">
        <f t="shared" si="134"/>
        <v>2174448.4142097873</v>
      </c>
    </row>
    <row r="878" spans="1:21" x14ac:dyDescent="0.25">
      <c r="A878" t="s">
        <v>883</v>
      </c>
      <c r="B878">
        <v>26.97</v>
      </c>
      <c r="C878">
        <v>28.27</v>
      </c>
      <c r="D878">
        <v>27.75</v>
      </c>
      <c r="E878">
        <v>26.7</v>
      </c>
      <c r="F878">
        <v>27.93</v>
      </c>
      <c r="G878">
        <v>27.47</v>
      </c>
      <c r="H878" s="1">
        <f t="shared" si="126"/>
        <v>199491.64851125635</v>
      </c>
      <c r="J878">
        <f t="shared" si="127"/>
        <v>1.2767555388659401E-2</v>
      </c>
      <c r="K878">
        <f t="shared" si="127"/>
        <v>6.1584678933533629E-2</v>
      </c>
      <c r="L878">
        <f t="shared" si="127"/>
        <v>4.2057829515583969E-2</v>
      </c>
      <c r="M878">
        <f t="shared" si="128"/>
        <v>-3.3659066232356129E-2</v>
      </c>
      <c r="N878">
        <f t="shared" si="128"/>
        <v>1.0857763300760069E-2</v>
      </c>
      <c r="O878">
        <f t="shared" si="128"/>
        <v>-5.790807093738695E-3</v>
      </c>
      <c r="P878">
        <f t="shared" si="129"/>
        <v>-9.5307033417782513E-3</v>
      </c>
      <c r="Q878" t="str">
        <f t="shared" si="130"/>
        <v>Buy</v>
      </c>
      <c r="R878" s="3">
        <f t="shared" si="133"/>
        <v>2153724.3914419534</v>
      </c>
      <c r="S878" s="1">
        <f t="shared" si="131"/>
        <v>2153724.3914419534</v>
      </c>
      <c r="T878" s="1">
        <f t="shared" si="132"/>
        <v>78402.780904330299</v>
      </c>
      <c r="U878" s="1">
        <f t="shared" si="134"/>
        <v>0</v>
      </c>
    </row>
    <row r="879" spans="1:21" x14ac:dyDescent="0.25">
      <c r="A879" t="s">
        <v>884</v>
      </c>
      <c r="B879">
        <v>26.97</v>
      </c>
      <c r="C879">
        <v>28.27</v>
      </c>
      <c r="D879">
        <v>27.75</v>
      </c>
      <c r="E879">
        <v>26.81</v>
      </c>
      <c r="F879">
        <v>27.62</v>
      </c>
      <c r="G879">
        <v>27.5</v>
      </c>
      <c r="H879" s="1">
        <f t="shared" si="126"/>
        <v>199709.51343500364</v>
      </c>
      <c r="J879">
        <f t="shared" si="127"/>
        <v>-2.8108108108108151E-2</v>
      </c>
      <c r="K879">
        <f t="shared" si="127"/>
        <v>1.8738738738738724E-2</v>
      </c>
      <c r="L879">
        <f t="shared" si="127"/>
        <v>0</v>
      </c>
      <c r="M879">
        <f t="shared" si="128"/>
        <v>-2.402621041135785E-2</v>
      </c>
      <c r="N879">
        <f t="shared" si="128"/>
        <v>5.4605023662177695E-3</v>
      </c>
      <c r="O879">
        <f t="shared" si="128"/>
        <v>1.0921004732435799E-3</v>
      </c>
      <c r="P879">
        <f t="shared" si="129"/>
        <v>-5.824535857298834E-3</v>
      </c>
      <c r="Q879" t="str">
        <f t="shared" si="130"/>
        <v/>
      </c>
      <c r="R879" s="3">
        <f t="shared" si="133"/>
        <v>0</v>
      </c>
      <c r="S879" s="1">
        <f t="shared" si="131"/>
        <v>2156076.4748690836</v>
      </c>
      <c r="T879" s="1">
        <f t="shared" si="132"/>
        <v>78402.780904330313</v>
      </c>
      <c r="U879" s="1">
        <f t="shared" si="134"/>
        <v>0</v>
      </c>
    </row>
    <row r="880" spans="1:21" x14ac:dyDescent="0.25">
      <c r="A880" t="s">
        <v>885</v>
      </c>
      <c r="B880">
        <v>26.97</v>
      </c>
      <c r="C880">
        <v>28.27</v>
      </c>
      <c r="D880">
        <v>27.86</v>
      </c>
      <c r="E880">
        <v>27.2</v>
      </c>
      <c r="F880">
        <v>28.18</v>
      </c>
      <c r="G880">
        <v>27.52</v>
      </c>
      <c r="H880" s="1">
        <f t="shared" si="126"/>
        <v>199854.75671750182</v>
      </c>
      <c r="J880">
        <f t="shared" si="127"/>
        <v>-2.8108108108108151E-2</v>
      </c>
      <c r="K880">
        <f t="shared" si="127"/>
        <v>1.8738738738738724E-2</v>
      </c>
      <c r="L880">
        <f t="shared" si="127"/>
        <v>3.9639639639639434E-3</v>
      </c>
      <c r="M880">
        <f t="shared" si="128"/>
        <v>-1.0909090909090934E-2</v>
      </c>
      <c r="N880">
        <f t="shared" si="128"/>
        <v>2.4727272727272716E-2</v>
      </c>
      <c r="O880">
        <f t="shared" si="128"/>
        <v>7.2727272727271172E-4</v>
      </c>
      <c r="P880">
        <f t="shared" si="129"/>
        <v>4.8484848484848311E-3</v>
      </c>
      <c r="Q880" t="str">
        <f t="shared" si="130"/>
        <v/>
      </c>
      <c r="R880" s="3">
        <f t="shared" si="133"/>
        <v>0</v>
      </c>
      <c r="S880" s="1">
        <f t="shared" si="131"/>
        <v>2157644.53048717</v>
      </c>
      <c r="T880" s="1">
        <f t="shared" si="132"/>
        <v>78402.780904330299</v>
      </c>
      <c r="U880" s="1">
        <f t="shared" si="134"/>
        <v>0</v>
      </c>
    </row>
    <row r="881" spans="1:21" x14ac:dyDescent="0.25">
      <c r="A881" t="s">
        <v>886</v>
      </c>
      <c r="B881">
        <v>26.97</v>
      </c>
      <c r="C881">
        <v>28.27</v>
      </c>
      <c r="D881">
        <v>27.95</v>
      </c>
      <c r="E881">
        <v>26.84</v>
      </c>
      <c r="F881">
        <v>27.74</v>
      </c>
      <c r="G881">
        <v>27.46</v>
      </c>
      <c r="H881" s="1">
        <f t="shared" si="126"/>
        <v>199419.02687000728</v>
      </c>
      <c r="J881">
        <f t="shared" si="127"/>
        <v>-3.194544149318021E-2</v>
      </c>
      <c r="K881">
        <f t="shared" si="127"/>
        <v>1.4716439339554924E-2</v>
      </c>
      <c r="L881">
        <f t="shared" si="127"/>
        <v>3.2304379038047329E-3</v>
      </c>
      <c r="M881">
        <f t="shared" si="128"/>
        <v>-2.4709302325581384E-2</v>
      </c>
      <c r="N881">
        <f t="shared" si="128"/>
        <v>7.9941860465115866E-3</v>
      </c>
      <c r="O881">
        <f t="shared" si="128"/>
        <v>-2.1802325581394884E-3</v>
      </c>
      <c r="P881">
        <f t="shared" si="129"/>
        <v>-6.2984496124030955E-3</v>
      </c>
      <c r="Q881" t="str">
        <f t="shared" si="130"/>
        <v/>
      </c>
      <c r="R881" s="3">
        <f t="shared" si="133"/>
        <v>0</v>
      </c>
      <c r="S881" s="1">
        <f t="shared" si="131"/>
        <v>2152940.3636329104</v>
      </c>
      <c r="T881" s="1">
        <f t="shared" si="132"/>
        <v>78402.780904330313</v>
      </c>
      <c r="U881" s="1">
        <f t="shared" si="134"/>
        <v>0</v>
      </c>
    </row>
    <row r="882" spans="1:21" x14ac:dyDescent="0.25">
      <c r="A882" t="s">
        <v>887</v>
      </c>
      <c r="B882">
        <v>26.97</v>
      </c>
      <c r="C882">
        <v>28.27</v>
      </c>
      <c r="D882">
        <v>27.75</v>
      </c>
      <c r="E882">
        <v>26.47</v>
      </c>
      <c r="F882">
        <v>27.58</v>
      </c>
      <c r="G882">
        <v>26.82</v>
      </c>
      <c r="H882" s="1">
        <f t="shared" si="126"/>
        <v>194771.24183006538</v>
      </c>
      <c r="J882">
        <f t="shared" si="127"/>
        <v>-3.5062611806797872E-2</v>
      </c>
      <c r="K882">
        <f t="shared" si="127"/>
        <v>1.1449016100178901E-2</v>
      </c>
      <c r="L882">
        <f t="shared" si="127"/>
        <v>-7.1556350626117817E-3</v>
      </c>
      <c r="M882">
        <f t="shared" si="128"/>
        <v>-3.6052439912600216E-2</v>
      </c>
      <c r="N882">
        <f t="shared" si="128"/>
        <v>4.3699927166787125E-3</v>
      </c>
      <c r="O882">
        <f t="shared" si="128"/>
        <v>-2.3306627822286981E-2</v>
      </c>
      <c r="P882">
        <f t="shared" si="129"/>
        <v>-1.8329691672736164E-2</v>
      </c>
      <c r="Q882" t="str">
        <f t="shared" si="130"/>
        <v/>
      </c>
      <c r="R882" s="3">
        <f t="shared" si="133"/>
        <v>0</v>
      </c>
      <c r="S882" s="1">
        <f t="shared" si="131"/>
        <v>2102762.5838541389</v>
      </c>
      <c r="T882" s="1">
        <f t="shared" si="132"/>
        <v>78402.780904330313</v>
      </c>
      <c r="U882" s="1">
        <f t="shared" si="134"/>
        <v>0</v>
      </c>
    </row>
    <row r="883" spans="1:21" x14ac:dyDescent="0.25">
      <c r="A883" t="s">
        <v>888</v>
      </c>
      <c r="B883">
        <v>25.94</v>
      </c>
      <c r="C883">
        <v>27.17</v>
      </c>
      <c r="D883">
        <v>26.65</v>
      </c>
      <c r="E883">
        <v>26.25</v>
      </c>
      <c r="F883">
        <v>27.09</v>
      </c>
      <c r="G883">
        <v>26.87</v>
      </c>
      <c r="H883" s="1">
        <f t="shared" si="126"/>
        <v>195134.35003631085</v>
      </c>
      <c r="J883">
        <f t="shared" si="127"/>
        <v>-6.5225225225225184E-2</v>
      </c>
      <c r="K883">
        <f t="shared" si="127"/>
        <v>-2.090090090090084E-2</v>
      </c>
      <c r="L883">
        <f t="shared" si="127"/>
        <v>-3.9639639639639693E-2</v>
      </c>
      <c r="M883">
        <f t="shared" si="128"/>
        <v>-2.1252796420581664E-2</v>
      </c>
      <c r="N883">
        <f t="shared" si="128"/>
        <v>1.0067114093959715E-2</v>
      </c>
      <c r="O883">
        <f t="shared" si="128"/>
        <v>1.8642803877703471E-3</v>
      </c>
      <c r="P883">
        <f t="shared" si="129"/>
        <v>-3.1071339796172009E-3</v>
      </c>
      <c r="Q883" t="str">
        <f t="shared" si="130"/>
        <v/>
      </c>
      <c r="R883" s="3">
        <f t="shared" si="133"/>
        <v>0</v>
      </c>
      <c r="S883" s="1">
        <f t="shared" si="131"/>
        <v>2106682.7228993555</v>
      </c>
      <c r="T883" s="1">
        <f t="shared" si="132"/>
        <v>78402.780904330313</v>
      </c>
      <c r="U883" s="1">
        <f t="shared" si="134"/>
        <v>0</v>
      </c>
    </row>
    <row r="884" spans="1:21" x14ac:dyDescent="0.25">
      <c r="A884" t="s">
        <v>889</v>
      </c>
      <c r="B884">
        <v>25.9</v>
      </c>
      <c r="C884">
        <v>27.33</v>
      </c>
      <c r="D884">
        <v>26.65</v>
      </c>
      <c r="E884">
        <v>26.14</v>
      </c>
      <c r="F884">
        <v>27.17</v>
      </c>
      <c r="G884">
        <v>26.71</v>
      </c>
      <c r="H884" s="1">
        <f t="shared" si="126"/>
        <v>193972.40377632537</v>
      </c>
      <c r="J884">
        <f t="shared" si="127"/>
        <v>-2.8142589118198877E-2</v>
      </c>
      <c r="K884">
        <f t="shared" si="127"/>
        <v>2.5515947467166969E-2</v>
      </c>
      <c r="L884">
        <f t="shared" si="127"/>
        <v>0</v>
      </c>
      <c r="M884">
        <f t="shared" si="128"/>
        <v>-2.7167845180498713E-2</v>
      </c>
      <c r="N884">
        <f t="shared" si="128"/>
        <v>1.1164867882396751E-2</v>
      </c>
      <c r="O884">
        <f t="shared" si="128"/>
        <v>-5.9545962039449247E-3</v>
      </c>
      <c r="P884">
        <f t="shared" si="129"/>
        <v>-7.3191911673489611E-3</v>
      </c>
      <c r="Q884" t="str">
        <f t="shared" si="130"/>
        <v/>
      </c>
      <c r="R884" s="3">
        <f t="shared" si="133"/>
        <v>0</v>
      </c>
      <c r="S884" s="1">
        <f t="shared" si="131"/>
        <v>2094138.2779546627</v>
      </c>
      <c r="T884" s="1">
        <f t="shared" si="132"/>
        <v>78402.780904330313</v>
      </c>
      <c r="U884" s="1">
        <f t="shared" si="134"/>
        <v>0</v>
      </c>
    </row>
    <row r="885" spans="1:21" x14ac:dyDescent="0.25">
      <c r="A885" t="s">
        <v>890</v>
      </c>
      <c r="B885">
        <v>25.86</v>
      </c>
      <c r="C885">
        <v>27.17</v>
      </c>
      <c r="D885">
        <v>26.59</v>
      </c>
      <c r="E885">
        <v>25.17</v>
      </c>
      <c r="F885">
        <v>26.45</v>
      </c>
      <c r="G885">
        <v>25.2</v>
      </c>
      <c r="H885" s="1">
        <f t="shared" si="126"/>
        <v>183006.53594771243</v>
      </c>
      <c r="J885">
        <f t="shared" si="127"/>
        <v>-2.9643527204502782E-2</v>
      </c>
      <c r="K885">
        <f t="shared" si="127"/>
        <v>1.9512195121951337E-2</v>
      </c>
      <c r="L885">
        <f t="shared" si="127"/>
        <v>-2.2514071294558622E-3</v>
      </c>
      <c r="M885">
        <f t="shared" si="128"/>
        <v>-5.7656308498689593E-2</v>
      </c>
      <c r="N885">
        <f t="shared" si="128"/>
        <v>-9.7341819543242808E-3</v>
      </c>
      <c r="O885">
        <f t="shared" si="128"/>
        <v>-5.6533133657806121E-2</v>
      </c>
      <c r="P885">
        <f t="shared" si="129"/>
        <v>-4.1307874703606667E-2</v>
      </c>
      <c r="Q885" t="str">
        <f t="shared" si="130"/>
        <v/>
      </c>
      <c r="R885" s="3">
        <f t="shared" si="133"/>
        <v>0</v>
      </c>
      <c r="S885" s="1">
        <f t="shared" si="131"/>
        <v>1975750.0787891238</v>
      </c>
      <c r="T885" s="1">
        <f t="shared" si="132"/>
        <v>78402.780904330313</v>
      </c>
      <c r="U885" s="1">
        <f t="shared" si="134"/>
        <v>0</v>
      </c>
    </row>
    <row r="886" spans="1:21" x14ac:dyDescent="0.25">
      <c r="A886" t="s">
        <v>891</v>
      </c>
      <c r="B886">
        <v>25.52</v>
      </c>
      <c r="C886">
        <v>26.13</v>
      </c>
      <c r="D886">
        <v>25.63</v>
      </c>
      <c r="E886">
        <v>25.51</v>
      </c>
      <c r="F886">
        <v>26.39</v>
      </c>
      <c r="G886">
        <v>25.62</v>
      </c>
      <c r="H886" s="1">
        <f t="shared" si="126"/>
        <v>186056.64488017431</v>
      </c>
      <c r="J886">
        <f t="shared" si="127"/>
        <v>-4.0240691989469737E-2</v>
      </c>
      <c r="K886">
        <f t="shared" si="127"/>
        <v>-1.7299736743136548E-2</v>
      </c>
      <c r="L886">
        <f t="shared" si="127"/>
        <v>-3.6103798420458855E-2</v>
      </c>
      <c r="M886">
        <f t="shared" si="128"/>
        <v>1.2301587301587391E-2</v>
      </c>
      <c r="N886">
        <f t="shared" si="128"/>
        <v>4.7222222222222276E-2</v>
      </c>
      <c r="O886">
        <f t="shared" si="128"/>
        <v>1.6666666666666736E-2</v>
      </c>
      <c r="P886">
        <f t="shared" si="129"/>
        <v>2.539682539682547E-2</v>
      </c>
      <c r="Q886" t="str">
        <f t="shared" si="130"/>
        <v/>
      </c>
      <c r="R886" s="3">
        <f t="shared" si="133"/>
        <v>0</v>
      </c>
      <c r="S886" s="1">
        <f t="shared" si="131"/>
        <v>2008679.2467689428</v>
      </c>
      <c r="T886" s="1">
        <f t="shared" si="132"/>
        <v>78402.780904330313</v>
      </c>
      <c r="U886" s="1">
        <f t="shared" si="134"/>
        <v>0</v>
      </c>
    </row>
    <row r="887" spans="1:21" x14ac:dyDescent="0.25">
      <c r="A887" t="s">
        <v>892</v>
      </c>
      <c r="B887">
        <v>25.9</v>
      </c>
      <c r="C887">
        <v>27.17</v>
      </c>
      <c r="D887">
        <v>26.63</v>
      </c>
      <c r="E887">
        <v>26.39</v>
      </c>
      <c r="F887">
        <v>27.83</v>
      </c>
      <c r="G887">
        <v>27.69</v>
      </c>
      <c r="H887" s="1">
        <f t="shared" si="126"/>
        <v>201089.3246187364</v>
      </c>
      <c r="J887">
        <f t="shared" si="127"/>
        <v>1.0534529847834553E-2</v>
      </c>
      <c r="K887">
        <f t="shared" si="127"/>
        <v>6.0085836909871355E-2</v>
      </c>
      <c r="L887">
        <f t="shared" si="127"/>
        <v>3.901677721420211E-2</v>
      </c>
      <c r="M887">
        <f t="shared" si="128"/>
        <v>3.0054644808743151E-2</v>
      </c>
      <c r="N887">
        <f t="shared" si="128"/>
        <v>8.6260733801717296E-2</v>
      </c>
      <c r="O887">
        <f t="shared" si="128"/>
        <v>8.0796252927400475E-2</v>
      </c>
      <c r="P887">
        <f t="shared" si="129"/>
        <v>6.5703877179286982E-2</v>
      </c>
      <c r="Q887" t="str">
        <f t="shared" si="130"/>
        <v>Buy</v>
      </c>
      <c r="R887" s="3">
        <f t="shared" si="133"/>
        <v>0</v>
      </c>
      <c r="S887" s="1">
        <f t="shared" si="131"/>
        <v>2170973.0032409066</v>
      </c>
      <c r="T887" s="1">
        <f t="shared" si="132"/>
        <v>78402.780904330313</v>
      </c>
      <c r="U887" s="1">
        <f t="shared" si="134"/>
        <v>0</v>
      </c>
    </row>
    <row r="888" spans="1:21" x14ac:dyDescent="0.25">
      <c r="A888" t="s">
        <v>893</v>
      </c>
      <c r="B888">
        <v>26.97</v>
      </c>
      <c r="C888">
        <v>28.27</v>
      </c>
      <c r="D888">
        <v>27.86</v>
      </c>
      <c r="E888">
        <v>27.33</v>
      </c>
      <c r="F888">
        <v>28.28</v>
      </c>
      <c r="G888">
        <v>28.25</v>
      </c>
      <c r="H888" s="1">
        <f t="shared" si="126"/>
        <v>205156.13652868557</v>
      </c>
      <c r="J888">
        <f t="shared" si="127"/>
        <v>1.2767555388659401E-2</v>
      </c>
      <c r="K888">
        <f t="shared" si="127"/>
        <v>6.1584678933533629E-2</v>
      </c>
      <c r="L888">
        <f t="shared" si="127"/>
        <v>4.6188509200150225E-2</v>
      </c>
      <c r="M888">
        <f t="shared" si="128"/>
        <v>-1.3001083423618743E-2</v>
      </c>
      <c r="N888">
        <f t="shared" si="128"/>
        <v>2.1307331166486091E-2</v>
      </c>
      <c r="O888">
        <f t="shared" si="128"/>
        <v>2.0223907547851163E-2</v>
      </c>
      <c r="P888">
        <f t="shared" si="129"/>
        <v>9.5100517635728372E-3</v>
      </c>
      <c r="Q888" t="str">
        <f t="shared" si="130"/>
        <v>Buy</v>
      </c>
      <c r="R888" s="3">
        <f t="shared" si="133"/>
        <v>0</v>
      </c>
      <c r="S888" s="1">
        <f t="shared" si="131"/>
        <v>2214878.5605473313</v>
      </c>
      <c r="T888" s="1">
        <f t="shared" si="132"/>
        <v>78402.780904330313</v>
      </c>
      <c r="U888" s="1">
        <f t="shared" si="134"/>
        <v>0</v>
      </c>
    </row>
    <row r="889" spans="1:21" x14ac:dyDescent="0.25">
      <c r="A889" t="s">
        <v>894</v>
      </c>
      <c r="B889">
        <v>27.76</v>
      </c>
      <c r="C889">
        <v>28.8</v>
      </c>
      <c r="D889">
        <v>28.57</v>
      </c>
      <c r="E889">
        <v>27.81</v>
      </c>
      <c r="F889">
        <v>28.22</v>
      </c>
      <c r="G889">
        <v>27.89</v>
      </c>
      <c r="H889" s="1">
        <f t="shared" si="126"/>
        <v>202541.75744371826</v>
      </c>
      <c r="J889">
        <f t="shared" si="127"/>
        <v>-3.5893754486718546E-3</v>
      </c>
      <c r="K889">
        <f t="shared" si="127"/>
        <v>3.37401292175162E-2</v>
      </c>
      <c r="L889">
        <f t="shared" si="127"/>
        <v>2.5484565685570743E-2</v>
      </c>
      <c r="M889">
        <f t="shared" si="128"/>
        <v>-1.5575221238938099E-2</v>
      </c>
      <c r="N889">
        <f t="shared" si="128"/>
        <v>-1.0619469026549074E-3</v>
      </c>
      <c r="O889">
        <f t="shared" si="128"/>
        <v>-1.2743362831858387E-2</v>
      </c>
      <c r="P889">
        <f t="shared" si="129"/>
        <v>-9.7935103244837975E-3</v>
      </c>
      <c r="Q889" t="str">
        <f t="shared" si="130"/>
        <v/>
      </c>
      <c r="R889" s="3">
        <f t="shared" si="133"/>
        <v>0</v>
      </c>
      <c r="S889" s="1">
        <f t="shared" si="131"/>
        <v>2186653.5594217726</v>
      </c>
      <c r="T889" s="1">
        <f t="shared" si="132"/>
        <v>78402.780904330313</v>
      </c>
      <c r="U889" s="1">
        <f t="shared" si="134"/>
        <v>0</v>
      </c>
    </row>
    <row r="890" spans="1:21" x14ac:dyDescent="0.25">
      <c r="A890" t="s">
        <v>895</v>
      </c>
      <c r="B890">
        <v>27.38</v>
      </c>
      <c r="C890">
        <v>28.48</v>
      </c>
      <c r="D890">
        <v>27.95</v>
      </c>
      <c r="E890">
        <v>27.87</v>
      </c>
      <c r="F890">
        <v>29.02</v>
      </c>
      <c r="G890">
        <v>28.79</v>
      </c>
      <c r="H890" s="1">
        <f t="shared" si="126"/>
        <v>209077.70515613654</v>
      </c>
      <c r="J890">
        <f t="shared" si="127"/>
        <v>-4.1652082604130253E-2</v>
      </c>
      <c r="K890">
        <f t="shared" si="127"/>
        <v>-3.1501575078753887E-3</v>
      </c>
      <c r="L890">
        <f t="shared" si="127"/>
        <v>-2.1701085054252747E-2</v>
      </c>
      <c r="M890">
        <f t="shared" si="128"/>
        <v>-7.1710290426674694E-4</v>
      </c>
      <c r="N890">
        <f t="shared" si="128"/>
        <v>4.051631409107203E-2</v>
      </c>
      <c r="O890">
        <f t="shared" si="128"/>
        <v>3.2269630692004253E-2</v>
      </c>
      <c r="P890">
        <f t="shared" si="129"/>
        <v>2.4022947292936511E-2</v>
      </c>
      <c r="Q890" t="str">
        <f t="shared" si="130"/>
        <v/>
      </c>
      <c r="R890" s="3">
        <f t="shared" si="133"/>
        <v>0</v>
      </c>
      <c r="S890" s="1">
        <f t="shared" si="131"/>
        <v>2257216.0622356697</v>
      </c>
      <c r="T890" s="1">
        <f t="shared" si="132"/>
        <v>78402.780904330313</v>
      </c>
      <c r="U890" s="1">
        <f t="shared" si="134"/>
        <v>0</v>
      </c>
    </row>
    <row r="891" spans="1:21" x14ac:dyDescent="0.25">
      <c r="A891" t="s">
        <v>896</v>
      </c>
      <c r="B891">
        <v>28.26</v>
      </c>
      <c r="C891">
        <v>29.27</v>
      </c>
      <c r="D891">
        <v>28.81</v>
      </c>
      <c r="E891">
        <v>28.49</v>
      </c>
      <c r="F891">
        <v>29.19</v>
      </c>
      <c r="G891">
        <v>29.03</v>
      </c>
      <c r="H891" s="1">
        <f t="shared" si="126"/>
        <v>210820.62454611476</v>
      </c>
      <c r="J891">
        <f t="shared" si="127"/>
        <v>1.1091234347048382E-2</v>
      </c>
      <c r="K891">
        <f t="shared" si="127"/>
        <v>4.7227191413237939E-2</v>
      </c>
      <c r="L891">
        <f t="shared" si="127"/>
        <v>3.076923076923075E-2</v>
      </c>
      <c r="M891">
        <f t="shared" si="128"/>
        <v>-1.0420284821118469E-2</v>
      </c>
      <c r="N891">
        <f t="shared" si="128"/>
        <v>1.3893713094824666E-2</v>
      </c>
      <c r="O891">
        <f t="shared" si="128"/>
        <v>8.3362278568948241E-3</v>
      </c>
      <c r="P891">
        <f t="shared" si="129"/>
        <v>3.9365520435336735E-3</v>
      </c>
      <c r="Q891" t="str">
        <f t="shared" si="130"/>
        <v>Buy</v>
      </c>
      <c r="R891" s="3">
        <f t="shared" si="133"/>
        <v>0</v>
      </c>
      <c r="S891" s="1">
        <f t="shared" si="131"/>
        <v>2276032.7296527089</v>
      </c>
      <c r="T891" s="1">
        <f t="shared" si="132"/>
        <v>78402.780904330299</v>
      </c>
      <c r="U891" s="1">
        <f t="shared" si="134"/>
        <v>0</v>
      </c>
    </row>
    <row r="892" spans="1:21" x14ac:dyDescent="0.25">
      <c r="A892" t="s">
        <v>897</v>
      </c>
      <c r="B892">
        <v>28.16</v>
      </c>
      <c r="C892">
        <v>29.27</v>
      </c>
      <c r="D892">
        <v>28.81</v>
      </c>
      <c r="E892">
        <v>28.17</v>
      </c>
      <c r="F892">
        <v>29.3</v>
      </c>
      <c r="G892">
        <v>28.73</v>
      </c>
      <c r="H892" s="1">
        <f t="shared" si="126"/>
        <v>208641.975308642</v>
      </c>
      <c r="J892">
        <f t="shared" si="127"/>
        <v>-2.2561610551891657E-2</v>
      </c>
      <c r="K892">
        <f t="shared" si="127"/>
        <v>1.5966678236723389E-2</v>
      </c>
      <c r="L892">
        <f t="shared" si="127"/>
        <v>0</v>
      </c>
      <c r="M892">
        <f t="shared" si="128"/>
        <v>-2.9624526352049582E-2</v>
      </c>
      <c r="N892">
        <f t="shared" si="128"/>
        <v>9.300723389596954E-3</v>
      </c>
      <c r="O892">
        <f t="shared" si="128"/>
        <v>-1.0334137099552212E-2</v>
      </c>
      <c r="P892">
        <f t="shared" si="129"/>
        <v>-1.0219313354001613E-2</v>
      </c>
      <c r="Q892" t="str">
        <f t="shared" si="130"/>
        <v/>
      </c>
      <c r="R892" s="3">
        <f t="shared" si="133"/>
        <v>0</v>
      </c>
      <c r="S892" s="1">
        <f t="shared" si="131"/>
        <v>2252511.8953814097</v>
      </c>
      <c r="T892" s="1">
        <f t="shared" si="132"/>
        <v>78402.780904330299</v>
      </c>
      <c r="U892" s="1">
        <f t="shared" si="134"/>
        <v>0</v>
      </c>
    </row>
    <row r="893" spans="1:21" x14ac:dyDescent="0.25">
      <c r="A893" t="s">
        <v>898</v>
      </c>
      <c r="B893">
        <v>28.22</v>
      </c>
      <c r="C893">
        <v>29.27</v>
      </c>
      <c r="D893">
        <v>28.81</v>
      </c>
      <c r="E893">
        <v>28.43</v>
      </c>
      <c r="F893">
        <v>29.25</v>
      </c>
      <c r="G893">
        <v>29.17</v>
      </c>
      <c r="H893" s="1">
        <f t="shared" si="126"/>
        <v>211837.32752360206</v>
      </c>
      <c r="J893">
        <f t="shared" si="127"/>
        <v>-2.0479000347101695E-2</v>
      </c>
      <c r="K893">
        <f t="shared" si="127"/>
        <v>1.5966678236723389E-2</v>
      </c>
      <c r="L893">
        <f t="shared" si="127"/>
        <v>0</v>
      </c>
      <c r="M893">
        <f t="shared" si="128"/>
        <v>-1.0442046641141688E-2</v>
      </c>
      <c r="N893">
        <f t="shared" si="128"/>
        <v>1.8099547511312201E-2</v>
      </c>
      <c r="O893">
        <f t="shared" si="128"/>
        <v>1.5315001740341151E-2</v>
      </c>
      <c r="P893">
        <f t="shared" si="129"/>
        <v>7.6575008701705548E-3</v>
      </c>
      <c r="Q893" t="str">
        <f t="shared" si="130"/>
        <v/>
      </c>
      <c r="R893" s="3">
        <f t="shared" si="133"/>
        <v>0</v>
      </c>
      <c r="S893" s="1">
        <f t="shared" si="131"/>
        <v>2287009.1189793153</v>
      </c>
      <c r="T893" s="1">
        <f t="shared" si="132"/>
        <v>78402.780904330313</v>
      </c>
      <c r="U893" s="1">
        <f t="shared" si="134"/>
        <v>0</v>
      </c>
    </row>
    <row r="894" spans="1:21" x14ac:dyDescent="0.25">
      <c r="A894" t="s">
        <v>899</v>
      </c>
      <c r="B894">
        <v>28.82</v>
      </c>
      <c r="C894">
        <v>29.5</v>
      </c>
      <c r="D894">
        <v>29.21</v>
      </c>
      <c r="E894">
        <v>28.96</v>
      </c>
      <c r="F894">
        <v>29.74</v>
      </c>
      <c r="G894">
        <v>29.28</v>
      </c>
      <c r="H894" s="1">
        <f t="shared" si="126"/>
        <v>212636.16557734206</v>
      </c>
      <c r="J894">
        <f t="shared" si="127"/>
        <v>3.4710170079838817E-4</v>
      </c>
      <c r="K894">
        <f t="shared" si="127"/>
        <v>2.3950017355085087E-2</v>
      </c>
      <c r="L894">
        <f t="shared" si="127"/>
        <v>1.3884068031933431E-2</v>
      </c>
      <c r="M894">
        <f t="shared" si="128"/>
        <v>-7.1991772368872418E-3</v>
      </c>
      <c r="N894">
        <f t="shared" si="128"/>
        <v>1.954062392869375E-2</v>
      </c>
      <c r="O894">
        <f t="shared" si="128"/>
        <v>3.7709976002742347E-3</v>
      </c>
      <c r="P894">
        <f t="shared" si="129"/>
        <v>5.3708147640269153E-3</v>
      </c>
      <c r="Q894" t="str">
        <f t="shared" si="130"/>
        <v/>
      </c>
      <c r="R894" s="3">
        <f t="shared" si="133"/>
        <v>0</v>
      </c>
      <c r="S894" s="1">
        <f t="shared" si="131"/>
        <v>2295633.4248787914</v>
      </c>
      <c r="T894" s="1">
        <f t="shared" si="132"/>
        <v>78402.780904330299</v>
      </c>
      <c r="U894" s="1">
        <f t="shared" si="134"/>
        <v>0</v>
      </c>
    </row>
    <row r="895" spans="1:21" x14ac:dyDescent="0.25">
      <c r="A895" t="s">
        <v>900</v>
      </c>
      <c r="B895">
        <v>28.76</v>
      </c>
      <c r="C895">
        <v>30.22</v>
      </c>
      <c r="D895">
        <v>29.67</v>
      </c>
      <c r="E895">
        <v>29.23</v>
      </c>
      <c r="F895">
        <v>30.48</v>
      </c>
      <c r="G895">
        <v>30.33</v>
      </c>
      <c r="H895" s="1">
        <f t="shared" si="126"/>
        <v>220261.43790849674</v>
      </c>
      <c r="J895">
        <f t="shared" si="127"/>
        <v>-1.5405682985278989E-2</v>
      </c>
      <c r="K895">
        <f t="shared" si="127"/>
        <v>3.457719958918172E-2</v>
      </c>
      <c r="L895">
        <f t="shared" si="127"/>
        <v>1.574803149606302E-2</v>
      </c>
      <c r="M895">
        <f t="shared" si="128"/>
        <v>-1.7076502732240679E-3</v>
      </c>
      <c r="N895">
        <f t="shared" si="128"/>
        <v>4.0983606557377025E-2</v>
      </c>
      <c r="O895">
        <f t="shared" si="128"/>
        <v>3.5860655737704819E-2</v>
      </c>
      <c r="P895">
        <f t="shared" si="129"/>
        <v>2.5045537340619262E-2</v>
      </c>
      <c r="Q895" t="str">
        <f t="shared" si="130"/>
        <v/>
      </c>
      <c r="R895" s="3">
        <f t="shared" si="133"/>
        <v>0</v>
      </c>
      <c r="S895" s="1">
        <f t="shared" si="131"/>
        <v>2377956.3448283379</v>
      </c>
      <c r="T895" s="1">
        <f t="shared" si="132"/>
        <v>78402.780904330299</v>
      </c>
      <c r="U895" s="1">
        <f t="shared" si="134"/>
        <v>0</v>
      </c>
    </row>
    <row r="896" spans="1:21" x14ac:dyDescent="0.25">
      <c r="A896" t="s">
        <v>901</v>
      </c>
      <c r="B896">
        <v>30.6</v>
      </c>
      <c r="C896">
        <v>32.17</v>
      </c>
      <c r="D896">
        <v>31.36</v>
      </c>
      <c r="E896">
        <v>30.4</v>
      </c>
      <c r="F896">
        <v>32.04</v>
      </c>
      <c r="G896">
        <v>31.96</v>
      </c>
      <c r="H896" s="1">
        <f t="shared" si="126"/>
        <v>232098.76543209879</v>
      </c>
      <c r="J896">
        <f t="shared" si="127"/>
        <v>3.13447927199191E-2</v>
      </c>
      <c r="K896">
        <f t="shared" si="127"/>
        <v>8.4260195483653516E-2</v>
      </c>
      <c r="L896">
        <f t="shared" si="127"/>
        <v>5.69598921469497E-2</v>
      </c>
      <c r="M896">
        <f t="shared" si="128"/>
        <v>2.3079459281239792E-3</v>
      </c>
      <c r="N896">
        <f t="shared" si="128"/>
        <v>5.6379821958457005E-2</v>
      </c>
      <c r="O896">
        <f t="shared" si="128"/>
        <v>5.3742169469172527E-2</v>
      </c>
      <c r="P896">
        <f t="shared" si="129"/>
        <v>3.7476645785251173E-2</v>
      </c>
      <c r="Q896" t="str">
        <f t="shared" si="130"/>
        <v>Buy</v>
      </c>
      <c r="R896" s="3">
        <f t="shared" si="133"/>
        <v>0</v>
      </c>
      <c r="S896" s="1">
        <f t="shared" si="131"/>
        <v>2505752.8777023964</v>
      </c>
      <c r="T896" s="1">
        <f t="shared" si="132"/>
        <v>78402.780904330299</v>
      </c>
      <c r="U896" s="1">
        <f t="shared" si="134"/>
        <v>0</v>
      </c>
    </row>
    <row r="897" spans="1:21" x14ac:dyDescent="0.25">
      <c r="A897" t="s">
        <v>902</v>
      </c>
      <c r="B897">
        <v>31.09</v>
      </c>
      <c r="C897">
        <v>32.17</v>
      </c>
      <c r="D897">
        <v>31.36</v>
      </c>
      <c r="E897">
        <v>31.45</v>
      </c>
      <c r="F897">
        <v>32.24</v>
      </c>
      <c r="G897">
        <v>31.74</v>
      </c>
      <c r="H897" s="1">
        <f t="shared" si="126"/>
        <v>230501.08932461875</v>
      </c>
      <c r="J897">
        <f t="shared" si="127"/>
        <v>-8.6096938775510074E-3</v>
      </c>
      <c r="K897">
        <f t="shared" si="127"/>
        <v>2.5829081632653135E-2</v>
      </c>
      <c r="L897">
        <f t="shared" si="127"/>
        <v>0</v>
      </c>
      <c r="M897">
        <f t="shared" si="128"/>
        <v>-1.5957446808510686E-2</v>
      </c>
      <c r="N897">
        <f t="shared" si="128"/>
        <v>8.7609511889862688E-3</v>
      </c>
      <c r="O897">
        <f t="shared" si="128"/>
        <v>-6.8836045056321158E-3</v>
      </c>
      <c r="P897">
        <f t="shared" si="129"/>
        <v>-4.6933667083855109E-3</v>
      </c>
      <c r="Q897" t="str">
        <f t="shared" si="130"/>
        <v/>
      </c>
      <c r="R897" s="3">
        <f t="shared" si="133"/>
        <v>0</v>
      </c>
      <c r="S897" s="1">
        <f t="shared" si="131"/>
        <v>2488504.2659034436</v>
      </c>
      <c r="T897" s="1">
        <f t="shared" si="132"/>
        <v>78402.780904330299</v>
      </c>
      <c r="U897" s="1">
        <f t="shared" si="134"/>
        <v>0</v>
      </c>
    </row>
    <row r="898" spans="1:21" x14ac:dyDescent="0.25">
      <c r="A898" t="s">
        <v>903</v>
      </c>
      <c r="B898">
        <v>31.51</v>
      </c>
      <c r="C898">
        <v>32.49</v>
      </c>
      <c r="D898">
        <v>32.29</v>
      </c>
      <c r="E898">
        <v>31.67</v>
      </c>
      <c r="F898">
        <v>32.36</v>
      </c>
      <c r="G898">
        <v>32.07</v>
      </c>
      <c r="H898" s="1">
        <f t="shared" si="126"/>
        <v>232897.6034858388</v>
      </c>
      <c r="J898">
        <f t="shared" si="127"/>
        <v>4.7831632653061902E-3</v>
      </c>
      <c r="K898">
        <f t="shared" si="127"/>
        <v>3.6033163265306208E-2</v>
      </c>
      <c r="L898">
        <f t="shared" si="127"/>
        <v>2.965561224489795E-2</v>
      </c>
      <c r="M898">
        <f t="shared" si="128"/>
        <v>-2.2054190296155241E-3</v>
      </c>
      <c r="N898">
        <f t="shared" si="128"/>
        <v>1.9533711405167013E-2</v>
      </c>
      <c r="O898">
        <f t="shared" si="128"/>
        <v>1.0396975425330872E-2</v>
      </c>
      <c r="P898">
        <f t="shared" si="129"/>
        <v>9.2417559336274522E-3</v>
      </c>
      <c r="Q898" t="str">
        <f t="shared" si="130"/>
        <v/>
      </c>
      <c r="R898" s="3">
        <f t="shared" si="133"/>
        <v>0</v>
      </c>
      <c r="S898" s="1">
        <f t="shared" si="131"/>
        <v>2514377.1836018725</v>
      </c>
      <c r="T898" s="1">
        <f t="shared" si="132"/>
        <v>78402.780904330299</v>
      </c>
      <c r="U898" s="1">
        <f t="shared" si="134"/>
        <v>0</v>
      </c>
    </row>
    <row r="899" spans="1:21" x14ac:dyDescent="0.25">
      <c r="A899" t="s">
        <v>904</v>
      </c>
      <c r="B899">
        <v>31.73</v>
      </c>
      <c r="C899">
        <v>32.96</v>
      </c>
      <c r="D899">
        <v>32.14</v>
      </c>
      <c r="E899">
        <v>30.73</v>
      </c>
      <c r="F899">
        <v>31.9</v>
      </c>
      <c r="G899">
        <v>30.83</v>
      </c>
      <c r="H899" s="1">
        <f t="shared" si="126"/>
        <v>223892.51997095134</v>
      </c>
      <c r="J899">
        <f t="shared" si="127"/>
        <v>-1.734283059770823E-2</v>
      </c>
      <c r="K899">
        <f t="shared" si="127"/>
        <v>2.0749458036543874E-2</v>
      </c>
      <c r="L899">
        <f t="shared" si="127"/>
        <v>-4.6454010529575285E-3</v>
      </c>
      <c r="M899">
        <f t="shared" si="128"/>
        <v>-4.1783598378546921E-2</v>
      </c>
      <c r="N899">
        <f t="shared" si="128"/>
        <v>-5.3009042719052608E-3</v>
      </c>
      <c r="O899">
        <f t="shared" si="128"/>
        <v>-3.8665419395073342E-2</v>
      </c>
      <c r="P899">
        <f t="shared" si="129"/>
        <v>-2.8583307348508506E-2</v>
      </c>
      <c r="Q899" t="str">
        <f t="shared" si="130"/>
        <v/>
      </c>
      <c r="R899" s="3">
        <f t="shared" si="133"/>
        <v>0</v>
      </c>
      <c r="S899" s="1">
        <f t="shared" si="131"/>
        <v>2417157.7352805031</v>
      </c>
      <c r="T899" s="1">
        <f t="shared" si="132"/>
        <v>78402.780904330299</v>
      </c>
      <c r="U899" s="1">
        <f t="shared" si="134"/>
        <v>0</v>
      </c>
    </row>
    <row r="900" spans="1:21" x14ac:dyDescent="0.25">
      <c r="A900" t="s">
        <v>905</v>
      </c>
      <c r="B900">
        <v>30.56</v>
      </c>
      <c r="C900">
        <v>32.01</v>
      </c>
      <c r="D900">
        <v>31.33</v>
      </c>
      <c r="E900">
        <v>29.77</v>
      </c>
      <c r="F900">
        <v>30.7</v>
      </c>
      <c r="G900">
        <v>30.33</v>
      </c>
      <c r="H900" s="1">
        <f t="shared" ref="H900:H963" si="135">$I$2*G900</f>
        <v>220261.43790849674</v>
      </c>
      <c r="J900">
        <f t="shared" ref="J900:L963" si="136">(B900-$D899)/$D899</f>
        <v>-4.9159925326695761E-2</v>
      </c>
      <c r="K900">
        <f t="shared" si="136"/>
        <v>-4.0448039825763081E-3</v>
      </c>
      <c r="L900">
        <f t="shared" si="136"/>
        <v>-2.5202240199128881E-2</v>
      </c>
      <c r="M900">
        <f t="shared" ref="M900:O963" si="137">(E900-$G899)/$G899</f>
        <v>-3.4382095361660682E-2</v>
      </c>
      <c r="N900">
        <f t="shared" si="137"/>
        <v>-4.2166720726564714E-3</v>
      </c>
      <c r="O900">
        <f t="shared" si="137"/>
        <v>-1.6217969510217322E-2</v>
      </c>
      <c r="P900">
        <f t="shared" ref="P900:P963" si="138">AVERAGE(M900:O900)</f>
        <v>-1.8272245648178156E-2</v>
      </c>
      <c r="Q900" t="str">
        <f t="shared" ref="Q900:Q963" si="139">IF(L900&gt;$Q$1,"Buy",IF(L900&lt;$Q$2,"Sell",""))</f>
        <v/>
      </c>
      <c r="R900" s="3">
        <f t="shared" si="133"/>
        <v>0</v>
      </c>
      <c r="S900" s="1">
        <f t="shared" si="131"/>
        <v>2377956.3448283379</v>
      </c>
      <c r="T900" s="1">
        <f t="shared" si="132"/>
        <v>78402.780904330299</v>
      </c>
      <c r="U900" s="1">
        <f t="shared" si="134"/>
        <v>0</v>
      </c>
    </row>
    <row r="901" spans="1:21" x14ac:dyDescent="0.25">
      <c r="A901" t="s">
        <v>906</v>
      </c>
      <c r="B901">
        <v>30.78</v>
      </c>
      <c r="C901">
        <v>32.299999999999997</v>
      </c>
      <c r="D901">
        <v>31.5</v>
      </c>
      <c r="E901">
        <v>31.68</v>
      </c>
      <c r="F901">
        <v>32.869999999999997</v>
      </c>
      <c r="G901">
        <v>32.520000000000003</v>
      </c>
      <c r="H901" s="1">
        <f t="shared" si="135"/>
        <v>236165.57734204797</v>
      </c>
      <c r="J901">
        <f t="shared" si="136"/>
        <v>-1.7555059048834892E-2</v>
      </c>
      <c r="K901">
        <f t="shared" si="136"/>
        <v>3.0960740504308935E-2</v>
      </c>
      <c r="L901">
        <f t="shared" si="136"/>
        <v>5.426109160549049E-3</v>
      </c>
      <c r="M901">
        <f t="shared" si="137"/>
        <v>4.451038575667661E-2</v>
      </c>
      <c r="N901">
        <f t="shared" si="137"/>
        <v>8.3745466534784013E-2</v>
      </c>
      <c r="O901">
        <f t="shared" si="137"/>
        <v>7.220573689416436E-2</v>
      </c>
      <c r="P901">
        <f t="shared" si="138"/>
        <v>6.6820529728541675E-2</v>
      </c>
      <c r="Q901" t="str">
        <f t="shared" si="139"/>
        <v/>
      </c>
      <c r="R901" s="3">
        <f t="shared" si="133"/>
        <v>0</v>
      </c>
      <c r="S901" s="1">
        <f t="shared" si="131"/>
        <v>2549658.435008822</v>
      </c>
      <c r="T901" s="1">
        <f t="shared" si="132"/>
        <v>78402.780904330313</v>
      </c>
      <c r="U901" s="1">
        <f t="shared" si="134"/>
        <v>0</v>
      </c>
    </row>
    <row r="902" spans="1:21" x14ac:dyDescent="0.25">
      <c r="A902" t="s">
        <v>907</v>
      </c>
      <c r="B902">
        <v>32.450000000000003</v>
      </c>
      <c r="C902">
        <v>33.9</v>
      </c>
      <c r="D902">
        <v>33.21</v>
      </c>
      <c r="E902">
        <v>32.79</v>
      </c>
      <c r="F902">
        <v>35.25</v>
      </c>
      <c r="G902">
        <v>34.979999999999997</v>
      </c>
      <c r="H902" s="1">
        <f t="shared" si="135"/>
        <v>254030.50108932462</v>
      </c>
      <c r="J902">
        <f t="shared" si="136"/>
        <v>3.0158730158730249E-2</v>
      </c>
      <c r="K902">
        <f t="shared" si="136"/>
        <v>7.6190476190476142E-2</v>
      </c>
      <c r="L902">
        <f t="shared" si="136"/>
        <v>5.4285714285714312E-2</v>
      </c>
      <c r="M902">
        <f t="shared" si="137"/>
        <v>8.3025830258301354E-3</v>
      </c>
      <c r="N902">
        <f t="shared" si="137"/>
        <v>8.3948339483394724E-2</v>
      </c>
      <c r="O902">
        <f t="shared" si="137"/>
        <v>7.564575645756437E-2</v>
      </c>
      <c r="P902">
        <f t="shared" si="138"/>
        <v>5.5965559655596409E-2</v>
      </c>
      <c r="Q902" t="str">
        <f t="shared" si="139"/>
        <v>Buy</v>
      </c>
      <c r="R902" s="3">
        <f t="shared" si="133"/>
        <v>0</v>
      </c>
      <c r="S902" s="1">
        <f t="shared" si="131"/>
        <v>2742529.2760334741</v>
      </c>
      <c r="T902" s="1">
        <f t="shared" si="132"/>
        <v>78402.780904330313</v>
      </c>
      <c r="U902" s="1">
        <f t="shared" si="134"/>
        <v>0</v>
      </c>
    </row>
    <row r="903" spans="1:21" x14ac:dyDescent="0.25">
      <c r="A903" t="s">
        <v>908</v>
      </c>
      <c r="B903">
        <v>34.340000000000003</v>
      </c>
      <c r="C903">
        <v>35.700000000000003</v>
      </c>
      <c r="D903">
        <v>34.01</v>
      </c>
      <c r="E903">
        <v>35.04</v>
      </c>
      <c r="F903">
        <v>36.67</v>
      </c>
      <c r="G903">
        <v>35.47</v>
      </c>
      <c r="H903" s="1">
        <f t="shared" si="135"/>
        <v>257588.96151053015</v>
      </c>
      <c r="J903">
        <f t="shared" si="136"/>
        <v>3.4025895814513776E-2</v>
      </c>
      <c r="K903">
        <f t="shared" si="136"/>
        <v>7.4977416440831127E-2</v>
      </c>
      <c r="L903">
        <f t="shared" si="136"/>
        <v>2.4089129780186604E-2</v>
      </c>
      <c r="M903">
        <f t="shared" si="137"/>
        <v>1.7152658662093277E-3</v>
      </c>
      <c r="N903">
        <f t="shared" si="137"/>
        <v>4.83133218982277E-2</v>
      </c>
      <c r="O903">
        <f t="shared" si="137"/>
        <v>1.4008004574042368E-2</v>
      </c>
      <c r="P903">
        <f t="shared" si="138"/>
        <v>2.1345530779493135E-2</v>
      </c>
      <c r="Q903" t="str">
        <f t="shared" si="139"/>
        <v/>
      </c>
      <c r="R903" s="3">
        <f t="shared" si="133"/>
        <v>0</v>
      </c>
      <c r="S903" s="1">
        <f t="shared" si="131"/>
        <v>2780946.6386765959</v>
      </c>
      <c r="T903" s="1">
        <f t="shared" si="132"/>
        <v>78402.780904330313</v>
      </c>
      <c r="U903" s="1">
        <f t="shared" si="134"/>
        <v>0</v>
      </c>
    </row>
    <row r="904" spans="1:21" x14ac:dyDescent="0.25">
      <c r="A904" t="s">
        <v>909</v>
      </c>
      <c r="B904">
        <v>35.08</v>
      </c>
      <c r="C904">
        <v>36.54</v>
      </c>
      <c r="D904">
        <v>35.58</v>
      </c>
      <c r="E904">
        <v>34.4</v>
      </c>
      <c r="F904">
        <v>35.590000000000003</v>
      </c>
      <c r="G904">
        <v>34.75</v>
      </c>
      <c r="H904" s="1">
        <f t="shared" si="135"/>
        <v>252360.20334059553</v>
      </c>
      <c r="J904">
        <f t="shared" si="136"/>
        <v>3.146133490149957E-2</v>
      </c>
      <c r="K904">
        <f t="shared" si="136"/>
        <v>7.4389885327844796E-2</v>
      </c>
      <c r="L904">
        <f t="shared" si="136"/>
        <v>4.6162893266686281E-2</v>
      </c>
      <c r="M904">
        <f t="shared" si="137"/>
        <v>-3.0166337750211457E-2</v>
      </c>
      <c r="N904">
        <f t="shared" si="137"/>
        <v>3.3831406822668326E-3</v>
      </c>
      <c r="O904">
        <f t="shared" si="137"/>
        <v>-2.0298844093600193E-2</v>
      </c>
      <c r="P904">
        <f t="shared" si="138"/>
        <v>-1.5694013720514939E-2</v>
      </c>
      <c r="Q904" t="str">
        <f t="shared" si="139"/>
        <v>Buy</v>
      </c>
      <c r="R904" s="3">
        <f t="shared" si="133"/>
        <v>0</v>
      </c>
      <c r="S904" s="1">
        <f t="shared" ref="S904:S967" si="140">IF(R904=0,(S903+R904)*(1+O904),IF(R904&lt;0,0,R904))</f>
        <v>2724496.6364254784</v>
      </c>
      <c r="T904" s="1">
        <f t="shared" ref="T904:T967" si="141">S904/G904</f>
        <v>78402.780904330313</v>
      </c>
      <c r="U904" s="1">
        <f t="shared" si="134"/>
        <v>0</v>
      </c>
    </row>
    <row r="905" spans="1:21" x14ac:dyDescent="0.25">
      <c r="A905" t="s">
        <v>910</v>
      </c>
      <c r="B905">
        <v>34.33</v>
      </c>
      <c r="C905">
        <v>35.71</v>
      </c>
      <c r="D905">
        <v>35.340000000000003</v>
      </c>
      <c r="E905">
        <v>34.409999999999997</v>
      </c>
      <c r="F905">
        <v>36.43</v>
      </c>
      <c r="G905">
        <v>36.01</v>
      </c>
      <c r="H905" s="1">
        <f t="shared" si="135"/>
        <v>261510.53013798111</v>
      </c>
      <c r="J905">
        <f t="shared" si="136"/>
        <v>-3.5132096683530074E-2</v>
      </c>
      <c r="K905">
        <f t="shared" si="136"/>
        <v>3.6537380550871997E-3</v>
      </c>
      <c r="L905">
        <f t="shared" si="136"/>
        <v>-6.7453625632376306E-3</v>
      </c>
      <c r="M905">
        <f t="shared" si="137"/>
        <v>-9.7841726618706024E-3</v>
      </c>
      <c r="N905">
        <f t="shared" si="137"/>
        <v>4.8345323741007189E-2</v>
      </c>
      <c r="O905">
        <f t="shared" si="137"/>
        <v>3.6258992805755341E-2</v>
      </c>
      <c r="P905">
        <f t="shared" si="138"/>
        <v>2.4940047961630643E-2</v>
      </c>
      <c r="Q905" t="str">
        <f t="shared" si="139"/>
        <v/>
      </c>
      <c r="R905" s="3">
        <f t="shared" si="133"/>
        <v>0</v>
      </c>
      <c r="S905" s="1">
        <f t="shared" si="140"/>
        <v>2823284.1403649342</v>
      </c>
      <c r="T905" s="1">
        <f t="shared" si="141"/>
        <v>78402.780904330313</v>
      </c>
      <c r="U905" s="1">
        <f t="shared" si="134"/>
        <v>0</v>
      </c>
    </row>
    <row r="906" spans="1:21" x14ac:dyDescent="0.25">
      <c r="A906" t="s">
        <v>911</v>
      </c>
      <c r="B906">
        <v>35.700000000000003</v>
      </c>
      <c r="C906">
        <v>36.729999999999997</v>
      </c>
      <c r="D906">
        <v>36.08</v>
      </c>
      <c r="E906">
        <v>36.01</v>
      </c>
      <c r="F906">
        <v>37.19</v>
      </c>
      <c r="G906">
        <v>36.82</v>
      </c>
      <c r="H906" s="1">
        <f t="shared" si="135"/>
        <v>267392.88307915762</v>
      </c>
      <c r="J906">
        <f t="shared" si="136"/>
        <v>1.0186757215619678E-2</v>
      </c>
      <c r="K906">
        <f t="shared" si="136"/>
        <v>3.9332201471420296E-2</v>
      </c>
      <c r="L906">
        <f t="shared" si="136"/>
        <v>2.0939445387662559E-2</v>
      </c>
      <c r="M906">
        <f t="shared" si="137"/>
        <v>0</v>
      </c>
      <c r="N906">
        <f t="shared" si="137"/>
        <v>3.2768675367953339E-2</v>
      </c>
      <c r="O906">
        <f t="shared" si="137"/>
        <v>2.2493751735629057E-2</v>
      </c>
      <c r="P906">
        <f t="shared" si="138"/>
        <v>1.8420809034527464E-2</v>
      </c>
      <c r="Q906" t="str">
        <f t="shared" si="139"/>
        <v/>
      </c>
      <c r="R906" s="3">
        <f t="shared" si="133"/>
        <v>0</v>
      </c>
      <c r="S906" s="1">
        <f t="shared" si="140"/>
        <v>2886790.3928974415</v>
      </c>
      <c r="T906" s="1">
        <f t="shared" si="141"/>
        <v>78402.780904330299</v>
      </c>
      <c r="U906" s="1">
        <f t="shared" si="134"/>
        <v>0</v>
      </c>
    </row>
    <row r="907" spans="1:21" x14ac:dyDescent="0.25">
      <c r="A907" t="s">
        <v>912</v>
      </c>
      <c r="B907">
        <v>35.94</v>
      </c>
      <c r="C907">
        <v>37.85</v>
      </c>
      <c r="D907">
        <v>36.96</v>
      </c>
      <c r="E907">
        <v>36.56</v>
      </c>
      <c r="F907">
        <v>37.700000000000003</v>
      </c>
      <c r="G907">
        <v>36.9</v>
      </c>
      <c r="H907" s="1">
        <f t="shared" si="135"/>
        <v>267973.85620915034</v>
      </c>
      <c r="J907">
        <f t="shared" si="136"/>
        <v>-3.8802660753880424E-3</v>
      </c>
      <c r="K907">
        <f t="shared" si="136"/>
        <v>4.9057649667405855E-2</v>
      </c>
      <c r="L907">
        <f t="shared" si="136"/>
        <v>2.4390243902439098E-2</v>
      </c>
      <c r="M907">
        <f t="shared" si="137"/>
        <v>-7.0613796849537756E-3</v>
      </c>
      <c r="N907">
        <f t="shared" si="137"/>
        <v>2.3900054318305337E-2</v>
      </c>
      <c r="O907">
        <f t="shared" si="137"/>
        <v>2.1727322107549783E-3</v>
      </c>
      <c r="P907">
        <f t="shared" si="138"/>
        <v>6.3371356147021813E-3</v>
      </c>
      <c r="Q907" t="str">
        <f t="shared" si="139"/>
        <v/>
      </c>
      <c r="R907" s="3">
        <f t="shared" si="133"/>
        <v>0</v>
      </c>
      <c r="S907" s="1">
        <f t="shared" si="140"/>
        <v>2893062.6153697879</v>
      </c>
      <c r="T907" s="1">
        <f t="shared" si="141"/>
        <v>78402.780904330299</v>
      </c>
      <c r="U907" s="1">
        <f t="shared" si="134"/>
        <v>0</v>
      </c>
    </row>
    <row r="908" spans="1:21" x14ac:dyDescent="0.25">
      <c r="A908" t="s">
        <v>913</v>
      </c>
      <c r="B908">
        <v>36.07</v>
      </c>
      <c r="C908">
        <v>37.82</v>
      </c>
      <c r="D908">
        <v>37.020000000000003</v>
      </c>
      <c r="E908">
        <v>36.26</v>
      </c>
      <c r="F908">
        <v>37.159999999999997</v>
      </c>
      <c r="G908">
        <v>36.86</v>
      </c>
      <c r="H908" s="1">
        <f t="shared" si="135"/>
        <v>267683.36964415398</v>
      </c>
      <c r="J908">
        <f t="shared" si="136"/>
        <v>-2.4080086580086594E-2</v>
      </c>
      <c r="K908">
        <f t="shared" si="136"/>
        <v>2.3268398268398254E-2</v>
      </c>
      <c r="L908">
        <f t="shared" si="136"/>
        <v>1.6233766233766848E-3</v>
      </c>
      <c r="M908">
        <f t="shared" si="137"/>
        <v>-1.7344173441734435E-2</v>
      </c>
      <c r="N908">
        <f t="shared" si="137"/>
        <v>7.0460704607045533E-3</v>
      </c>
      <c r="O908">
        <f t="shared" si="137"/>
        <v>-1.0840108401083781E-3</v>
      </c>
      <c r="P908">
        <f t="shared" si="138"/>
        <v>-3.7940379403794203E-3</v>
      </c>
      <c r="Q908" t="str">
        <f t="shared" si="139"/>
        <v/>
      </c>
      <c r="R908" s="3">
        <f t="shared" si="133"/>
        <v>0</v>
      </c>
      <c r="S908" s="1">
        <f t="shared" si="140"/>
        <v>2889926.5041336147</v>
      </c>
      <c r="T908" s="1">
        <f t="shared" si="141"/>
        <v>78402.780904330299</v>
      </c>
      <c r="U908" s="1">
        <f t="shared" si="134"/>
        <v>0</v>
      </c>
    </row>
    <row r="909" spans="1:21" x14ac:dyDescent="0.25">
      <c r="A909" t="s">
        <v>914</v>
      </c>
      <c r="B909">
        <v>36.07</v>
      </c>
      <c r="C909">
        <v>37.82</v>
      </c>
      <c r="D909">
        <v>37.020000000000003</v>
      </c>
      <c r="E909">
        <v>34.770000000000003</v>
      </c>
      <c r="F909">
        <v>37.56</v>
      </c>
      <c r="G909">
        <v>34.979999999999997</v>
      </c>
      <c r="H909" s="1">
        <f t="shared" si="135"/>
        <v>254030.50108932462</v>
      </c>
      <c r="J909">
        <f t="shared" si="136"/>
        <v>-2.5661804430037891E-2</v>
      </c>
      <c r="K909">
        <f t="shared" si="136"/>
        <v>2.1609940572663345E-2</v>
      </c>
      <c r="L909">
        <f t="shared" si="136"/>
        <v>0</v>
      </c>
      <c r="M909">
        <f t="shared" si="137"/>
        <v>-5.6701030927834954E-2</v>
      </c>
      <c r="N909">
        <f t="shared" si="137"/>
        <v>1.8990775908844352E-2</v>
      </c>
      <c r="O909">
        <f t="shared" si="137"/>
        <v>-5.1003798155181836E-2</v>
      </c>
      <c r="P909">
        <f t="shared" si="138"/>
        <v>-2.9571351058057482E-2</v>
      </c>
      <c r="Q909" t="str">
        <f t="shared" si="139"/>
        <v/>
      </c>
      <c r="R909" s="3">
        <f t="shared" si="133"/>
        <v>0</v>
      </c>
      <c r="S909" s="1">
        <f t="shared" si="140"/>
        <v>2742529.2760334737</v>
      </c>
      <c r="T909" s="1">
        <f t="shared" si="141"/>
        <v>78402.780904330299</v>
      </c>
      <c r="U909" s="1">
        <f t="shared" si="134"/>
        <v>0</v>
      </c>
    </row>
    <row r="910" spans="1:21" x14ac:dyDescent="0.25">
      <c r="A910" t="s">
        <v>915</v>
      </c>
      <c r="B910">
        <v>35.11</v>
      </c>
      <c r="C910">
        <v>36.6</v>
      </c>
      <c r="D910">
        <v>35.56</v>
      </c>
      <c r="E910">
        <v>34.950000000000003</v>
      </c>
      <c r="F910">
        <v>36.380000000000003</v>
      </c>
      <c r="G910">
        <v>36.18</v>
      </c>
      <c r="H910" s="1">
        <f t="shared" si="135"/>
        <v>262745.09803921572</v>
      </c>
      <c r="J910">
        <f t="shared" si="136"/>
        <v>-5.1593733117234024E-2</v>
      </c>
      <c r="K910">
        <f t="shared" si="136"/>
        <v>-1.1345218800648343E-2</v>
      </c>
      <c r="L910">
        <f t="shared" si="136"/>
        <v>-3.9438141545110772E-2</v>
      </c>
      <c r="M910">
        <f t="shared" si="137"/>
        <v>-8.5763293310446066E-4</v>
      </c>
      <c r="N910">
        <f t="shared" si="137"/>
        <v>4.002287021154962E-2</v>
      </c>
      <c r="O910">
        <f t="shared" si="137"/>
        <v>3.4305317324185333E-2</v>
      </c>
      <c r="P910">
        <f t="shared" si="138"/>
        <v>2.4490184867543497E-2</v>
      </c>
      <c r="Q910" t="str">
        <f t="shared" si="139"/>
        <v/>
      </c>
      <c r="R910" s="3">
        <f t="shared" si="133"/>
        <v>0</v>
      </c>
      <c r="S910" s="1">
        <f t="shared" si="140"/>
        <v>2836612.6131186704</v>
      </c>
      <c r="T910" s="1">
        <f t="shared" si="141"/>
        <v>78402.780904330299</v>
      </c>
      <c r="U910" s="1">
        <f t="shared" si="134"/>
        <v>0</v>
      </c>
    </row>
    <row r="911" spans="1:21" x14ac:dyDescent="0.25">
      <c r="A911" t="s">
        <v>916</v>
      </c>
      <c r="B911">
        <v>35.42</v>
      </c>
      <c r="C911">
        <v>37.25</v>
      </c>
      <c r="D911">
        <v>36.08</v>
      </c>
      <c r="E911">
        <v>36.200000000000003</v>
      </c>
      <c r="F911">
        <v>37.619999999999997</v>
      </c>
      <c r="G911">
        <v>36.619999999999997</v>
      </c>
      <c r="H911" s="1">
        <f t="shared" si="135"/>
        <v>265940.45025417575</v>
      </c>
      <c r="J911">
        <f t="shared" si="136"/>
        <v>-3.9370078740157636E-3</v>
      </c>
      <c r="K911">
        <f t="shared" si="136"/>
        <v>4.7525309336332894E-2</v>
      </c>
      <c r="L911">
        <f t="shared" si="136"/>
        <v>1.4623172103486952E-2</v>
      </c>
      <c r="M911">
        <f t="shared" si="137"/>
        <v>5.5279159756780336E-4</v>
      </c>
      <c r="N911">
        <f t="shared" si="137"/>
        <v>3.9800995024875559E-2</v>
      </c>
      <c r="O911">
        <f t="shared" si="137"/>
        <v>1.2161415146489711E-2</v>
      </c>
      <c r="P911">
        <f t="shared" si="138"/>
        <v>1.7505067256311024E-2</v>
      </c>
      <c r="Q911" t="str">
        <f t="shared" si="139"/>
        <v/>
      </c>
      <c r="R911" s="3">
        <f t="shared" si="133"/>
        <v>0</v>
      </c>
      <c r="S911" s="1">
        <f t="shared" si="140"/>
        <v>2871109.8367165755</v>
      </c>
      <c r="T911" s="1">
        <f t="shared" si="141"/>
        <v>78402.780904330299</v>
      </c>
      <c r="U911" s="1">
        <f t="shared" si="134"/>
        <v>0</v>
      </c>
    </row>
    <row r="912" spans="1:21" x14ac:dyDescent="0.25">
      <c r="A912" t="s">
        <v>917</v>
      </c>
      <c r="B912">
        <v>36.07</v>
      </c>
      <c r="C912">
        <v>37.85</v>
      </c>
      <c r="D912">
        <v>37.020000000000003</v>
      </c>
      <c r="E912">
        <v>36.840000000000003</v>
      </c>
      <c r="F912">
        <v>38.51</v>
      </c>
      <c r="G912">
        <v>38.49</v>
      </c>
      <c r="H912" s="1">
        <f t="shared" si="135"/>
        <v>279520.69716775604</v>
      </c>
      <c r="J912">
        <f t="shared" si="136"/>
        <v>-2.7716186252766105E-4</v>
      </c>
      <c r="K912">
        <f t="shared" si="136"/>
        <v>4.9057649667405855E-2</v>
      </c>
      <c r="L912">
        <f t="shared" si="136"/>
        <v>2.6053215077605458E-2</v>
      </c>
      <c r="M912">
        <f t="shared" si="137"/>
        <v>6.0076460950302018E-3</v>
      </c>
      <c r="N912">
        <f t="shared" si="137"/>
        <v>5.1611141452758073E-2</v>
      </c>
      <c r="O912">
        <f t="shared" si="137"/>
        <v>5.106499180775545E-2</v>
      </c>
      <c r="P912">
        <f t="shared" si="138"/>
        <v>3.6227926451847907E-2</v>
      </c>
      <c r="Q912" t="str">
        <f t="shared" si="139"/>
        <v/>
      </c>
      <c r="R912" s="3">
        <f t="shared" si="133"/>
        <v>0</v>
      </c>
      <c r="S912" s="1">
        <f t="shared" si="140"/>
        <v>3017723.0370076736</v>
      </c>
      <c r="T912" s="1">
        <f t="shared" si="141"/>
        <v>78402.780904330313</v>
      </c>
      <c r="U912" s="1">
        <f t="shared" si="134"/>
        <v>0</v>
      </c>
    </row>
    <row r="913" spans="1:21" x14ac:dyDescent="0.25">
      <c r="A913" t="s">
        <v>918</v>
      </c>
      <c r="B913">
        <v>37.880000000000003</v>
      </c>
      <c r="C913">
        <v>39.659999999999997</v>
      </c>
      <c r="D913">
        <v>38.67</v>
      </c>
      <c r="E913">
        <v>38.32</v>
      </c>
      <c r="F913">
        <v>39.630000000000003</v>
      </c>
      <c r="G913">
        <v>39.35</v>
      </c>
      <c r="H913" s="1">
        <f t="shared" si="135"/>
        <v>285766.15831517795</v>
      </c>
      <c r="J913">
        <f t="shared" si="136"/>
        <v>2.3230686115613165E-2</v>
      </c>
      <c r="K913">
        <f t="shared" si="136"/>
        <v>7.1312803889789125E-2</v>
      </c>
      <c r="L913">
        <f t="shared" si="136"/>
        <v>4.4570502431118271E-2</v>
      </c>
      <c r="M913">
        <f t="shared" si="137"/>
        <v>-4.416731618602278E-3</v>
      </c>
      <c r="N913">
        <f t="shared" si="137"/>
        <v>2.9618082618862056E-2</v>
      </c>
      <c r="O913">
        <f t="shared" si="137"/>
        <v>2.2343465835281875E-2</v>
      </c>
      <c r="P913">
        <f t="shared" si="138"/>
        <v>1.5848272278513886E-2</v>
      </c>
      <c r="Q913" t="str">
        <f t="shared" si="139"/>
        <v>Buy</v>
      </c>
      <c r="R913" s="3">
        <f t="shared" si="133"/>
        <v>0</v>
      </c>
      <c r="S913" s="1">
        <f t="shared" si="140"/>
        <v>3085149.4285853975</v>
      </c>
      <c r="T913" s="1">
        <f t="shared" si="141"/>
        <v>78402.780904330299</v>
      </c>
      <c r="U913" s="1">
        <f t="shared" si="134"/>
        <v>0</v>
      </c>
    </row>
    <row r="914" spans="1:21" x14ac:dyDescent="0.25">
      <c r="A914" t="s">
        <v>919</v>
      </c>
      <c r="B914">
        <v>38.090000000000003</v>
      </c>
      <c r="C914">
        <v>40.130000000000003</v>
      </c>
      <c r="D914">
        <v>39.200000000000003</v>
      </c>
      <c r="E914">
        <v>38.42</v>
      </c>
      <c r="F914">
        <v>40.299999999999997</v>
      </c>
      <c r="G914">
        <v>40.19</v>
      </c>
      <c r="H914" s="1">
        <f t="shared" si="135"/>
        <v>291866.37618010165</v>
      </c>
      <c r="J914">
        <f t="shared" si="136"/>
        <v>-1.4998707008016506E-2</v>
      </c>
      <c r="K914">
        <f t="shared" si="136"/>
        <v>3.7755365916731336E-2</v>
      </c>
      <c r="L914">
        <f t="shared" si="136"/>
        <v>1.3705715024566877E-2</v>
      </c>
      <c r="M914">
        <f t="shared" si="137"/>
        <v>-2.3634053367217273E-2</v>
      </c>
      <c r="N914">
        <f t="shared" si="137"/>
        <v>2.4142312579415393E-2</v>
      </c>
      <c r="O914">
        <f t="shared" si="137"/>
        <v>2.134688691232519E-2</v>
      </c>
      <c r="P914">
        <f t="shared" si="138"/>
        <v>7.2850487081744372E-3</v>
      </c>
      <c r="Q914" t="str">
        <f t="shared" si="139"/>
        <v/>
      </c>
      <c r="R914" s="3">
        <f t="shared" si="133"/>
        <v>0</v>
      </c>
      <c r="S914" s="1">
        <f t="shared" si="140"/>
        <v>3151007.7645450346</v>
      </c>
      <c r="T914" s="1">
        <f t="shared" si="141"/>
        <v>78402.780904330299</v>
      </c>
      <c r="U914" s="1">
        <f t="shared" si="134"/>
        <v>0</v>
      </c>
    </row>
    <row r="915" spans="1:21" x14ac:dyDescent="0.25">
      <c r="A915" t="s">
        <v>920</v>
      </c>
      <c r="B915">
        <v>38.51</v>
      </c>
      <c r="C915">
        <v>40.72</v>
      </c>
      <c r="D915">
        <v>39.36</v>
      </c>
      <c r="E915">
        <v>39.51</v>
      </c>
      <c r="F915">
        <v>42.09</v>
      </c>
      <c r="G915">
        <v>41.6</v>
      </c>
      <c r="H915" s="1">
        <f t="shared" si="135"/>
        <v>302106.02759622369</v>
      </c>
      <c r="J915">
        <f t="shared" si="136"/>
        <v>-1.7602040816326651E-2</v>
      </c>
      <c r="K915">
        <f t="shared" si="136"/>
        <v>3.8775510204081529E-2</v>
      </c>
      <c r="L915">
        <f t="shared" si="136"/>
        <v>4.0816326530611373E-3</v>
      </c>
      <c r="M915">
        <f t="shared" si="137"/>
        <v>-1.6919631749191335E-2</v>
      </c>
      <c r="N915">
        <f t="shared" si="137"/>
        <v>4.7275441652152424E-2</v>
      </c>
      <c r="O915">
        <f t="shared" si="137"/>
        <v>3.508335406817626E-2</v>
      </c>
      <c r="P915">
        <f t="shared" si="138"/>
        <v>2.1813054657045781E-2</v>
      </c>
      <c r="Q915" t="str">
        <f t="shared" si="139"/>
        <v/>
      </c>
      <c r="R915" s="3">
        <f t="shared" si="133"/>
        <v>0</v>
      </c>
      <c r="S915" s="1">
        <f t="shared" si="140"/>
        <v>3261555.6856201407</v>
      </c>
      <c r="T915" s="1">
        <f t="shared" si="141"/>
        <v>78402.780904330299</v>
      </c>
      <c r="U915" s="1">
        <f t="shared" si="134"/>
        <v>0</v>
      </c>
    </row>
    <row r="916" spans="1:21" x14ac:dyDescent="0.25">
      <c r="A916" t="s">
        <v>921</v>
      </c>
      <c r="B916">
        <v>39.86</v>
      </c>
      <c r="C916">
        <v>41.72</v>
      </c>
      <c r="D916">
        <v>40.369999999999997</v>
      </c>
      <c r="E916">
        <v>40.65</v>
      </c>
      <c r="F916">
        <v>42.44</v>
      </c>
      <c r="G916">
        <v>40.799999999999997</v>
      </c>
      <c r="H916" s="1">
        <f t="shared" si="135"/>
        <v>296296.29629629629</v>
      </c>
      <c r="J916">
        <f t="shared" si="136"/>
        <v>1.2703252032520325E-2</v>
      </c>
      <c r="K916">
        <f t="shared" si="136"/>
        <v>5.9959349593495921E-2</v>
      </c>
      <c r="L916">
        <f t="shared" si="136"/>
        <v>2.5660569105691006E-2</v>
      </c>
      <c r="M916">
        <f t="shared" si="137"/>
        <v>-2.283653846153853E-2</v>
      </c>
      <c r="N916">
        <f t="shared" si="137"/>
        <v>2.0192307692307603E-2</v>
      </c>
      <c r="O916">
        <f t="shared" si="137"/>
        <v>-1.9230769230769332E-2</v>
      </c>
      <c r="P916">
        <f t="shared" si="138"/>
        <v>-7.2916666666667527E-3</v>
      </c>
      <c r="Q916" t="str">
        <f t="shared" si="139"/>
        <v/>
      </c>
      <c r="R916" s="3">
        <f t="shared" si="133"/>
        <v>0</v>
      </c>
      <c r="S916" s="1">
        <f t="shared" si="140"/>
        <v>3198833.4608966759</v>
      </c>
      <c r="T916" s="1">
        <f t="shared" si="141"/>
        <v>78402.780904330299</v>
      </c>
      <c r="U916" s="1">
        <f t="shared" si="134"/>
        <v>0</v>
      </c>
    </row>
    <row r="917" spans="1:21" x14ac:dyDescent="0.25">
      <c r="A917" t="s">
        <v>922</v>
      </c>
      <c r="B917">
        <v>40.67</v>
      </c>
      <c r="C917">
        <v>42.22</v>
      </c>
      <c r="D917">
        <v>41.51</v>
      </c>
      <c r="E917">
        <v>39.6</v>
      </c>
      <c r="F917">
        <v>41.08</v>
      </c>
      <c r="G917">
        <v>40.6</v>
      </c>
      <c r="H917" s="1">
        <f t="shared" si="135"/>
        <v>294843.86347131449</v>
      </c>
      <c r="J917">
        <f t="shared" si="136"/>
        <v>7.4312608372554935E-3</v>
      </c>
      <c r="K917">
        <f t="shared" si="136"/>
        <v>4.5826108496408259E-2</v>
      </c>
      <c r="L917">
        <f t="shared" si="136"/>
        <v>2.823879118157049E-2</v>
      </c>
      <c r="M917">
        <f t="shared" si="137"/>
        <v>-2.9411764705882252E-2</v>
      </c>
      <c r="N917">
        <f t="shared" si="137"/>
        <v>6.8627450980392442E-3</v>
      </c>
      <c r="O917">
        <f t="shared" si="137"/>
        <v>-4.9019607843136213E-3</v>
      </c>
      <c r="P917">
        <f t="shared" si="138"/>
        <v>-9.1503267973855433E-3</v>
      </c>
      <c r="Q917" t="str">
        <f t="shared" si="139"/>
        <v/>
      </c>
      <c r="R917" s="3">
        <f t="shared" si="133"/>
        <v>0</v>
      </c>
      <c r="S917" s="1">
        <f t="shared" si="140"/>
        <v>3183152.9047158104</v>
      </c>
      <c r="T917" s="1">
        <f t="shared" si="141"/>
        <v>78402.780904330299</v>
      </c>
      <c r="U917" s="1">
        <f t="shared" si="134"/>
        <v>0</v>
      </c>
    </row>
    <row r="918" spans="1:21" x14ac:dyDescent="0.25">
      <c r="A918" t="s">
        <v>923</v>
      </c>
      <c r="B918">
        <v>39.82</v>
      </c>
      <c r="C918">
        <v>41.61</v>
      </c>
      <c r="D918">
        <v>40.96</v>
      </c>
      <c r="E918">
        <v>38.5</v>
      </c>
      <c r="F918">
        <v>40.22</v>
      </c>
      <c r="G918">
        <v>38.85</v>
      </c>
      <c r="H918" s="1">
        <f t="shared" si="135"/>
        <v>282135.07625272335</v>
      </c>
      <c r="J918">
        <f t="shared" si="136"/>
        <v>-4.071308118525651E-2</v>
      </c>
      <c r="K918">
        <f t="shared" si="136"/>
        <v>2.4090580582992395E-3</v>
      </c>
      <c r="L918">
        <f t="shared" si="136"/>
        <v>-1.324981932064556E-2</v>
      </c>
      <c r="M918">
        <f t="shared" si="137"/>
        <v>-5.1724137931034517E-2</v>
      </c>
      <c r="N918">
        <f t="shared" si="137"/>
        <v>-9.3596059113301121E-3</v>
      </c>
      <c r="O918">
        <f t="shared" si="137"/>
        <v>-4.3103448275862065E-2</v>
      </c>
      <c r="P918">
        <f t="shared" si="138"/>
        <v>-3.4729064039408897E-2</v>
      </c>
      <c r="Q918" t="str">
        <f t="shared" si="139"/>
        <v/>
      </c>
      <c r="R918" s="3">
        <f t="shared" si="133"/>
        <v>0</v>
      </c>
      <c r="S918" s="1">
        <f t="shared" si="140"/>
        <v>3045948.0381332324</v>
      </c>
      <c r="T918" s="1">
        <f t="shared" si="141"/>
        <v>78402.780904330299</v>
      </c>
      <c r="U918" s="1">
        <f t="shared" si="134"/>
        <v>0</v>
      </c>
    </row>
    <row r="919" spans="1:21" x14ac:dyDescent="0.25">
      <c r="A919" t="s">
        <v>924</v>
      </c>
      <c r="B919">
        <v>38.24</v>
      </c>
      <c r="C919">
        <v>40.119999999999997</v>
      </c>
      <c r="D919">
        <v>39.21</v>
      </c>
      <c r="E919">
        <v>37.340000000000003</v>
      </c>
      <c r="F919">
        <v>39.67</v>
      </c>
      <c r="G919">
        <v>37.409999999999997</v>
      </c>
      <c r="H919" s="1">
        <f t="shared" si="135"/>
        <v>271677.55991285405</v>
      </c>
      <c r="J919">
        <f t="shared" si="136"/>
        <v>-6.6406249999999972E-2</v>
      </c>
      <c r="K919">
        <f t="shared" si="136"/>
        <v>-2.0507812500000083E-2</v>
      </c>
      <c r="L919">
        <f t="shared" si="136"/>
        <v>-4.2724609375E-2</v>
      </c>
      <c r="M919">
        <f t="shared" si="137"/>
        <v>-3.8867438867438812E-2</v>
      </c>
      <c r="N919">
        <f t="shared" si="137"/>
        <v>2.1106821106821112E-2</v>
      </c>
      <c r="O919">
        <f t="shared" si="137"/>
        <v>-3.7065637065637189E-2</v>
      </c>
      <c r="P919">
        <f t="shared" si="138"/>
        <v>-1.8275418275418297E-2</v>
      </c>
      <c r="Q919" t="str">
        <f t="shared" si="139"/>
        <v>Sell</v>
      </c>
      <c r="R919" s="3">
        <f t="shared" si="133"/>
        <v>-2990282.0636911578</v>
      </c>
      <c r="S919" s="1">
        <f t="shared" si="140"/>
        <v>0</v>
      </c>
      <c r="T919" s="1">
        <f t="shared" si="141"/>
        <v>0</v>
      </c>
      <c r="U919" s="1">
        <f t="shared" si="134"/>
        <v>2990282.0636911578</v>
      </c>
    </row>
    <row r="920" spans="1:21" x14ac:dyDescent="0.25">
      <c r="A920" t="s">
        <v>925</v>
      </c>
      <c r="B920">
        <v>36.78</v>
      </c>
      <c r="C920">
        <v>38.409999999999997</v>
      </c>
      <c r="D920">
        <v>37.619999999999997</v>
      </c>
      <c r="E920">
        <v>37.6</v>
      </c>
      <c r="F920">
        <v>39.5</v>
      </c>
      <c r="G920">
        <v>39.26</v>
      </c>
      <c r="H920" s="1">
        <f t="shared" si="135"/>
        <v>285112.56354393612</v>
      </c>
      <c r="J920">
        <f t="shared" si="136"/>
        <v>-6.1973986228003049E-2</v>
      </c>
      <c r="K920">
        <f t="shared" si="136"/>
        <v>-2.0402958428972308E-2</v>
      </c>
      <c r="L920">
        <f t="shared" si="136"/>
        <v>-4.0550879877582338E-2</v>
      </c>
      <c r="M920">
        <f t="shared" si="137"/>
        <v>5.078855920876901E-3</v>
      </c>
      <c r="N920">
        <f t="shared" si="137"/>
        <v>5.5867415129644576E-2</v>
      </c>
      <c r="O920">
        <f t="shared" si="137"/>
        <v>4.9452018176958074E-2</v>
      </c>
      <c r="P920">
        <f t="shared" si="138"/>
        <v>3.679942974249318E-2</v>
      </c>
      <c r="Q920" t="str">
        <f t="shared" si="139"/>
        <v>Sell</v>
      </c>
      <c r="R920" s="3">
        <f t="shared" si="133"/>
        <v>0</v>
      </c>
      <c r="S920" s="1">
        <f t="shared" si="140"/>
        <v>0</v>
      </c>
      <c r="T920" s="1">
        <f t="shared" si="141"/>
        <v>0</v>
      </c>
      <c r="U920" s="1">
        <f t="shared" si="134"/>
        <v>2990282.0636911578</v>
      </c>
    </row>
    <row r="921" spans="1:21" x14ac:dyDescent="0.25">
      <c r="A921" t="s">
        <v>926</v>
      </c>
      <c r="B921">
        <v>38.18</v>
      </c>
      <c r="C921">
        <v>39.799999999999997</v>
      </c>
      <c r="D921">
        <v>39.159999999999997</v>
      </c>
      <c r="E921">
        <v>38.630000000000003</v>
      </c>
      <c r="F921">
        <v>40.14</v>
      </c>
      <c r="G921">
        <v>39.5</v>
      </c>
      <c r="H921" s="1">
        <f t="shared" si="135"/>
        <v>286855.48293391435</v>
      </c>
      <c r="J921">
        <f t="shared" si="136"/>
        <v>1.4885699096225474E-2</v>
      </c>
      <c r="K921">
        <f t="shared" si="136"/>
        <v>5.7947900053163207E-2</v>
      </c>
      <c r="L921">
        <f t="shared" si="136"/>
        <v>4.093567251461986E-2</v>
      </c>
      <c r="M921">
        <f t="shared" si="137"/>
        <v>-1.6046867040244408E-2</v>
      </c>
      <c r="N921">
        <f t="shared" si="137"/>
        <v>2.2414671421294004E-2</v>
      </c>
      <c r="O921">
        <f t="shared" si="137"/>
        <v>6.1130922058074888E-3</v>
      </c>
      <c r="P921">
        <f t="shared" si="138"/>
        <v>4.1602988622856949E-3</v>
      </c>
      <c r="Q921" t="str">
        <f t="shared" si="139"/>
        <v>Buy</v>
      </c>
      <c r="R921" s="3">
        <f t="shared" si="133"/>
        <v>3002722.5307586459</v>
      </c>
      <c r="S921" s="1">
        <f t="shared" si="140"/>
        <v>3002722.5307586459</v>
      </c>
      <c r="T921" s="1">
        <f t="shared" si="141"/>
        <v>76018.291917940398</v>
      </c>
      <c r="U921" s="1">
        <f t="shared" si="134"/>
        <v>0</v>
      </c>
    </row>
    <row r="922" spans="1:21" x14ac:dyDescent="0.25">
      <c r="A922" t="s">
        <v>927</v>
      </c>
      <c r="B922">
        <v>38.659999999999997</v>
      </c>
      <c r="C922">
        <v>40.47</v>
      </c>
      <c r="D922">
        <v>39.380000000000003</v>
      </c>
      <c r="E922">
        <v>38.67</v>
      </c>
      <c r="F922">
        <v>39.56</v>
      </c>
      <c r="G922">
        <v>39.229999999999997</v>
      </c>
      <c r="H922" s="1">
        <f t="shared" si="135"/>
        <v>284894.69862018881</v>
      </c>
      <c r="J922">
        <f t="shared" si="136"/>
        <v>-1.2768130745658836E-2</v>
      </c>
      <c r="K922">
        <f t="shared" si="136"/>
        <v>3.3452502553626209E-2</v>
      </c>
      <c r="L922">
        <f t="shared" si="136"/>
        <v>5.6179775280900401E-3</v>
      </c>
      <c r="M922">
        <f t="shared" si="137"/>
        <v>-2.1012658227848056E-2</v>
      </c>
      <c r="N922">
        <f t="shared" si="137"/>
        <v>1.5189873417722096E-3</v>
      </c>
      <c r="O922">
        <f t="shared" si="137"/>
        <v>-6.8354430379747623E-3</v>
      </c>
      <c r="P922">
        <f t="shared" si="138"/>
        <v>-8.7763713080168688E-3</v>
      </c>
      <c r="Q922" t="str">
        <f t="shared" si="139"/>
        <v/>
      </c>
      <c r="R922" s="3">
        <f t="shared" si="133"/>
        <v>0</v>
      </c>
      <c r="S922" s="1">
        <f t="shared" si="140"/>
        <v>2982197.5919408016</v>
      </c>
      <c r="T922" s="1">
        <f t="shared" si="141"/>
        <v>76018.291917940398</v>
      </c>
      <c r="U922" s="1">
        <f t="shared" si="134"/>
        <v>0</v>
      </c>
    </row>
    <row r="923" spans="1:21" x14ac:dyDescent="0.25">
      <c r="A923" t="s">
        <v>928</v>
      </c>
      <c r="B923">
        <v>39.369999999999997</v>
      </c>
      <c r="C923">
        <v>40.25</v>
      </c>
      <c r="D923">
        <v>40.270000000000003</v>
      </c>
      <c r="E923">
        <v>40.29</v>
      </c>
      <c r="F923">
        <v>41.35</v>
      </c>
      <c r="G923">
        <v>41</v>
      </c>
      <c r="H923" s="1">
        <f t="shared" si="135"/>
        <v>297748.72912127816</v>
      </c>
      <c r="J923">
        <f t="shared" si="136"/>
        <v>-2.5393600812608218E-4</v>
      </c>
      <c r="K923">
        <f t="shared" si="136"/>
        <v>2.2092432706957779E-2</v>
      </c>
      <c r="L923">
        <f t="shared" si="136"/>
        <v>2.2600304723209765E-2</v>
      </c>
      <c r="M923">
        <f t="shared" si="137"/>
        <v>2.70201376497579E-2</v>
      </c>
      <c r="N923">
        <f t="shared" si="137"/>
        <v>5.40402752995158E-2</v>
      </c>
      <c r="O923">
        <f t="shared" si="137"/>
        <v>4.5118531735916477E-2</v>
      </c>
      <c r="P923">
        <f t="shared" si="138"/>
        <v>4.2059648228396723E-2</v>
      </c>
      <c r="Q923" t="str">
        <f t="shared" si="139"/>
        <v/>
      </c>
      <c r="R923" s="3">
        <f t="shared" si="133"/>
        <v>0</v>
      </c>
      <c r="S923" s="1">
        <f t="shared" si="140"/>
        <v>3116749.9686355563</v>
      </c>
      <c r="T923" s="1">
        <f t="shared" si="141"/>
        <v>76018.291917940398</v>
      </c>
      <c r="U923" s="1">
        <f t="shared" si="134"/>
        <v>0</v>
      </c>
    </row>
    <row r="924" spans="1:21" x14ac:dyDescent="0.25">
      <c r="A924" t="s">
        <v>929</v>
      </c>
      <c r="B924">
        <v>40.6</v>
      </c>
      <c r="C924">
        <v>41.68</v>
      </c>
      <c r="D924">
        <v>41.26</v>
      </c>
      <c r="E924">
        <v>40.840000000000003</v>
      </c>
      <c r="F924">
        <v>41.49</v>
      </c>
      <c r="G924">
        <v>41.28</v>
      </c>
      <c r="H924" s="1">
        <f t="shared" si="135"/>
        <v>299782.13507625274</v>
      </c>
      <c r="J924">
        <f t="shared" si="136"/>
        <v>8.1946858703749268E-3</v>
      </c>
      <c r="K924">
        <f t="shared" si="136"/>
        <v>3.5013657809783869E-2</v>
      </c>
      <c r="L924">
        <f t="shared" si="136"/>
        <v>2.4584057611124779E-2</v>
      </c>
      <c r="M924">
        <f t="shared" si="137"/>
        <v>-3.9024390243901606E-3</v>
      </c>
      <c r="N924">
        <f t="shared" si="137"/>
        <v>1.1951219512195171E-2</v>
      </c>
      <c r="O924">
        <f t="shared" si="137"/>
        <v>6.8292682926829546E-3</v>
      </c>
      <c r="P924">
        <f t="shared" si="138"/>
        <v>4.9593495934959876E-3</v>
      </c>
      <c r="Q924" t="str">
        <f t="shared" si="139"/>
        <v/>
      </c>
      <c r="R924" s="3">
        <f t="shared" si="133"/>
        <v>0</v>
      </c>
      <c r="S924" s="1">
        <f t="shared" si="140"/>
        <v>3138035.0903725796</v>
      </c>
      <c r="T924" s="1">
        <f t="shared" si="141"/>
        <v>76018.291917940398</v>
      </c>
      <c r="U924" s="1">
        <f t="shared" si="134"/>
        <v>0</v>
      </c>
    </row>
    <row r="925" spans="1:21" x14ac:dyDescent="0.25">
      <c r="A925" t="s">
        <v>930</v>
      </c>
      <c r="B925">
        <v>40.82</v>
      </c>
      <c r="C925">
        <v>41.65</v>
      </c>
      <c r="D925">
        <v>41.4</v>
      </c>
      <c r="E925">
        <v>40.71</v>
      </c>
      <c r="F925">
        <v>41.84</v>
      </c>
      <c r="G925">
        <v>41.25</v>
      </c>
      <c r="H925" s="1">
        <f t="shared" si="135"/>
        <v>299564.27015250549</v>
      </c>
      <c r="J925">
        <f t="shared" si="136"/>
        <v>-1.0664081434803629E-2</v>
      </c>
      <c r="K925">
        <f t="shared" si="136"/>
        <v>9.4522539990305517E-3</v>
      </c>
      <c r="L925">
        <f t="shared" si="136"/>
        <v>3.3931168201648226E-3</v>
      </c>
      <c r="M925">
        <f t="shared" si="137"/>
        <v>-1.3808139534883728E-2</v>
      </c>
      <c r="N925">
        <f t="shared" si="137"/>
        <v>1.3565891472868272E-2</v>
      </c>
      <c r="O925">
        <f t="shared" si="137"/>
        <v>-7.2674418604653916E-4</v>
      </c>
      <c r="P925">
        <f t="shared" si="138"/>
        <v>-3.2299741602066496E-4</v>
      </c>
      <c r="Q925" t="str">
        <f t="shared" si="139"/>
        <v/>
      </c>
      <c r="R925" s="3">
        <f t="shared" si="133"/>
        <v>0</v>
      </c>
      <c r="S925" s="1">
        <f t="shared" si="140"/>
        <v>3135754.5416150414</v>
      </c>
      <c r="T925" s="1">
        <f t="shared" si="141"/>
        <v>76018.291917940398</v>
      </c>
      <c r="U925" s="1">
        <f t="shared" si="134"/>
        <v>0</v>
      </c>
    </row>
    <row r="926" spans="1:21" x14ac:dyDescent="0.25">
      <c r="A926" t="s">
        <v>931</v>
      </c>
      <c r="B926">
        <v>40.81</v>
      </c>
      <c r="C926">
        <v>41.61</v>
      </c>
      <c r="D926">
        <v>41.34</v>
      </c>
      <c r="E926">
        <v>39.29</v>
      </c>
      <c r="F926">
        <v>40.42</v>
      </c>
      <c r="G926">
        <v>40.28</v>
      </c>
      <c r="H926" s="1">
        <f t="shared" si="135"/>
        <v>292519.97095134354</v>
      </c>
      <c r="J926">
        <f t="shared" si="136"/>
        <v>-1.425120772946851E-2</v>
      </c>
      <c r="K926">
        <f t="shared" si="136"/>
        <v>5.0724637681159625E-3</v>
      </c>
      <c r="L926">
        <f t="shared" si="136"/>
        <v>-1.4492753623187239E-3</v>
      </c>
      <c r="M926">
        <f t="shared" si="137"/>
        <v>-4.7515151515151538E-2</v>
      </c>
      <c r="N926">
        <f t="shared" si="137"/>
        <v>-2.0121212121212081E-2</v>
      </c>
      <c r="O926">
        <f t="shared" si="137"/>
        <v>-2.3515151515151489E-2</v>
      </c>
      <c r="P926">
        <f t="shared" si="138"/>
        <v>-3.0383838383838371E-2</v>
      </c>
      <c r="Q926" t="str">
        <f t="shared" si="139"/>
        <v/>
      </c>
      <c r="R926" s="3">
        <f t="shared" ref="R926:R989" si="142">IF(Q926="Buy",U925*(1+P926),IF(Q926="Sell",-(S925*(1+P926)),0))</f>
        <v>0</v>
      </c>
      <c r="S926" s="1">
        <f t="shared" si="140"/>
        <v>3062016.7984546395</v>
      </c>
      <c r="T926" s="1">
        <f t="shared" si="141"/>
        <v>76018.291917940398</v>
      </c>
      <c r="U926" s="1">
        <f t="shared" si="134"/>
        <v>0</v>
      </c>
    </row>
    <row r="927" spans="1:21" x14ac:dyDescent="0.25">
      <c r="A927" t="s">
        <v>932</v>
      </c>
      <c r="B927">
        <v>39.92</v>
      </c>
      <c r="C927">
        <v>41.06</v>
      </c>
      <c r="D927">
        <v>40.61</v>
      </c>
      <c r="E927">
        <v>39.78</v>
      </c>
      <c r="F927">
        <v>41.26</v>
      </c>
      <c r="G927">
        <v>39.869999999999997</v>
      </c>
      <c r="H927" s="1">
        <f t="shared" si="135"/>
        <v>289542.4836601307</v>
      </c>
      <c r="J927">
        <f t="shared" si="136"/>
        <v>-3.4349298500241932E-2</v>
      </c>
      <c r="K927">
        <f t="shared" si="136"/>
        <v>-6.773101112723781E-3</v>
      </c>
      <c r="L927">
        <f t="shared" si="136"/>
        <v>-1.7658442186744169E-2</v>
      </c>
      <c r="M927">
        <f t="shared" si="137"/>
        <v>-1.2413108242303872E-2</v>
      </c>
      <c r="N927">
        <f t="shared" si="137"/>
        <v>2.4329692154915511E-2</v>
      </c>
      <c r="O927">
        <f t="shared" si="137"/>
        <v>-1.0178748758689267E-2</v>
      </c>
      <c r="P927">
        <f t="shared" si="138"/>
        <v>5.7927838464079048E-4</v>
      </c>
      <c r="Q927" t="str">
        <f t="shared" si="139"/>
        <v/>
      </c>
      <c r="R927" s="3">
        <f t="shared" si="142"/>
        <v>0</v>
      </c>
      <c r="S927" s="1">
        <f t="shared" si="140"/>
        <v>3030849.2987682838</v>
      </c>
      <c r="T927" s="1">
        <f t="shared" si="141"/>
        <v>76018.291917940413</v>
      </c>
      <c r="U927" s="1">
        <f t="shared" si="134"/>
        <v>0</v>
      </c>
    </row>
    <row r="928" spans="1:21" x14ac:dyDescent="0.25">
      <c r="A928" t="s">
        <v>933</v>
      </c>
      <c r="B928">
        <v>40.19</v>
      </c>
      <c r="C928">
        <v>41.61</v>
      </c>
      <c r="D928">
        <v>41.1</v>
      </c>
      <c r="E928">
        <v>38.93</v>
      </c>
      <c r="F928">
        <v>40.11</v>
      </c>
      <c r="G928">
        <v>39.9</v>
      </c>
      <c r="H928" s="1">
        <f t="shared" si="135"/>
        <v>289760.34858387802</v>
      </c>
      <c r="J928">
        <f t="shared" si="136"/>
        <v>-1.0342280226545228E-2</v>
      </c>
      <c r="K928">
        <f t="shared" si="136"/>
        <v>2.4624476729869491E-2</v>
      </c>
      <c r="L928">
        <f t="shared" si="136"/>
        <v>1.2065993597636099E-2</v>
      </c>
      <c r="M928">
        <f t="shared" si="137"/>
        <v>-2.3576624028091242E-2</v>
      </c>
      <c r="N928">
        <f t="shared" si="137"/>
        <v>6.0195635816403812E-3</v>
      </c>
      <c r="O928">
        <f t="shared" si="137"/>
        <v>7.5244544770506998E-4</v>
      </c>
      <c r="P928">
        <f t="shared" si="138"/>
        <v>-5.6015383329152645E-3</v>
      </c>
      <c r="Q928" t="str">
        <f t="shared" si="139"/>
        <v/>
      </c>
      <c r="R928" s="3">
        <f t="shared" si="142"/>
        <v>0</v>
      </c>
      <c r="S928" s="1">
        <f t="shared" si="140"/>
        <v>3033129.847525822</v>
      </c>
      <c r="T928" s="1">
        <f t="shared" si="141"/>
        <v>76018.291917940398</v>
      </c>
      <c r="U928" s="1">
        <f t="shared" si="134"/>
        <v>0</v>
      </c>
    </row>
    <row r="929" spans="1:21" x14ac:dyDescent="0.25">
      <c r="A929" t="s">
        <v>934</v>
      </c>
      <c r="B929">
        <v>39.58</v>
      </c>
      <c r="C929">
        <v>40.869999999999997</v>
      </c>
      <c r="D929">
        <v>40.61</v>
      </c>
      <c r="E929">
        <v>39.299999999999997</v>
      </c>
      <c r="F929">
        <v>40.619999999999997</v>
      </c>
      <c r="G929">
        <v>40.47</v>
      </c>
      <c r="H929" s="1">
        <f t="shared" si="135"/>
        <v>293899.7821350763</v>
      </c>
      <c r="J929">
        <f t="shared" si="136"/>
        <v>-3.6982968369829755E-2</v>
      </c>
      <c r="K929">
        <f t="shared" si="136"/>
        <v>-5.5961070559611675E-3</v>
      </c>
      <c r="L929">
        <f t="shared" si="136"/>
        <v>-1.192214111922146E-2</v>
      </c>
      <c r="M929">
        <f t="shared" si="137"/>
        <v>-1.5037593984962442E-2</v>
      </c>
      <c r="N929">
        <f t="shared" si="137"/>
        <v>1.8045112781954861E-2</v>
      </c>
      <c r="O929">
        <f t="shared" si="137"/>
        <v>1.4285714285714294E-2</v>
      </c>
      <c r="P929">
        <f t="shared" si="138"/>
        <v>5.7644110275689052E-3</v>
      </c>
      <c r="Q929" t="str">
        <f t="shared" si="139"/>
        <v/>
      </c>
      <c r="R929" s="3">
        <f t="shared" si="142"/>
        <v>0</v>
      </c>
      <c r="S929" s="1">
        <f t="shared" si="140"/>
        <v>3076460.2739190478</v>
      </c>
      <c r="T929" s="1">
        <f t="shared" si="141"/>
        <v>76018.291917940398</v>
      </c>
      <c r="U929" s="1">
        <f t="shared" ref="U929:U992" si="143">IF(R929=0,U928,IF(R929&gt;0,0,-R929))</f>
        <v>0</v>
      </c>
    </row>
    <row r="930" spans="1:21" x14ac:dyDescent="0.25">
      <c r="A930" t="s">
        <v>935</v>
      </c>
      <c r="B930">
        <v>40.58</v>
      </c>
      <c r="C930">
        <v>41.15</v>
      </c>
      <c r="D930">
        <v>40.950000000000003</v>
      </c>
      <c r="E930">
        <v>41.15</v>
      </c>
      <c r="F930">
        <v>42.44</v>
      </c>
      <c r="G930">
        <v>41.97</v>
      </c>
      <c r="H930" s="1">
        <f t="shared" si="135"/>
        <v>304793.02832244011</v>
      </c>
      <c r="J930">
        <f t="shared" si="136"/>
        <v>-7.3873430189611271E-4</v>
      </c>
      <c r="K930">
        <f t="shared" si="136"/>
        <v>1.3297217434129503E-2</v>
      </c>
      <c r="L930">
        <f t="shared" si="136"/>
        <v>8.3723220881557116E-3</v>
      </c>
      <c r="M930">
        <f t="shared" si="137"/>
        <v>1.6802569804793669E-2</v>
      </c>
      <c r="N930">
        <f t="shared" si="137"/>
        <v>4.8678033110946352E-2</v>
      </c>
      <c r="O930">
        <f t="shared" si="137"/>
        <v>3.7064492216456635E-2</v>
      </c>
      <c r="P930">
        <f t="shared" si="138"/>
        <v>3.4181698377398886E-2</v>
      </c>
      <c r="Q930" t="str">
        <f t="shared" si="139"/>
        <v/>
      </c>
      <c r="R930" s="3">
        <f t="shared" si="142"/>
        <v>0</v>
      </c>
      <c r="S930" s="1">
        <f t="shared" si="140"/>
        <v>3190487.7117959587</v>
      </c>
      <c r="T930" s="1">
        <f t="shared" si="141"/>
        <v>76018.291917940398</v>
      </c>
      <c r="U930" s="1">
        <f t="shared" si="143"/>
        <v>0</v>
      </c>
    </row>
    <row r="931" spans="1:21" x14ac:dyDescent="0.25">
      <c r="A931" t="s">
        <v>936</v>
      </c>
      <c r="B931">
        <v>41.75</v>
      </c>
      <c r="C931">
        <v>42.59</v>
      </c>
      <c r="D931">
        <v>42.27</v>
      </c>
      <c r="E931">
        <v>42.83</v>
      </c>
      <c r="F931">
        <v>44.36</v>
      </c>
      <c r="G931">
        <v>44.06</v>
      </c>
      <c r="H931" s="1">
        <f t="shared" si="135"/>
        <v>319970.9513435004</v>
      </c>
      <c r="J931">
        <f t="shared" si="136"/>
        <v>1.9536019536019467E-2</v>
      </c>
      <c r="K931">
        <f t="shared" si="136"/>
        <v>4.0048840048840059E-2</v>
      </c>
      <c r="L931">
        <f t="shared" si="136"/>
        <v>3.2234432234432238E-2</v>
      </c>
      <c r="M931">
        <f t="shared" si="137"/>
        <v>2.0490826781034061E-2</v>
      </c>
      <c r="N931">
        <f t="shared" si="137"/>
        <v>5.6945437217059823E-2</v>
      </c>
      <c r="O931">
        <f t="shared" si="137"/>
        <v>4.9797474386466603E-2</v>
      </c>
      <c r="P931">
        <f t="shared" si="138"/>
        <v>4.2411246128186829E-2</v>
      </c>
      <c r="Q931" t="str">
        <f t="shared" si="139"/>
        <v>Buy</v>
      </c>
      <c r="R931" s="3">
        <f t="shared" si="142"/>
        <v>0</v>
      </c>
      <c r="S931" s="1">
        <f t="shared" si="140"/>
        <v>3349365.9419044545</v>
      </c>
      <c r="T931" s="1">
        <f t="shared" si="141"/>
        <v>76018.291917940413</v>
      </c>
      <c r="U931" s="1">
        <f t="shared" si="143"/>
        <v>0</v>
      </c>
    </row>
    <row r="932" spans="1:21" x14ac:dyDescent="0.25">
      <c r="A932" t="s">
        <v>937</v>
      </c>
      <c r="B932">
        <v>43.29</v>
      </c>
      <c r="C932">
        <v>44.87</v>
      </c>
      <c r="D932">
        <v>44.68</v>
      </c>
      <c r="E932">
        <v>43.72</v>
      </c>
      <c r="F932">
        <v>45.36</v>
      </c>
      <c r="G932">
        <v>44.02</v>
      </c>
      <c r="H932" s="1">
        <f t="shared" si="135"/>
        <v>319680.46477850404</v>
      </c>
      <c r="J932">
        <f t="shared" si="136"/>
        <v>2.4130589070262502E-2</v>
      </c>
      <c r="K932">
        <f t="shared" si="136"/>
        <v>6.1509344688904524E-2</v>
      </c>
      <c r="L932">
        <f t="shared" si="136"/>
        <v>5.701443103856154E-2</v>
      </c>
      <c r="M932">
        <f t="shared" si="137"/>
        <v>-7.7167498865184612E-3</v>
      </c>
      <c r="N932">
        <f t="shared" si="137"/>
        <v>2.9505220154334932E-2</v>
      </c>
      <c r="O932">
        <f t="shared" si="137"/>
        <v>-9.0785292782567285E-4</v>
      </c>
      <c r="P932">
        <f t="shared" si="138"/>
        <v>6.9602057799969322E-3</v>
      </c>
      <c r="Q932" t="str">
        <f t="shared" si="139"/>
        <v>Buy</v>
      </c>
      <c r="R932" s="3">
        <f t="shared" si="142"/>
        <v>0</v>
      </c>
      <c r="S932" s="1">
        <f t="shared" si="140"/>
        <v>3346325.2102277367</v>
      </c>
      <c r="T932" s="1">
        <f t="shared" si="141"/>
        <v>76018.291917940398</v>
      </c>
      <c r="U932" s="1">
        <f t="shared" si="143"/>
        <v>0</v>
      </c>
    </row>
    <row r="933" spans="1:21" x14ac:dyDescent="0.25">
      <c r="A933" t="s">
        <v>938</v>
      </c>
      <c r="B933">
        <v>44.19</v>
      </c>
      <c r="C933">
        <v>44.88</v>
      </c>
      <c r="D933">
        <v>45.05</v>
      </c>
      <c r="E933">
        <v>44.31</v>
      </c>
      <c r="F933">
        <v>46.84</v>
      </c>
      <c r="G933">
        <v>46.32</v>
      </c>
      <c r="H933" s="1">
        <f t="shared" si="135"/>
        <v>336383.44226579525</v>
      </c>
      <c r="J933">
        <f t="shared" si="136"/>
        <v>-1.0966875559534512E-2</v>
      </c>
      <c r="K933">
        <f t="shared" si="136"/>
        <v>4.4762757385855608E-3</v>
      </c>
      <c r="L933">
        <f t="shared" si="136"/>
        <v>8.2811101163831127E-3</v>
      </c>
      <c r="M933">
        <f t="shared" si="137"/>
        <v>6.5879145842798531E-3</v>
      </c>
      <c r="N933">
        <f t="shared" si="137"/>
        <v>6.4061790095411172E-2</v>
      </c>
      <c r="O933">
        <f t="shared" si="137"/>
        <v>5.2248977737392024E-2</v>
      </c>
      <c r="P933">
        <f t="shared" si="138"/>
        <v>4.0966227472361012E-2</v>
      </c>
      <c r="Q933" t="str">
        <f t="shared" si="139"/>
        <v/>
      </c>
      <c r="R933" s="3">
        <f t="shared" si="142"/>
        <v>0</v>
      </c>
      <c r="S933" s="1">
        <f t="shared" si="140"/>
        <v>3521167.2816389995</v>
      </c>
      <c r="T933" s="1">
        <f t="shared" si="141"/>
        <v>76018.291917940398</v>
      </c>
      <c r="U933" s="1">
        <f t="shared" si="143"/>
        <v>0</v>
      </c>
    </row>
    <row r="934" spans="1:21" x14ac:dyDescent="0.25">
      <c r="A934" t="s">
        <v>939</v>
      </c>
      <c r="B934">
        <v>45.75</v>
      </c>
      <c r="C934">
        <v>47.43</v>
      </c>
      <c r="D934">
        <v>46.37</v>
      </c>
      <c r="E934">
        <v>45.82</v>
      </c>
      <c r="F934">
        <v>47.14</v>
      </c>
      <c r="G934">
        <v>46.32</v>
      </c>
      <c r="H934" s="1">
        <f t="shared" si="135"/>
        <v>336383.44226579525</v>
      </c>
      <c r="J934">
        <f t="shared" si="136"/>
        <v>1.5538290788013383E-2</v>
      </c>
      <c r="K934">
        <f t="shared" si="136"/>
        <v>5.2830188679245341E-2</v>
      </c>
      <c r="L934">
        <f t="shared" si="136"/>
        <v>2.930077691453941E-2</v>
      </c>
      <c r="M934">
        <f t="shared" si="137"/>
        <v>-1.079447322970639E-2</v>
      </c>
      <c r="N934">
        <f t="shared" si="137"/>
        <v>1.7702936096718486E-2</v>
      </c>
      <c r="O934">
        <f t="shared" si="137"/>
        <v>0</v>
      </c>
      <c r="P934">
        <f t="shared" si="138"/>
        <v>2.302820955670699E-3</v>
      </c>
      <c r="Q934" t="str">
        <f t="shared" si="139"/>
        <v/>
      </c>
      <c r="R934" s="3">
        <f t="shared" si="142"/>
        <v>0</v>
      </c>
      <c r="S934" s="1">
        <f t="shared" si="140"/>
        <v>3521167.2816389995</v>
      </c>
      <c r="T934" s="1">
        <f t="shared" si="141"/>
        <v>76018.291917940398</v>
      </c>
      <c r="U934" s="1">
        <f t="shared" si="143"/>
        <v>0</v>
      </c>
    </row>
    <row r="935" spans="1:21" x14ac:dyDescent="0.25">
      <c r="A935" t="s">
        <v>940</v>
      </c>
      <c r="B935">
        <v>45.32</v>
      </c>
      <c r="C935">
        <v>47.06</v>
      </c>
      <c r="D935">
        <v>46.23</v>
      </c>
      <c r="E935">
        <v>42.69</v>
      </c>
      <c r="F935">
        <v>45.7</v>
      </c>
      <c r="G935">
        <v>43.07</v>
      </c>
      <c r="H935" s="1">
        <f t="shared" si="135"/>
        <v>312781.40885984024</v>
      </c>
      <c r="J935">
        <f t="shared" si="136"/>
        <v>-2.2643950830278137E-2</v>
      </c>
      <c r="K935">
        <f t="shared" si="136"/>
        <v>1.4880310545611493E-2</v>
      </c>
      <c r="L935">
        <f t="shared" si="136"/>
        <v>-3.0191934440371056E-3</v>
      </c>
      <c r="M935">
        <f t="shared" si="137"/>
        <v>-7.836787564766845E-2</v>
      </c>
      <c r="N935">
        <f t="shared" si="137"/>
        <v>-1.3385146804835869E-2</v>
      </c>
      <c r="O935">
        <f t="shared" si="137"/>
        <v>-7.0164075993091532E-2</v>
      </c>
      <c r="P935">
        <f t="shared" si="138"/>
        <v>-5.3972366148531951E-2</v>
      </c>
      <c r="Q935" t="str">
        <f t="shared" si="139"/>
        <v/>
      </c>
      <c r="R935" s="3">
        <f t="shared" si="142"/>
        <v>0</v>
      </c>
      <c r="S935" s="1">
        <f t="shared" si="140"/>
        <v>3274107.8329056934</v>
      </c>
      <c r="T935" s="1">
        <f t="shared" si="141"/>
        <v>76018.291917940413</v>
      </c>
      <c r="U935" s="1">
        <f t="shared" si="143"/>
        <v>0</v>
      </c>
    </row>
    <row r="936" spans="1:21" x14ac:dyDescent="0.25">
      <c r="A936" t="s">
        <v>941</v>
      </c>
      <c r="B936">
        <v>42.58</v>
      </c>
      <c r="C936">
        <v>44.43</v>
      </c>
      <c r="D936">
        <v>43.44</v>
      </c>
      <c r="E936">
        <v>42.51</v>
      </c>
      <c r="F936">
        <v>44.18</v>
      </c>
      <c r="G936">
        <v>42.69</v>
      </c>
      <c r="H936" s="1">
        <f t="shared" si="135"/>
        <v>310021.78649237473</v>
      </c>
      <c r="J936">
        <f t="shared" si="136"/>
        <v>-7.895306078304129E-2</v>
      </c>
      <c r="K936">
        <f t="shared" si="136"/>
        <v>-3.8935756002595655E-2</v>
      </c>
      <c r="L936">
        <f t="shared" si="136"/>
        <v>-6.0350421804023349E-2</v>
      </c>
      <c r="M936">
        <f t="shared" si="137"/>
        <v>-1.3002089621546373E-2</v>
      </c>
      <c r="N936">
        <f t="shared" si="137"/>
        <v>2.5771999071279299E-2</v>
      </c>
      <c r="O936">
        <f t="shared" si="137"/>
        <v>-8.8228465289064903E-3</v>
      </c>
      <c r="P936">
        <f t="shared" si="138"/>
        <v>1.3156876402754785E-3</v>
      </c>
      <c r="Q936" t="str">
        <f t="shared" si="139"/>
        <v>Sell</v>
      </c>
      <c r="R936" s="3">
        <f t="shared" si="142"/>
        <v>-3278415.536114377</v>
      </c>
      <c r="S936" s="1">
        <f t="shared" si="140"/>
        <v>0</v>
      </c>
      <c r="T936" s="1">
        <f t="shared" si="141"/>
        <v>0</v>
      </c>
      <c r="U936" s="1">
        <f t="shared" si="143"/>
        <v>3278415.536114377</v>
      </c>
    </row>
    <row r="937" spans="1:21" x14ac:dyDescent="0.25">
      <c r="A937" t="s">
        <v>942</v>
      </c>
      <c r="B937">
        <v>42.58</v>
      </c>
      <c r="C937">
        <v>44.15</v>
      </c>
      <c r="D937">
        <v>43.44</v>
      </c>
      <c r="E937">
        <v>42.2</v>
      </c>
      <c r="F937">
        <v>43.31</v>
      </c>
      <c r="G937">
        <v>42.86</v>
      </c>
      <c r="H937" s="1">
        <f t="shared" si="135"/>
        <v>311256.35439360933</v>
      </c>
      <c r="J937">
        <f t="shared" si="136"/>
        <v>-1.9797421731123376E-2</v>
      </c>
      <c r="K937">
        <f t="shared" si="136"/>
        <v>1.634438305709026E-2</v>
      </c>
      <c r="L937">
        <f t="shared" si="136"/>
        <v>0</v>
      </c>
      <c r="M937">
        <f t="shared" si="137"/>
        <v>-1.1478097915202504E-2</v>
      </c>
      <c r="N937">
        <f t="shared" si="137"/>
        <v>1.4523307566174856E-2</v>
      </c>
      <c r="O937">
        <f t="shared" si="137"/>
        <v>3.9821972358866651E-3</v>
      </c>
      <c r="P937">
        <f t="shared" si="138"/>
        <v>2.342468962286339E-3</v>
      </c>
      <c r="Q937" t="str">
        <f t="shared" si="139"/>
        <v/>
      </c>
      <c r="R937" s="3">
        <f t="shared" si="142"/>
        <v>0</v>
      </c>
      <c r="S937" s="1">
        <f t="shared" si="140"/>
        <v>0</v>
      </c>
      <c r="T937" s="1">
        <f t="shared" si="141"/>
        <v>0</v>
      </c>
      <c r="U937" s="1">
        <f t="shared" si="143"/>
        <v>3278415.536114377</v>
      </c>
    </row>
    <row r="938" spans="1:21" x14ac:dyDescent="0.25">
      <c r="A938" t="s">
        <v>943</v>
      </c>
      <c r="B938">
        <v>41.82</v>
      </c>
      <c r="C938">
        <v>43.82</v>
      </c>
      <c r="D938">
        <v>43.32</v>
      </c>
      <c r="E938">
        <v>43.08</v>
      </c>
      <c r="F938">
        <v>44.28</v>
      </c>
      <c r="G938">
        <v>43.72</v>
      </c>
      <c r="H938" s="1">
        <f t="shared" si="135"/>
        <v>317501.81554103125</v>
      </c>
      <c r="J938">
        <f t="shared" si="136"/>
        <v>-3.7292817679557957E-2</v>
      </c>
      <c r="K938">
        <f t="shared" si="136"/>
        <v>8.7476979742173704E-3</v>
      </c>
      <c r="L938">
        <f t="shared" si="136"/>
        <v>-2.7624309392264607E-3</v>
      </c>
      <c r="M938">
        <f t="shared" si="137"/>
        <v>5.1329911339243785E-3</v>
      </c>
      <c r="N938">
        <f t="shared" si="137"/>
        <v>3.3131124591693928E-2</v>
      </c>
      <c r="O938">
        <f t="shared" si="137"/>
        <v>2.0065328978068116E-2</v>
      </c>
      <c r="P938">
        <f t="shared" si="138"/>
        <v>1.9443148234562141E-2</v>
      </c>
      <c r="Q938" t="str">
        <f t="shared" si="139"/>
        <v/>
      </c>
      <c r="R938" s="3">
        <f t="shared" si="142"/>
        <v>0</v>
      </c>
      <c r="S938" s="1">
        <f t="shared" si="140"/>
        <v>0</v>
      </c>
      <c r="T938" s="1">
        <f t="shared" si="141"/>
        <v>0</v>
      </c>
      <c r="U938" s="1">
        <f t="shared" si="143"/>
        <v>3278415.536114377</v>
      </c>
    </row>
    <row r="939" spans="1:21" x14ac:dyDescent="0.25">
      <c r="A939" t="s">
        <v>944</v>
      </c>
      <c r="B939">
        <v>43.25</v>
      </c>
      <c r="C939">
        <v>44.51</v>
      </c>
      <c r="D939">
        <v>44.16</v>
      </c>
      <c r="E939">
        <v>42.44</v>
      </c>
      <c r="F939">
        <v>43.85</v>
      </c>
      <c r="G939">
        <v>43.27</v>
      </c>
      <c r="H939" s="1">
        <f t="shared" si="135"/>
        <v>314233.84168482211</v>
      </c>
      <c r="J939">
        <f t="shared" si="136"/>
        <v>-1.6158818097876334E-3</v>
      </c>
      <c r="K939">
        <f t="shared" si="136"/>
        <v>2.7469990766389604E-2</v>
      </c>
      <c r="L939">
        <f t="shared" si="136"/>
        <v>1.9390581717451439E-2</v>
      </c>
      <c r="M939">
        <f t="shared" si="137"/>
        <v>-2.9277218664226924E-2</v>
      </c>
      <c r="N939">
        <f t="shared" si="137"/>
        <v>2.9734675205856029E-3</v>
      </c>
      <c r="O939">
        <f t="shared" si="137"/>
        <v>-1.0292772186642173E-2</v>
      </c>
      <c r="P939">
        <f t="shared" si="138"/>
        <v>-1.2198841110094498E-2</v>
      </c>
      <c r="Q939" t="str">
        <f t="shared" si="139"/>
        <v/>
      </c>
      <c r="R939" s="3">
        <f t="shared" si="142"/>
        <v>0</v>
      </c>
      <c r="S939" s="1">
        <f t="shared" si="140"/>
        <v>0</v>
      </c>
      <c r="T939" s="1">
        <f t="shared" si="141"/>
        <v>0</v>
      </c>
      <c r="U939" s="1">
        <f t="shared" si="143"/>
        <v>3278415.536114377</v>
      </c>
    </row>
    <row r="940" spans="1:21" x14ac:dyDescent="0.25">
      <c r="A940" t="s">
        <v>945</v>
      </c>
      <c r="B940">
        <v>42.58</v>
      </c>
      <c r="C940">
        <v>44.68</v>
      </c>
      <c r="D940">
        <v>43.51</v>
      </c>
      <c r="E940">
        <v>42.45</v>
      </c>
      <c r="F940">
        <v>45.69</v>
      </c>
      <c r="G940">
        <v>42.9</v>
      </c>
      <c r="H940" s="1">
        <f t="shared" si="135"/>
        <v>311546.8409586057</v>
      </c>
      <c r="J940">
        <f t="shared" si="136"/>
        <v>-3.5778985507246341E-2</v>
      </c>
      <c r="K940">
        <f t="shared" si="136"/>
        <v>1.1775362318840651E-2</v>
      </c>
      <c r="L940">
        <f t="shared" si="136"/>
        <v>-1.4719202898550693E-2</v>
      </c>
      <c r="M940">
        <f t="shared" si="137"/>
        <v>-1.8950774208458521E-2</v>
      </c>
      <c r="N940">
        <f t="shared" si="137"/>
        <v>5.5927894615206711E-2</v>
      </c>
      <c r="O940">
        <f t="shared" si="137"/>
        <v>-8.5509590940606537E-3</v>
      </c>
      <c r="P940">
        <f t="shared" si="138"/>
        <v>9.4753871042291809E-3</v>
      </c>
      <c r="Q940" t="str">
        <f t="shared" si="139"/>
        <v/>
      </c>
      <c r="R940" s="3">
        <f t="shared" si="142"/>
        <v>0</v>
      </c>
      <c r="S940" s="1">
        <f t="shared" si="140"/>
        <v>0</v>
      </c>
      <c r="T940" s="1">
        <f t="shared" si="141"/>
        <v>0</v>
      </c>
      <c r="U940" s="1">
        <f t="shared" si="143"/>
        <v>3278415.536114377</v>
      </c>
    </row>
    <row r="941" spans="1:21" x14ac:dyDescent="0.25">
      <c r="A941" t="s">
        <v>946</v>
      </c>
      <c r="B941">
        <v>42.84</v>
      </c>
      <c r="C941">
        <v>45.02</v>
      </c>
      <c r="D941">
        <v>43.65</v>
      </c>
      <c r="E941">
        <v>44.13</v>
      </c>
      <c r="F941">
        <v>45.59</v>
      </c>
      <c r="G941">
        <v>45.22</v>
      </c>
      <c r="H941" s="1">
        <f t="shared" si="135"/>
        <v>328395.06172839506</v>
      </c>
      <c r="J941">
        <f t="shared" si="136"/>
        <v>-1.5398758905998497E-2</v>
      </c>
      <c r="K941">
        <f t="shared" si="136"/>
        <v>3.4704665594116411E-2</v>
      </c>
      <c r="L941">
        <f t="shared" si="136"/>
        <v>3.2176511146862923E-3</v>
      </c>
      <c r="M941">
        <f t="shared" si="137"/>
        <v>2.8671328671328766E-2</v>
      </c>
      <c r="N941">
        <f t="shared" si="137"/>
        <v>6.2703962703962821E-2</v>
      </c>
      <c r="O941">
        <f t="shared" si="137"/>
        <v>5.407925407925409E-2</v>
      </c>
      <c r="P941">
        <f t="shared" si="138"/>
        <v>4.8484848484848554E-2</v>
      </c>
      <c r="Q941" t="str">
        <f t="shared" si="139"/>
        <v/>
      </c>
      <c r="R941" s="3">
        <f t="shared" si="142"/>
        <v>0</v>
      </c>
      <c r="S941" s="1">
        <f t="shared" si="140"/>
        <v>0</v>
      </c>
      <c r="T941" s="1">
        <f t="shared" si="141"/>
        <v>0</v>
      </c>
      <c r="U941" s="1">
        <f t="shared" si="143"/>
        <v>3278415.536114377</v>
      </c>
    </row>
    <row r="942" spans="1:21" x14ac:dyDescent="0.25">
      <c r="A942" t="s">
        <v>947</v>
      </c>
      <c r="B942">
        <v>44.36</v>
      </c>
      <c r="C942">
        <v>45.43</v>
      </c>
      <c r="D942">
        <v>44.8</v>
      </c>
      <c r="E942">
        <v>44.82</v>
      </c>
      <c r="F942">
        <v>45.71</v>
      </c>
      <c r="G942">
        <v>45.31</v>
      </c>
      <c r="H942" s="1">
        <f t="shared" si="135"/>
        <v>329048.65649963694</v>
      </c>
      <c r="J942">
        <f t="shared" si="136"/>
        <v>1.6265750286368862E-2</v>
      </c>
      <c r="K942">
        <f t="shared" si="136"/>
        <v>4.0778923253150086E-2</v>
      </c>
      <c r="L942">
        <f t="shared" si="136"/>
        <v>2.6345933562428377E-2</v>
      </c>
      <c r="M942">
        <f t="shared" si="137"/>
        <v>-8.8456435205660905E-3</v>
      </c>
      <c r="N942">
        <f t="shared" si="137"/>
        <v>1.0835913312693542E-2</v>
      </c>
      <c r="O942">
        <f t="shared" si="137"/>
        <v>1.9902697921274528E-3</v>
      </c>
      <c r="P942">
        <f t="shared" si="138"/>
        <v>1.3268465280849683E-3</v>
      </c>
      <c r="Q942" t="str">
        <f t="shared" si="139"/>
        <v/>
      </c>
      <c r="R942" s="3">
        <f t="shared" si="142"/>
        <v>0</v>
      </c>
      <c r="S942" s="1">
        <f t="shared" si="140"/>
        <v>0</v>
      </c>
      <c r="T942" s="1">
        <f t="shared" si="141"/>
        <v>0</v>
      </c>
      <c r="U942" s="1">
        <f t="shared" si="143"/>
        <v>3278415.536114377</v>
      </c>
    </row>
    <row r="943" spans="1:21" x14ac:dyDescent="0.25">
      <c r="A943" t="s">
        <v>948</v>
      </c>
      <c r="B943">
        <v>44.32</v>
      </c>
      <c r="C943">
        <v>45.32</v>
      </c>
      <c r="D943">
        <v>45.26</v>
      </c>
      <c r="E943">
        <v>44.21</v>
      </c>
      <c r="F943">
        <v>45.23</v>
      </c>
      <c r="G943">
        <v>44.96</v>
      </c>
      <c r="H943" s="1">
        <f t="shared" si="135"/>
        <v>326506.89905591868</v>
      </c>
      <c r="J943">
        <f t="shared" si="136"/>
        <v>-1.0714285714285645E-2</v>
      </c>
      <c r="K943">
        <f t="shared" si="136"/>
        <v>1.1607142857142927E-2</v>
      </c>
      <c r="L943">
        <f t="shared" si="136"/>
        <v>1.0267857142857162E-2</v>
      </c>
      <c r="M943">
        <f t="shared" si="137"/>
        <v>-2.4277201500772488E-2</v>
      </c>
      <c r="N943">
        <f t="shared" si="137"/>
        <v>-1.7656146546017523E-3</v>
      </c>
      <c r="O943">
        <f t="shared" si="137"/>
        <v>-7.724564113882176E-3</v>
      </c>
      <c r="P943">
        <f t="shared" si="138"/>
        <v>-1.1255793423085471E-2</v>
      </c>
      <c r="Q943" t="str">
        <f t="shared" si="139"/>
        <v/>
      </c>
      <c r="R943" s="3">
        <f t="shared" si="142"/>
        <v>0</v>
      </c>
      <c r="S943" s="1">
        <f t="shared" si="140"/>
        <v>0</v>
      </c>
      <c r="T943" s="1">
        <f t="shared" si="141"/>
        <v>0</v>
      </c>
      <c r="U943" s="1">
        <f t="shared" si="143"/>
        <v>3278415.536114377</v>
      </c>
    </row>
    <row r="944" spans="1:21" x14ac:dyDescent="0.25">
      <c r="A944" t="s">
        <v>949</v>
      </c>
      <c r="B944">
        <v>43.35</v>
      </c>
      <c r="C944">
        <v>44.99</v>
      </c>
      <c r="D944">
        <v>44.14</v>
      </c>
      <c r="E944">
        <v>41.53</v>
      </c>
      <c r="F944">
        <v>43.7</v>
      </c>
      <c r="G944">
        <v>42.02</v>
      </c>
      <c r="H944" s="1">
        <f t="shared" si="135"/>
        <v>305156.13652868557</v>
      </c>
      <c r="J944">
        <f t="shared" si="136"/>
        <v>-4.2200618647812563E-2</v>
      </c>
      <c r="K944">
        <f t="shared" si="136"/>
        <v>-5.9655324790100755E-3</v>
      </c>
      <c r="L944">
        <f t="shared" si="136"/>
        <v>-2.4745912505523587E-2</v>
      </c>
      <c r="M944">
        <f t="shared" si="137"/>
        <v>-7.6290035587188609E-2</v>
      </c>
      <c r="N944">
        <f t="shared" si="137"/>
        <v>-2.8024911032028425E-2</v>
      </c>
      <c r="O944">
        <f t="shared" si="137"/>
        <v>-6.5391459074733038E-2</v>
      </c>
      <c r="P944">
        <f t="shared" si="138"/>
        <v>-5.6568801897983356E-2</v>
      </c>
      <c r="Q944" t="str">
        <f t="shared" si="139"/>
        <v/>
      </c>
      <c r="R944" s="3">
        <f t="shared" si="142"/>
        <v>0</v>
      </c>
      <c r="S944" s="1">
        <f t="shared" si="140"/>
        <v>0</v>
      </c>
      <c r="T944" s="1">
        <f t="shared" si="141"/>
        <v>0</v>
      </c>
      <c r="U944" s="1">
        <f t="shared" si="143"/>
        <v>3278415.536114377</v>
      </c>
    </row>
    <row r="945" spans="1:21" x14ac:dyDescent="0.25">
      <c r="A945" t="s">
        <v>950</v>
      </c>
      <c r="B945">
        <v>41.53</v>
      </c>
      <c r="C945">
        <v>43.22</v>
      </c>
      <c r="D945">
        <v>42.62</v>
      </c>
      <c r="E945">
        <v>41.05</v>
      </c>
      <c r="F945">
        <v>42.46</v>
      </c>
      <c r="G945">
        <v>41.72</v>
      </c>
      <c r="H945" s="1">
        <f t="shared" si="135"/>
        <v>302977.48729121278</v>
      </c>
      <c r="J945">
        <f t="shared" si="136"/>
        <v>-5.9130040779338457E-2</v>
      </c>
      <c r="K945">
        <f t="shared" si="136"/>
        <v>-2.0842772995015899E-2</v>
      </c>
      <c r="L945">
        <f t="shared" si="136"/>
        <v>-3.4435885817852362E-2</v>
      </c>
      <c r="M945">
        <f t="shared" si="137"/>
        <v>-2.3084245597334744E-2</v>
      </c>
      <c r="N945">
        <f t="shared" si="137"/>
        <v>1.0471204188481621E-2</v>
      </c>
      <c r="O945">
        <f t="shared" si="137"/>
        <v>-7.1394574012376066E-3</v>
      </c>
      <c r="P945">
        <f t="shared" si="138"/>
        <v>-6.5841662700302436E-3</v>
      </c>
      <c r="Q945" t="str">
        <f t="shared" si="139"/>
        <v/>
      </c>
      <c r="R945" s="3">
        <f t="shared" si="142"/>
        <v>0</v>
      </c>
      <c r="S945" s="1">
        <f t="shared" si="140"/>
        <v>0</v>
      </c>
      <c r="T945" s="1">
        <f t="shared" si="141"/>
        <v>0</v>
      </c>
      <c r="U945" s="1">
        <f t="shared" si="143"/>
        <v>3278415.536114377</v>
      </c>
    </row>
    <row r="946" spans="1:21" x14ac:dyDescent="0.25">
      <c r="A946" t="s">
        <v>951</v>
      </c>
      <c r="B946">
        <v>40.770000000000003</v>
      </c>
      <c r="C946">
        <v>42.32</v>
      </c>
      <c r="D946">
        <v>41.49</v>
      </c>
      <c r="E946">
        <v>40.97</v>
      </c>
      <c r="F946">
        <v>43.17</v>
      </c>
      <c r="G946">
        <v>41.14</v>
      </c>
      <c r="H946" s="1">
        <f t="shared" si="135"/>
        <v>298765.43209876545</v>
      </c>
      <c r="J946">
        <f t="shared" si="136"/>
        <v>-4.3406851243547498E-2</v>
      </c>
      <c r="K946">
        <f t="shared" si="136"/>
        <v>-7.0389488503049547E-3</v>
      </c>
      <c r="L946">
        <f t="shared" si="136"/>
        <v>-2.6513374002815473E-2</v>
      </c>
      <c r="M946">
        <f t="shared" si="137"/>
        <v>-1.7976989453499521E-2</v>
      </c>
      <c r="N946">
        <f t="shared" si="137"/>
        <v>3.4755512943432473E-2</v>
      </c>
      <c r="O946">
        <f t="shared" si="137"/>
        <v>-1.3902205177372923E-2</v>
      </c>
      <c r="P946">
        <f t="shared" si="138"/>
        <v>9.5877277085334306E-4</v>
      </c>
      <c r="Q946" t="str">
        <f t="shared" si="139"/>
        <v/>
      </c>
      <c r="R946" s="3">
        <f t="shared" si="142"/>
        <v>0</v>
      </c>
      <c r="S946" s="1">
        <f t="shared" si="140"/>
        <v>0</v>
      </c>
      <c r="T946" s="1">
        <f t="shared" si="141"/>
        <v>0</v>
      </c>
      <c r="U946" s="1">
        <f t="shared" si="143"/>
        <v>3278415.536114377</v>
      </c>
    </row>
    <row r="947" spans="1:21" x14ac:dyDescent="0.25">
      <c r="A947" t="s">
        <v>952</v>
      </c>
      <c r="B947">
        <v>40.770000000000003</v>
      </c>
      <c r="C947">
        <v>42.38</v>
      </c>
      <c r="D947">
        <v>41.53</v>
      </c>
      <c r="E947">
        <v>40.94</v>
      </c>
      <c r="F947">
        <v>42.2</v>
      </c>
      <c r="G947">
        <v>42.16</v>
      </c>
      <c r="H947" s="1">
        <f t="shared" si="135"/>
        <v>306172.83950617287</v>
      </c>
      <c r="J947">
        <f t="shared" si="136"/>
        <v>-1.7353579175704962E-2</v>
      </c>
      <c r="K947">
        <f t="shared" si="136"/>
        <v>2.1450952036635346E-2</v>
      </c>
      <c r="L947">
        <f t="shared" si="136"/>
        <v>9.6408773198358993E-4</v>
      </c>
      <c r="M947">
        <f t="shared" si="137"/>
        <v>-4.8614487117161608E-3</v>
      </c>
      <c r="N947">
        <f t="shared" si="137"/>
        <v>2.5765678172095338E-2</v>
      </c>
      <c r="O947">
        <f t="shared" si="137"/>
        <v>2.479338842975197E-2</v>
      </c>
      <c r="P947">
        <f t="shared" si="138"/>
        <v>1.5232539296710382E-2</v>
      </c>
      <c r="Q947" t="str">
        <f t="shared" si="139"/>
        <v/>
      </c>
      <c r="R947" s="3">
        <f t="shared" si="142"/>
        <v>0</v>
      </c>
      <c r="S947" s="1">
        <f t="shared" si="140"/>
        <v>0</v>
      </c>
      <c r="T947" s="1">
        <f t="shared" si="141"/>
        <v>0</v>
      </c>
      <c r="U947" s="1">
        <f t="shared" si="143"/>
        <v>3278415.536114377</v>
      </c>
    </row>
    <row r="948" spans="1:21" x14ac:dyDescent="0.25">
      <c r="A948" t="s">
        <v>953</v>
      </c>
      <c r="B948">
        <v>40.75</v>
      </c>
      <c r="C948">
        <v>42.55</v>
      </c>
      <c r="D948">
        <v>41.17</v>
      </c>
      <c r="E948">
        <v>40</v>
      </c>
      <c r="F948">
        <v>41.29</v>
      </c>
      <c r="G948">
        <v>41.08</v>
      </c>
      <c r="H948" s="1">
        <f t="shared" si="135"/>
        <v>298329.70225127088</v>
      </c>
      <c r="J948">
        <f t="shared" si="136"/>
        <v>-1.8781603660004843E-2</v>
      </c>
      <c r="K948">
        <f t="shared" si="136"/>
        <v>2.4560558632313892E-2</v>
      </c>
      <c r="L948">
        <f t="shared" si="136"/>
        <v>-8.6684324584637464E-3</v>
      </c>
      <c r="M948">
        <f t="shared" si="137"/>
        <v>-5.123339658444015E-2</v>
      </c>
      <c r="N948">
        <f t="shared" si="137"/>
        <v>-2.0635673624288368E-2</v>
      </c>
      <c r="O948">
        <f t="shared" si="137"/>
        <v>-2.5616698292220075E-2</v>
      </c>
      <c r="P948">
        <f t="shared" si="138"/>
        <v>-3.2495256166982865E-2</v>
      </c>
      <c r="Q948" t="str">
        <f t="shared" si="139"/>
        <v/>
      </c>
      <c r="R948" s="3">
        <f t="shared" si="142"/>
        <v>0</v>
      </c>
      <c r="S948" s="1">
        <f t="shared" si="140"/>
        <v>0</v>
      </c>
      <c r="T948" s="1">
        <f t="shared" si="141"/>
        <v>0</v>
      </c>
      <c r="U948" s="1">
        <f t="shared" si="143"/>
        <v>3278415.536114377</v>
      </c>
    </row>
    <row r="949" spans="1:21" x14ac:dyDescent="0.25">
      <c r="A949" t="s">
        <v>954</v>
      </c>
      <c r="B949">
        <v>40.36</v>
      </c>
      <c r="C949">
        <v>41.72</v>
      </c>
      <c r="D949">
        <v>40.96</v>
      </c>
      <c r="E949">
        <v>39.450000000000003</v>
      </c>
      <c r="F949">
        <v>41.21</v>
      </c>
      <c r="G949">
        <v>39.71</v>
      </c>
      <c r="H949" s="1">
        <f t="shared" si="135"/>
        <v>288380.53740014526</v>
      </c>
      <c r="J949">
        <f t="shared" si="136"/>
        <v>-1.9674520281758617E-2</v>
      </c>
      <c r="K949">
        <f t="shared" si="136"/>
        <v>1.3359242166626114E-2</v>
      </c>
      <c r="L949">
        <f t="shared" si="136"/>
        <v>-5.1008015545300177E-3</v>
      </c>
      <c r="M949">
        <f t="shared" si="137"/>
        <v>-3.9678675754625012E-2</v>
      </c>
      <c r="N949">
        <f t="shared" si="137"/>
        <v>3.1645569620253789E-3</v>
      </c>
      <c r="O949">
        <f t="shared" si="137"/>
        <v>-3.3349561830574428E-2</v>
      </c>
      <c r="P949">
        <f t="shared" si="138"/>
        <v>-2.3287893541058018E-2</v>
      </c>
      <c r="Q949" t="str">
        <f t="shared" si="139"/>
        <v/>
      </c>
      <c r="R949" s="3">
        <f t="shared" si="142"/>
        <v>0</v>
      </c>
      <c r="S949" s="1">
        <f t="shared" si="140"/>
        <v>0</v>
      </c>
      <c r="T949" s="1">
        <f t="shared" si="141"/>
        <v>0</v>
      </c>
      <c r="U949" s="1">
        <f t="shared" si="143"/>
        <v>3278415.536114377</v>
      </c>
    </row>
    <row r="950" spans="1:21" x14ac:dyDescent="0.25">
      <c r="A950" t="s">
        <v>955</v>
      </c>
      <c r="B950">
        <v>39.5</v>
      </c>
      <c r="C950">
        <v>41.72</v>
      </c>
      <c r="D950">
        <v>40.270000000000003</v>
      </c>
      <c r="E950">
        <v>39.369999999999997</v>
      </c>
      <c r="F950">
        <v>41.75</v>
      </c>
      <c r="G950">
        <v>39.89</v>
      </c>
      <c r="H950" s="1">
        <f t="shared" si="135"/>
        <v>289687.72694262891</v>
      </c>
      <c r="J950">
        <f t="shared" si="136"/>
        <v>-3.5644531250000021E-2</v>
      </c>
      <c r="K950">
        <f t="shared" si="136"/>
        <v>1.8554687499999951E-2</v>
      </c>
      <c r="L950">
        <f t="shared" si="136"/>
        <v>-1.6845703124999944E-2</v>
      </c>
      <c r="M950">
        <f t="shared" si="137"/>
        <v>-8.5620750440695888E-3</v>
      </c>
      <c r="N950">
        <f t="shared" si="137"/>
        <v>5.1372450264417002E-2</v>
      </c>
      <c r="O950">
        <f t="shared" si="137"/>
        <v>4.532863258625024E-3</v>
      </c>
      <c r="P950">
        <f t="shared" si="138"/>
        <v>1.5781079492990811E-2</v>
      </c>
      <c r="Q950" t="str">
        <f t="shared" si="139"/>
        <v/>
      </c>
      <c r="R950" s="3">
        <f t="shared" si="142"/>
        <v>0</v>
      </c>
      <c r="S950" s="1">
        <f t="shared" si="140"/>
        <v>0</v>
      </c>
      <c r="T950" s="1">
        <f t="shared" si="141"/>
        <v>0</v>
      </c>
      <c r="U950" s="1">
        <f t="shared" si="143"/>
        <v>3278415.536114377</v>
      </c>
    </row>
    <row r="951" spans="1:21" x14ac:dyDescent="0.25">
      <c r="A951" t="s">
        <v>956</v>
      </c>
      <c r="B951">
        <v>39.549999999999997</v>
      </c>
      <c r="C951">
        <v>41.11</v>
      </c>
      <c r="D951">
        <v>40.520000000000003</v>
      </c>
      <c r="E951">
        <v>38.6</v>
      </c>
      <c r="F951">
        <v>40.44</v>
      </c>
      <c r="G951">
        <v>40.39</v>
      </c>
      <c r="H951" s="1">
        <f t="shared" si="135"/>
        <v>293318.80900508352</v>
      </c>
      <c r="J951">
        <f t="shared" si="136"/>
        <v>-1.7879314626272805E-2</v>
      </c>
      <c r="K951">
        <f t="shared" si="136"/>
        <v>2.085920039731801E-2</v>
      </c>
      <c r="L951">
        <f t="shared" si="136"/>
        <v>6.2080953563446728E-3</v>
      </c>
      <c r="M951">
        <f t="shared" si="137"/>
        <v>-3.2338932063173703E-2</v>
      </c>
      <c r="N951">
        <f t="shared" si="137"/>
        <v>1.378791677112051E-2</v>
      </c>
      <c r="O951">
        <f t="shared" si="137"/>
        <v>1.2534469791927801E-2</v>
      </c>
      <c r="P951">
        <f t="shared" si="138"/>
        <v>-2.0055151667084637E-3</v>
      </c>
      <c r="Q951" t="str">
        <f t="shared" si="139"/>
        <v/>
      </c>
      <c r="R951" s="3">
        <f t="shared" si="142"/>
        <v>0</v>
      </c>
      <c r="S951" s="1">
        <f t="shared" si="140"/>
        <v>0</v>
      </c>
      <c r="T951" s="1">
        <f t="shared" si="141"/>
        <v>0</v>
      </c>
      <c r="U951" s="1">
        <f t="shared" si="143"/>
        <v>3278415.536114377</v>
      </c>
    </row>
    <row r="952" spans="1:21" x14ac:dyDescent="0.25">
      <c r="A952" t="s">
        <v>957</v>
      </c>
      <c r="B952">
        <v>38.54</v>
      </c>
      <c r="C952">
        <v>40.57</v>
      </c>
      <c r="D952">
        <v>39.4</v>
      </c>
      <c r="E952">
        <v>38.880000000000003</v>
      </c>
      <c r="F952">
        <v>40.340000000000003</v>
      </c>
      <c r="G952">
        <v>39.15</v>
      </c>
      <c r="H952" s="1">
        <f t="shared" si="135"/>
        <v>284313.72549019608</v>
      </c>
      <c r="J952">
        <f t="shared" si="136"/>
        <v>-4.8864758144126455E-2</v>
      </c>
      <c r="K952">
        <f t="shared" si="136"/>
        <v>1.2339585389930195E-3</v>
      </c>
      <c r="L952">
        <f t="shared" si="136"/>
        <v>-2.7640671273445324E-2</v>
      </c>
      <c r="M952">
        <f t="shared" si="137"/>
        <v>-3.7385491458281704E-2</v>
      </c>
      <c r="N952">
        <f t="shared" si="137"/>
        <v>-1.2379301807377359E-3</v>
      </c>
      <c r="O952">
        <f t="shared" si="137"/>
        <v>-3.0700668482297647E-2</v>
      </c>
      <c r="P952">
        <f t="shared" si="138"/>
        <v>-2.3108030040439029E-2</v>
      </c>
      <c r="Q952" t="str">
        <f t="shared" si="139"/>
        <v/>
      </c>
      <c r="R952" s="3">
        <f t="shared" si="142"/>
        <v>0</v>
      </c>
      <c r="S952" s="1">
        <f t="shared" si="140"/>
        <v>0</v>
      </c>
      <c r="T952" s="1">
        <f t="shared" si="141"/>
        <v>0</v>
      </c>
      <c r="U952" s="1">
        <f t="shared" si="143"/>
        <v>3278415.536114377</v>
      </c>
    </row>
    <row r="953" spans="1:21" x14ac:dyDescent="0.25">
      <c r="A953" t="s">
        <v>958</v>
      </c>
      <c r="B953">
        <v>39.53</v>
      </c>
      <c r="C953">
        <v>40.53</v>
      </c>
      <c r="D953">
        <v>40.36</v>
      </c>
      <c r="E953">
        <v>37.82</v>
      </c>
      <c r="F953">
        <v>39.42</v>
      </c>
      <c r="G953">
        <v>37.85</v>
      </c>
      <c r="H953" s="1">
        <f t="shared" si="135"/>
        <v>274872.91212781414</v>
      </c>
      <c r="J953">
        <f t="shared" si="136"/>
        <v>3.2994923857868671E-3</v>
      </c>
      <c r="K953">
        <f t="shared" si="136"/>
        <v>2.8680203045685346E-2</v>
      </c>
      <c r="L953">
        <f t="shared" si="136"/>
        <v>2.4365482233502562E-2</v>
      </c>
      <c r="M953">
        <f t="shared" si="137"/>
        <v>-3.397190293742014E-2</v>
      </c>
      <c r="N953">
        <f t="shared" si="137"/>
        <v>6.8965517241380107E-3</v>
      </c>
      <c r="O953">
        <f t="shared" si="137"/>
        <v>-3.3205619412515895E-2</v>
      </c>
      <c r="P953">
        <f t="shared" si="138"/>
        <v>-2.009365687526601E-2</v>
      </c>
      <c r="Q953" t="str">
        <f t="shared" si="139"/>
        <v/>
      </c>
      <c r="R953" s="3">
        <f t="shared" si="142"/>
        <v>0</v>
      </c>
      <c r="S953" s="1">
        <f t="shared" si="140"/>
        <v>0</v>
      </c>
      <c r="T953" s="1">
        <f t="shared" si="141"/>
        <v>0</v>
      </c>
      <c r="U953" s="1">
        <f t="shared" si="143"/>
        <v>3278415.536114377</v>
      </c>
    </row>
    <row r="954" spans="1:21" x14ac:dyDescent="0.25">
      <c r="A954" t="s">
        <v>959</v>
      </c>
      <c r="B954">
        <v>36.770000000000003</v>
      </c>
      <c r="C954">
        <v>38.97</v>
      </c>
      <c r="D954">
        <v>37.57</v>
      </c>
      <c r="E954">
        <v>36.43</v>
      </c>
      <c r="F954">
        <v>38.36</v>
      </c>
      <c r="G954">
        <v>36.57</v>
      </c>
      <c r="H954" s="1">
        <f t="shared" si="135"/>
        <v>265577.34204793029</v>
      </c>
      <c r="J954">
        <f t="shared" si="136"/>
        <v>-8.8949454905847283E-2</v>
      </c>
      <c r="K954">
        <f t="shared" si="136"/>
        <v>-3.4440039643211115E-2</v>
      </c>
      <c r="L954">
        <f t="shared" si="136"/>
        <v>-6.9127849355797799E-2</v>
      </c>
      <c r="M954">
        <f t="shared" si="137"/>
        <v>-3.7516512549537695E-2</v>
      </c>
      <c r="N954">
        <f t="shared" si="137"/>
        <v>1.3474240422721216E-2</v>
      </c>
      <c r="O954">
        <f t="shared" si="137"/>
        <v>-3.3817701453104386E-2</v>
      </c>
      <c r="P954">
        <f t="shared" si="138"/>
        <v>-1.9286657859973622E-2</v>
      </c>
      <c r="Q954" t="str">
        <f t="shared" si="139"/>
        <v>Sell</v>
      </c>
      <c r="R954" s="3">
        <f t="shared" si="142"/>
        <v>0</v>
      </c>
      <c r="S954" s="1">
        <f t="shared" si="140"/>
        <v>0</v>
      </c>
      <c r="T954" s="1">
        <f t="shared" si="141"/>
        <v>0</v>
      </c>
      <c r="U954" s="1">
        <f t="shared" si="143"/>
        <v>3278415.536114377</v>
      </c>
    </row>
    <row r="955" spans="1:21" x14ac:dyDescent="0.25">
      <c r="A955" t="s">
        <v>960</v>
      </c>
      <c r="B955">
        <v>36.17</v>
      </c>
      <c r="C955">
        <v>37.74</v>
      </c>
      <c r="D955">
        <v>37.15</v>
      </c>
      <c r="E955">
        <v>35.369999999999997</v>
      </c>
      <c r="F955">
        <v>36.81</v>
      </c>
      <c r="G955">
        <v>36.4</v>
      </c>
      <c r="H955" s="1">
        <f t="shared" si="135"/>
        <v>264342.77414669574</v>
      </c>
      <c r="J955">
        <f t="shared" si="136"/>
        <v>-3.7263774287995703E-2</v>
      </c>
      <c r="K955">
        <f t="shared" si="136"/>
        <v>4.5248868778280998E-3</v>
      </c>
      <c r="L955">
        <f t="shared" si="136"/>
        <v>-1.1179132286398767E-2</v>
      </c>
      <c r="M955">
        <f t="shared" si="137"/>
        <v>-3.2813781788351183E-2</v>
      </c>
      <c r="N955">
        <f t="shared" si="137"/>
        <v>6.5627563576702757E-3</v>
      </c>
      <c r="O955">
        <f t="shared" si="137"/>
        <v>-4.6486190866831204E-3</v>
      </c>
      <c r="P955">
        <f t="shared" si="138"/>
        <v>-1.0299881505788011E-2</v>
      </c>
      <c r="Q955" t="str">
        <f t="shared" si="139"/>
        <v/>
      </c>
      <c r="R955" s="3">
        <f t="shared" si="142"/>
        <v>0</v>
      </c>
      <c r="S955" s="1">
        <f t="shared" si="140"/>
        <v>0</v>
      </c>
      <c r="T955" s="1">
        <f t="shared" si="141"/>
        <v>0</v>
      </c>
      <c r="U955" s="1">
        <f t="shared" si="143"/>
        <v>3278415.536114377</v>
      </c>
    </row>
    <row r="956" spans="1:21" x14ac:dyDescent="0.25">
      <c r="A956" t="s">
        <v>961</v>
      </c>
      <c r="B956">
        <v>36.130000000000003</v>
      </c>
      <c r="C956">
        <v>37.78</v>
      </c>
      <c r="D956">
        <v>37.15</v>
      </c>
      <c r="E956">
        <v>36.71</v>
      </c>
      <c r="F956">
        <v>38.380000000000003</v>
      </c>
      <c r="G956">
        <v>38.159999999999997</v>
      </c>
      <c r="H956" s="1">
        <f t="shared" si="135"/>
        <v>277124.18300653592</v>
      </c>
      <c r="J956">
        <f t="shared" si="136"/>
        <v>-2.7456258411843772E-2</v>
      </c>
      <c r="K956">
        <f t="shared" si="136"/>
        <v>1.6958277254374227E-2</v>
      </c>
      <c r="L956">
        <f t="shared" si="136"/>
        <v>0</v>
      </c>
      <c r="M956">
        <f t="shared" si="137"/>
        <v>8.5164835164835799E-3</v>
      </c>
      <c r="N956">
        <f t="shared" si="137"/>
        <v>5.4395604395604508E-2</v>
      </c>
      <c r="O956">
        <f t="shared" si="137"/>
        <v>4.8351648351648298E-2</v>
      </c>
      <c r="P956">
        <f t="shared" si="138"/>
        <v>3.708791208791213E-2</v>
      </c>
      <c r="Q956" t="str">
        <f t="shared" si="139"/>
        <v/>
      </c>
      <c r="R956" s="3">
        <f t="shared" si="142"/>
        <v>0</v>
      </c>
      <c r="S956" s="1">
        <f t="shared" si="140"/>
        <v>0</v>
      </c>
      <c r="T956" s="1">
        <f t="shared" si="141"/>
        <v>0</v>
      </c>
      <c r="U956" s="1">
        <f t="shared" si="143"/>
        <v>3278415.536114377</v>
      </c>
    </row>
    <row r="957" spans="1:21" x14ac:dyDescent="0.25">
      <c r="A957" t="s">
        <v>962</v>
      </c>
      <c r="B957">
        <v>38.03</v>
      </c>
      <c r="C957">
        <v>39.54</v>
      </c>
      <c r="D957">
        <v>38.81</v>
      </c>
      <c r="E957">
        <v>37.770000000000003</v>
      </c>
      <c r="F957">
        <v>38.979999999999997</v>
      </c>
      <c r="G957">
        <v>37.99</v>
      </c>
      <c r="H957" s="1">
        <f t="shared" si="135"/>
        <v>275889.61510530143</v>
      </c>
      <c r="J957">
        <f t="shared" si="136"/>
        <v>2.3687752355316356E-2</v>
      </c>
      <c r="K957">
        <f t="shared" si="136"/>
        <v>6.4333781965006748E-2</v>
      </c>
      <c r="L957">
        <f t="shared" si="136"/>
        <v>4.4683714670255822E-2</v>
      </c>
      <c r="M957">
        <f t="shared" si="137"/>
        <v>-1.0220125786163351E-2</v>
      </c>
      <c r="N957">
        <f t="shared" si="137"/>
        <v>2.1488469601677159E-2</v>
      </c>
      <c r="O957">
        <f t="shared" si="137"/>
        <v>-4.4549266247378046E-3</v>
      </c>
      <c r="P957">
        <f t="shared" si="138"/>
        <v>2.2711390635920012E-3</v>
      </c>
      <c r="Q957" t="str">
        <f t="shared" si="139"/>
        <v>Buy</v>
      </c>
      <c r="R957" s="3">
        <f t="shared" si="142"/>
        <v>3285861.2737051337</v>
      </c>
      <c r="S957" s="1">
        <f t="shared" si="140"/>
        <v>3285861.2737051337</v>
      </c>
      <c r="T957" s="1">
        <f t="shared" si="141"/>
        <v>86492.794780340439</v>
      </c>
      <c r="U957" s="1">
        <f t="shared" si="143"/>
        <v>0</v>
      </c>
    </row>
    <row r="958" spans="1:21" x14ac:dyDescent="0.25">
      <c r="A958" t="s">
        <v>963</v>
      </c>
      <c r="B958">
        <v>38.270000000000003</v>
      </c>
      <c r="C958">
        <v>39.619999999999997</v>
      </c>
      <c r="D958">
        <v>39.15</v>
      </c>
      <c r="E958">
        <v>38.28</v>
      </c>
      <c r="F958">
        <v>40.119999999999997</v>
      </c>
      <c r="G958">
        <v>39.78</v>
      </c>
      <c r="H958" s="1">
        <f t="shared" si="135"/>
        <v>288888.88888888893</v>
      </c>
      <c r="J958">
        <f t="shared" si="136"/>
        <v>-1.3913939706261249E-2</v>
      </c>
      <c r="K958">
        <f t="shared" si="136"/>
        <v>2.0870909559391783E-2</v>
      </c>
      <c r="L958">
        <f t="shared" si="136"/>
        <v>8.760628703942187E-3</v>
      </c>
      <c r="M958">
        <f t="shared" si="137"/>
        <v>7.6335877862595191E-3</v>
      </c>
      <c r="N958">
        <f t="shared" si="137"/>
        <v>5.6067386154250998E-2</v>
      </c>
      <c r="O958">
        <f t="shared" si="137"/>
        <v>4.7117662542774393E-2</v>
      </c>
      <c r="P958">
        <f t="shared" si="138"/>
        <v>3.6939545494428301E-2</v>
      </c>
      <c r="Q958" t="str">
        <f t="shared" si="139"/>
        <v/>
      </c>
      <c r="R958" s="3">
        <f t="shared" si="142"/>
        <v>0</v>
      </c>
      <c r="S958" s="1">
        <f t="shared" si="140"/>
        <v>3440683.3763619433</v>
      </c>
      <c r="T958" s="1">
        <f t="shared" si="141"/>
        <v>86492.794780340453</v>
      </c>
      <c r="U958" s="1">
        <f t="shared" si="143"/>
        <v>0</v>
      </c>
    </row>
    <row r="959" spans="1:21" x14ac:dyDescent="0.25">
      <c r="A959" t="s">
        <v>964</v>
      </c>
      <c r="B959">
        <v>38.17</v>
      </c>
      <c r="C959">
        <v>40.42</v>
      </c>
      <c r="D959">
        <v>39.21</v>
      </c>
      <c r="E959">
        <v>37.1</v>
      </c>
      <c r="F959">
        <v>40.909999999999997</v>
      </c>
      <c r="G959">
        <v>37.159999999999997</v>
      </c>
      <c r="H959" s="1">
        <f t="shared" si="135"/>
        <v>269862.01888162672</v>
      </c>
      <c r="J959">
        <f t="shared" si="136"/>
        <v>-2.5031928480204264E-2</v>
      </c>
      <c r="K959">
        <f t="shared" si="136"/>
        <v>3.2439335887611831E-2</v>
      </c>
      <c r="L959">
        <f t="shared" si="136"/>
        <v>1.5325670498084873E-3</v>
      </c>
      <c r="M959">
        <f t="shared" si="137"/>
        <v>-6.7370537958773249E-2</v>
      </c>
      <c r="N959">
        <f t="shared" si="137"/>
        <v>2.8406234288587115E-2</v>
      </c>
      <c r="O959">
        <f t="shared" si="137"/>
        <v>-6.5862242332830681E-2</v>
      </c>
      <c r="P959">
        <f t="shared" si="138"/>
        <v>-3.4942182001005608E-2</v>
      </c>
      <c r="Q959" t="str">
        <f t="shared" si="139"/>
        <v/>
      </c>
      <c r="R959" s="3">
        <f t="shared" si="142"/>
        <v>0</v>
      </c>
      <c r="S959" s="1">
        <f t="shared" si="140"/>
        <v>3214072.254037451</v>
      </c>
      <c r="T959" s="1">
        <f t="shared" si="141"/>
        <v>86492.794780340453</v>
      </c>
      <c r="U959" s="1">
        <f t="shared" si="143"/>
        <v>0</v>
      </c>
    </row>
    <row r="960" spans="1:21" x14ac:dyDescent="0.25">
      <c r="A960" t="s">
        <v>965</v>
      </c>
      <c r="B960">
        <v>36.729999999999997</v>
      </c>
      <c r="C960">
        <v>38.54</v>
      </c>
      <c r="D960">
        <v>37.57</v>
      </c>
      <c r="E960">
        <v>36.35</v>
      </c>
      <c r="F960">
        <v>38.56</v>
      </c>
      <c r="G960">
        <v>38.04</v>
      </c>
      <c r="H960" s="1">
        <f t="shared" si="135"/>
        <v>276252.72331154684</v>
      </c>
      <c r="J960">
        <f t="shared" si="136"/>
        <v>-6.3249171129813916E-2</v>
      </c>
      <c r="K960">
        <f t="shared" si="136"/>
        <v>-1.708747768426426E-2</v>
      </c>
      <c r="L960">
        <f t="shared" si="136"/>
        <v>-4.1826064779393025E-2</v>
      </c>
      <c r="M960">
        <f t="shared" si="137"/>
        <v>-2.1797631862217309E-2</v>
      </c>
      <c r="N960">
        <f t="shared" si="137"/>
        <v>3.7674919268030294E-2</v>
      </c>
      <c r="O960">
        <f t="shared" si="137"/>
        <v>2.3681377825619018E-2</v>
      </c>
      <c r="P960">
        <f t="shared" si="138"/>
        <v>1.3186221743810669E-2</v>
      </c>
      <c r="Q960" t="str">
        <f t="shared" si="139"/>
        <v>Sell</v>
      </c>
      <c r="R960" s="3">
        <f t="shared" si="142"/>
        <v>-3256453.7234798181</v>
      </c>
      <c r="S960" s="1">
        <f t="shared" si="140"/>
        <v>0</v>
      </c>
      <c r="T960" s="1">
        <f t="shared" si="141"/>
        <v>0</v>
      </c>
      <c r="U960" s="1">
        <f t="shared" si="143"/>
        <v>3256453.7234798181</v>
      </c>
    </row>
    <row r="961" spans="1:21" x14ac:dyDescent="0.25">
      <c r="A961" t="s">
        <v>966</v>
      </c>
      <c r="B961">
        <v>38.08</v>
      </c>
      <c r="C961">
        <v>39.68</v>
      </c>
      <c r="D961">
        <v>39.01</v>
      </c>
      <c r="E961">
        <v>38.69</v>
      </c>
      <c r="F961">
        <v>41.52</v>
      </c>
      <c r="G961">
        <v>41.37</v>
      </c>
      <c r="H961" s="1">
        <f t="shared" si="135"/>
        <v>300435.72984749457</v>
      </c>
      <c r="J961">
        <f t="shared" si="136"/>
        <v>1.3574660633484109E-2</v>
      </c>
      <c r="K961">
        <f t="shared" si="136"/>
        <v>5.6161831248336423E-2</v>
      </c>
      <c r="L961">
        <f t="shared" si="136"/>
        <v>3.832845355336699E-2</v>
      </c>
      <c r="M961">
        <f t="shared" si="137"/>
        <v>1.7087276550998912E-2</v>
      </c>
      <c r="N961">
        <f t="shared" si="137"/>
        <v>9.1482649842271405E-2</v>
      </c>
      <c r="O961">
        <f t="shared" si="137"/>
        <v>8.7539432176656107E-2</v>
      </c>
      <c r="P961">
        <f t="shared" si="138"/>
        <v>6.5369786189975479E-2</v>
      </c>
      <c r="Q961" t="str">
        <f t="shared" si="139"/>
        <v>Buy</v>
      </c>
      <c r="R961" s="3">
        <f t="shared" si="142"/>
        <v>3469327.4071212434</v>
      </c>
      <c r="S961" s="1">
        <f t="shared" si="140"/>
        <v>3469327.4071212434</v>
      </c>
      <c r="T961" s="1">
        <f t="shared" si="141"/>
        <v>83860.94771866675</v>
      </c>
      <c r="U961" s="1">
        <f t="shared" si="143"/>
        <v>0</v>
      </c>
    </row>
    <row r="962" spans="1:21" x14ac:dyDescent="0.25">
      <c r="A962" t="s">
        <v>967</v>
      </c>
      <c r="B962">
        <v>39.700000000000003</v>
      </c>
      <c r="C962">
        <v>41.11</v>
      </c>
      <c r="D962">
        <v>40.659999999999997</v>
      </c>
      <c r="E962">
        <v>41.08</v>
      </c>
      <c r="F962">
        <v>42.28</v>
      </c>
      <c r="G962">
        <v>42.06</v>
      </c>
      <c r="H962" s="1">
        <f t="shared" si="135"/>
        <v>305446.62309368193</v>
      </c>
      <c r="J962">
        <f t="shared" si="136"/>
        <v>1.768777236606011E-2</v>
      </c>
      <c r="K962">
        <f t="shared" si="136"/>
        <v>5.3832350679313037E-2</v>
      </c>
      <c r="L962">
        <f t="shared" si="136"/>
        <v>4.2296846962317322E-2</v>
      </c>
      <c r="M962">
        <f t="shared" si="137"/>
        <v>-7.0099105632100353E-3</v>
      </c>
      <c r="N962">
        <f t="shared" si="137"/>
        <v>2.1996615905245438E-2</v>
      </c>
      <c r="O962">
        <f t="shared" si="137"/>
        <v>1.6678752719361974E-2</v>
      </c>
      <c r="P962">
        <f t="shared" si="138"/>
        <v>1.055515268713246E-2</v>
      </c>
      <c r="Q962" t="str">
        <f t="shared" si="139"/>
        <v>Buy</v>
      </c>
      <c r="R962" s="3">
        <f t="shared" si="142"/>
        <v>0</v>
      </c>
      <c r="S962" s="1">
        <f t="shared" si="140"/>
        <v>3527191.4610471237</v>
      </c>
      <c r="T962" s="1">
        <f t="shared" si="141"/>
        <v>83860.94771866675</v>
      </c>
      <c r="U962" s="1">
        <f t="shared" si="143"/>
        <v>0</v>
      </c>
    </row>
    <row r="963" spans="1:21" x14ac:dyDescent="0.25">
      <c r="A963" t="s">
        <v>968</v>
      </c>
      <c r="B963">
        <v>40.82</v>
      </c>
      <c r="C963">
        <v>42.2</v>
      </c>
      <c r="D963">
        <v>41.53</v>
      </c>
      <c r="E963">
        <v>42.02</v>
      </c>
      <c r="F963">
        <v>42.98</v>
      </c>
      <c r="G963">
        <v>42.44</v>
      </c>
      <c r="H963" s="1">
        <f t="shared" si="135"/>
        <v>308206.24546114745</v>
      </c>
      <c r="J963">
        <f t="shared" si="136"/>
        <v>3.9350713231678233E-3</v>
      </c>
      <c r="K963">
        <f t="shared" si="136"/>
        <v>3.7875061485489581E-2</v>
      </c>
      <c r="L963">
        <f t="shared" si="136"/>
        <v>2.1396950319724658E-2</v>
      </c>
      <c r="M963">
        <f t="shared" si="137"/>
        <v>-9.5102234902518174E-4</v>
      </c>
      <c r="N963">
        <f t="shared" si="137"/>
        <v>2.1873514027579519E-2</v>
      </c>
      <c r="O963">
        <f t="shared" si="137"/>
        <v>9.0347123157393117E-3</v>
      </c>
      <c r="P963">
        <f t="shared" si="138"/>
        <v>9.9857346647645503E-3</v>
      </c>
      <c r="Q963" t="str">
        <f t="shared" si="139"/>
        <v/>
      </c>
      <c r="R963" s="3">
        <f t="shared" si="142"/>
        <v>0</v>
      </c>
      <c r="S963" s="1">
        <f t="shared" si="140"/>
        <v>3559058.6211802163</v>
      </c>
      <c r="T963" s="1">
        <f t="shared" si="141"/>
        <v>83860.947718666735</v>
      </c>
      <c r="U963" s="1">
        <f t="shared" si="143"/>
        <v>0</v>
      </c>
    </row>
    <row r="964" spans="1:21" x14ac:dyDescent="0.25">
      <c r="A964" t="s">
        <v>969</v>
      </c>
      <c r="B964">
        <v>41.81</v>
      </c>
      <c r="C964">
        <v>43.37</v>
      </c>
      <c r="D964">
        <v>42.55</v>
      </c>
      <c r="E964">
        <v>41.75</v>
      </c>
      <c r="F964">
        <v>43.36</v>
      </c>
      <c r="G964">
        <v>42.29</v>
      </c>
      <c r="H964" s="1">
        <f t="shared" ref="H964:H1027" si="144">$I$2*G964</f>
        <v>307116.92084241105</v>
      </c>
      <c r="J964">
        <f t="shared" ref="J964:L1027" si="145">(B964-$D963)/$D963</f>
        <v>6.7421141343607304E-3</v>
      </c>
      <c r="K964">
        <f t="shared" si="145"/>
        <v>4.4305321454370244E-2</v>
      </c>
      <c r="L964">
        <f t="shared" si="145"/>
        <v>2.4560558632313892E-2</v>
      </c>
      <c r="M964">
        <f t="shared" ref="M964:O1027" si="146">(E964-$G963)/$G963</f>
        <v>-1.6258246936851975E-2</v>
      </c>
      <c r="N964">
        <f t="shared" si="146"/>
        <v>2.167766258246941E-2</v>
      </c>
      <c r="O964">
        <f t="shared" si="146"/>
        <v>-3.5344015080112767E-3</v>
      </c>
      <c r="P964">
        <f t="shared" ref="P964:P1027" si="147">AVERAGE(M964:O964)</f>
        <v>6.283380458687194E-4</v>
      </c>
      <c r="Q964" t="str">
        <f t="shared" ref="Q964:Q1027" si="148">IF(L964&gt;$Q$1,"Buy",IF(L964&lt;$Q$2,"Sell",""))</f>
        <v/>
      </c>
      <c r="R964" s="3">
        <f t="shared" si="142"/>
        <v>0</v>
      </c>
      <c r="S964" s="1">
        <f t="shared" si="140"/>
        <v>3546479.4790224163</v>
      </c>
      <c r="T964" s="1">
        <f t="shared" si="141"/>
        <v>83860.947718666735</v>
      </c>
      <c r="U964" s="1">
        <f t="shared" si="143"/>
        <v>0</v>
      </c>
    </row>
    <row r="965" spans="1:21" x14ac:dyDescent="0.25">
      <c r="A965" t="s">
        <v>970</v>
      </c>
      <c r="B965">
        <v>41.63</v>
      </c>
      <c r="C965">
        <v>42.82</v>
      </c>
      <c r="D965">
        <v>42.65</v>
      </c>
      <c r="E965">
        <v>41.66</v>
      </c>
      <c r="F965">
        <v>42.82</v>
      </c>
      <c r="G965">
        <v>42.4</v>
      </c>
      <c r="H965" s="1">
        <f t="shared" si="144"/>
        <v>307915.75889615109</v>
      </c>
      <c r="J965">
        <f t="shared" si="145"/>
        <v>-2.1621621621621494E-2</v>
      </c>
      <c r="K965">
        <f t="shared" si="145"/>
        <v>6.3454759106933755E-3</v>
      </c>
      <c r="L965">
        <f t="shared" si="145"/>
        <v>2.3501762632197752E-3</v>
      </c>
      <c r="M965">
        <f t="shared" si="146"/>
        <v>-1.4897138803499707E-2</v>
      </c>
      <c r="N965">
        <f t="shared" si="146"/>
        <v>1.2532513596594966E-2</v>
      </c>
      <c r="O965">
        <f t="shared" si="146"/>
        <v>2.6010877275951627E-3</v>
      </c>
      <c r="P965">
        <f t="shared" si="147"/>
        <v>7.8820840230140802E-5</v>
      </c>
      <c r="Q965" t="str">
        <f t="shared" si="148"/>
        <v/>
      </c>
      <c r="R965" s="3">
        <f t="shared" si="142"/>
        <v>0</v>
      </c>
      <c r="S965" s="1">
        <f t="shared" si="140"/>
        <v>3555704.18327147</v>
      </c>
      <c r="T965" s="1">
        <f t="shared" si="141"/>
        <v>83860.94771866675</v>
      </c>
      <c r="U965" s="1">
        <f t="shared" si="143"/>
        <v>0</v>
      </c>
    </row>
    <row r="966" spans="1:21" x14ac:dyDescent="0.25">
      <c r="A966" t="s">
        <v>971</v>
      </c>
      <c r="B966">
        <v>40.97</v>
      </c>
      <c r="C966">
        <v>42.62</v>
      </c>
      <c r="D966">
        <v>41.68</v>
      </c>
      <c r="E966">
        <v>40.58</v>
      </c>
      <c r="F966">
        <v>42.24</v>
      </c>
      <c r="G966">
        <v>41.28</v>
      </c>
      <c r="H966" s="1">
        <f t="shared" si="144"/>
        <v>299782.13507625274</v>
      </c>
      <c r="J966">
        <f t="shared" si="145"/>
        <v>-3.9390386869871036E-2</v>
      </c>
      <c r="K966">
        <f t="shared" si="145"/>
        <v>-7.0339976553343813E-4</v>
      </c>
      <c r="L966">
        <f t="shared" si="145"/>
        <v>-2.2743259085580277E-2</v>
      </c>
      <c r="M966">
        <f t="shared" si="146"/>
        <v>-4.2924528301886804E-2</v>
      </c>
      <c r="N966">
        <f t="shared" si="146"/>
        <v>-3.7735849056602972E-3</v>
      </c>
      <c r="O966">
        <f t="shared" si="146"/>
        <v>-2.6415094339622584E-2</v>
      </c>
      <c r="P966">
        <f t="shared" si="147"/>
        <v>-2.4371069182389894E-2</v>
      </c>
      <c r="Q966" t="str">
        <f t="shared" si="148"/>
        <v/>
      </c>
      <c r="R966" s="3">
        <f t="shared" si="142"/>
        <v>0</v>
      </c>
      <c r="S966" s="1">
        <f t="shared" si="140"/>
        <v>3461779.9218265633</v>
      </c>
      <c r="T966" s="1">
        <f t="shared" si="141"/>
        <v>83860.94771866675</v>
      </c>
      <c r="U966" s="1">
        <f t="shared" si="143"/>
        <v>0</v>
      </c>
    </row>
    <row r="967" spans="1:21" x14ac:dyDescent="0.25">
      <c r="A967" t="s">
        <v>972</v>
      </c>
      <c r="B967">
        <v>40.47</v>
      </c>
      <c r="C967">
        <v>42.01</v>
      </c>
      <c r="D967">
        <v>41.33</v>
      </c>
      <c r="E967">
        <v>39.380000000000003</v>
      </c>
      <c r="F967">
        <v>40.6</v>
      </c>
      <c r="G967">
        <v>40.380000000000003</v>
      </c>
      <c r="H967" s="1">
        <f t="shared" si="144"/>
        <v>293246.18736383447</v>
      </c>
      <c r="J967">
        <f t="shared" si="145"/>
        <v>-2.9030710172744743E-2</v>
      </c>
      <c r="K967">
        <f t="shared" si="145"/>
        <v>7.91746641074852E-3</v>
      </c>
      <c r="L967">
        <f t="shared" si="145"/>
        <v>-8.3973128598848704E-3</v>
      </c>
      <c r="M967">
        <f t="shared" si="146"/>
        <v>-4.60271317829457E-2</v>
      </c>
      <c r="N967">
        <f t="shared" si="146"/>
        <v>-1.6472868217054255E-2</v>
      </c>
      <c r="O967">
        <f t="shared" si="146"/>
        <v>-2.1802325581395315E-2</v>
      </c>
      <c r="P967">
        <f t="shared" si="147"/>
        <v>-2.8100775193798427E-2</v>
      </c>
      <c r="Q967" t="str">
        <f t="shared" si="148"/>
        <v/>
      </c>
      <c r="R967" s="3">
        <f t="shared" si="142"/>
        <v>0</v>
      </c>
      <c r="S967" s="1">
        <f t="shared" si="140"/>
        <v>3386305.0688797636</v>
      </c>
      <c r="T967" s="1">
        <f t="shared" si="141"/>
        <v>83860.94771866675</v>
      </c>
      <c r="U967" s="1">
        <f t="shared" si="143"/>
        <v>0</v>
      </c>
    </row>
    <row r="968" spans="1:21" x14ac:dyDescent="0.25">
      <c r="A968" t="s">
        <v>973</v>
      </c>
      <c r="B968">
        <v>39.86</v>
      </c>
      <c r="C968">
        <v>41.04</v>
      </c>
      <c r="D968">
        <v>40.549999999999997</v>
      </c>
      <c r="E968">
        <v>40.17</v>
      </c>
      <c r="F968">
        <v>41.24</v>
      </c>
      <c r="G968">
        <v>40.5</v>
      </c>
      <c r="H968" s="1">
        <f t="shared" si="144"/>
        <v>294117.64705882355</v>
      </c>
      <c r="J968">
        <f t="shared" si="145"/>
        <v>-3.5567384466489209E-2</v>
      </c>
      <c r="K968">
        <f t="shared" si="145"/>
        <v>-7.0166948947495561E-3</v>
      </c>
      <c r="L968">
        <f t="shared" si="145"/>
        <v>-1.8872489716912681E-2</v>
      </c>
      <c r="M968">
        <f t="shared" si="146"/>
        <v>-5.2005943536404366E-3</v>
      </c>
      <c r="N968">
        <f t="shared" si="146"/>
        <v>2.1297672114908354E-2</v>
      </c>
      <c r="O968">
        <f t="shared" si="146"/>
        <v>2.9717682020801743E-3</v>
      </c>
      <c r="P968">
        <f t="shared" si="147"/>
        <v>6.3562819877826977E-3</v>
      </c>
      <c r="Q968" t="str">
        <f t="shared" si="148"/>
        <v/>
      </c>
      <c r="R968" s="3">
        <f t="shared" si="142"/>
        <v>0</v>
      </c>
      <c r="S968" s="1">
        <f t="shared" ref="S968:S1031" si="149">IF(R968=0,(S967+R968)*(1+O968),IF(R968&lt;0,0,R968))</f>
        <v>3396368.3826060034</v>
      </c>
      <c r="T968" s="1">
        <f t="shared" ref="T968:T1031" si="150">S968/G968</f>
        <v>83860.94771866675</v>
      </c>
      <c r="U968" s="1">
        <f t="shared" si="143"/>
        <v>0</v>
      </c>
    </row>
    <row r="969" spans="1:21" x14ac:dyDescent="0.25">
      <c r="A969" t="s">
        <v>974</v>
      </c>
      <c r="B969">
        <v>40.47</v>
      </c>
      <c r="C969">
        <v>41.63</v>
      </c>
      <c r="D969">
        <v>41.2</v>
      </c>
      <c r="E969">
        <v>40.840000000000003</v>
      </c>
      <c r="F969">
        <v>42.09</v>
      </c>
      <c r="G969">
        <v>41.88</v>
      </c>
      <c r="H969" s="1">
        <f t="shared" si="144"/>
        <v>304139.43355119828</v>
      </c>
      <c r="J969">
        <f t="shared" si="145"/>
        <v>-1.972872996300821E-3</v>
      </c>
      <c r="K969">
        <f t="shared" si="145"/>
        <v>2.6633785450061787E-2</v>
      </c>
      <c r="L969">
        <f t="shared" si="145"/>
        <v>1.6029593094944655E-2</v>
      </c>
      <c r="M969">
        <f t="shared" si="146"/>
        <v>8.3950617283951451E-3</v>
      </c>
      <c r="N969">
        <f t="shared" si="146"/>
        <v>3.9259259259259341E-2</v>
      </c>
      <c r="O969">
        <f t="shared" si="146"/>
        <v>3.4074074074074139E-2</v>
      </c>
      <c r="P969">
        <f t="shared" si="147"/>
        <v>2.7242798353909543E-2</v>
      </c>
      <c r="Q969" t="str">
        <f t="shared" si="148"/>
        <v/>
      </c>
      <c r="R969" s="3">
        <f t="shared" si="142"/>
        <v>0</v>
      </c>
      <c r="S969" s="1">
        <f t="shared" si="149"/>
        <v>3512096.4904577639</v>
      </c>
      <c r="T969" s="1">
        <f t="shared" si="150"/>
        <v>83860.94771866675</v>
      </c>
      <c r="U969" s="1">
        <f t="shared" si="143"/>
        <v>0</v>
      </c>
    </row>
    <row r="970" spans="1:21" x14ac:dyDescent="0.25">
      <c r="A970" t="s">
        <v>975</v>
      </c>
      <c r="B970">
        <v>40.76</v>
      </c>
      <c r="C970">
        <v>42.07</v>
      </c>
      <c r="D970">
        <v>41.2</v>
      </c>
      <c r="E970">
        <v>40.4</v>
      </c>
      <c r="F970">
        <v>41.81</v>
      </c>
      <c r="G970">
        <v>40.54</v>
      </c>
      <c r="H970" s="1">
        <f t="shared" si="144"/>
        <v>294408.13362381991</v>
      </c>
      <c r="J970">
        <f t="shared" si="145"/>
        <v>-1.0679611650485553E-2</v>
      </c>
      <c r="K970">
        <f t="shared" si="145"/>
        <v>2.1116504854368869E-2</v>
      </c>
      <c r="L970">
        <f t="shared" si="145"/>
        <v>0</v>
      </c>
      <c r="M970">
        <f t="shared" si="146"/>
        <v>-3.5339063992359213E-2</v>
      </c>
      <c r="N970">
        <f t="shared" si="146"/>
        <v>-1.6714422158548301E-3</v>
      </c>
      <c r="O970">
        <f t="shared" si="146"/>
        <v>-3.1996179560649554E-2</v>
      </c>
      <c r="P970">
        <f t="shared" si="147"/>
        <v>-2.3002228589621199E-2</v>
      </c>
      <c r="Q970" t="str">
        <f t="shared" si="148"/>
        <v/>
      </c>
      <c r="R970" s="3">
        <f t="shared" si="142"/>
        <v>0</v>
      </c>
      <c r="S970" s="1">
        <f t="shared" si="149"/>
        <v>3399722.8205147502</v>
      </c>
      <c r="T970" s="1">
        <f t="shared" si="150"/>
        <v>83860.94771866675</v>
      </c>
      <c r="U970" s="1">
        <f t="shared" si="143"/>
        <v>0</v>
      </c>
    </row>
    <row r="971" spans="1:21" x14ac:dyDescent="0.25">
      <c r="A971" t="s">
        <v>976</v>
      </c>
      <c r="B971">
        <v>40.4</v>
      </c>
      <c r="C971">
        <v>41.67</v>
      </c>
      <c r="D971">
        <v>41.2</v>
      </c>
      <c r="E971">
        <v>40.19</v>
      </c>
      <c r="F971">
        <v>41.49</v>
      </c>
      <c r="G971">
        <v>40.94</v>
      </c>
      <c r="H971" s="1">
        <f t="shared" si="144"/>
        <v>297312.99927378359</v>
      </c>
      <c r="J971">
        <f t="shared" si="145"/>
        <v>-1.9417475728155442E-2</v>
      </c>
      <c r="K971">
        <f t="shared" si="145"/>
        <v>1.1407766990291234E-2</v>
      </c>
      <c r="L971">
        <f t="shared" si="145"/>
        <v>0</v>
      </c>
      <c r="M971">
        <f t="shared" si="146"/>
        <v>-8.6334484459793144E-3</v>
      </c>
      <c r="N971">
        <f t="shared" si="146"/>
        <v>2.3433645781943829E-2</v>
      </c>
      <c r="O971">
        <f t="shared" si="146"/>
        <v>9.866798223976285E-3</v>
      </c>
      <c r="P971">
        <f t="shared" si="147"/>
        <v>8.2223318533135997E-3</v>
      </c>
      <c r="Q971" t="str">
        <f t="shared" si="148"/>
        <v/>
      </c>
      <c r="R971" s="3">
        <f t="shared" si="142"/>
        <v>0</v>
      </c>
      <c r="S971" s="1">
        <f t="shared" si="149"/>
        <v>3433267.1996022165</v>
      </c>
      <c r="T971" s="1">
        <f t="shared" si="150"/>
        <v>83860.94771866675</v>
      </c>
      <c r="U971" s="1">
        <f t="shared" si="143"/>
        <v>0</v>
      </c>
    </row>
    <row r="972" spans="1:21" x14ac:dyDescent="0.25">
      <c r="A972" t="s">
        <v>977</v>
      </c>
      <c r="B972">
        <v>40.29</v>
      </c>
      <c r="C972">
        <v>41.37</v>
      </c>
      <c r="D972">
        <v>40.97</v>
      </c>
      <c r="E972">
        <v>40.799999999999997</v>
      </c>
      <c r="F972">
        <v>42.24</v>
      </c>
      <c r="G972">
        <v>41.9</v>
      </c>
      <c r="H972" s="1">
        <f t="shared" si="144"/>
        <v>304284.67683369643</v>
      </c>
      <c r="J972">
        <f t="shared" si="145"/>
        <v>-2.2087378640776787E-2</v>
      </c>
      <c r="K972">
        <f t="shared" si="145"/>
        <v>4.1262135922328783E-3</v>
      </c>
      <c r="L972">
        <f t="shared" si="145"/>
        <v>-5.5825242718447561E-3</v>
      </c>
      <c r="M972">
        <f t="shared" si="146"/>
        <v>-3.4196384953590763E-3</v>
      </c>
      <c r="N972">
        <f t="shared" si="146"/>
        <v>3.1753786028334251E-2</v>
      </c>
      <c r="O972">
        <f t="shared" si="146"/>
        <v>2.3448949682462163E-2</v>
      </c>
      <c r="P972">
        <f t="shared" si="147"/>
        <v>1.7261032405145777E-2</v>
      </c>
      <c r="Q972" t="str">
        <f t="shared" si="148"/>
        <v/>
      </c>
      <c r="R972" s="3">
        <f t="shared" si="142"/>
        <v>0</v>
      </c>
      <c r="S972" s="1">
        <f t="shared" si="149"/>
        <v>3513773.7094121366</v>
      </c>
      <c r="T972" s="1">
        <f t="shared" si="150"/>
        <v>83860.94771866675</v>
      </c>
      <c r="U972" s="1">
        <f t="shared" si="143"/>
        <v>0</v>
      </c>
    </row>
    <row r="973" spans="1:21" x14ac:dyDescent="0.25">
      <c r="A973" t="s">
        <v>978</v>
      </c>
      <c r="B973">
        <v>40.54</v>
      </c>
      <c r="C973">
        <v>41.87</v>
      </c>
      <c r="D973">
        <v>41.08</v>
      </c>
      <c r="E973">
        <v>39.43</v>
      </c>
      <c r="F973">
        <v>41.59</v>
      </c>
      <c r="G973">
        <v>39.75</v>
      </c>
      <c r="H973" s="1">
        <f t="shared" si="144"/>
        <v>288671.02396514162</v>
      </c>
      <c r="J973">
        <f t="shared" si="145"/>
        <v>-1.0495484500854278E-2</v>
      </c>
      <c r="K973">
        <f t="shared" si="145"/>
        <v>2.1967293141322886E-2</v>
      </c>
      <c r="L973">
        <f t="shared" si="145"/>
        <v>2.684891383939454E-3</v>
      </c>
      <c r="M973">
        <f t="shared" si="146"/>
        <v>-5.894988066825773E-2</v>
      </c>
      <c r="N973">
        <f t="shared" si="146"/>
        <v>-7.3985680190929637E-3</v>
      </c>
      <c r="O973">
        <f t="shared" si="146"/>
        <v>-5.1312649164677773E-2</v>
      </c>
      <c r="P973">
        <f t="shared" si="147"/>
        <v>-3.9220365950676156E-2</v>
      </c>
      <c r="Q973" t="str">
        <f t="shared" si="148"/>
        <v/>
      </c>
      <c r="R973" s="3">
        <f t="shared" si="142"/>
        <v>0</v>
      </c>
      <c r="S973" s="1">
        <f t="shared" si="149"/>
        <v>3333472.6718170028</v>
      </c>
      <c r="T973" s="1">
        <f t="shared" si="150"/>
        <v>83860.947718666735</v>
      </c>
      <c r="U973" s="1">
        <f t="shared" si="143"/>
        <v>0</v>
      </c>
    </row>
    <row r="974" spans="1:21" x14ac:dyDescent="0.25">
      <c r="A974" t="s">
        <v>979</v>
      </c>
      <c r="B974">
        <v>39.32</v>
      </c>
      <c r="C974">
        <v>40.74</v>
      </c>
      <c r="D974">
        <v>40.04</v>
      </c>
      <c r="E974">
        <v>38.6</v>
      </c>
      <c r="F974">
        <v>39.83</v>
      </c>
      <c r="G974">
        <v>39.6</v>
      </c>
      <c r="H974" s="1">
        <f t="shared" si="144"/>
        <v>287581.69934640528</v>
      </c>
      <c r="J974">
        <f t="shared" si="145"/>
        <v>-4.2843232716650394E-2</v>
      </c>
      <c r="K974">
        <f t="shared" si="145"/>
        <v>-8.2765335929892003E-3</v>
      </c>
      <c r="L974">
        <f t="shared" si="145"/>
        <v>-2.531645569620251E-2</v>
      </c>
      <c r="M974">
        <f t="shared" si="146"/>
        <v>-2.8930817610062859E-2</v>
      </c>
      <c r="N974">
        <f t="shared" si="146"/>
        <v>2.0125786163521582E-3</v>
      </c>
      <c r="O974">
        <f t="shared" si="146"/>
        <v>-3.7735849056603414E-3</v>
      </c>
      <c r="P974">
        <f t="shared" si="147"/>
        <v>-1.0230607966457014E-2</v>
      </c>
      <c r="Q974" t="str">
        <f t="shared" si="148"/>
        <v/>
      </c>
      <c r="R974" s="3">
        <f t="shared" si="142"/>
        <v>0</v>
      </c>
      <c r="S974" s="1">
        <f t="shared" si="149"/>
        <v>3320893.5296592028</v>
      </c>
      <c r="T974" s="1">
        <f t="shared" si="150"/>
        <v>83860.947718666735</v>
      </c>
      <c r="U974" s="1">
        <f t="shared" si="143"/>
        <v>0</v>
      </c>
    </row>
    <row r="975" spans="1:21" x14ac:dyDescent="0.25">
      <c r="A975" t="s">
        <v>980</v>
      </c>
      <c r="B975">
        <v>38.380000000000003</v>
      </c>
      <c r="C975">
        <v>40.21</v>
      </c>
      <c r="D975">
        <v>38.950000000000003</v>
      </c>
      <c r="E975">
        <v>37.700000000000003</v>
      </c>
      <c r="F975">
        <v>39.9</v>
      </c>
      <c r="G975">
        <v>37.75</v>
      </c>
      <c r="H975" s="1">
        <f t="shared" si="144"/>
        <v>274146.69571532321</v>
      </c>
      <c r="J975">
        <f t="shared" si="145"/>
        <v>-4.1458541458541373E-2</v>
      </c>
      <c r="K975">
        <f t="shared" si="145"/>
        <v>4.2457542457542885E-3</v>
      </c>
      <c r="L975">
        <f t="shared" si="145"/>
        <v>-2.722277722277713E-2</v>
      </c>
      <c r="M975">
        <f t="shared" si="146"/>
        <v>-4.7979797979797942E-2</v>
      </c>
      <c r="N975">
        <f t="shared" si="146"/>
        <v>7.575757575757504E-3</v>
      </c>
      <c r="O975">
        <f t="shared" si="146"/>
        <v>-4.6717171717171754E-2</v>
      </c>
      <c r="P975">
        <f t="shared" si="147"/>
        <v>-2.9040404040404061E-2</v>
      </c>
      <c r="Q975" t="str">
        <f t="shared" si="148"/>
        <v/>
      </c>
      <c r="R975" s="3">
        <f t="shared" si="142"/>
        <v>0</v>
      </c>
      <c r="S975" s="1">
        <f t="shared" si="149"/>
        <v>3165750.7763796696</v>
      </c>
      <c r="T975" s="1">
        <f t="shared" si="150"/>
        <v>83860.94771866675</v>
      </c>
      <c r="U975" s="1">
        <f t="shared" si="143"/>
        <v>0</v>
      </c>
    </row>
    <row r="976" spans="1:21" x14ac:dyDescent="0.25">
      <c r="A976" t="s">
        <v>981</v>
      </c>
      <c r="B976">
        <v>36.450000000000003</v>
      </c>
      <c r="C976">
        <v>38.04</v>
      </c>
      <c r="D976">
        <v>37.19</v>
      </c>
      <c r="E976">
        <v>35.57</v>
      </c>
      <c r="F976">
        <v>36.78</v>
      </c>
      <c r="G976">
        <v>35.6</v>
      </c>
      <c r="H976" s="1">
        <f t="shared" si="144"/>
        <v>258533.04284676837</v>
      </c>
      <c r="J976">
        <f t="shared" si="145"/>
        <v>-6.4184852374839535E-2</v>
      </c>
      <c r="K976">
        <f t="shared" si="145"/>
        <v>-2.3363286264441684E-2</v>
      </c>
      <c r="L976">
        <f t="shared" si="145"/>
        <v>-4.5186136071887165E-2</v>
      </c>
      <c r="M976">
        <f t="shared" si="146"/>
        <v>-5.7748344370860918E-2</v>
      </c>
      <c r="N976">
        <f t="shared" si="146"/>
        <v>-2.5695364238410567E-2</v>
      </c>
      <c r="O976">
        <f t="shared" si="146"/>
        <v>-5.6953642384105919E-2</v>
      </c>
      <c r="P976">
        <f t="shared" si="147"/>
        <v>-4.6799116997792468E-2</v>
      </c>
      <c r="Q976" t="str">
        <f t="shared" si="148"/>
        <v>Sell</v>
      </c>
      <c r="R976" s="3">
        <f t="shared" si="142"/>
        <v>-3017596.4354100251</v>
      </c>
      <c r="S976" s="1">
        <f t="shared" si="149"/>
        <v>0</v>
      </c>
      <c r="T976" s="1">
        <f t="shared" si="150"/>
        <v>0</v>
      </c>
      <c r="U976" s="1">
        <f t="shared" si="143"/>
        <v>3017596.4354100251</v>
      </c>
    </row>
    <row r="977" spans="1:21" x14ac:dyDescent="0.25">
      <c r="A977" t="s">
        <v>982</v>
      </c>
      <c r="B977">
        <v>35</v>
      </c>
      <c r="C977">
        <v>36.39</v>
      </c>
      <c r="D977">
        <v>35.479999999999997</v>
      </c>
      <c r="E977">
        <v>35.520000000000003</v>
      </c>
      <c r="F977">
        <v>36.78</v>
      </c>
      <c r="G977">
        <v>35.630000000000003</v>
      </c>
      <c r="H977" s="1">
        <f t="shared" si="144"/>
        <v>258750.90777051565</v>
      </c>
      <c r="J977">
        <f t="shared" si="145"/>
        <v>-5.8886797526216665E-2</v>
      </c>
      <c r="K977">
        <f t="shared" si="145"/>
        <v>-2.15111589136864E-2</v>
      </c>
      <c r="L977">
        <f t="shared" si="145"/>
        <v>-4.5980102178004863E-2</v>
      </c>
      <c r="M977">
        <f t="shared" si="146"/>
        <v>-2.2471910112359071E-3</v>
      </c>
      <c r="N977">
        <f t="shared" si="146"/>
        <v>3.3146067415730326E-2</v>
      </c>
      <c r="O977">
        <f t="shared" si="146"/>
        <v>8.4269662921351504E-4</v>
      </c>
      <c r="P977">
        <f t="shared" si="147"/>
        <v>1.0580524344569311E-2</v>
      </c>
      <c r="Q977" t="str">
        <f t="shared" si="148"/>
        <v>Sell</v>
      </c>
      <c r="R977" s="3">
        <f t="shared" si="142"/>
        <v>0</v>
      </c>
      <c r="S977" s="1">
        <f t="shared" si="149"/>
        <v>0</v>
      </c>
      <c r="T977" s="1">
        <f t="shared" si="150"/>
        <v>0</v>
      </c>
      <c r="U977" s="1">
        <f t="shared" si="143"/>
        <v>3017596.4354100251</v>
      </c>
    </row>
    <row r="978" spans="1:21" x14ac:dyDescent="0.25">
      <c r="A978" t="s">
        <v>983</v>
      </c>
      <c r="B978">
        <v>35.06</v>
      </c>
      <c r="C978">
        <v>36.130000000000003</v>
      </c>
      <c r="D978">
        <v>35.479999999999997</v>
      </c>
      <c r="E978">
        <v>35.01</v>
      </c>
      <c r="F978">
        <v>36.14</v>
      </c>
      <c r="G978">
        <v>36.1</v>
      </c>
      <c r="H978" s="1">
        <f t="shared" si="144"/>
        <v>262164.124909223</v>
      </c>
      <c r="J978">
        <f t="shared" si="145"/>
        <v>-1.1837655016910784E-2</v>
      </c>
      <c r="K978">
        <f t="shared" si="145"/>
        <v>1.8320180383314705E-2</v>
      </c>
      <c r="L978">
        <f t="shared" si="145"/>
        <v>0</v>
      </c>
      <c r="M978">
        <f t="shared" si="146"/>
        <v>-1.7401066516980198E-2</v>
      </c>
      <c r="N978">
        <f t="shared" si="146"/>
        <v>1.4313780522031938E-2</v>
      </c>
      <c r="O978">
        <f t="shared" si="146"/>
        <v>1.3191131069323571E-2</v>
      </c>
      <c r="P978">
        <f t="shared" si="147"/>
        <v>3.3679483581251037E-3</v>
      </c>
      <c r="Q978" t="str">
        <f t="shared" si="148"/>
        <v/>
      </c>
      <c r="R978" s="3">
        <f t="shared" si="142"/>
        <v>0</v>
      </c>
      <c r="S978" s="1">
        <f t="shared" si="149"/>
        <v>0</v>
      </c>
      <c r="T978" s="1">
        <f t="shared" si="150"/>
        <v>0</v>
      </c>
      <c r="U978" s="1">
        <f t="shared" si="143"/>
        <v>3017596.4354100251</v>
      </c>
    </row>
    <row r="979" spans="1:21" x14ac:dyDescent="0.25">
      <c r="A979" t="s">
        <v>984</v>
      </c>
      <c r="B979">
        <v>35.28</v>
      </c>
      <c r="C979">
        <v>36.58</v>
      </c>
      <c r="D979">
        <v>35.83</v>
      </c>
      <c r="E979">
        <v>34.17</v>
      </c>
      <c r="F979">
        <v>35.479999999999997</v>
      </c>
      <c r="G979">
        <v>34.49</v>
      </c>
      <c r="H979" s="1">
        <f t="shared" si="144"/>
        <v>250472.04066811912</v>
      </c>
      <c r="J979">
        <f t="shared" si="145"/>
        <v>-5.636978579481278E-3</v>
      </c>
      <c r="K979">
        <f t="shared" si="145"/>
        <v>3.1003382187147731E-2</v>
      </c>
      <c r="L979">
        <f t="shared" si="145"/>
        <v>9.8647125140924868E-3</v>
      </c>
      <c r="M979">
        <f t="shared" si="146"/>
        <v>-5.3462603878116334E-2</v>
      </c>
      <c r="N979">
        <f t="shared" si="146"/>
        <v>-1.717451523545719E-2</v>
      </c>
      <c r="O979">
        <f t="shared" si="146"/>
        <v>-4.4598337950138484E-2</v>
      </c>
      <c r="P979">
        <f t="shared" si="147"/>
        <v>-3.8411819021237338E-2</v>
      </c>
      <c r="Q979" t="str">
        <f t="shared" si="148"/>
        <v/>
      </c>
      <c r="R979" s="3">
        <f t="shared" si="142"/>
        <v>0</v>
      </c>
      <c r="S979" s="1">
        <f t="shared" si="149"/>
        <v>0</v>
      </c>
      <c r="T979" s="1">
        <f t="shared" si="150"/>
        <v>0</v>
      </c>
      <c r="U979" s="1">
        <f t="shared" si="143"/>
        <v>3017596.4354100251</v>
      </c>
    </row>
    <row r="980" spans="1:21" x14ac:dyDescent="0.25">
      <c r="A980" t="s">
        <v>985</v>
      </c>
      <c r="B980">
        <v>34.25</v>
      </c>
      <c r="C980">
        <v>35.72</v>
      </c>
      <c r="D980">
        <v>35.19</v>
      </c>
      <c r="E980">
        <v>33.630000000000003</v>
      </c>
      <c r="F980">
        <v>35.270000000000003</v>
      </c>
      <c r="G980">
        <v>34.700000000000003</v>
      </c>
      <c r="H980" s="1">
        <f t="shared" si="144"/>
        <v>251997.09513435009</v>
      </c>
      <c r="J980">
        <f t="shared" si="145"/>
        <v>-4.4097125313982653E-2</v>
      </c>
      <c r="K980">
        <f t="shared" si="145"/>
        <v>-3.0700530281886529E-3</v>
      </c>
      <c r="L980">
        <f t="shared" si="145"/>
        <v>-1.7862126709461364E-2</v>
      </c>
      <c r="M980">
        <f t="shared" si="146"/>
        <v>-2.493476369962306E-2</v>
      </c>
      <c r="N980">
        <f t="shared" si="146"/>
        <v>2.2615250797332592E-2</v>
      </c>
      <c r="O980">
        <f t="shared" si="146"/>
        <v>6.0887213685126371E-3</v>
      </c>
      <c r="P980">
        <f t="shared" si="147"/>
        <v>1.2564028220740566E-3</v>
      </c>
      <c r="Q980" t="str">
        <f t="shared" si="148"/>
        <v/>
      </c>
      <c r="R980" s="3">
        <f t="shared" si="142"/>
        <v>0</v>
      </c>
      <c r="S980" s="1">
        <f t="shared" si="149"/>
        <v>0</v>
      </c>
      <c r="T980" s="1">
        <f t="shared" si="150"/>
        <v>0</v>
      </c>
      <c r="U980" s="1">
        <f t="shared" si="143"/>
        <v>3017596.4354100251</v>
      </c>
    </row>
    <row r="981" spans="1:21" x14ac:dyDescent="0.25">
      <c r="A981" t="s">
        <v>986</v>
      </c>
      <c r="B981">
        <v>34.25</v>
      </c>
      <c r="C981">
        <v>35.72</v>
      </c>
      <c r="D981">
        <v>35.19</v>
      </c>
      <c r="E981">
        <v>34.130000000000003</v>
      </c>
      <c r="F981">
        <v>36.17</v>
      </c>
      <c r="G981">
        <v>35.54</v>
      </c>
      <c r="H981" s="1">
        <f t="shared" si="144"/>
        <v>258097.3129992738</v>
      </c>
      <c r="J981">
        <f t="shared" si="145"/>
        <v>-2.6712134129013861E-2</v>
      </c>
      <c r="K981">
        <f t="shared" si="145"/>
        <v>1.506109690252916E-2</v>
      </c>
      <c r="L981">
        <f t="shared" si="145"/>
        <v>0</v>
      </c>
      <c r="M981">
        <f t="shared" si="146"/>
        <v>-1.6426512968299719E-2</v>
      </c>
      <c r="N981">
        <f t="shared" si="146"/>
        <v>4.2363112391930802E-2</v>
      </c>
      <c r="O981">
        <f t="shared" si="146"/>
        <v>2.4207492795388939E-2</v>
      </c>
      <c r="P981">
        <f t="shared" si="147"/>
        <v>1.6714697406340007E-2</v>
      </c>
      <c r="Q981" t="str">
        <f t="shared" si="148"/>
        <v/>
      </c>
      <c r="R981" s="3">
        <f t="shared" si="142"/>
        <v>0</v>
      </c>
      <c r="S981" s="1">
        <f t="shared" si="149"/>
        <v>0</v>
      </c>
      <c r="T981" s="1">
        <f t="shared" si="150"/>
        <v>0</v>
      </c>
      <c r="U981" s="1">
        <f t="shared" si="143"/>
        <v>3017596.4354100251</v>
      </c>
    </row>
    <row r="982" spans="1:21" x14ac:dyDescent="0.25">
      <c r="A982" t="s">
        <v>987</v>
      </c>
      <c r="B982">
        <v>35.5</v>
      </c>
      <c r="C982">
        <v>36.799999999999997</v>
      </c>
      <c r="D982">
        <v>35.76</v>
      </c>
      <c r="E982">
        <v>37.85</v>
      </c>
      <c r="F982">
        <v>39.369999999999997</v>
      </c>
      <c r="G982">
        <v>38.520000000000003</v>
      </c>
      <c r="H982" s="1">
        <f t="shared" si="144"/>
        <v>279738.56209150329</v>
      </c>
      <c r="J982">
        <f t="shared" si="145"/>
        <v>8.8093208297812531E-3</v>
      </c>
      <c r="K982">
        <f t="shared" si="145"/>
        <v>4.5751633986928095E-2</v>
      </c>
      <c r="L982">
        <f t="shared" si="145"/>
        <v>1.619778346121058E-2</v>
      </c>
      <c r="M982">
        <f t="shared" si="146"/>
        <v>6.4997186268992743E-2</v>
      </c>
      <c r="N982">
        <f t="shared" si="146"/>
        <v>0.10776589758019128</v>
      </c>
      <c r="O982">
        <f t="shared" si="146"/>
        <v>8.3849184018007991E-2</v>
      </c>
      <c r="P982">
        <f t="shared" si="147"/>
        <v>8.5537422622397344E-2</v>
      </c>
      <c r="Q982" t="str">
        <f t="shared" si="148"/>
        <v/>
      </c>
      <c r="R982" s="3">
        <f t="shared" si="142"/>
        <v>0</v>
      </c>
      <c r="S982" s="1">
        <f t="shared" si="149"/>
        <v>0</v>
      </c>
      <c r="T982" s="1">
        <f t="shared" si="150"/>
        <v>0</v>
      </c>
      <c r="U982" s="1">
        <f t="shared" si="143"/>
        <v>3017596.4354100251</v>
      </c>
    </row>
    <row r="983" spans="1:21" x14ac:dyDescent="0.25">
      <c r="A983" t="s">
        <v>988</v>
      </c>
      <c r="B983">
        <v>38.11</v>
      </c>
      <c r="C983">
        <v>39.67</v>
      </c>
      <c r="D983">
        <v>39.049999999999997</v>
      </c>
      <c r="E983">
        <v>38.4</v>
      </c>
      <c r="F983">
        <v>39.409999999999997</v>
      </c>
      <c r="G983">
        <v>39.340000000000003</v>
      </c>
      <c r="H983" s="1">
        <f t="shared" si="144"/>
        <v>285693.5366739289</v>
      </c>
      <c r="J983">
        <f t="shared" si="145"/>
        <v>6.5715883668903852E-2</v>
      </c>
      <c r="K983">
        <f t="shared" si="145"/>
        <v>0.10934004474272942</v>
      </c>
      <c r="L983">
        <f t="shared" si="145"/>
        <v>9.2002237136465312E-2</v>
      </c>
      <c r="M983">
        <f t="shared" si="146"/>
        <v>-3.115264797507906E-3</v>
      </c>
      <c r="N983">
        <f t="shared" si="146"/>
        <v>2.3104880581515923E-2</v>
      </c>
      <c r="O983">
        <f t="shared" si="146"/>
        <v>2.1287642782969893E-2</v>
      </c>
      <c r="P983">
        <f t="shared" si="147"/>
        <v>1.3759086188992636E-2</v>
      </c>
      <c r="Q983" t="str">
        <f t="shared" si="148"/>
        <v>Buy</v>
      </c>
      <c r="R983" s="3">
        <f t="shared" si="142"/>
        <v>3059115.8048484288</v>
      </c>
      <c r="S983" s="1">
        <f t="shared" si="149"/>
        <v>3059115.8048484288</v>
      </c>
      <c r="T983" s="1">
        <f t="shared" si="150"/>
        <v>77760.950809568589</v>
      </c>
      <c r="U983" s="1">
        <f t="shared" si="143"/>
        <v>0</v>
      </c>
    </row>
    <row r="984" spans="1:21" x14ac:dyDescent="0.25">
      <c r="A984" t="s">
        <v>989</v>
      </c>
      <c r="B984">
        <v>38.01</v>
      </c>
      <c r="C984">
        <v>39.36</v>
      </c>
      <c r="D984">
        <v>38.89</v>
      </c>
      <c r="E984">
        <v>38.119999999999997</v>
      </c>
      <c r="F984">
        <v>40.049999999999997</v>
      </c>
      <c r="G984">
        <v>38.880000000000003</v>
      </c>
      <c r="H984" s="1">
        <f t="shared" si="144"/>
        <v>282352.94117647066</v>
      </c>
      <c r="J984">
        <f t="shared" si="145"/>
        <v>-2.6632522407170275E-2</v>
      </c>
      <c r="K984">
        <f t="shared" si="145"/>
        <v>7.9385403329065886E-3</v>
      </c>
      <c r="L984">
        <f t="shared" si="145"/>
        <v>-4.0973111395645736E-3</v>
      </c>
      <c r="M984">
        <f t="shared" si="146"/>
        <v>-3.1011692933401266E-2</v>
      </c>
      <c r="N984">
        <f t="shared" si="146"/>
        <v>1.8047788510421801E-2</v>
      </c>
      <c r="O984">
        <f t="shared" si="146"/>
        <v>-1.1692933401118474E-2</v>
      </c>
      <c r="P984">
        <f t="shared" si="147"/>
        <v>-8.21894594136598E-3</v>
      </c>
      <c r="Q984" t="str">
        <f t="shared" si="148"/>
        <v/>
      </c>
      <c r="R984" s="3">
        <f t="shared" si="142"/>
        <v>0</v>
      </c>
      <c r="S984" s="1">
        <f t="shared" si="149"/>
        <v>3023345.7674760274</v>
      </c>
      <c r="T984" s="1">
        <f t="shared" si="150"/>
        <v>77760.950809568603</v>
      </c>
      <c r="U984" s="1">
        <f t="shared" si="143"/>
        <v>0</v>
      </c>
    </row>
    <row r="985" spans="1:21" x14ac:dyDescent="0.25">
      <c r="A985" t="s">
        <v>990</v>
      </c>
      <c r="B985">
        <v>37.61</v>
      </c>
      <c r="C985">
        <v>39.51</v>
      </c>
      <c r="D985">
        <v>38.619999999999997</v>
      </c>
      <c r="E985">
        <v>36.97</v>
      </c>
      <c r="F985">
        <v>39.28</v>
      </c>
      <c r="G985">
        <v>37.409999999999997</v>
      </c>
      <c r="H985" s="1">
        <f t="shared" si="144"/>
        <v>271677.55991285405</v>
      </c>
      <c r="J985">
        <f t="shared" si="145"/>
        <v>-3.2913345332990514E-2</v>
      </c>
      <c r="K985">
        <f t="shared" si="145"/>
        <v>1.5942401645667202E-2</v>
      </c>
      <c r="L985">
        <f t="shared" si="145"/>
        <v>-6.9426587811777614E-3</v>
      </c>
      <c r="M985">
        <f t="shared" si="146"/>
        <v>-4.912551440329227E-2</v>
      </c>
      <c r="N985">
        <f t="shared" si="146"/>
        <v>1.0288065843621363E-2</v>
      </c>
      <c r="O985">
        <f t="shared" si="146"/>
        <v>-3.7808641975308796E-2</v>
      </c>
      <c r="P985">
        <f t="shared" si="147"/>
        <v>-2.5548696844993234E-2</v>
      </c>
      <c r="Q985" t="str">
        <f t="shared" si="148"/>
        <v/>
      </c>
      <c r="R985" s="3">
        <f t="shared" si="142"/>
        <v>0</v>
      </c>
      <c r="S985" s="1">
        <f t="shared" si="149"/>
        <v>2909037.169785961</v>
      </c>
      <c r="T985" s="1">
        <f t="shared" si="150"/>
        <v>77760.950809568603</v>
      </c>
      <c r="U985" s="1">
        <f t="shared" si="143"/>
        <v>0</v>
      </c>
    </row>
    <row r="986" spans="1:21" x14ac:dyDescent="0.25">
      <c r="A986" t="s">
        <v>991</v>
      </c>
      <c r="B986">
        <v>36.700000000000003</v>
      </c>
      <c r="C986">
        <v>38.18</v>
      </c>
      <c r="D986">
        <v>37.47</v>
      </c>
      <c r="E986">
        <v>37.770000000000003</v>
      </c>
      <c r="F986">
        <v>39</v>
      </c>
      <c r="G986">
        <v>38.67</v>
      </c>
      <c r="H986" s="1">
        <f t="shared" si="144"/>
        <v>280827.88671023969</v>
      </c>
      <c r="J986">
        <f t="shared" si="145"/>
        <v>-4.9715173485240668E-2</v>
      </c>
      <c r="K986">
        <f t="shared" si="145"/>
        <v>-1.1393060590367626E-2</v>
      </c>
      <c r="L986">
        <f t="shared" si="145"/>
        <v>-2.9777317452097322E-2</v>
      </c>
      <c r="M986">
        <f t="shared" si="146"/>
        <v>9.6230954290298463E-3</v>
      </c>
      <c r="N986">
        <f t="shared" si="146"/>
        <v>4.2502004811547811E-2</v>
      </c>
      <c r="O986">
        <f t="shared" si="146"/>
        <v>3.3680834001603988E-2</v>
      </c>
      <c r="P986">
        <f t="shared" si="147"/>
        <v>2.8601978080727213E-2</v>
      </c>
      <c r="Q986" t="str">
        <f t="shared" si="148"/>
        <v/>
      </c>
      <c r="R986" s="3">
        <f t="shared" si="142"/>
        <v>0</v>
      </c>
      <c r="S986" s="1">
        <f t="shared" si="149"/>
        <v>3007015.9678060175</v>
      </c>
      <c r="T986" s="1">
        <f t="shared" si="150"/>
        <v>77760.950809568589</v>
      </c>
      <c r="U986" s="1">
        <f t="shared" si="143"/>
        <v>0</v>
      </c>
    </row>
    <row r="987" spans="1:21" x14ac:dyDescent="0.25">
      <c r="A987" t="s">
        <v>992</v>
      </c>
      <c r="B987">
        <v>37.96</v>
      </c>
      <c r="C987">
        <v>39.369999999999997</v>
      </c>
      <c r="D987">
        <v>38.770000000000003</v>
      </c>
      <c r="E987">
        <v>36.85</v>
      </c>
      <c r="F987">
        <v>38.82</v>
      </c>
      <c r="G987">
        <v>38.299999999999997</v>
      </c>
      <c r="H987" s="1">
        <f t="shared" si="144"/>
        <v>278140.88598402322</v>
      </c>
      <c r="J987">
        <f t="shared" si="145"/>
        <v>1.307712836936221E-2</v>
      </c>
      <c r="K987">
        <f t="shared" si="145"/>
        <v>5.0707232452628731E-2</v>
      </c>
      <c r="L987">
        <f t="shared" si="145"/>
        <v>3.4694422204430322E-2</v>
      </c>
      <c r="M987">
        <f t="shared" si="146"/>
        <v>-4.7064908197569179E-2</v>
      </c>
      <c r="N987">
        <f t="shared" si="146"/>
        <v>3.8789759503490709E-3</v>
      </c>
      <c r="O987">
        <f t="shared" si="146"/>
        <v>-9.5681406775279167E-3</v>
      </c>
      <c r="P987">
        <f t="shared" si="147"/>
        <v>-1.7584690974916009E-2</v>
      </c>
      <c r="Q987" t="str">
        <f t="shared" si="148"/>
        <v>Buy</v>
      </c>
      <c r="R987" s="3">
        <f t="shared" si="142"/>
        <v>0</v>
      </c>
      <c r="S987" s="1">
        <f t="shared" si="149"/>
        <v>2978244.4160064771</v>
      </c>
      <c r="T987" s="1">
        <f t="shared" si="150"/>
        <v>77760.950809568603</v>
      </c>
      <c r="U987" s="1">
        <f t="shared" si="143"/>
        <v>0</v>
      </c>
    </row>
    <row r="988" spans="1:21" x14ac:dyDescent="0.25">
      <c r="A988" t="s">
        <v>993</v>
      </c>
      <c r="B988">
        <v>37.47</v>
      </c>
      <c r="C988">
        <v>39.14</v>
      </c>
      <c r="D988">
        <v>38.28</v>
      </c>
      <c r="E988">
        <v>36.33</v>
      </c>
      <c r="F988">
        <v>38.18</v>
      </c>
      <c r="G988">
        <v>36.68</v>
      </c>
      <c r="H988" s="1">
        <f t="shared" si="144"/>
        <v>266376.18010167032</v>
      </c>
      <c r="J988">
        <f t="shared" si="145"/>
        <v>-3.3531080732525254E-2</v>
      </c>
      <c r="K988">
        <f t="shared" si="145"/>
        <v>9.5434614392570904E-3</v>
      </c>
      <c r="L988">
        <f t="shared" si="145"/>
        <v>-1.263863812225953E-2</v>
      </c>
      <c r="M988">
        <f t="shared" si="146"/>
        <v>-5.1436031331592663E-2</v>
      </c>
      <c r="N988">
        <f t="shared" si="146"/>
        <v>-3.1331592689294373E-3</v>
      </c>
      <c r="O988">
        <f t="shared" si="146"/>
        <v>-4.2297650130548238E-2</v>
      </c>
      <c r="P988">
        <f t="shared" si="147"/>
        <v>-3.2288946910356782E-2</v>
      </c>
      <c r="Q988" t="str">
        <f t="shared" si="148"/>
        <v/>
      </c>
      <c r="R988" s="3">
        <f t="shared" si="142"/>
        <v>0</v>
      </c>
      <c r="S988" s="1">
        <f t="shared" si="149"/>
        <v>2852271.6756949765</v>
      </c>
      <c r="T988" s="1">
        <f t="shared" si="150"/>
        <v>77760.950809568603</v>
      </c>
      <c r="U988" s="1">
        <f t="shared" si="143"/>
        <v>0</v>
      </c>
    </row>
    <row r="989" spans="1:21" x14ac:dyDescent="0.25">
      <c r="A989" t="s">
        <v>994</v>
      </c>
      <c r="B989">
        <v>35.78</v>
      </c>
      <c r="C989">
        <v>37.659999999999997</v>
      </c>
      <c r="D989">
        <v>36.85</v>
      </c>
      <c r="E989">
        <v>35.44</v>
      </c>
      <c r="F989">
        <v>37.51</v>
      </c>
      <c r="G989">
        <v>35.700000000000003</v>
      </c>
      <c r="H989" s="1">
        <f t="shared" si="144"/>
        <v>259259.2592592593</v>
      </c>
      <c r="J989">
        <f t="shared" si="145"/>
        <v>-6.5308254963427376E-2</v>
      </c>
      <c r="K989">
        <f t="shared" si="145"/>
        <v>-1.6196447230930108E-2</v>
      </c>
      <c r="L989">
        <f t="shared" si="145"/>
        <v>-3.7356321839080449E-2</v>
      </c>
      <c r="M989">
        <f t="shared" si="146"/>
        <v>-3.3805888767720886E-2</v>
      </c>
      <c r="N989">
        <f t="shared" si="146"/>
        <v>2.2628135223555026E-2</v>
      </c>
      <c r="O989">
        <f t="shared" si="146"/>
        <v>-2.6717557251908313E-2</v>
      </c>
      <c r="P989">
        <f t="shared" si="147"/>
        <v>-1.2631770265358057E-2</v>
      </c>
      <c r="Q989" t="str">
        <f t="shared" si="148"/>
        <v/>
      </c>
      <c r="R989" s="3">
        <f t="shared" si="142"/>
        <v>0</v>
      </c>
      <c r="S989" s="1">
        <f t="shared" si="149"/>
        <v>2776065.9439015994</v>
      </c>
      <c r="T989" s="1">
        <f t="shared" si="150"/>
        <v>77760.950809568603</v>
      </c>
      <c r="U989" s="1">
        <f t="shared" si="143"/>
        <v>0</v>
      </c>
    </row>
    <row r="990" spans="1:21" x14ac:dyDescent="0.25">
      <c r="A990" t="s">
        <v>995</v>
      </c>
      <c r="B990">
        <v>34.54</v>
      </c>
      <c r="C990">
        <v>36.36</v>
      </c>
      <c r="D990">
        <v>35.51</v>
      </c>
      <c r="E990">
        <v>34.020000000000003</v>
      </c>
      <c r="F990">
        <v>35.700000000000003</v>
      </c>
      <c r="G990">
        <v>34.090000000000003</v>
      </c>
      <c r="H990" s="1">
        <f t="shared" si="144"/>
        <v>247567.17501815545</v>
      </c>
      <c r="J990">
        <f t="shared" si="145"/>
        <v>-6.2686567164179169E-2</v>
      </c>
      <c r="K990">
        <f t="shared" si="145"/>
        <v>-1.3297150610583499E-2</v>
      </c>
      <c r="L990">
        <f t="shared" si="145"/>
        <v>-3.6363636363636452E-2</v>
      </c>
      <c r="M990">
        <f t="shared" si="146"/>
        <v>-4.705882352941175E-2</v>
      </c>
      <c r="N990">
        <f t="shared" si="146"/>
        <v>0</v>
      </c>
      <c r="O990">
        <f t="shared" si="146"/>
        <v>-4.5098039215686253E-2</v>
      </c>
      <c r="P990">
        <f t="shared" si="147"/>
        <v>-3.0718954248366001E-2</v>
      </c>
      <c r="Q990" t="str">
        <f t="shared" si="148"/>
        <v/>
      </c>
      <c r="R990" s="3">
        <f t="shared" ref="R990:R1053" si="151">IF(Q990="Buy",U989*(1+P990),IF(Q990="Sell",-(S989*(1+P990)),0))</f>
        <v>0</v>
      </c>
      <c r="S990" s="1">
        <f t="shared" si="149"/>
        <v>2650870.8130981941</v>
      </c>
      <c r="T990" s="1">
        <f t="shared" si="150"/>
        <v>77760.950809568603</v>
      </c>
      <c r="U990" s="1">
        <f t="shared" si="143"/>
        <v>0</v>
      </c>
    </row>
    <row r="991" spans="1:21" x14ac:dyDescent="0.25">
      <c r="A991" t="s">
        <v>996</v>
      </c>
      <c r="B991">
        <v>33.81</v>
      </c>
      <c r="C991">
        <v>35.54</v>
      </c>
      <c r="D991">
        <v>34.94</v>
      </c>
      <c r="E991">
        <v>33.06</v>
      </c>
      <c r="F991">
        <v>35.409999999999997</v>
      </c>
      <c r="G991">
        <v>34.39</v>
      </c>
      <c r="H991" s="1">
        <f t="shared" si="144"/>
        <v>249745.82425562819</v>
      </c>
      <c r="J991">
        <f t="shared" si="145"/>
        <v>-4.7873838355392731E-2</v>
      </c>
      <c r="K991">
        <f t="shared" si="145"/>
        <v>8.4483244156578817E-4</v>
      </c>
      <c r="L991">
        <f t="shared" si="145"/>
        <v>-1.6051816389749375E-2</v>
      </c>
      <c r="M991">
        <f t="shared" si="146"/>
        <v>-3.0214139043707861E-2</v>
      </c>
      <c r="N991">
        <f t="shared" si="146"/>
        <v>3.8721032560868084E-2</v>
      </c>
      <c r="O991">
        <f t="shared" si="146"/>
        <v>8.8002346729245274E-3</v>
      </c>
      <c r="P991">
        <f t="shared" si="147"/>
        <v>5.7690427300282508E-3</v>
      </c>
      <c r="Q991" t="str">
        <f t="shared" si="148"/>
        <v/>
      </c>
      <c r="R991" s="3">
        <f t="shared" si="151"/>
        <v>0</v>
      </c>
      <c r="S991" s="1">
        <f t="shared" si="149"/>
        <v>2674199.0983410645</v>
      </c>
      <c r="T991" s="1">
        <f t="shared" si="150"/>
        <v>77760.950809568603</v>
      </c>
      <c r="U991" s="1">
        <f t="shared" si="143"/>
        <v>0</v>
      </c>
    </row>
    <row r="992" spans="1:21" x14ac:dyDescent="0.25">
      <c r="A992" t="s">
        <v>997</v>
      </c>
      <c r="B992">
        <v>33.049999999999997</v>
      </c>
      <c r="C992">
        <v>34.71</v>
      </c>
      <c r="D992">
        <v>33.35</v>
      </c>
      <c r="E992">
        <v>34.4</v>
      </c>
      <c r="F992">
        <v>35.590000000000003</v>
      </c>
      <c r="G992">
        <v>35.36</v>
      </c>
      <c r="H992" s="1">
        <f t="shared" si="144"/>
        <v>256790.12345679014</v>
      </c>
      <c r="J992">
        <f t="shared" si="145"/>
        <v>-5.4092730394962811E-2</v>
      </c>
      <c r="K992">
        <f t="shared" si="145"/>
        <v>-6.5827132226673407E-3</v>
      </c>
      <c r="L992">
        <f t="shared" si="145"/>
        <v>-4.5506582713222568E-2</v>
      </c>
      <c r="M992">
        <f t="shared" si="146"/>
        <v>2.9078220412904945E-4</v>
      </c>
      <c r="N992">
        <f t="shared" si="146"/>
        <v>3.4893864495492956E-2</v>
      </c>
      <c r="O992">
        <f t="shared" si="146"/>
        <v>2.8205873800523376E-2</v>
      </c>
      <c r="P992">
        <f t="shared" si="147"/>
        <v>2.113017350004846E-2</v>
      </c>
      <c r="Q992" t="str">
        <f t="shared" si="148"/>
        <v>Sell</v>
      </c>
      <c r="R992" s="3">
        <f t="shared" si="151"/>
        <v>-2730705.3892626842</v>
      </c>
      <c r="S992" s="1">
        <f t="shared" si="149"/>
        <v>0</v>
      </c>
      <c r="T992" s="1">
        <f t="shared" si="150"/>
        <v>0</v>
      </c>
      <c r="U992" s="1">
        <f t="shared" si="143"/>
        <v>2730705.3892626842</v>
      </c>
    </row>
    <row r="993" spans="1:21" x14ac:dyDescent="0.25">
      <c r="A993" t="s">
        <v>998</v>
      </c>
      <c r="B993">
        <v>34.71</v>
      </c>
      <c r="C993">
        <v>36.4</v>
      </c>
      <c r="D993">
        <v>35.340000000000003</v>
      </c>
      <c r="E993">
        <v>32.58</v>
      </c>
      <c r="F993">
        <v>34.68</v>
      </c>
      <c r="G993">
        <v>32.770000000000003</v>
      </c>
      <c r="H993" s="1">
        <f t="shared" si="144"/>
        <v>237981.11837327527</v>
      </c>
      <c r="J993">
        <f t="shared" si="145"/>
        <v>4.0779610194902532E-2</v>
      </c>
      <c r="K993">
        <f t="shared" si="145"/>
        <v>9.1454272863568123E-2</v>
      </c>
      <c r="L993">
        <f t="shared" si="145"/>
        <v>5.9670164917541284E-2</v>
      </c>
      <c r="M993">
        <f t="shared" si="146"/>
        <v>-7.8619909502262483E-2</v>
      </c>
      <c r="N993">
        <f t="shared" si="146"/>
        <v>-1.9230769230769221E-2</v>
      </c>
      <c r="O993">
        <f t="shared" si="146"/>
        <v>-7.3246606334841521E-2</v>
      </c>
      <c r="P993">
        <f t="shared" si="147"/>
        <v>-5.7032428355957739E-2</v>
      </c>
      <c r="Q993" t="str">
        <f t="shared" si="148"/>
        <v>Buy</v>
      </c>
      <c r="R993" s="3">
        <f t="shared" si="151"/>
        <v>2574966.6297883322</v>
      </c>
      <c r="S993" s="1">
        <f t="shared" si="149"/>
        <v>2574966.6297883322</v>
      </c>
      <c r="T993" s="1">
        <f t="shared" si="150"/>
        <v>78576.949337452912</v>
      </c>
      <c r="U993" s="1">
        <f t="shared" ref="U993:U1056" si="152">IF(R993=0,U992,IF(R993&gt;0,0,-R993))</f>
        <v>0</v>
      </c>
    </row>
    <row r="994" spans="1:21" x14ac:dyDescent="0.25">
      <c r="A994" t="s">
        <v>999</v>
      </c>
      <c r="B994">
        <v>31.99</v>
      </c>
      <c r="C994">
        <v>33.93</v>
      </c>
      <c r="D994">
        <v>33.04</v>
      </c>
      <c r="E994">
        <v>30.47</v>
      </c>
      <c r="F994">
        <v>32.64</v>
      </c>
      <c r="G994">
        <v>30.86</v>
      </c>
      <c r="H994" s="1">
        <f t="shared" si="144"/>
        <v>224110.38489469863</v>
      </c>
      <c r="J994">
        <f t="shared" si="145"/>
        <v>-9.4793435200905621E-2</v>
      </c>
      <c r="K994">
        <f t="shared" si="145"/>
        <v>-3.9898132427843902E-2</v>
      </c>
      <c r="L994">
        <f t="shared" si="145"/>
        <v>-6.5082059988681495E-2</v>
      </c>
      <c r="M994">
        <f t="shared" si="146"/>
        <v>-7.0186145865120661E-2</v>
      </c>
      <c r="N994">
        <f t="shared" si="146"/>
        <v>-3.9670430271590649E-3</v>
      </c>
      <c r="O994">
        <f t="shared" si="146"/>
        <v>-5.8285016783643687E-2</v>
      </c>
      <c r="P994">
        <f t="shared" si="147"/>
        <v>-4.4146068558641137E-2</v>
      </c>
      <c r="Q994" t="str">
        <f t="shared" si="148"/>
        <v>Sell</v>
      </c>
      <c r="R994" s="3">
        <f t="shared" si="151"/>
        <v>-2461291.9764134833</v>
      </c>
      <c r="S994" s="1">
        <f t="shared" si="149"/>
        <v>0</v>
      </c>
      <c r="T994" s="1">
        <f t="shared" si="150"/>
        <v>0</v>
      </c>
      <c r="U994" s="1">
        <f t="shared" si="152"/>
        <v>2461291.9764134833</v>
      </c>
    </row>
    <row r="995" spans="1:21" x14ac:dyDescent="0.25">
      <c r="A995" t="s">
        <v>1000</v>
      </c>
      <c r="B995">
        <v>30.32</v>
      </c>
      <c r="C995">
        <v>32.119999999999997</v>
      </c>
      <c r="D995">
        <v>31.25</v>
      </c>
      <c r="E995">
        <v>30.95</v>
      </c>
      <c r="F995">
        <v>32.229999999999997</v>
      </c>
      <c r="G995">
        <v>31.3</v>
      </c>
      <c r="H995" s="1">
        <f t="shared" si="144"/>
        <v>227305.73710965872</v>
      </c>
      <c r="J995">
        <f t="shared" si="145"/>
        <v>-8.2324455205811109E-2</v>
      </c>
      <c r="K995">
        <f t="shared" si="145"/>
        <v>-2.7845036319612642E-2</v>
      </c>
      <c r="L995">
        <f t="shared" si="145"/>
        <v>-5.4176755447941864E-2</v>
      </c>
      <c r="M995">
        <f t="shared" si="146"/>
        <v>2.9163966299416673E-3</v>
      </c>
      <c r="N995">
        <f t="shared" si="146"/>
        <v>4.4394037589112034E-2</v>
      </c>
      <c r="O995">
        <f t="shared" si="146"/>
        <v>1.4257939079714883E-2</v>
      </c>
      <c r="P995">
        <f t="shared" si="147"/>
        <v>2.052279109958953E-2</v>
      </c>
      <c r="Q995" t="str">
        <f t="shared" si="148"/>
        <v>Sell</v>
      </c>
      <c r="R995" s="3">
        <f t="shared" si="151"/>
        <v>0</v>
      </c>
      <c r="S995" s="1">
        <f t="shared" si="149"/>
        <v>0</v>
      </c>
      <c r="T995" s="1">
        <f t="shared" si="150"/>
        <v>0</v>
      </c>
      <c r="U995" s="1">
        <f t="shared" si="152"/>
        <v>2461291.9764134833</v>
      </c>
    </row>
    <row r="996" spans="1:21" x14ac:dyDescent="0.25">
      <c r="A996" t="s">
        <v>1001</v>
      </c>
      <c r="B996">
        <v>30.32</v>
      </c>
      <c r="C996">
        <v>32.15</v>
      </c>
      <c r="D996">
        <v>31.25</v>
      </c>
      <c r="E996">
        <v>31.58</v>
      </c>
      <c r="F996">
        <v>32.69</v>
      </c>
      <c r="G996">
        <v>32.31</v>
      </c>
      <c r="H996" s="1">
        <f t="shared" si="144"/>
        <v>234640.52287581703</v>
      </c>
      <c r="J996">
        <f t="shared" si="145"/>
        <v>-2.9759999999999991E-2</v>
      </c>
      <c r="K996">
        <f t="shared" si="145"/>
        <v>2.8799999999999954E-2</v>
      </c>
      <c r="L996">
        <f t="shared" si="145"/>
        <v>0</v>
      </c>
      <c r="M996">
        <f t="shared" si="146"/>
        <v>8.9456869009583891E-3</v>
      </c>
      <c r="N996">
        <f t="shared" si="146"/>
        <v>4.4408945686900861E-2</v>
      </c>
      <c r="O996">
        <f t="shared" si="146"/>
        <v>3.22683706070288E-2</v>
      </c>
      <c r="P996">
        <f t="shared" si="147"/>
        <v>2.8541001064962684E-2</v>
      </c>
      <c r="Q996" t="str">
        <f t="shared" si="148"/>
        <v/>
      </c>
      <c r="R996" s="3">
        <f t="shared" si="151"/>
        <v>0</v>
      </c>
      <c r="S996" s="1">
        <f t="shared" si="149"/>
        <v>0</v>
      </c>
      <c r="T996" s="1">
        <f t="shared" si="150"/>
        <v>0</v>
      </c>
      <c r="U996" s="1">
        <f t="shared" si="152"/>
        <v>2461291.9764134833</v>
      </c>
    </row>
    <row r="997" spans="1:21" x14ac:dyDescent="0.25">
      <c r="A997" t="s">
        <v>1002</v>
      </c>
      <c r="B997">
        <v>31.56</v>
      </c>
      <c r="C997">
        <v>33.049999999999997</v>
      </c>
      <c r="D997">
        <v>32.17</v>
      </c>
      <c r="E997">
        <v>31.6</v>
      </c>
      <c r="F997">
        <v>32.89</v>
      </c>
      <c r="G997">
        <v>32.78</v>
      </c>
      <c r="H997" s="1">
        <f t="shared" si="144"/>
        <v>238053.74001452434</v>
      </c>
      <c r="J997">
        <f t="shared" si="145"/>
        <v>9.9199999999999584E-3</v>
      </c>
      <c r="K997">
        <f t="shared" si="145"/>
        <v>5.7599999999999908E-2</v>
      </c>
      <c r="L997">
        <f t="shared" si="145"/>
        <v>2.9440000000000053E-2</v>
      </c>
      <c r="M997">
        <f t="shared" si="146"/>
        <v>-2.1974620860414757E-2</v>
      </c>
      <c r="N997">
        <f t="shared" si="146"/>
        <v>1.7951098731042968E-2</v>
      </c>
      <c r="O997">
        <f t="shared" si="146"/>
        <v>1.4546580006189998E-2</v>
      </c>
      <c r="P997">
        <f t="shared" si="147"/>
        <v>3.5076859589394031E-3</v>
      </c>
      <c r="Q997" t="str">
        <f t="shared" si="148"/>
        <v/>
      </c>
      <c r="R997" s="3">
        <f t="shared" si="151"/>
        <v>0</v>
      </c>
      <c r="S997" s="1">
        <f t="shared" si="149"/>
        <v>0</v>
      </c>
      <c r="T997" s="1">
        <f t="shared" si="150"/>
        <v>0</v>
      </c>
      <c r="U997" s="1">
        <f t="shared" si="152"/>
        <v>2461291.9764134833</v>
      </c>
    </row>
    <row r="998" spans="1:21" x14ac:dyDescent="0.25">
      <c r="A998" t="s">
        <v>1003</v>
      </c>
      <c r="B998">
        <v>31.56</v>
      </c>
      <c r="C998">
        <v>33.21</v>
      </c>
      <c r="D998">
        <v>32.229999999999997</v>
      </c>
      <c r="E998">
        <v>32.97</v>
      </c>
      <c r="F998">
        <v>34.630000000000003</v>
      </c>
      <c r="G998">
        <v>34.47</v>
      </c>
      <c r="H998" s="1">
        <f t="shared" si="144"/>
        <v>250326.79738562094</v>
      </c>
      <c r="J998">
        <f t="shared" si="145"/>
        <v>-1.8961765620143081E-2</v>
      </c>
      <c r="K998">
        <f t="shared" si="145"/>
        <v>3.2328256139260152E-2</v>
      </c>
      <c r="L998">
        <f t="shared" si="145"/>
        <v>1.8650917003417832E-3</v>
      </c>
      <c r="M998">
        <f t="shared" si="146"/>
        <v>5.7962172056131092E-3</v>
      </c>
      <c r="N998">
        <f t="shared" si="146"/>
        <v>5.6436851738865201E-2</v>
      </c>
      <c r="O998">
        <f t="shared" si="146"/>
        <v>5.1555826723611885E-2</v>
      </c>
      <c r="P998">
        <f t="shared" si="147"/>
        <v>3.7929631889363401E-2</v>
      </c>
      <c r="Q998" t="str">
        <f t="shared" si="148"/>
        <v/>
      </c>
      <c r="R998" s="3">
        <f t="shared" si="151"/>
        <v>0</v>
      </c>
      <c r="S998" s="1">
        <f t="shared" si="149"/>
        <v>0</v>
      </c>
      <c r="T998" s="1">
        <f t="shared" si="150"/>
        <v>0</v>
      </c>
      <c r="U998" s="1">
        <f t="shared" si="152"/>
        <v>2461291.9764134833</v>
      </c>
    </row>
    <row r="999" spans="1:21" x14ac:dyDescent="0.25">
      <c r="A999" t="s">
        <v>1004</v>
      </c>
      <c r="B999">
        <v>33.130000000000003</v>
      </c>
      <c r="C999">
        <v>34.78</v>
      </c>
      <c r="D999">
        <v>33.31</v>
      </c>
      <c r="E999">
        <v>35.4</v>
      </c>
      <c r="F999">
        <v>36.380000000000003</v>
      </c>
      <c r="G999">
        <v>36.299999999999997</v>
      </c>
      <c r="H999" s="1">
        <f t="shared" si="144"/>
        <v>263616.55773420481</v>
      </c>
      <c r="J999">
        <f t="shared" si="145"/>
        <v>2.7924294135898409E-2</v>
      </c>
      <c r="K999">
        <f t="shared" si="145"/>
        <v>7.9118833385045134E-2</v>
      </c>
      <c r="L999">
        <f t="shared" si="145"/>
        <v>3.3509152963078048E-2</v>
      </c>
      <c r="M999">
        <f t="shared" si="146"/>
        <v>2.6979982593559611E-2</v>
      </c>
      <c r="N999">
        <f t="shared" si="146"/>
        <v>5.5410501885697815E-2</v>
      </c>
      <c r="O999">
        <f t="shared" si="146"/>
        <v>5.30896431679721E-2</v>
      </c>
      <c r="P999">
        <f t="shared" si="147"/>
        <v>4.5160042549076511E-2</v>
      </c>
      <c r="Q999" t="str">
        <f t="shared" si="148"/>
        <v>Buy</v>
      </c>
      <c r="R999" s="3">
        <f t="shared" si="151"/>
        <v>2572444.0267940168</v>
      </c>
      <c r="S999" s="1">
        <f t="shared" si="149"/>
        <v>2572444.0267940168</v>
      </c>
      <c r="T999" s="1">
        <f t="shared" si="150"/>
        <v>70866.226633443992</v>
      </c>
      <c r="U999" s="1">
        <f t="shared" si="152"/>
        <v>0</v>
      </c>
    </row>
    <row r="1000" spans="1:21" x14ac:dyDescent="0.25">
      <c r="A1000" t="s">
        <v>1005</v>
      </c>
      <c r="B1000">
        <v>35.72</v>
      </c>
      <c r="C1000">
        <v>37.68</v>
      </c>
      <c r="D1000">
        <v>36.799999999999997</v>
      </c>
      <c r="E1000">
        <v>37.32</v>
      </c>
      <c r="F1000">
        <v>38.21</v>
      </c>
      <c r="G1000">
        <v>38.01</v>
      </c>
      <c r="H1000" s="1">
        <f t="shared" si="144"/>
        <v>276034.85838779958</v>
      </c>
      <c r="J1000">
        <f t="shared" si="145"/>
        <v>7.2350645451816159E-2</v>
      </c>
      <c r="K1000">
        <f t="shared" si="145"/>
        <v>0.13119183428399872</v>
      </c>
      <c r="L1000">
        <f t="shared" si="145"/>
        <v>0.10477334133893709</v>
      </c>
      <c r="M1000">
        <f t="shared" si="146"/>
        <v>2.8099173553719096E-2</v>
      </c>
      <c r="N1000">
        <f t="shared" si="146"/>
        <v>5.2617079889807267E-2</v>
      </c>
      <c r="O1000">
        <f t="shared" si="146"/>
        <v>4.7107438016528953E-2</v>
      </c>
      <c r="P1000">
        <f t="shared" si="147"/>
        <v>4.2607897153351774E-2</v>
      </c>
      <c r="Q1000" t="str">
        <f t="shared" si="148"/>
        <v>Buy</v>
      </c>
      <c r="R1000" s="3">
        <f t="shared" si="151"/>
        <v>0</v>
      </c>
      <c r="S1000" s="1">
        <f t="shared" si="149"/>
        <v>2693625.2743372065</v>
      </c>
      <c r="T1000" s="1">
        <f t="shared" si="150"/>
        <v>70866.226633444006</v>
      </c>
      <c r="U1000" s="1">
        <f t="shared" si="152"/>
        <v>0</v>
      </c>
    </row>
    <row r="1001" spans="1:21" x14ac:dyDescent="0.25">
      <c r="A1001" t="s">
        <v>1006</v>
      </c>
      <c r="B1001">
        <v>37.71</v>
      </c>
      <c r="C1001">
        <v>39.56</v>
      </c>
      <c r="D1001">
        <v>38.799999999999997</v>
      </c>
      <c r="E1001">
        <v>37.97</v>
      </c>
      <c r="F1001">
        <v>39.369999999999997</v>
      </c>
      <c r="G1001">
        <v>39.08</v>
      </c>
      <c r="H1001" s="1">
        <f t="shared" si="144"/>
        <v>283805.37400145247</v>
      </c>
      <c r="J1001">
        <f t="shared" si="145"/>
        <v>2.4728260869565321E-2</v>
      </c>
      <c r="K1001">
        <f t="shared" si="145"/>
        <v>7.500000000000015E-2</v>
      </c>
      <c r="L1001">
        <f t="shared" si="145"/>
        <v>5.4347826086956527E-2</v>
      </c>
      <c r="M1001">
        <f t="shared" si="146"/>
        <v>-1.052354643514842E-3</v>
      </c>
      <c r="N1001">
        <f t="shared" si="146"/>
        <v>3.5780057879505382E-2</v>
      </c>
      <c r="O1001">
        <f t="shared" si="146"/>
        <v>2.8150486714022635E-2</v>
      </c>
      <c r="P1001">
        <f t="shared" si="147"/>
        <v>2.0959396650004392E-2</v>
      </c>
      <c r="Q1001" t="str">
        <f t="shared" si="148"/>
        <v>Buy</v>
      </c>
      <c r="R1001" s="3">
        <f t="shared" si="151"/>
        <v>0</v>
      </c>
      <c r="S1001" s="1">
        <f t="shared" si="149"/>
        <v>2769452.1368349912</v>
      </c>
      <c r="T1001" s="1">
        <f t="shared" si="150"/>
        <v>70866.226633443992</v>
      </c>
      <c r="U1001" s="1">
        <f t="shared" si="152"/>
        <v>0</v>
      </c>
    </row>
    <row r="1002" spans="1:21" x14ac:dyDescent="0.25">
      <c r="A1002" t="s">
        <v>1007</v>
      </c>
      <c r="B1002">
        <v>38.26</v>
      </c>
      <c r="C1002">
        <v>39.619999999999997</v>
      </c>
      <c r="D1002">
        <v>39.15</v>
      </c>
      <c r="E1002">
        <v>38.43</v>
      </c>
      <c r="F1002">
        <v>39.43</v>
      </c>
      <c r="G1002">
        <v>39.15</v>
      </c>
      <c r="H1002" s="1">
        <f t="shared" si="144"/>
        <v>284313.72549019608</v>
      </c>
      <c r="J1002">
        <f t="shared" si="145"/>
        <v>-1.3917525773195855E-2</v>
      </c>
      <c r="K1002">
        <f t="shared" si="145"/>
        <v>2.1134020618556709E-2</v>
      </c>
      <c r="L1002">
        <f t="shared" si="145"/>
        <v>9.0206185567010683E-3</v>
      </c>
      <c r="M1002">
        <f t="shared" si="146"/>
        <v>-1.6632548618219001E-2</v>
      </c>
      <c r="N1002">
        <f t="shared" si="146"/>
        <v>8.9559877175025959E-3</v>
      </c>
      <c r="O1002">
        <f t="shared" si="146"/>
        <v>1.7911975435005191E-3</v>
      </c>
      <c r="P1002">
        <f t="shared" si="147"/>
        <v>-1.9617877857386287E-3</v>
      </c>
      <c r="Q1002" t="str">
        <f t="shared" si="148"/>
        <v/>
      </c>
      <c r="R1002" s="3">
        <f t="shared" si="151"/>
        <v>0</v>
      </c>
      <c r="S1002" s="1">
        <f t="shared" si="149"/>
        <v>2774412.7726993323</v>
      </c>
      <c r="T1002" s="1">
        <f t="shared" si="150"/>
        <v>70866.226633443992</v>
      </c>
      <c r="U1002" s="1">
        <f t="shared" si="152"/>
        <v>0</v>
      </c>
    </row>
    <row r="1003" spans="1:21" x14ac:dyDescent="0.25">
      <c r="A1003" t="s">
        <v>1008</v>
      </c>
      <c r="B1003">
        <v>38.200000000000003</v>
      </c>
      <c r="C1003">
        <v>39.630000000000003</v>
      </c>
      <c r="D1003">
        <v>39.25</v>
      </c>
      <c r="E1003">
        <v>38.06</v>
      </c>
      <c r="F1003">
        <v>39.71</v>
      </c>
      <c r="G1003">
        <v>38.22</v>
      </c>
      <c r="H1003" s="1">
        <f t="shared" si="144"/>
        <v>277559.9128540305</v>
      </c>
      <c r="J1003">
        <f t="shared" si="145"/>
        <v>-2.4265644955300019E-2</v>
      </c>
      <c r="K1003">
        <f t="shared" si="145"/>
        <v>1.2260536398467536E-2</v>
      </c>
      <c r="L1003">
        <f t="shared" si="145"/>
        <v>2.5542784163474185E-3</v>
      </c>
      <c r="M1003">
        <f t="shared" si="146"/>
        <v>-2.784163473818637E-2</v>
      </c>
      <c r="N1003">
        <f t="shared" si="146"/>
        <v>1.4303959131545398E-2</v>
      </c>
      <c r="O1003">
        <f t="shared" si="146"/>
        <v>-2.3754789272030646E-2</v>
      </c>
      <c r="P1003">
        <f t="shared" si="147"/>
        <v>-1.2430821626223873E-2</v>
      </c>
      <c r="Q1003" t="str">
        <f t="shared" si="148"/>
        <v/>
      </c>
      <c r="R1003" s="3">
        <f t="shared" si="151"/>
        <v>0</v>
      </c>
      <c r="S1003" s="1">
        <f t="shared" si="149"/>
        <v>2708507.1819302295</v>
      </c>
      <c r="T1003" s="1">
        <f t="shared" si="150"/>
        <v>70866.226633443992</v>
      </c>
      <c r="U1003" s="1">
        <f t="shared" si="152"/>
        <v>0</v>
      </c>
    </row>
    <row r="1004" spans="1:21" x14ac:dyDescent="0.25">
      <c r="A1004" t="s">
        <v>1009</v>
      </c>
      <c r="B1004">
        <v>38.21</v>
      </c>
      <c r="C1004">
        <v>39.92</v>
      </c>
      <c r="D1004">
        <v>39.15</v>
      </c>
      <c r="E1004">
        <v>38.58</v>
      </c>
      <c r="F1004">
        <v>40.83</v>
      </c>
      <c r="G1004">
        <v>40.770000000000003</v>
      </c>
      <c r="H1004" s="1">
        <f t="shared" si="144"/>
        <v>296078.43137254909</v>
      </c>
      <c r="J1004">
        <f t="shared" si="145"/>
        <v>-2.6496815286624183E-2</v>
      </c>
      <c r="K1004">
        <f t="shared" si="145"/>
        <v>1.707006369426756E-2</v>
      </c>
      <c r="L1004">
        <f t="shared" si="145"/>
        <v>-2.547770700636979E-3</v>
      </c>
      <c r="M1004">
        <f t="shared" si="146"/>
        <v>9.4191522762951188E-3</v>
      </c>
      <c r="N1004">
        <f t="shared" si="146"/>
        <v>6.8288854003139707E-2</v>
      </c>
      <c r="O1004">
        <f t="shared" si="146"/>
        <v>6.671899529042398E-2</v>
      </c>
      <c r="P1004">
        <f t="shared" si="147"/>
        <v>4.8142333856619611E-2</v>
      </c>
      <c r="Q1004" t="str">
        <f t="shared" si="148"/>
        <v/>
      </c>
      <c r="R1004" s="3">
        <f t="shared" si="151"/>
        <v>0</v>
      </c>
      <c r="S1004" s="1">
        <f t="shared" si="149"/>
        <v>2889216.0598455118</v>
      </c>
      <c r="T1004" s="1">
        <f t="shared" si="150"/>
        <v>70866.226633443992</v>
      </c>
      <c r="U1004" s="1">
        <f t="shared" si="152"/>
        <v>0</v>
      </c>
    </row>
    <row r="1005" spans="1:21" x14ac:dyDescent="0.25">
      <c r="A1005" t="s">
        <v>1010</v>
      </c>
      <c r="B1005">
        <v>39.1</v>
      </c>
      <c r="C1005">
        <v>40.65</v>
      </c>
      <c r="D1005">
        <v>39.520000000000003</v>
      </c>
      <c r="E1005">
        <v>39.75</v>
      </c>
      <c r="F1005">
        <v>40.729999999999997</v>
      </c>
      <c r="G1005">
        <v>40.4</v>
      </c>
      <c r="H1005" s="1">
        <f t="shared" si="144"/>
        <v>293391.43064633262</v>
      </c>
      <c r="J1005">
        <f t="shared" si="145"/>
        <v>-1.2771392081736184E-3</v>
      </c>
      <c r="K1005">
        <f t="shared" si="145"/>
        <v>3.8314176245210732E-2</v>
      </c>
      <c r="L1005">
        <f t="shared" si="145"/>
        <v>9.4508301404854292E-3</v>
      </c>
      <c r="M1005">
        <f t="shared" si="146"/>
        <v>-2.5018395879323106E-2</v>
      </c>
      <c r="N1005">
        <f t="shared" si="146"/>
        <v>-9.8111356389517408E-4</v>
      </c>
      <c r="O1005">
        <f t="shared" si="146"/>
        <v>-9.0753004660290536E-3</v>
      </c>
      <c r="P1005">
        <f t="shared" si="147"/>
        <v>-1.1691603303082443E-2</v>
      </c>
      <c r="Q1005" t="str">
        <f t="shared" si="148"/>
        <v/>
      </c>
      <c r="R1005" s="3">
        <f t="shared" si="151"/>
        <v>0</v>
      </c>
      <c r="S1005" s="1">
        <f t="shared" si="149"/>
        <v>2862995.5559911374</v>
      </c>
      <c r="T1005" s="1">
        <f t="shared" si="150"/>
        <v>70866.226633443992</v>
      </c>
      <c r="U1005" s="1">
        <f t="shared" si="152"/>
        <v>0</v>
      </c>
    </row>
    <row r="1006" spans="1:21" x14ac:dyDescent="0.25">
      <c r="A1006" t="s">
        <v>1011</v>
      </c>
      <c r="B1006">
        <v>40.700000000000003</v>
      </c>
      <c r="C1006">
        <v>41.61</v>
      </c>
      <c r="D1006">
        <v>41.15</v>
      </c>
      <c r="E1006">
        <v>42.29</v>
      </c>
      <c r="F1006">
        <v>43.28</v>
      </c>
      <c r="G1006">
        <v>42.94</v>
      </c>
      <c r="H1006" s="1">
        <f t="shared" si="144"/>
        <v>311837.32752360206</v>
      </c>
      <c r="J1006">
        <f t="shared" si="145"/>
        <v>2.9858299595141691E-2</v>
      </c>
      <c r="K1006">
        <f t="shared" si="145"/>
        <v>5.2884615384615287E-2</v>
      </c>
      <c r="L1006">
        <f t="shared" si="145"/>
        <v>4.1244939271254943E-2</v>
      </c>
      <c r="M1006">
        <f t="shared" si="146"/>
        <v>4.6782178217821796E-2</v>
      </c>
      <c r="N1006">
        <f t="shared" si="146"/>
        <v>7.128712871287135E-2</v>
      </c>
      <c r="O1006">
        <f t="shared" si="146"/>
        <v>6.2871287128712858E-2</v>
      </c>
      <c r="P1006">
        <f t="shared" si="147"/>
        <v>6.031353135313533E-2</v>
      </c>
      <c r="Q1006" t="str">
        <f t="shared" si="148"/>
        <v>Buy</v>
      </c>
      <c r="R1006" s="3">
        <f t="shared" si="151"/>
        <v>0</v>
      </c>
      <c r="S1006" s="1">
        <f t="shared" si="149"/>
        <v>3042995.7716400851</v>
      </c>
      <c r="T1006" s="1">
        <f t="shared" si="150"/>
        <v>70866.226633443992</v>
      </c>
      <c r="U1006" s="1">
        <f t="shared" si="152"/>
        <v>0</v>
      </c>
    </row>
    <row r="1007" spans="1:21" x14ac:dyDescent="0.25">
      <c r="A1007" t="s">
        <v>1012</v>
      </c>
      <c r="B1007">
        <v>41.98</v>
      </c>
      <c r="C1007">
        <v>43.56</v>
      </c>
      <c r="D1007">
        <v>43.47</v>
      </c>
      <c r="E1007">
        <v>42.6</v>
      </c>
      <c r="F1007">
        <v>43.78</v>
      </c>
      <c r="G1007">
        <v>43.06</v>
      </c>
      <c r="H1007" s="1">
        <f t="shared" si="144"/>
        <v>312708.7872185912</v>
      </c>
      <c r="J1007">
        <f t="shared" si="145"/>
        <v>2.0170109356014539E-2</v>
      </c>
      <c r="K1007">
        <f t="shared" si="145"/>
        <v>5.8566221142162908E-2</v>
      </c>
      <c r="L1007">
        <f t="shared" si="145"/>
        <v>5.6379100850546787E-2</v>
      </c>
      <c r="M1007">
        <f t="shared" si="146"/>
        <v>-7.9180251513739242E-3</v>
      </c>
      <c r="N1007">
        <f t="shared" si="146"/>
        <v>1.9562179785747636E-2</v>
      </c>
      <c r="O1007">
        <f t="shared" si="146"/>
        <v>2.7945971122497566E-3</v>
      </c>
      <c r="P1007">
        <f t="shared" si="147"/>
        <v>4.8129172488744895E-3</v>
      </c>
      <c r="Q1007" t="str">
        <f t="shared" si="148"/>
        <v>Buy</v>
      </c>
      <c r="R1007" s="3">
        <f t="shared" si="151"/>
        <v>0</v>
      </c>
      <c r="S1007" s="1">
        <f t="shared" si="149"/>
        <v>3051499.7188360989</v>
      </c>
      <c r="T1007" s="1">
        <f t="shared" si="150"/>
        <v>70866.226633444006</v>
      </c>
      <c r="U1007" s="1">
        <f t="shared" si="152"/>
        <v>0</v>
      </c>
    </row>
    <row r="1008" spans="1:21" x14ac:dyDescent="0.25">
      <c r="A1008" t="s">
        <v>1013</v>
      </c>
      <c r="B1008">
        <v>42.64</v>
      </c>
      <c r="C1008">
        <v>44.46</v>
      </c>
      <c r="D1008">
        <v>43.63</v>
      </c>
      <c r="E1008">
        <v>42.33</v>
      </c>
      <c r="F1008">
        <v>43.21</v>
      </c>
      <c r="G1008">
        <v>43.13</v>
      </c>
      <c r="H1008" s="1">
        <f t="shared" si="144"/>
        <v>313217.13870733482</v>
      </c>
      <c r="J1008">
        <f t="shared" si="145"/>
        <v>-1.9093627789279925E-2</v>
      </c>
      <c r="K1008">
        <f t="shared" si="145"/>
        <v>2.2774327122153257E-2</v>
      </c>
      <c r="L1008">
        <f t="shared" si="145"/>
        <v>3.6806993328733308E-3</v>
      </c>
      <c r="M1008">
        <f t="shared" si="146"/>
        <v>-1.6953088713423221E-2</v>
      </c>
      <c r="N1008">
        <f t="shared" si="146"/>
        <v>3.4835113794704732E-3</v>
      </c>
      <c r="O1008">
        <f t="shared" si="146"/>
        <v>1.6256386437529095E-3</v>
      </c>
      <c r="P1008">
        <f t="shared" si="147"/>
        <v>-3.9479795633999464E-3</v>
      </c>
      <c r="Q1008" t="str">
        <f t="shared" si="148"/>
        <v/>
      </c>
      <c r="R1008" s="3">
        <f t="shared" si="151"/>
        <v>0</v>
      </c>
      <c r="S1008" s="1">
        <f t="shared" si="149"/>
        <v>3056460.3547004401</v>
      </c>
      <c r="T1008" s="1">
        <f t="shared" si="150"/>
        <v>70866.226633444006</v>
      </c>
      <c r="U1008" s="1">
        <f t="shared" si="152"/>
        <v>0</v>
      </c>
    </row>
    <row r="1009" spans="1:21" x14ac:dyDescent="0.25">
      <c r="A1009" t="s">
        <v>1014</v>
      </c>
      <c r="B1009">
        <v>42.04</v>
      </c>
      <c r="C1009">
        <v>43.87</v>
      </c>
      <c r="D1009">
        <v>43.67</v>
      </c>
      <c r="E1009">
        <v>42.57</v>
      </c>
      <c r="F1009">
        <v>43.5</v>
      </c>
      <c r="G1009">
        <v>43.16</v>
      </c>
      <c r="H1009" s="1">
        <f t="shared" si="144"/>
        <v>313435.00363108207</v>
      </c>
      <c r="J1009">
        <f t="shared" si="145"/>
        <v>-3.6442814577125907E-2</v>
      </c>
      <c r="K1009">
        <f t="shared" si="145"/>
        <v>5.5008022003207625E-3</v>
      </c>
      <c r="L1009">
        <f t="shared" si="145"/>
        <v>9.1680036672012709E-4</v>
      </c>
      <c r="M1009">
        <f t="shared" si="146"/>
        <v>-1.2984001854857459E-2</v>
      </c>
      <c r="N1009">
        <f t="shared" si="146"/>
        <v>8.578715511245014E-3</v>
      </c>
      <c r="O1009">
        <f t="shared" si="146"/>
        <v>6.9557152793865132E-4</v>
      </c>
      <c r="P1009">
        <f t="shared" si="147"/>
        <v>-1.236571605224598E-3</v>
      </c>
      <c r="Q1009" t="str">
        <f t="shared" si="148"/>
        <v/>
      </c>
      <c r="R1009" s="3">
        <f t="shared" si="151"/>
        <v>0</v>
      </c>
      <c r="S1009" s="1">
        <f t="shared" si="149"/>
        <v>3058586.3414994432</v>
      </c>
      <c r="T1009" s="1">
        <f t="shared" si="150"/>
        <v>70866.226633444006</v>
      </c>
      <c r="U1009" s="1">
        <f t="shared" si="152"/>
        <v>0</v>
      </c>
    </row>
    <row r="1010" spans="1:21" x14ac:dyDescent="0.25">
      <c r="A1010" t="s">
        <v>1015</v>
      </c>
      <c r="B1010">
        <v>42.79</v>
      </c>
      <c r="C1010">
        <v>44.73</v>
      </c>
      <c r="D1010">
        <v>43.67</v>
      </c>
      <c r="E1010">
        <v>43.14</v>
      </c>
      <c r="F1010">
        <v>44.95</v>
      </c>
      <c r="G1010">
        <v>44.7</v>
      </c>
      <c r="H1010" s="1">
        <f t="shared" si="144"/>
        <v>324618.7363834423</v>
      </c>
      <c r="J1010">
        <f t="shared" si="145"/>
        <v>-2.0151133501259504E-2</v>
      </c>
      <c r="K1010">
        <f t="shared" si="145"/>
        <v>2.4272956262880584E-2</v>
      </c>
      <c r="L1010">
        <f t="shared" si="145"/>
        <v>0</v>
      </c>
      <c r="M1010">
        <f t="shared" si="146"/>
        <v>-4.6339202965699775E-4</v>
      </c>
      <c r="N1010">
        <f t="shared" si="146"/>
        <v>4.1473586654309696E-2</v>
      </c>
      <c r="O1010">
        <f t="shared" si="146"/>
        <v>3.5681186283596067E-2</v>
      </c>
      <c r="P1010">
        <f t="shared" si="147"/>
        <v>2.556379363608292E-2</v>
      </c>
      <c r="Q1010" t="str">
        <f t="shared" si="148"/>
        <v/>
      </c>
      <c r="R1010" s="3">
        <f t="shared" si="151"/>
        <v>0</v>
      </c>
      <c r="S1010" s="1">
        <f t="shared" si="149"/>
        <v>3167720.330514947</v>
      </c>
      <c r="T1010" s="1">
        <f t="shared" si="150"/>
        <v>70866.226633443992</v>
      </c>
      <c r="U1010" s="1">
        <f t="shared" si="152"/>
        <v>0</v>
      </c>
    </row>
    <row r="1011" spans="1:21" x14ac:dyDescent="0.25">
      <c r="A1011" t="s">
        <v>1016</v>
      </c>
      <c r="B1011">
        <v>43.74</v>
      </c>
      <c r="C1011">
        <v>45.33</v>
      </c>
      <c r="D1011">
        <v>44.48</v>
      </c>
      <c r="E1011">
        <v>43.29</v>
      </c>
      <c r="F1011">
        <v>44.16</v>
      </c>
      <c r="G1011">
        <v>43.89</v>
      </c>
      <c r="H1011" s="1">
        <f t="shared" si="144"/>
        <v>318736.38344226585</v>
      </c>
      <c r="J1011">
        <f t="shared" si="145"/>
        <v>1.6029310739638261E-3</v>
      </c>
      <c r="K1011">
        <f t="shared" si="145"/>
        <v>3.8012365468284785E-2</v>
      </c>
      <c r="L1011">
        <f t="shared" si="145"/>
        <v>1.8548202427295515E-2</v>
      </c>
      <c r="M1011">
        <f t="shared" si="146"/>
        <v>-3.1543624161073903E-2</v>
      </c>
      <c r="N1011">
        <f t="shared" si="146"/>
        <v>-1.2080536912751816E-2</v>
      </c>
      <c r="O1011">
        <f t="shared" si="146"/>
        <v>-1.8120805369127566E-2</v>
      </c>
      <c r="P1011">
        <f t="shared" si="147"/>
        <v>-2.0581655480984427E-2</v>
      </c>
      <c r="Q1011" t="str">
        <f t="shared" si="148"/>
        <v/>
      </c>
      <c r="R1011" s="3">
        <f t="shared" si="151"/>
        <v>0</v>
      </c>
      <c r="S1011" s="1">
        <f t="shared" si="149"/>
        <v>3110318.6869418574</v>
      </c>
      <c r="T1011" s="1">
        <f t="shared" si="150"/>
        <v>70866.226633444006</v>
      </c>
      <c r="U1011" s="1">
        <f t="shared" si="152"/>
        <v>0</v>
      </c>
    </row>
    <row r="1012" spans="1:21" x14ac:dyDescent="0.25">
      <c r="A1012" t="s">
        <v>1017</v>
      </c>
      <c r="B1012">
        <v>43.74</v>
      </c>
      <c r="C1012">
        <v>44.83</v>
      </c>
      <c r="D1012">
        <v>44.48</v>
      </c>
      <c r="E1012">
        <v>44.05</v>
      </c>
      <c r="F1012">
        <v>45.42</v>
      </c>
      <c r="G1012">
        <v>44.4</v>
      </c>
      <c r="H1012" s="1">
        <f t="shared" si="144"/>
        <v>322440.0871459695</v>
      </c>
      <c r="J1012">
        <f t="shared" si="145"/>
        <v>-1.6636690647481901E-2</v>
      </c>
      <c r="K1012">
        <f t="shared" si="145"/>
        <v>7.8687050359712556E-3</v>
      </c>
      <c r="L1012">
        <f t="shared" si="145"/>
        <v>0</v>
      </c>
      <c r="M1012">
        <f t="shared" si="146"/>
        <v>3.6454773296877782E-3</v>
      </c>
      <c r="N1012">
        <f t="shared" si="146"/>
        <v>3.4859876965140146E-2</v>
      </c>
      <c r="O1012">
        <f t="shared" si="146"/>
        <v>1.1619958988379996E-2</v>
      </c>
      <c r="P1012">
        <f t="shared" si="147"/>
        <v>1.6708437761069308E-2</v>
      </c>
      <c r="Q1012" t="str">
        <f t="shared" si="148"/>
        <v/>
      </c>
      <c r="R1012" s="3">
        <f t="shared" si="151"/>
        <v>0</v>
      </c>
      <c r="S1012" s="1">
        <f t="shared" si="149"/>
        <v>3146460.4625249142</v>
      </c>
      <c r="T1012" s="1">
        <f t="shared" si="150"/>
        <v>70866.226633444021</v>
      </c>
      <c r="U1012" s="1">
        <f t="shared" si="152"/>
        <v>0</v>
      </c>
    </row>
    <row r="1013" spans="1:21" x14ac:dyDescent="0.25">
      <c r="A1013" t="s">
        <v>1018</v>
      </c>
      <c r="B1013">
        <v>43.74</v>
      </c>
      <c r="C1013">
        <v>44.83</v>
      </c>
      <c r="D1013">
        <v>44.48</v>
      </c>
      <c r="E1013">
        <v>43.85</v>
      </c>
      <c r="F1013">
        <v>44.45</v>
      </c>
      <c r="G1013">
        <v>44.18</v>
      </c>
      <c r="H1013" s="1">
        <f t="shared" si="144"/>
        <v>320842.41103848949</v>
      </c>
      <c r="J1013">
        <f t="shared" si="145"/>
        <v>-1.6636690647481901E-2</v>
      </c>
      <c r="K1013">
        <f t="shared" si="145"/>
        <v>7.8687050359712556E-3</v>
      </c>
      <c r="L1013">
        <f t="shared" si="145"/>
        <v>0</v>
      </c>
      <c r="M1013">
        <f t="shared" si="146"/>
        <v>-1.2387387387387323E-2</v>
      </c>
      <c r="N1013">
        <f t="shared" si="146"/>
        <v>1.1261261261262222E-3</v>
      </c>
      <c r="O1013">
        <f t="shared" si="146"/>
        <v>-4.9549549549549295E-3</v>
      </c>
      <c r="P1013">
        <f t="shared" si="147"/>
        <v>-5.4054054054053433E-3</v>
      </c>
      <c r="Q1013" t="str">
        <f t="shared" si="148"/>
        <v/>
      </c>
      <c r="R1013" s="3">
        <f t="shared" si="151"/>
        <v>0</v>
      </c>
      <c r="S1013" s="1">
        <f t="shared" si="149"/>
        <v>3130869.8926655566</v>
      </c>
      <c r="T1013" s="1">
        <f t="shared" si="150"/>
        <v>70866.226633444021</v>
      </c>
      <c r="U1013" s="1">
        <f t="shared" si="152"/>
        <v>0</v>
      </c>
    </row>
    <row r="1014" spans="1:21" x14ac:dyDescent="0.25">
      <c r="A1014" t="s">
        <v>1019</v>
      </c>
      <c r="B1014">
        <v>43.74</v>
      </c>
      <c r="C1014">
        <v>44.83</v>
      </c>
      <c r="D1014">
        <v>44.48</v>
      </c>
      <c r="E1014">
        <v>43.77</v>
      </c>
      <c r="F1014">
        <v>44.74</v>
      </c>
      <c r="G1014">
        <v>44.05</v>
      </c>
      <c r="H1014" s="1">
        <f t="shared" si="144"/>
        <v>319898.3297022513</v>
      </c>
      <c r="J1014">
        <f t="shared" si="145"/>
        <v>-1.6636690647481901E-2</v>
      </c>
      <c r="K1014">
        <f t="shared" si="145"/>
        <v>7.8687050359712556E-3</v>
      </c>
      <c r="L1014">
        <f t="shared" si="145"/>
        <v>0</v>
      </c>
      <c r="M1014">
        <f t="shared" si="146"/>
        <v>-9.2802172928926341E-3</v>
      </c>
      <c r="N1014">
        <f t="shared" si="146"/>
        <v>1.2675418741512049E-2</v>
      </c>
      <c r="O1014">
        <f t="shared" si="146"/>
        <v>-2.9425079221367715E-3</v>
      </c>
      <c r="P1014">
        <f t="shared" si="147"/>
        <v>1.5089784216088106E-4</v>
      </c>
      <c r="Q1014" t="str">
        <f t="shared" si="148"/>
        <v/>
      </c>
      <c r="R1014" s="3">
        <f t="shared" si="151"/>
        <v>0</v>
      </c>
      <c r="S1014" s="1">
        <f t="shared" si="149"/>
        <v>3121657.2832032088</v>
      </c>
      <c r="T1014" s="1">
        <f t="shared" si="150"/>
        <v>70866.226633444021</v>
      </c>
      <c r="U1014" s="1">
        <f t="shared" si="152"/>
        <v>0</v>
      </c>
    </row>
    <row r="1015" spans="1:21" x14ac:dyDescent="0.25">
      <c r="A1015" t="s">
        <v>1020</v>
      </c>
      <c r="B1015">
        <v>43.74</v>
      </c>
      <c r="C1015">
        <v>44.88</v>
      </c>
      <c r="D1015">
        <v>44.63</v>
      </c>
      <c r="E1015">
        <v>43.67</v>
      </c>
      <c r="F1015">
        <v>44.6</v>
      </c>
      <c r="G1015">
        <v>44.4</v>
      </c>
      <c r="H1015" s="1">
        <f t="shared" si="144"/>
        <v>322440.0871459695</v>
      </c>
      <c r="J1015">
        <f t="shared" si="145"/>
        <v>-1.6636690647481901E-2</v>
      </c>
      <c r="K1015">
        <f t="shared" si="145"/>
        <v>8.9928057553958114E-3</v>
      </c>
      <c r="L1015">
        <f t="shared" si="145"/>
        <v>3.3723021582735095E-3</v>
      </c>
      <c r="M1015">
        <f t="shared" si="146"/>
        <v>-8.6265607264471161E-3</v>
      </c>
      <c r="N1015">
        <f t="shared" si="146"/>
        <v>1.2485811577752651E-2</v>
      </c>
      <c r="O1015">
        <f t="shared" si="146"/>
        <v>7.9455164585698398E-3</v>
      </c>
      <c r="P1015">
        <f t="shared" si="147"/>
        <v>3.9349224366251245E-3</v>
      </c>
      <c r="Q1015" t="str">
        <f t="shared" si="148"/>
        <v/>
      </c>
      <c r="R1015" s="3">
        <f t="shared" si="151"/>
        <v>0</v>
      </c>
      <c r="S1015" s="1">
        <f t="shared" si="149"/>
        <v>3146460.4625249142</v>
      </c>
      <c r="T1015" s="1">
        <f t="shared" si="150"/>
        <v>70866.226633444021</v>
      </c>
      <c r="U1015" s="1">
        <f t="shared" si="152"/>
        <v>0</v>
      </c>
    </row>
    <row r="1016" spans="1:21" x14ac:dyDescent="0.25">
      <c r="A1016" t="s">
        <v>1021</v>
      </c>
      <c r="B1016">
        <v>44.13</v>
      </c>
      <c r="C1016">
        <v>44.88</v>
      </c>
      <c r="D1016">
        <v>45.03</v>
      </c>
      <c r="E1016">
        <v>44.13</v>
      </c>
      <c r="F1016">
        <v>45.73</v>
      </c>
      <c r="G1016">
        <v>44.24</v>
      </c>
      <c r="H1016" s="1">
        <f t="shared" si="144"/>
        <v>321278.14088598406</v>
      </c>
      <c r="J1016">
        <f t="shared" si="145"/>
        <v>-1.1203226529240421E-2</v>
      </c>
      <c r="K1016">
        <f t="shared" si="145"/>
        <v>5.6016132646202104E-3</v>
      </c>
      <c r="L1016">
        <f t="shared" si="145"/>
        <v>8.9625812233923054E-3</v>
      </c>
      <c r="M1016">
        <f t="shared" si="146"/>
        <v>-6.0810810810809921E-3</v>
      </c>
      <c r="N1016">
        <f t="shared" si="146"/>
        <v>2.9954954954954916E-2</v>
      </c>
      <c r="O1016">
        <f t="shared" si="146"/>
        <v>-3.6036036036035269E-3</v>
      </c>
      <c r="P1016">
        <f t="shared" si="147"/>
        <v>6.7567567567567988E-3</v>
      </c>
      <c r="Q1016" t="str">
        <f t="shared" si="148"/>
        <v/>
      </c>
      <c r="R1016" s="3">
        <f t="shared" si="151"/>
        <v>0</v>
      </c>
      <c r="S1016" s="1">
        <f t="shared" si="149"/>
        <v>3135121.8662635633</v>
      </c>
      <c r="T1016" s="1">
        <f t="shared" si="150"/>
        <v>70866.226633444006</v>
      </c>
      <c r="U1016" s="1">
        <f t="shared" si="152"/>
        <v>0</v>
      </c>
    </row>
    <row r="1017" spans="1:21" x14ac:dyDescent="0.25">
      <c r="A1017" t="s">
        <v>1022</v>
      </c>
      <c r="B1017">
        <v>43.84</v>
      </c>
      <c r="C1017">
        <v>45.04</v>
      </c>
      <c r="D1017">
        <v>44.7</v>
      </c>
      <c r="E1017">
        <v>42.84</v>
      </c>
      <c r="F1017">
        <v>44.46</v>
      </c>
      <c r="G1017">
        <v>43.87</v>
      </c>
      <c r="H1017" s="1">
        <f t="shared" si="144"/>
        <v>318591.14015976764</v>
      </c>
      <c r="J1017">
        <f t="shared" si="145"/>
        <v>-2.6426826560071011E-2</v>
      </c>
      <c r="K1017">
        <f t="shared" si="145"/>
        <v>2.2207417277366224E-4</v>
      </c>
      <c r="L1017">
        <f t="shared" si="145"/>
        <v>-7.3284477015322733E-3</v>
      </c>
      <c r="M1017">
        <f t="shared" si="146"/>
        <v>-3.1645569620253132E-2</v>
      </c>
      <c r="N1017">
        <f t="shared" si="146"/>
        <v>4.9728752260397571E-3</v>
      </c>
      <c r="O1017">
        <f t="shared" si="146"/>
        <v>-8.3634719710670106E-3</v>
      </c>
      <c r="P1017">
        <f t="shared" si="147"/>
        <v>-1.1678722121760127E-2</v>
      </c>
      <c r="Q1017" t="str">
        <f t="shared" si="148"/>
        <v/>
      </c>
      <c r="R1017" s="3">
        <f t="shared" si="151"/>
        <v>0</v>
      </c>
      <c r="S1017" s="1">
        <f t="shared" si="149"/>
        <v>3108901.3624091889</v>
      </c>
      <c r="T1017" s="1">
        <f t="shared" si="150"/>
        <v>70866.226633444021</v>
      </c>
      <c r="U1017" s="1">
        <f t="shared" si="152"/>
        <v>0</v>
      </c>
    </row>
    <row r="1018" spans="1:21" x14ac:dyDescent="0.25">
      <c r="A1018" t="s">
        <v>1023</v>
      </c>
      <c r="B1018">
        <v>43.3</v>
      </c>
      <c r="C1018">
        <v>44.83</v>
      </c>
      <c r="D1018">
        <v>44.34</v>
      </c>
      <c r="E1018">
        <v>42.92</v>
      </c>
      <c r="F1018">
        <v>44.44</v>
      </c>
      <c r="G1018">
        <v>44.24</v>
      </c>
      <c r="H1018" s="1">
        <f t="shared" si="144"/>
        <v>321278.14088598406</v>
      </c>
      <c r="J1018">
        <f t="shared" si="145"/>
        <v>-3.1319910514541513E-2</v>
      </c>
      <c r="K1018">
        <f t="shared" si="145"/>
        <v>2.9082774049215983E-3</v>
      </c>
      <c r="L1018">
        <f t="shared" si="145"/>
        <v>-8.0536912751677722E-3</v>
      </c>
      <c r="M1018">
        <f t="shared" si="146"/>
        <v>-2.1654889446090626E-2</v>
      </c>
      <c r="N1018">
        <f t="shared" si="146"/>
        <v>1.299293366765444E-2</v>
      </c>
      <c r="O1018">
        <f t="shared" si="146"/>
        <v>8.4340095737407018E-3</v>
      </c>
      <c r="P1018">
        <f t="shared" si="147"/>
        <v>-7.5982068231828071E-5</v>
      </c>
      <c r="Q1018" t="str">
        <f t="shared" si="148"/>
        <v/>
      </c>
      <c r="R1018" s="3">
        <f t="shared" si="151"/>
        <v>0</v>
      </c>
      <c r="S1018" s="1">
        <f t="shared" si="149"/>
        <v>3135121.8662635637</v>
      </c>
      <c r="T1018" s="1">
        <f t="shared" si="150"/>
        <v>70866.226633444021</v>
      </c>
      <c r="U1018" s="1">
        <f t="shared" si="152"/>
        <v>0</v>
      </c>
    </row>
    <row r="1019" spans="1:21" x14ac:dyDescent="0.25">
      <c r="A1019" t="s">
        <v>1024</v>
      </c>
      <c r="B1019">
        <v>43.3</v>
      </c>
      <c r="C1019">
        <v>44.83</v>
      </c>
      <c r="D1019">
        <v>44.34</v>
      </c>
      <c r="E1019">
        <v>41.73</v>
      </c>
      <c r="F1019">
        <v>43.07</v>
      </c>
      <c r="G1019">
        <v>42.98</v>
      </c>
      <c r="H1019" s="1">
        <f t="shared" si="144"/>
        <v>312127.81408859842</v>
      </c>
      <c r="J1019">
        <f t="shared" si="145"/>
        <v>-2.3455119530897749E-2</v>
      </c>
      <c r="K1019">
        <f t="shared" si="145"/>
        <v>1.1050969778980489E-2</v>
      </c>
      <c r="L1019">
        <f t="shared" si="145"/>
        <v>0</v>
      </c>
      <c r="M1019">
        <f t="shared" si="146"/>
        <v>-5.6735985533453999E-2</v>
      </c>
      <c r="N1019">
        <f t="shared" si="146"/>
        <v>-2.6446654611211609E-2</v>
      </c>
      <c r="O1019">
        <f t="shared" si="146"/>
        <v>-2.8481012658227962E-2</v>
      </c>
      <c r="P1019">
        <f t="shared" si="147"/>
        <v>-3.7221217600964522E-2</v>
      </c>
      <c r="Q1019" t="str">
        <f t="shared" si="148"/>
        <v/>
      </c>
      <c r="R1019" s="3">
        <f t="shared" si="151"/>
        <v>0</v>
      </c>
      <c r="S1019" s="1">
        <f t="shared" si="149"/>
        <v>3045830.4207054237</v>
      </c>
      <c r="T1019" s="1">
        <f t="shared" si="150"/>
        <v>70866.226633444021</v>
      </c>
      <c r="U1019" s="1">
        <f t="shared" si="152"/>
        <v>0</v>
      </c>
    </row>
    <row r="1020" spans="1:21" x14ac:dyDescent="0.25">
      <c r="A1020" t="s">
        <v>1025</v>
      </c>
      <c r="B1020">
        <v>41.91</v>
      </c>
      <c r="C1020">
        <v>43.53</v>
      </c>
      <c r="D1020">
        <v>42.78</v>
      </c>
      <c r="E1020">
        <v>42.26</v>
      </c>
      <c r="F1020">
        <v>43.7</v>
      </c>
      <c r="G1020">
        <v>43.29</v>
      </c>
      <c r="H1020" s="1">
        <f t="shared" si="144"/>
        <v>314379.08496732026</v>
      </c>
      <c r="J1020">
        <f t="shared" si="145"/>
        <v>-5.4803788903924372E-2</v>
      </c>
      <c r="K1020">
        <f t="shared" si="145"/>
        <v>-1.8267929634641456E-2</v>
      </c>
      <c r="L1020">
        <f t="shared" si="145"/>
        <v>-3.5182679296346463E-2</v>
      </c>
      <c r="M1020">
        <f t="shared" si="146"/>
        <v>-1.6751977664029756E-2</v>
      </c>
      <c r="N1020">
        <f t="shared" si="146"/>
        <v>1.6751977664029923E-2</v>
      </c>
      <c r="O1020">
        <f t="shared" si="146"/>
        <v>7.2126570497906533E-3</v>
      </c>
      <c r="P1020">
        <f t="shared" si="147"/>
        <v>2.4042190165969399E-3</v>
      </c>
      <c r="Q1020" t="str">
        <f t="shared" si="148"/>
        <v/>
      </c>
      <c r="R1020" s="3">
        <f t="shared" si="151"/>
        <v>0</v>
      </c>
      <c r="S1020" s="1">
        <f t="shared" si="149"/>
        <v>3067798.9509617914</v>
      </c>
      <c r="T1020" s="1">
        <f t="shared" si="150"/>
        <v>70866.226633444021</v>
      </c>
      <c r="U1020" s="1">
        <f t="shared" si="152"/>
        <v>0</v>
      </c>
    </row>
    <row r="1021" spans="1:21" x14ac:dyDescent="0.25">
      <c r="A1021" t="s">
        <v>1026</v>
      </c>
      <c r="B1021">
        <v>42.77</v>
      </c>
      <c r="C1021">
        <v>44.67</v>
      </c>
      <c r="D1021">
        <v>43.56</v>
      </c>
      <c r="E1021">
        <v>42.41</v>
      </c>
      <c r="F1021">
        <v>44.32</v>
      </c>
      <c r="G1021">
        <v>42.52</v>
      </c>
      <c r="H1021" s="1">
        <f t="shared" si="144"/>
        <v>308787.21859114023</v>
      </c>
      <c r="J1021">
        <f t="shared" si="145"/>
        <v>-2.3375409069654069E-4</v>
      </c>
      <c r="K1021">
        <f t="shared" si="145"/>
        <v>4.4179523141654992E-2</v>
      </c>
      <c r="L1021">
        <f t="shared" si="145"/>
        <v>1.8232819074333828E-2</v>
      </c>
      <c r="M1021">
        <f t="shared" si="146"/>
        <v>-2.0328020328020387E-2</v>
      </c>
      <c r="N1021">
        <f t="shared" si="146"/>
        <v>2.379302379302382E-2</v>
      </c>
      <c r="O1021">
        <f t="shared" si="146"/>
        <v>-1.7787017787017696E-2</v>
      </c>
      <c r="P1021">
        <f t="shared" si="147"/>
        <v>-4.7740047740047545E-3</v>
      </c>
      <c r="Q1021" t="str">
        <f t="shared" si="148"/>
        <v/>
      </c>
      <c r="R1021" s="3">
        <f t="shared" si="151"/>
        <v>0</v>
      </c>
      <c r="S1021" s="1">
        <f t="shared" si="149"/>
        <v>3013231.9564540396</v>
      </c>
      <c r="T1021" s="1">
        <f t="shared" si="150"/>
        <v>70866.226633444006</v>
      </c>
      <c r="U1021" s="1">
        <f t="shared" si="152"/>
        <v>0</v>
      </c>
    </row>
    <row r="1022" spans="1:21" x14ac:dyDescent="0.25">
      <c r="A1022" t="s">
        <v>1027</v>
      </c>
      <c r="B1022">
        <v>42.77</v>
      </c>
      <c r="C1022">
        <v>44.42</v>
      </c>
      <c r="D1022">
        <v>43.68</v>
      </c>
      <c r="E1022">
        <v>43.11</v>
      </c>
      <c r="F1022">
        <v>44.54</v>
      </c>
      <c r="G1022">
        <v>44.3</v>
      </c>
      <c r="H1022" s="1">
        <f t="shared" si="144"/>
        <v>321713.87073347857</v>
      </c>
      <c r="J1022">
        <f t="shared" si="145"/>
        <v>-1.8135904499540844E-2</v>
      </c>
      <c r="K1022">
        <f t="shared" si="145"/>
        <v>1.9742883379247001E-2</v>
      </c>
      <c r="L1022">
        <f t="shared" si="145"/>
        <v>2.7548209366390596E-3</v>
      </c>
      <c r="M1022">
        <f t="shared" si="146"/>
        <v>1.3875823142050712E-2</v>
      </c>
      <c r="N1022">
        <f t="shared" si="146"/>
        <v>4.750705550329247E-2</v>
      </c>
      <c r="O1022">
        <f t="shared" si="146"/>
        <v>4.1862652869237862E-2</v>
      </c>
      <c r="P1022">
        <f t="shared" si="147"/>
        <v>3.4415177171527013E-2</v>
      </c>
      <c r="Q1022" t="str">
        <f t="shared" si="148"/>
        <v/>
      </c>
      <c r="R1022" s="3">
        <f t="shared" si="151"/>
        <v>0</v>
      </c>
      <c r="S1022" s="1">
        <f t="shared" si="149"/>
        <v>3139373.8398615695</v>
      </c>
      <c r="T1022" s="1">
        <f t="shared" si="150"/>
        <v>70866.226633444006</v>
      </c>
      <c r="U1022" s="1">
        <f t="shared" si="152"/>
        <v>0</v>
      </c>
    </row>
    <row r="1023" spans="1:21" x14ac:dyDescent="0.25">
      <c r="A1023" t="s">
        <v>1028</v>
      </c>
      <c r="B1023">
        <v>43.71</v>
      </c>
      <c r="C1023">
        <v>44.74</v>
      </c>
      <c r="D1023">
        <v>44.34</v>
      </c>
      <c r="E1023">
        <v>43.59</v>
      </c>
      <c r="F1023">
        <v>45</v>
      </c>
      <c r="G1023">
        <v>44.83</v>
      </c>
      <c r="H1023" s="1">
        <f t="shared" si="144"/>
        <v>325562.81771968049</v>
      </c>
      <c r="J1023">
        <f t="shared" si="145"/>
        <v>6.8681318681321289E-4</v>
      </c>
      <c r="K1023">
        <f t="shared" si="145"/>
        <v>2.426739926739932E-2</v>
      </c>
      <c r="L1023">
        <f t="shared" si="145"/>
        <v>1.5109890109890195E-2</v>
      </c>
      <c r="M1023">
        <f t="shared" si="146"/>
        <v>-1.6027088036117243E-2</v>
      </c>
      <c r="N1023">
        <f t="shared" si="146"/>
        <v>1.5801354401805936E-2</v>
      </c>
      <c r="O1023">
        <f t="shared" si="146"/>
        <v>1.1963882618510184E-2</v>
      </c>
      <c r="P1023">
        <f t="shared" si="147"/>
        <v>3.9127163280662921E-3</v>
      </c>
      <c r="Q1023" t="str">
        <f t="shared" si="148"/>
        <v/>
      </c>
      <c r="R1023" s="3">
        <f t="shared" si="151"/>
        <v>0</v>
      </c>
      <c r="S1023" s="1">
        <f t="shared" si="149"/>
        <v>3176932.9399772948</v>
      </c>
      <c r="T1023" s="1">
        <f t="shared" si="150"/>
        <v>70866.226633444006</v>
      </c>
      <c r="U1023" s="1">
        <f t="shared" si="152"/>
        <v>0</v>
      </c>
    </row>
    <row r="1024" spans="1:21" x14ac:dyDescent="0.25">
      <c r="A1024" t="s">
        <v>1029</v>
      </c>
      <c r="B1024">
        <v>43.71</v>
      </c>
      <c r="C1024">
        <v>45.28</v>
      </c>
      <c r="D1024">
        <v>44.34</v>
      </c>
      <c r="E1024">
        <v>44.6</v>
      </c>
      <c r="F1024">
        <v>46.08</v>
      </c>
      <c r="G1024">
        <v>45.97</v>
      </c>
      <c r="H1024" s="1">
        <f t="shared" si="144"/>
        <v>333841.68482207699</v>
      </c>
      <c r="J1024">
        <f t="shared" si="145"/>
        <v>-1.4208389715832262E-2</v>
      </c>
      <c r="K1024">
        <f t="shared" si="145"/>
        <v>2.1199819576003556E-2</v>
      </c>
      <c r="L1024">
        <f t="shared" si="145"/>
        <v>0</v>
      </c>
      <c r="M1024">
        <f t="shared" si="146"/>
        <v>-5.1304929734552057E-3</v>
      </c>
      <c r="N1024">
        <f t="shared" si="146"/>
        <v>2.7883113986169977E-2</v>
      </c>
      <c r="O1024">
        <f t="shared" si="146"/>
        <v>2.5429399955387032E-2</v>
      </c>
      <c r="P1024">
        <f t="shared" si="147"/>
        <v>1.6060673656033933E-2</v>
      </c>
      <c r="Q1024" t="str">
        <f t="shared" si="148"/>
        <v/>
      </c>
      <c r="R1024" s="3">
        <f t="shared" si="151"/>
        <v>0</v>
      </c>
      <c r="S1024" s="1">
        <f t="shared" si="149"/>
        <v>3257720.4383394206</v>
      </c>
      <c r="T1024" s="1">
        <f t="shared" si="150"/>
        <v>70866.226633444006</v>
      </c>
      <c r="U1024" s="1">
        <f t="shared" si="152"/>
        <v>0</v>
      </c>
    </row>
    <row r="1025" spans="1:21" x14ac:dyDescent="0.25">
      <c r="A1025" t="s">
        <v>1030</v>
      </c>
      <c r="B1025">
        <v>45.46</v>
      </c>
      <c r="C1025">
        <v>46.99</v>
      </c>
      <c r="D1025">
        <v>46.41</v>
      </c>
      <c r="E1025">
        <v>45.57</v>
      </c>
      <c r="F1025">
        <v>47.1</v>
      </c>
      <c r="G1025">
        <v>47.08</v>
      </c>
      <c r="H1025" s="1">
        <f t="shared" si="144"/>
        <v>341902.68700072623</v>
      </c>
      <c r="J1025">
        <f t="shared" si="145"/>
        <v>2.5259359494812752E-2</v>
      </c>
      <c r="K1025">
        <f t="shared" si="145"/>
        <v>5.9765448804690986E-2</v>
      </c>
      <c r="L1025">
        <f t="shared" si="145"/>
        <v>4.668470906630566E-2</v>
      </c>
      <c r="M1025">
        <f t="shared" si="146"/>
        <v>-8.7013269523602034E-3</v>
      </c>
      <c r="N1025">
        <f t="shared" si="146"/>
        <v>2.4581248640417719E-2</v>
      </c>
      <c r="O1025">
        <f t="shared" si="146"/>
        <v>2.4146182292799641E-2</v>
      </c>
      <c r="P1025">
        <f t="shared" si="147"/>
        <v>1.3342034660285718E-2</v>
      </c>
      <c r="Q1025" t="str">
        <f t="shared" si="148"/>
        <v>Buy</v>
      </c>
      <c r="R1025" s="3">
        <f t="shared" si="151"/>
        <v>0</v>
      </c>
      <c r="S1025" s="1">
        <f t="shared" si="149"/>
        <v>3336381.9499025438</v>
      </c>
      <c r="T1025" s="1">
        <f t="shared" si="150"/>
        <v>70866.226633444006</v>
      </c>
      <c r="U1025" s="1">
        <f t="shared" si="152"/>
        <v>0</v>
      </c>
    </row>
    <row r="1026" spans="1:21" x14ac:dyDescent="0.25">
      <c r="A1026" t="s">
        <v>1031</v>
      </c>
      <c r="B1026">
        <v>46.18</v>
      </c>
      <c r="C1026">
        <v>47.89</v>
      </c>
      <c r="D1026">
        <v>46.68</v>
      </c>
      <c r="E1026">
        <v>47.1</v>
      </c>
      <c r="F1026">
        <v>49.07</v>
      </c>
      <c r="G1026">
        <v>48.74</v>
      </c>
      <c r="H1026" s="1">
        <f t="shared" si="144"/>
        <v>353957.87944807555</v>
      </c>
      <c r="J1026">
        <f t="shared" si="145"/>
        <v>-4.9558284852401829E-3</v>
      </c>
      <c r="K1026">
        <f t="shared" si="145"/>
        <v>3.1889678948502566E-2</v>
      </c>
      <c r="L1026">
        <f t="shared" si="145"/>
        <v>5.817711700064709E-3</v>
      </c>
      <c r="M1026">
        <f t="shared" si="146"/>
        <v>4.2480883602385571E-4</v>
      </c>
      <c r="N1026">
        <f t="shared" si="146"/>
        <v>4.2268479184367082E-2</v>
      </c>
      <c r="O1026">
        <f t="shared" si="146"/>
        <v>3.5259133389974592E-2</v>
      </c>
      <c r="P1026">
        <f t="shared" si="147"/>
        <v>2.5984140470121844E-2</v>
      </c>
      <c r="Q1026" t="str">
        <f t="shared" si="148"/>
        <v/>
      </c>
      <c r="R1026" s="3">
        <f t="shared" si="151"/>
        <v>0</v>
      </c>
      <c r="S1026" s="1">
        <f t="shared" si="149"/>
        <v>3454019.8861140609</v>
      </c>
      <c r="T1026" s="1">
        <f t="shared" si="150"/>
        <v>70866.226633444006</v>
      </c>
      <c r="U1026" s="1">
        <f t="shared" si="152"/>
        <v>0</v>
      </c>
    </row>
    <row r="1027" spans="1:21" x14ac:dyDescent="0.25">
      <c r="A1027" t="s">
        <v>1032</v>
      </c>
      <c r="B1027">
        <v>46.88</v>
      </c>
      <c r="C1027">
        <v>50.09</v>
      </c>
      <c r="D1027">
        <v>49.05</v>
      </c>
      <c r="E1027">
        <v>47.55</v>
      </c>
      <c r="F1027">
        <v>49.73</v>
      </c>
      <c r="G1027">
        <v>48.66</v>
      </c>
      <c r="H1027" s="1">
        <f t="shared" si="144"/>
        <v>353376.90631808282</v>
      </c>
      <c r="J1027">
        <f t="shared" si="145"/>
        <v>4.2844901456727258E-3</v>
      </c>
      <c r="K1027">
        <f t="shared" si="145"/>
        <v>7.3050556983719012E-2</v>
      </c>
      <c r="L1027">
        <f t="shared" si="145"/>
        <v>5.0771208226221026E-2</v>
      </c>
      <c r="M1027">
        <f t="shared" si="146"/>
        <v>-2.4415264669675928E-2</v>
      </c>
      <c r="N1027">
        <f t="shared" si="146"/>
        <v>2.031185884283945E-2</v>
      </c>
      <c r="O1027">
        <f t="shared" si="146"/>
        <v>-1.6413623307346204E-3</v>
      </c>
      <c r="P1027">
        <f t="shared" si="147"/>
        <v>-1.9149227191903664E-3</v>
      </c>
      <c r="Q1027" t="str">
        <f t="shared" si="148"/>
        <v>Buy</v>
      </c>
      <c r="R1027" s="3">
        <f t="shared" si="151"/>
        <v>0</v>
      </c>
      <c r="S1027" s="1">
        <f t="shared" si="149"/>
        <v>3448350.5879833847</v>
      </c>
      <c r="T1027" s="1">
        <f t="shared" si="150"/>
        <v>70866.226633443992</v>
      </c>
      <c r="U1027" s="1">
        <f t="shared" si="152"/>
        <v>0</v>
      </c>
    </row>
    <row r="1028" spans="1:21" x14ac:dyDescent="0.25">
      <c r="A1028" t="s">
        <v>1033</v>
      </c>
      <c r="B1028">
        <v>47.61</v>
      </c>
      <c r="C1028">
        <v>50.09</v>
      </c>
      <c r="D1028">
        <v>49.05</v>
      </c>
      <c r="E1028">
        <v>48.7</v>
      </c>
      <c r="F1028">
        <v>49.79</v>
      </c>
      <c r="G1028">
        <v>49.24</v>
      </c>
      <c r="H1028" s="1">
        <f t="shared" ref="H1028:H1091" si="153">$I$2*G1028</f>
        <v>357588.96151053021</v>
      </c>
      <c r="J1028">
        <f t="shared" ref="J1028:L1091" si="154">(B1028-$D1027)/$D1027</f>
        <v>-2.9357798165137571E-2</v>
      </c>
      <c r="K1028">
        <f t="shared" si="154"/>
        <v>2.1202854230377294E-2</v>
      </c>
      <c r="L1028">
        <f t="shared" si="154"/>
        <v>0</v>
      </c>
      <c r="M1028">
        <f t="shared" ref="M1028:O1091" si="155">(E1028-$G1027)/$G1027</f>
        <v>8.220304151254882E-4</v>
      </c>
      <c r="N1028">
        <f t="shared" si="155"/>
        <v>2.3222359227291465E-2</v>
      </c>
      <c r="O1028">
        <f t="shared" si="155"/>
        <v>1.1919441019317826E-2</v>
      </c>
      <c r="P1028">
        <f t="shared" ref="P1028:P1091" si="156">AVERAGE(M1028:O1028)</f>
        <v>1.1987943553911593E-2</v>
      </c>
      <c r="Q1028" t="str">
        <f t="shared" ref="Q1028:Q1091" si="157">IF(L1028&gt;$Q$1,"Buy",IF(L1028&lt;$Q$2,"Sell",""))</f>
        <v/>
      </c>
      <c r="R1028" s="3">
        <f t="shared" si="151"/>
        <v>0</v>
      </c>
      <c r="S1028" s="1">
        <f t="shared" si="149"/>
        <v>3489452.9994307822</v>
      </c>
      <c r="T1028" s="1">
        <f t="shared" si="150"/>
        <v>70866.226633443992</v>
      </c>
      <c r="U1028" s="1">
        <f t="shared" si="152"/>
        <v>0</v>
      </c>
    </row>
    <row r="1029" spans="1:21" x14ac:dyDescent="0.25">
      <c r="A1029" t="s">
        <v>1034</v>
      </c>
      <c r="B1029">
        <v>49.63</v>
      </c>
      <c r="C1029">
        <v>50.46</v>
      </c>
      <c r="D1029">
        <v>50.43</v>
      </c>
      <c r="E1029">
        <v>49.37</v>
      </c>
      <c r="F1029">
        <v>50.6</v>
      </c>
      <c r="G1029">
        <v>50.27</v>
      </c>
      <c r="H1029" s="1">
        <f t="shared" si="153"/>
        <v>365068.99055918667</v>
      </c>
      <c r="J1029">
        <f t="shared" si="154"/>
        <v>1.182466870540276E-2</v>
      </c>
      <c r="K1029">
        <f t="shared" si="154"/>
        <v>2.8746177370030657E-2</v>
      </c>
      <c r="L1029">
        <f t="shared" si="154"/>
        <v>2.81345565749236E-2</v>
      </c>
      <c r="M1029">
        <f t="shared" si="155"/>
        <v>2.6401299756294771E-3</v>
      </c>
      <c r="N1029">
        <f t="shared" si="155"/>
        <v>2.761982128350933E-2</v>
      </c>
      <c r="O1029">
        <f t="shared" si="155"/>
        <v>2.0917952883834304E-2</v>
      </c>
      <c r="P1029">
        <f t="shared" si="156"/>
        <v>1.705930138099104E-2</v>
      </c>
      <c r="Q1029" t="str">
        <f t="shared" si="157"/>
        <v/>
      </c>
      <c r="R1029" s="3">
        <f t="shared" si="151"/>
        <v>0</v>
      </c>
      <c r="S1029" s="1">
        <f t="shared" si="149"/>
        <v>3562445.2128632297</v>
      </c>
      <c r="T1029" s="1">
        <f t="shared" si="150"/>
        <v>70866.226633443992</v>
      </c>
      <c r="U1029" s="1">
        <f t="shared" si="152"/>
        <v>0</v>
      </c>
    </row>
    <row r="1030" spans="1:21" x14ac:dyDescent="0.25">
      <c r="A1030" t="s">
        <v>1035</v>
      </c>
      <c r="B1030">
        <v>49.63</v>
      </c>
      <c r="C1030">
        <v>51.33</v>
      </c>
      <c r="D1030">
        <v>50.58</v>
      </c>
      <c r="E1030">
        <v>50.36</v>
      </c>
      <c r="F1030">
        <v>51.06</v>
      </c>
      <c r="G1030">
        <v>51.02</v>
      </c>
      <c r="H1030" s="1">
        <f t="shared" si="153"/>
        <v>370515.6136528686</v>
      </c>
      <c r="J1030">
        <f t="shared" si="154"/>
        <v>-1.5863573269878983E-2</v>
      </c>
      <c r="K1030">
        <f t="shared" si="154"/>
        <v>1.7846519928613892E-2</v>
      </c>
      <c r="L1030">
        <f t="shared" si="154"/>
        <v>2.9744199881022917E-3</v>
      </c>
      <c r="M1030">
        <f t="shared" si="155"/>
        <v>1.7903322060870558E-3</v>
      </c>
      <c r="N1030">
        <f t="shared" si="155"/>
        <v>1.5715138253431453E-2</v>
      </c>
      <c r="O1030">
        <f t="shared" si="155"/>
        <v>1.4919435050726078E-2</v>
      </c>
      <c r="P1030">
        <f t="shared" si="156"/>
        <v>1.0808301836748196E-2</v>
      </c>
      <c r="Q1030" t="str">
        <f t="shared" si="157"/>
        <v/>
      </c>
      <c r="R1030" s="3">
        <f t="shared" si="151"/>
        <v>0</v>
      </c>
      <c r="S1030" s="1">
        <f t="shared" si="149"/>
        <v>3615594.8828383125</v>
      </c>
      <c r="T1030" s="1">
        <f t="shared" si="150"/>
        <v>70866.226633443992</v>
      </c>
      <c r="U1030" s="1">
        <f t="shared" si="152"/>
        <v>0</v>
      </c>
    </row>
    <row r="1031" spans="1:21" x14ac:dyDescent="0.25">
      <c r="A1031" t="s">
        <v>1036</v>
      </c>
      <c r="B1031">
        <v>49.93</v>
      </c>
      <c r="C1031">
        <v>51.47</v>
      </c>
      <c r="D1031">
        <v>50.44</v>
      </c>
      <c r="E1031">
        <v>48.46</v>
      </c>
      <c r="F1031">
        <v>51.27</v>
      </c>
      <c r="G1031">
        <v>48.54</v>
      </c>
      <c r="H1031" s="1">
        <f t="shared" si="153"/>
        <v>352505.44662309368</v>
      </c>
      <c r="J1031">
        <f t="shared" si="154"/>
        <v>-1.2850929221035956E-2</v>
      </c>
      <c r="K1031">
        <f t="shared" si="154"/>
        <v>1.759588770264928E-2</v>
      </c>
      <c r="L1031">
        <f t="shared" si="154"/>
        <v>-2.7678924476077613E-3</v>
      </c>
      <c r="M1031">
        <f t="shared" si="155"/>
        <v>-5.0176401411211331E-2</v>
      </c>
      <c r="N1031">
        <f t="shared" si="155"/>
        <v>4.9000392003136026E-3</v>
      </c>
      <c r="O1031">
        <f t="shared" si="155"/>
        <v>-4.860838886711101E-2</v>
      </c>
      <c r="P1031">
        <f t="shared" si="156"/>
        <v>-3.1294917026002914E-2</v>
      </c>
      <c r="Q1031" t="str">
        <f t="shared" si="157"/>
        <v/>
      </c>
      <c r="R1031" s="3">
        <f t="shared" si="151"/>
        <v>0</v>
      </c>
      <c r="S1031" s="1">
        <f t="shared" si="149"/>
        <v>3439846.640787371</v>
      </c>
      <c r="T1031" s="1">
        <f t="shared" si="150"/>
        <v>70866.226633443992</v>
      </c>
      <c r="U1031" s="1">
        <f t="shared" si="152"/>
        <v>0</v>
      </c>
    </row>
    <row r="1032" spans="1:21" x14ac:dyDescent="0.25">
      <c r="A1032" t="s">
        <v>1037</v>
      </c>
      <c r="B1032">
        <v>48.12</v>
      </c>
      <c r="C1032">
        <v>50.27</v>
      </c>
      <c r="D1032">
        <v>49.45</v>
      </c>
      <c r="E1032">
        <v>48.94</v>
      </c>
      <c r="F1032">
        <v>50.27</v>
      </c>
      <c r="G1032">
        <v>50.15</v>
      </c>
      <c r="H1032" s="1">
        <f t="shared" si="153"/>
        <v>364197.53086419753</v>
      </c>
      <c r="J1032">
        <f t="shared" si="154"/>
        <v>-4.5995241871530541E-2</v>
      </c>
      <c r="K1032">
        <f t="shared" si="154"/>
        <v>-3.3703409992068716E-3</v>
      </c>
      <c r="L1032">
        <f t="shared" si="154"/>
        <v>-1.9627279936558186E-2</v>
      </c>
      <c r="M1032">
        <f t="shared" si="155"/>
        <v>8.2406262875978284E-3</v>
      </c>
      <c r="N1032">
        <f t="shared" si="155"/>
        <v>3.5640708693860816E-2</v>
      </c>
      <c r="O1032">
        <f t="shared" si="155"/>
        <v>3.3168520807581363E-2</v>
      </c>
      <c r="P1032">
        <f t="shared" si="156"/>
        <v>2.5683285263013333E-2</v>
      </c>
      <c r="Q1032" t="str">
        <f t="shared" si="157"/>
        <v/>
      </c>
      <c r="R1032" s="3">
        <f t="shared" si="151"/>
        <v>0</v>
      </c>
      <c r="S1032" s="1">
        <f t="shared" ref="S1032:S1095" si="158">IF(R1032=0,(S1031+R1032)*(1+O1032),IF(R1032&lt;0,0,R1032))</f>
        <v>3553941.2656672159</v>
      </c>
      <c r="T1032" s="1">
        <f t="shared" ref="T1032:T1095" si="159">S1032/G1032</f>
        <v>70866.226633443992</v>
      </c>
      <c r="U1032" s="1">
        <f t="shared" si="152"/>
        <v>0</v>
      </c>
    </row>
    <row r="1033" spans="1:21" x14ac:dyDescent="0.25">
      <c r="A1033" t="s">
        <v>1038</v>
      </c>
      <c r="B1033">
        <v>49.48</v>
      </c>
      <c r="C1033">
        <v>51.14</v>
      </c>
      <c r="D1033">
        <v>50.44</v>
      </c>
      <c r="E1033">
        <v>49.64</v>
      </c>
      <c r="F1033">
        <v>50.94</v>
      </c>
      <c r="G1033">
        <v>50.35</v>
      </c>
      <c r="H1033" s="1">
        <f t="shared" si="153"/>
        <v>365649.96368917939</v>
      </c>
      <c r="J1033">
        <f t="shared" si="154"/>
        <v>6.0667340748218467E-4</v>
      </c>
      <c r="K1033">
        <f t="shared" si="154"/>
        <v>3.4175935288169819E-2</v>
      </c>
      <c r="L1033">
        <f t="shared" si="154"/>
        <v>2.0020222446915974E-2</v>
      </c>
      <c r="M1033">
        <f t="shared" si="155"/>
        <v>-1.016949152542369E-2</v>
      </c>
      <c r="N1033">
        <f t="shared" si="155"/>
        <v>1.5752741774675956E-2</v>
      </c>
      <c r="O1033">
        <f t="shared" si="155"/>
        <v>3.9880358923230878E-3</v>
      </c>
      <c r="P1033">
        <f t="shared" si="156"/>
        <v>3.1904287138584514E-3</v>
      </c>
      <c r="Q1033" t="str">
        <f t="shared" si="157"/>
        <v/>
      </c>
      <c r="R1033" s="3">
        <f t="shared" si="151"/>
        <v>0</v>
      </c>
      <c r="S1033" s="1">
        <f t="shared" si="158"/>
        <v>3568114.5109939044</v>
      </c>
      <c r="T1033" s="1">
        <f t="shared" si="159"/>
        <v>70866.226633443977</v>
      </c>
      <c r="U1033" s="1">
        <f t="shared" si="152"/>
        <v>0</v>
      </c>
    </row>
    <row r="1034" spans="1:21" x14ac:dyDescent="0.25">
      <c r="A1034" t="s">
        <v>1039</v>
      </c>
      <c r="B1034">
        <v>49.61</v>
      </c>
      <c r="C1034">
        <v>51.19</v>
      </c>
      <c r="D1034">
        <v>50.55</v>
      </c>
      <c r="E1034">
        <v>51.02</v>
      </c>
      <c r="F1034">
        <v>51.66</v>
      </c>
      <c r="G1034">
        <v>51.54</v>
      </c>
      <c r="H1034" s="1">
        <f t="shared" si="153"/>
        <v>374291.93899782136</v>
      </c>
      <c r="J1034">
        <f t="shared" si="154"/>
        <v>-1.6455194290245802E-2</v>
      </c>
      <c r="K1034">
        <f t="shared" si="154"/>
        <v>1.4869151467089612E-2</v>
      </c>
      <c r="L1034">
        <f t="shared" si="154"/>
        <v>2.1808088818397985E-3</v>
      </c>
      <c r="M1034">
        <f t="shared" si="155"/>
        <v>1.3306852035749786E-2</v>
      </c>
      <c r="N1034">
        <f t="shared" si="155"/>
        <v>2.6017874875868822E-2</v>
      </c>
      <c r="O1034">
        <f t="shared" si="155"/>
        <v>2.3634558093346528E-2</v>
      </c>
      <c r="P1034">
        <f t="shared" si="156"/>
        <v>2.0986428334988375E-2</v>
      </c>
      <c r="Q1034" t="str">
        <f t="shared" si="157"/>
        <v/>
      </c>
      <c r="R1034" s="3">
        <f t="shared" si="151"/>
        <v>0</v>
      </c>
      <c r="S1034" s="1">
        <f t="shared" si="158"/>
        <v>3652445.3206877029</v>
      </c>
      <c r="T1034" s="1">
        <f t="shared" si="159"/>
        <v>70866.226633443977</v>
      </c>
      <c r="U1034" s="1">
        <f t="shared" si="152"/>
        <v>0</v>
      </c>
    </row>
    <row r="1035" spans="1:21" x14ac:dyDescent="0.25">
      <c r="A1035" t="s">
        <v>1040</v>
      </c>
      <c r="B1035">
        <v>50.08</v>
      </c>
      <c r="C1035">
        <v>51.95</v>
      </c>
      <c r="D1035">
        <v>50.93</v>
      </c>
      <c r="E1035">
        <v>51.27</v>
      </c>
      <c r="F1035">
        <v>52.01</v>
      </c>
      <c r="G1035">
        <v>51.41</v>
      </c>
      <c r="H1035" s="1">
        <f t="shared" si="153"/>
        <v>373347.85766158317</v>
      </c>
      <c r="J1035">
        <f t="shared" si="154"/>
        <v>-9.2977250247279694E-3</v>
      </c>
      <c r="K1035">
        <f t="shared" si="154"/>
        <v>2.769535113748775E-2</v>
      </c>
      <c r="L1035">
        <f t="shared" si="154"/>
        <v>7.5173095944609811E-3</v>
      </c>
      <c r="M1035">
        <f t="shared" si="155"/>
        <v>-5.238649592549399E-3</v>
      </c>
      <c r="N1035">
        <f t="shared" si="155"/>
        <v>9.1191307722157337E-3</v>
      </c>
      <c r="O1035">
        <f t="shared" si="155"/>
        <v>-2.5223127667831306E-3</v>
      </c>
      <c r="P1035">
        <f t="shared" si="156"/>
        <v>4.5272280429440134E-4</v>
      </c>
      <c r="Q1035" t="str">
        <f t="shared" si="157"/>
        <v/>
      </c>
      <c r="R1035" s="3">
        <f t="shared" si="151"/>
        <v>0</v>
      </c>
      <c r="S1035" s="1">
        <f t="shared" si="158"/>
        <v>3643232.711225355</v>
      </c>
      <c r="T1035" s="1">
        <f t="shared" si="159"/>
        <v>70866.226633443992</v>
      </c>
      <c r="U1035" s="1">
        <f t="shared" si="152"/>
        <v>0</v>
      </c>
    </row>
    <row r="1036" spans="1:21" x14ac:dyDescent="0.25">
      <c r="A1036" t="s">
        <v>1041</v>
      </c>
      <c r="B1036">
        <v>50.08</v>
      </c>
      <c r="C1036">
        <v>51.98</v>
      </c>
      <c r="D1036">
        <v>50.93</v>
      </c>
      <c r="E1036">
        <v>50</v>
      </c>
      <c r="F1036">
        <v>51.52</v>
      </c>
      <c r="G1036">
        <v>50.7</v>
      </c>
      <c r="H1036" s="1">
        <f t="shared" si="153"/>
        <v>368191.72113289766</v>
      </c>
      <c r="J1036">
        <f t="shared" si="154"/>
        <v>-1.6689573924995118E-2</v>
      </c>
      <c r="K1036">
        <f t="shared" si="154"/>
        <v>2.0616532495582117E-2</v>
      </c>
      <c r="L1036">
        <f t="shared" si="154"/>
        <v>0</v>
      </c>
      <c r="M1036">
        <f t="shared" si="155"/>
        <v>-2.7426570706088244E-2</v>
      </c>
      <c r="N1036">
        <f t="shared" si="155"/>
        <v>2.1396615444467331E-3</v>
      </c>
      <c r="O1036">
        <f t="shared" si="155"/>
        <v>-1.3810542695973425E-2</v>
      </c>
      <c r="P1036">
        <f t="shared" si="156"/>
        <v>-1.3032483952538311E-2</v>
      </c>
      <c r="Q1036" t="str">
        <f t="shared" si="157"/>
        <v/>
      </c>
      <c r="R1036" s="3">
        <f t="shared" si="151"/>
        <v>0</v>
      </c>
      <c r="S1036" s="1">
        <f t="shared" si="158"/>
        <v>3592917.6903156103</v>
      </c>
      <c r="T1036" s="1">
        <f t="shared" si="159"/>
        <v>70866.226633443992</v>
      </c>
      <c r="U1036" s="1">
        <f t="shared" si="152"/>
        <v>0</v>
      </c>
    </row>
    <row r="1037" spans="1:21" x14ac:dyDescent="0.25">
      <c r="A1037" t="s">
        <v>1042</v>
      </c>
      <c r="B1037">
        <v>49.41</v>
      </c>
      <c r="C1037">
        <v>50.67</v>
      </c>
      <c r="D1037">
        <v>50.44</v>
      </c>
      <c r="E1037">
        <v>45.73</v>
      </c>
      <c r="F1037">
        <v>46.97</v>
      </c>
      <c r="G1037">
        <v>45.81</v>
      </c>
      <c r="H1037" s="1">
        <f t="shared" si="153"/>
        <v>332679.73856209154</v>
      </c>
      <c r="J1037">
        <f t="shared" si="154"/>
        <v>-2.9844885136461871E-2</v>
      </c>
      <c r="K1037">
        <f t="shared" si="154"/>
        <v>-5.1050461417631657E-3</v>
      </c>
      <c r="L1037">
        <f t="shared" si="154"/>
        <v>-9.6210484979383851E-3</v>
      </c>
      <c r="M1037">
        <f t="shared" si="155"/>
        <v>-9.8027613412228903E-2</v>
      </c>
      <c r="N1037">
        <f t="shared" si="155"/>
        <v>-7.3570019723865954E-2</v>
      </c>
      <c r="O1037">
        <f t="shared" si="155"/>
        <v>-9.6449704142011844E-2</v>
      </c>
      <c r="P1037">
        <f t="shared" si="156"/>
        <v>-8.9349112426035562E-2</v>
      </c>
      <c r="Q1037" t="str">
        <f t="shared" si="157"/>
        <v/>
      </c>
      <c r="R1037" s="3">
        <f t="shared" si="151"/>
        <v>0</v>
      </c>
      <c r="S1037" s="1">
        <f t="shared" si="158"/>
        <v>3246381.8420780692</v>
      </c>
      <c r="T1037" s="1">
        <f t="shared" si="159"/>
        <v>70866.226633443992</v>
      </c>
      <c r="U1037" s="1">
        <f t="shared" si="152"/>
        <v>0</v>
      </c>
    </row>
    <row r="1038" spans="1:21" x14ac:dyDescent="0.25">
      <c r="A1038" t="s">
        <v>1043</v>
      </c>
      <c r="B1038">
        <v>45.32</v>
      </c>
      <c r="C1038">
        <v>47.17</v>
      </c>
      <c r="D1038">
        <v>46.23</v>
      </c>
      <c r="E1038">
        <v>45.47</v>
      </c>
      <c r="F1038">
        <v>46.92</v>
      </c>
      <c r="G1038">
        <v>45.98</v>
      </c>
      <c r="H1038" s="1">
        <f t="shared" si="153"/>
        <v>333914.30646332609</v>
      </c>
      <c r="J1038">
        <f t="shared" si="154"/>
        <v>-0.10150674068199837</v>
      </c>
      <c r="K1038">
        <f t="shared" si="154"/>
        <v>-6.4829500396510628E-2</v>
      </c>
      <c r="L1038">
        <f t="shared" si="154"/>
        <v>-8.3465503568596375E-2</v>
      </c>
      <c r="M1038">
        <f t="shared" si="155"/>
        <v>-7.4219602706833308E-3</v>
      </c>
      <c r="N1038">
        <f t="shared" si="155"/>
        <v>2.4230517354289442E-2</v>
      </c>
      <c r="O1038">
        <f t="shared" si="155"/>
        <v>3.7109801353415106E-3</v>
      </c>
      <c r="P1038">
        <f t="shared" si="156"/>
        <v>6.8398457396492071E-3</v>
      </c>
      <c r="Q1038" t="str">
        <f t="shared" si="157"/>
        <v>Sell</v>
      </c>
      <c r="R1038" s="3">
        <f t="shared" si="151"/>
        <v>-3268586.5930898814</v>
      </c>
      <c r="S1038" s="1">
        <f t="shared" si="158"/>
        <v>0</v>
      </c>
      <c r="T1038" s="1">
        <f t="shared" si="159"/>
        <v>0</v>
      </c>
      <c r="U1038" s="1">
        <f t="shared" si="152"/>
        <v>3268586.5930898814</v>
      </c>
    </row>
    <row r="1039" spans="1:21" x14ac:dyDescent="0.25">
      <c r="A1039" t="s">
        <v>1044</v>
      </c>
      <c r="B1039">
        <v>45.51</v>
      </c>
      <c r="C1039">
        <v>47.48</v>
      </c>
      <c r="D1039">
        <v>46.34</v>
      </c>
      <c r="E1039">
        <v>47.61</v>
      </c>
      <c r="F1039">
        <v>49.41</v>
      </c>
      <c r="G1039">
        <v>49.07</v>
      </c>
      <c r="H1039" s="1">
        <f t="shared" si="153"/>
        <v>356354.3936092956</v>
      </c>
      <c r="J1039">
        <f t="shared" si="154"/>
        <v>-1.5574302401038263E-2</v>
      </c>
      <c r="K1039">
        <f t="shared" si="154"/>
        <v>2.7038719446247028E-2</v>
      </c>
      <c r="L1039">
        <f t="shared" si="154"/>
        <v>2.3794073112698797E-3</v>
      </c>
      <c r="M1039">
        <f t="shared" si="155"/>
        <v>3.5450195737277132E-2</v>
      </c>
      <c r="N1039">
        <f t="shared" si="155"/>
        <v>7.4597651152675082E-2</v>
      </c>
      <c r="O1039">
        <f t="shared" si="155"/>
        <v>6.7203131796433307E-2</v>
      </c>
      <c r="P1039">
        <f t="shared" si="156"/>
        <v>5.90836595621285E-2</v>
      </c>
      <c r="Q1039" t="str">
        <f t="shared" si="157"/>
        <v/>
      </c>
      <c r="R1039" s="3">
        <f t="shared" si="151"/>
        <v>0</v>
      </c>
      <c r="S1039" s="1">
        <f t="shared" si="158"/>
        <v>0</v>
      </c>
      <c r="T1039" s="1">
        <f t="shared" si="159"/>
        <v>0</v>
      </c>
      <c r="U1039" s="1">
        <f t="shared" si="152"/>
        <v>3268586.5930898814</v>
      </c>
    </row>
    <row r="1040" spans="1:21" x14ac:dyDescent="0.25">
      <c r="A1040" t="s">
        <v>1045</v>
      </c>
      <c r="B1040">
        <v>47.81</v>
      </c>
      <c r="C1040">
        <v>50.34</v>
      </c>
      <c r="D1040">
        <v>49.16</v>
      </c>
      <c r="E1040">
        <v>48.84</v>
      </c>
      <c r="F1040">
        <v>50.41</v>
      </c>
      <c r="G1040">
        <v>50.04</v>
      </c>
      <c r="H1040" s="1">
        <f t="shared" si="153"/>
        <v>363398.69281045755</v>
      </c>
      <c r="J1040">
        <f t="shared" si="154"/>
        <v>3.1722054380664624E-2</v>
      </c>
      <c r="K1040">
        <f t="shared" si="154"/>
        <v>8.6318515321536463E-2</v>
      </c>
      <c r="L1040">
        <f t="shared" si="154"/>
        <v>6.0854553301683059E-2</v>
      </c>
      <c r="M1040">
        <f t="shared" si="155"/>
        <v>-4.6871815773384326E-3</v>
      </c>
      <c r="N1040">
        <f t="shared" si="155"/>
        <v>2.7307927450580728E-2</v>
      </c>
      <c r="O1040">
        <f t="shared" si="155"/>
        <v>1.9767678826166677E-2</v>
      </c>
      <c r="P1040">
        <f t="shared" si="156"/>
        <v>1.412947489980299E-2</v>
      </c>
      <c r="Q1040" t="str">
        <f t="shared" si="157"/>
        <v>Buy</v>
      </c>
      <c r="R1040" s="3">
        <f t="shared" si="151"/>
        <v>3314770.0053147776</v>
      </c>
      <c r="S1040" s="1">
        <f t="shared" si="158"/>
        <v>3314770.0053147776</v>
      </c>
      <c r="T1040" s="1">
        <f t="shared" si="159"/>
        <v>66242.406181350467</v>
      </c>
      <c r="U1040" s="1">
        <f t="shared" si="152"/>
        <v>0</v>
      </c>
    </row>
    <row r="1041" spans="1:21" x14ac:dyDescent="0.25">
      <c r="A1041" t="s">
        <v>1046</v>
      </c>
      <c r="B1041">
        <v>49.67</v>
      </c>
      <c r="C1041">
        <v>51.21</v>
      </c>
      <c r="D1041">
        <v>50.55</v>
      </c>
      <c r="E1041">
        <v>48.4</v>
      </c>
      <c r="F1041">
        <v>50.97</v>
      </c>
      <c r="G1041">
        <v>50.28</v>
      </c>
      <c r="H1041" s="1">
        <f t="shared" si="153"/>
        <v>365141.61220043577</v>
      </c>
      <c r="J1041">
        <f t="shared" si="154"/>
        <v>1.0374288039056248E-2</v>
      </c>
      <c r="K1041">
        <f t="shared" si="154"/>
        <v>4.1700569568755175E-2</v>
      </c>
      <c r="L1041">
        <f t="shared" si="154"/>
        <v>2.8275020341741265E-2</v>
      </c>
      <c r="M1041">
        <f t="shared" si="155"/>
        <v>-3.2773780975219838E-2</v>
      </c>
      <c r="N1041">
        <f t="shared" si="155"/>
        <v>1.8585131894484408E-2</v>
      </c>
      <c r="O1041">
        <f t="shared" si="155"/>
        <v>4.7961630695444041E-3</v>
      </c>
      <c r="P1041">
        <f t="shared" si="156"/>
        <v>-3.1308286703970087E-3</v>
      </c>
      <c r="Q1041" t="str">
        <f t="shared" si="157"/>
        <v/>
      </c>
      <c r="R1041" s="3">
        <f t="shared" si="151"/>
        <v>0</v>
      </c>
      <c r="S1041" s="1">
        <f t="shared" si="158"/>
        <v>3330668.1827983018</v>
      </c>
      <c r="T1041" s="1">
        <f t="shared" si="159"/>
        <v>66242.406181350467</v>
      </c>
      <c r="U1041" s="1">
        <f t="shared" si="152"/>
        <v>0</v>
      </c>
    </row>
    <row r="1042" spans="1:21" x14ac:dyDescent="0.25">
      <c r="A1042" t="s">
        <v>1047</v>
      </c>
      <c r="B1042">
        <v>49.69</v>
      </c>
      <c r="C1042">
        <v>51.35</v>
      </c>
      <c r="D1042">
        <v>50.55</v>
      </c>
      <c r="E1042">
        <v>49.84</v>
      </c>
      <c r="F1042">
        <v>50.98</v>
      </c>
      <c r="G1042">
        <v>50.34</v>
      </c>
      <c r="H1042" s="1">
        <f t="shared" si="153"/>
        <v>365577.34204793035</v>
      </c>
      <c r="J1042">
        <f t="shared" si="154"/>
        <v>-1.7012858555885253E-2</v>
      </c>
      <c r="K1042">
        <f t="shared" si="154"/>
        <v>1.5825914935707307E-2</v>
      </c>
      <c r="L1042">
        <f t="shared" si="154"/>
        <v>0</v>
      </c>
      <c r="M1042">
        <f t="shared" si="155"/>
        <v>-8.7509944311853164E-3</v>
      </c>
      <c r="N1042">
        <f t="shared" si="155"/>
        <v>1.3922036595067536E-2</v>
      </c>
      <c r="O1042">
        <f t="shared" si="155"/>
        <v>1.1933174224344127E-3</v>
      </c>
      <c r="P1042">
        <f t="shared" si="156"/>
        <v>2.1214531954388775E-3</v>
      </c>
      <c r="Q1042" t="str">
        <f t="shared" si="157"/>
        <v/>
      </c>
      <c r="R1042" s="3">
        <f t="shared" si="151"/>
        <v>0</v>
      </c>
      <c r="S1042" s="1">
        <f t="shared" si="158"/>
        <v>3334642.7271691826</v>
      </c>
      <c r="T1042" s="1">
        <f t="shared" si="159"/>
        <v>66242.406181350467</v>
      </c>
      <c r="U1042" s="1">
        <f t="shared" si="152"/>
        <v>0</v>
      </c>
    </row>
    <row r="1043" spans="1:21" x14ac:dyDescent="0.25">
      <c r="A1043" t="s">
        <v>1048</v>
      </c>
      <c r="B1043">
        <v>49.82</v>
      </c>
      <c r="C1043">
        <v>51.38</v>
      </c>
      <c r="D1043">
        <v>50.61</v>
      </c>
      <c r="E1043">
        <v>49.33</v>
      </c>
      <c r="F1043">
        <v>50.91</v>
      </c>
      <c r="G1043">
        <v>50.31</v>
      </c>
      <c r="H1043" s="1">
        <f t="shared" si="153"/>
        <v>365359.47712418303</v>
      </c>
      <c r="J1043">
        <f t="shared" si="154"/>
        <v>-1.4441147378832777E-2</v>
      </c>
      <c r="K1043">
        <f t="shared" si="154"/>
        <v>1.6419386745796349E-2</v>
      </c>
      <c r="L1043">
        <f t="shared" si="154"/>
        <v>1.1869436201780866E-3</v>
      </c>
      <c r="M1043">
        <f t="shared" si="155"/>
        <v>-2.006356773937237E-2</v>
      </c>
      <c r="N1043">
        <f t="shared" si="155"/>
        <v>1.1323003575685204E-2</v>
      </c>
      <c r="O1043">
        <f t="shared" si="155"/>
        <v>-5.959475566150404E-4</v>
      </c>
      <c r="P1043">
        <f t="shared" si="156"/>
        <v>-3.1121705734340685E-3</v>
      </c>
      <c r="Q1043" t="str">
        <f t="shared" si="157"/>
        <v/>
      </c>
      <c r="R1043" s="3">
        <f t="shared" si="151"/>
        <v>0</v>
      </c>
      <c r="S1043" s="1">
        <f t="shared" si="158"/>
        <v>3332655.454983742</v>
      </c>
      <c r="T1043" s="1">
        <f t="shared" si="159"/>
        <v>66242.406181350467</v>
      </c>
      <c r="U1043" s="1">
        <f t="shared" si="152"/>
        <v>0</v>
      </c>
    </row>
    <row r="1044" spans="1:21" x14ac:dyDescent="0.25">
      <c r="A1044" t="s">
        <v>1049</v>
      </c>
      <c r="B1044">
        <v>49.86</v>
      </c>
      <c r="C1044">
        <v>51.42</v>
      </c>
      <c r="D1044">
        <v>50.76</v>
      </c>
      <c r="E1044">
        <v>47.87</v>
      </c>
      <c r="F1044">
        <v>49.59</v>
      </c>
      <c r="G1044">
        <v>49.44</v>
      </c>
      <c r="H1044" s="1">
        <f t="shared" si="153"/>
        <v>359041.39433551201</v>
      </c>
      <c r="J1044">
        <f t="shared" si="154"/>
        <v>-1.4819205690574985E-2</v>
      </c>
      <c r="K1044">
        <f t="shared" si="154"/>
        <v>1.6004742145821028E-2</v>
      </c>
      <c r="L1044">
        <f t="shared" si="154"/>
        <v>2.9638411381149692E-3</v>
      </c>
      <c r="M1044">
        <f t="shared" si="155"/>
        <v>-4.8499304313257899E-2</v>
      </c>
      <c r="N1044">
        <f t="shared" si="155"/>
        <v>-1.4311270125223591E-2</v>
      </c>
      <c r="O1044">
        <f t="shared" si="155"/>
        <v>-1.7292784734645291E-2</v>
      </c>
      <c r="P1044">
        <f t="shared" si="156"/>
        <v>-2.6701119724375597E-2</v>
      </c>
      <c r="Q1044" t="str">
        <f t="shared" si="157"/>
        <v/>
      </c>
      <c r="R1044" s="3">
        <f t="shared" si="151"/>
        <v>0</v>
      </c>
      <c r="S1044" s="1">
        <f t="shared" si="158"/>
        <v>3275024.5616059671</v>
      </c>
      <c r="T1044" s="1">
        <f t="shared" si="159"/>
        <v>66242.406181350467</v>
      </c>
      <c r="U1044" s="1">
        <f t="shared" si="152"/>
        <v>0</v>
      </c>
    </row>
    <row r="1045" spans="1:21" x14ac:dyDescent="0.25">
      <c r="A1045" t="s">
        <v>1050</v>
      </c>
      <c r="B1045">
        <v>49.48</v>
      </c>
      <c r="C1045">
        <v>51.46</v>
      </c>
      <c r="D1045">
        <v>51.24</v>
      </c>
      <c r="E1045">
        <v>50.11</v>
      </c>
      <c r="F1045">
        <v>51.72</v>
      </c>
      <c r="G1045">
        <v>51.56</v>
      </c>
      <c r="H1045" s="1">
        <f t="shared" si="153"/>
        <v>374437.18228031957</v>
      </c>
      <c r="J1045">
        <f t="shared" si="154"/>
        <v>-2.521670606776992E-2</v>
      </c>
      <c r="K1045">
        <f t="shared" si="154"/>
        <v>1.3790386130811719E-2</v>
      </c>
      <c r="L1045">
        <f t="shared" si="154"/>
        <v>9.4562647754137912E-3</v>
      </c>
      <c r="M1045">
        <f t="shared" si="155"/>
        <v>1.3551779935275116E-2</v>
      </c>
      <c r="N1045">
        <f t="shared" si="155"/>
        <v>4.611650485436896E-2</v>
      </c>
      <c r="O1045">
        <f t="shared" si="155"/>
        <v>4.288025889967647E-2</v>
      </c>
      <c r="P1045">
        <f t="shared" si="156"/>
        <v>3.4182847896440181E-2</v>
      </c>
      <c r="Q1045" t="str">
        <f t="shared" si="157"/>
        <v/>
      </c>
      <c r="R1045" s="3">
        <f t="shared" si="151"/>
        <v>0</v>
      </c>
      <c r="S1045" s="1">
        <f t="shared" si="158"/>
        <v>3415458.4627104304</v>
      </c>
      <c r="T1045" s="1">
        <f t="shared" si="159"/>
        <v>66242.406181350467</v>
      </c>
      <c r="U1045" s="1">
        <f t="shared" si="152"/>
        <v>0</v>
      </c>
    </row>
    <row r="1046" spans="1:21" x14ac:dyDescent="0.25">
      <c r="A1046" t="s">
        <v>1051</v>
      </c>
      <c r="B1046">
        <v>50.66</v>
      </c>
      <c r="C1046">
        <v>52.41</v>
      </c>
      <c r="D1046">
        <v>51.57</v>
      </c>
      <c r="E1046">
        <v>52.1</v>
      </c>
      <c r="F1046">
        <v>54.62</v>
      </c>
      <c r="G1046">
        <v>54.54</v>
      </c>
      <c r="H1046" s="1">
        <f t="shared" si="153"/>
        <v>396078.43137254904</v>
      </c>
      <c r="J1046">
        <f t="shared" si="154"/>
        <v>-1.1319281811085194E-2</v>
      </c>
      <c r="K1046">
        <f t="shared" si="154"/>
        <v>2.2833723653395678E-2</v>
      </c>
      <c r="L1046">
        <f t="shared" si="154"/>
        <v>6.4402810304449313E-3</v>
      </c>
      <c r="M1046">
        <f t="shared" si="155"/>
        <v>1.0473235065942573E-2</v>
      </c>
      <c r="N1046">
        <f t="shared" si="155"/>
        <v>5.9348332040341255E-2</v>
      </c>
      <c r="O1046">
        <f t="shared" si="155"/>
        <v>5.7796741660201642E-2</v>
      </c>
      <c r="P1046">
        <f t="shared" si="156"/>
        <v>4.253943625549516E-2</v>
      </c>
      <c r="Q1046" t="str">
        <f t="shared" si="157"/>
        <v/>
      </c>
      <c r="R1046" s="3">
        <f t="shared" si="151"/>
        <v>0</v>
      </c>
      <c r="S1046" s="1">
        <f t="shared" si="158"/>
        <v>3612860.8331308546</v>
      </c>
      <c r="T1046" s="1">
        <f t="shared" si="159"/>
        <v>66242.406181350467</v>
      </c>
      <c r="U1046" s="1">
        <f t="shared" si="152"/>
        <v>0</v>
      </c>
    </row>
    <row r="1047" spans="1:21" x14ac:dyDescent="0.25">
      <c r="A1047" t="s">
        <v>1052</v>
      </c>
      <c r="B1047">
        <v>53.56</v>
      </c>
      <c r="C1047">
        <v>55.33</v>
      </c>
      <c r="D1047">
        <v>54.7</v>
      </c>
      <c r="E1047">
        <v>54.51</v>
      </c>
      <c r="F1047">
        <v>55.92</v>
      </c>
      <c r="G1047">
        <v>54.76</v>
      </c>
      <c r="H1047" s="1">
        <f t="shared" si="153"/>
        <v>397676.10748002905</v>
      </c>
      <c r="J1047">
        <f t="shared" si="154"/>
        <v>3.8588326546441766E-2</v>
      </c>
      <c r="K1047">
        <f t="shared" si="154"/>
        <v>7.291060694202052E-2</v>
      </c>
      <c r="L1047">
        <f t="shared" si="154"/>
        <v>6.0694202055458647E-2</v>
      </c>
      <c r="M1047">
        <f t="shared" si="155"/>
        <v>-5.5005500550057095E-4</v>
      </c>
      <c r="N1047">
        <f t="shared" si="155"/>
        <v>2.5302530253025351E-2</v>
      </c>
      <c r="O1047">
        <f t="shared" si="155"/>
        <v>4.0337367070040131E-3</v>
      </c>
      <c r="P1047">
        <f t="shared" si="156"/>
        <v>9.5954039848429318E-3</v>
      </c>
      <c r="Q1047" t="str">
        <f t="shared" si="157"/>
        <v>Buy</v>
      </c>
      <c r="R1047" s="3">
        <f t="shared" si="151"/>
        <v>0</v>
      </c>
      <c r="S1047" s="1">
        <f t="shared" si="158"/>
        <v>3627434.1624907516</v>
      </c>
      <c r="T1047" s="1">
        <f t="shared" si="159"/>
        <v>66242.406181350467</v>
      </c>
      <c r="U1047" s="1">
        <f t="shared" si="152"/>
        <v>0</v>
      </c>
    </row>
    <row r="1048" spans="1:21" x14ac:dyDescent="0.25">
      <c r="A1048" t="s">
        <v>1053</v>
      </c>
      <c r="B1048">
        <v>54.15</v>
      </c>
      <c r="C1048">
        <v>56.66</v>
      </c>
      <c r="D1048">
        <v>55.17</v>
      </c>
      <c r="E1048">
        <v>54.28</v>
      </c>
      <c r="F1048">
        <v>55.48</v>
      </c>
      <c r="G1048">
        <v>55.41</v>
      </c>
      <c r="H1048" s="1">
        <f t="shared" si="153"/>
        <v>402396.51416122005</v>
      </c>
      <c r="J1048">
        <f t="shared" si="154"/>
        <v>-1.0054844606947061E-2</v>
      </c>
      <c r="K1048">
        <f t="shared" si="154"/>
        <v>3.5831809872029136E-2</v>
      </c>
      <c r="L1048">
        <f t="shared" si="154"/>
        <v>8.5923217550274017E-3</v>
      </c>
      <c r="M1048">
        <f t="shared" si="155"/>
        <v>-8.765522279035735E-3</v>
      </c>
      <c r="N1048">
        <f t="shared" si="155"/>
        <v>1.3148283418553669E-2</v>
      </c>
      <c r="O1048">
        <f t="shared" si="155"/>
        <v>1.1869978086194277E-2</v>
      </c>
      <c r="P1048">
        <f t="shared" si="156"/>
        <v>5.4175797419040708E-3</v>
      </c>
      <c r="Q1048" t="str">
        <f t="shared" si="157"/>
        <v/>
      </c>
      <c r="R1048" s="3">
        <f t="shared" si="151"/>
        <v>0</v>
      </c>
      <c r="S1048" s="1">
        <f t="shared" si="158"/>
        <v>3670491.726508629</v>
      </c>
      <c r="T1048" s="1">
        <f t="shared" si="159"/>
        <v>66242.406181350467</v>
      </c>
      <c r="U1048" s="1">
        <f t="shared" si="152"/>
        <v>0</v>
      </c>
    </row>
    <row r="1049" spans="1:21" x14ac:dyDescent="0.25">
      <c r="A1049" t="s">
        <v>1054</v>
      </c>
      <c r="B1049">
        <v>54.77</v>
      </c>
      <c r="C1049">
        <v>56.79</v>
      </c>
      <c r="D1049">
        <v>55.53</v>
      </c>
      <c r="E1049">
        <v>56.12</v>
      </c>
      <c r="F1049">
        <v>57.9</v>
      </c>
      <c r="G1049">
        <v>56.32</v>
      </c>
      <c r="H1049" s="1">
        <f t="shared" si="153"/>
        <v>409005.08351488749</v>
      </c>
      <c r="J1049">
        <f t="shared" si="154"/>
        <v>-7.2503172013775345E-3</v>
      </c>
      <c r="K1049">
        <f t="shared" si="154"/>
        <v>2.9363784665579071E-2</v>
      </c>
      <c r="L1049">
        <f t="shared" si="154"/>
        <v>6.5252854812397941E-3</v>
      </c>
      <c r="M1049">
        <f t="shared" si="155"/>
        <v>1.2813571557480615E-2</v>
      </c>
      <c r="N1049">
        <f t="shared" si="155"/>
        <v>4.4937736870601014E-2</v>
      </c>
      <c r="O1049">
        <f t="shared" si="155"/>
        <v>1.6423028334235767E-2</v>
      </c>
      <c r="P1049">
        <f t="shared" si="156"/>
        <v>2.4724778920772465E-2</v>
      </c>
      <c r="Q1049" t="str">
        <f t="shared" si="157"/>
        <v/>
      </c>
      <c r="R1049" s="3">
        <f t="shared" si="151"/>
        <v>0</v>
      </c>
      <c r="S1049" s="1">
        <f t="shared" si="158"/>
        <v>3730772.3161336579</v>
      </c>
      <c r="T1049" s="1">
        <f t="shared" si="159"/>
        <v>66242.406181350467</v>
      </c>
      <c r="U1049" s="1">
        <f t="shared" si="152"/>
        <v>0</v>
      </c>
    </row>
    <row r="1050" spans="1:21" x14ac:dyDescent="0.25">
      <c r="A1050" t="s">
        <v>1055</v>
      </c>
      <c r="B1050">
        <v>55</v>
      </c>
      <c r="C1050">
        <v>57.9</v>
      </c>
      <c r="D1050">
        <v>56.82</v>
      </c>
      <c r="E1050">
        <v>55.52</v>
      </c>
      <c r="F1050">
        <v>57.53</v>
      </c>
      <c r="G1050">
        <v>56.48</v>
      </c>
      <c r="H1050" s="1">
        <f t="shared" si="153"/>
        <v>410167.02977487294</v>
      </c>
      <c r="J1050">
        <f t="shared" si="154"/>
        <v>-9.5443904195930337E-3</v>
      </c>
      <c r="K1050">
        <f t="shared" si="154"/>
        <v>4.2679632631010218E-2</v>
      </c>
      <c r="L1050">
        <f t="shared" si="154"/>
        <v>2.3230686115613165E-2</v>
      </c>
      <c r="M1050">
        <f t="shared" si="155"/>
        <v>-1.4204545454545404E-2</v>
      </c>
      <c r="N1050">
        <f t="shared" si="155"/>
        <v>2.1484375000000014E-2</v>
      </c>
      <c r="O1050">
        <f t="shared" si="155"/>
        <v>2.8409090909090303E-3</v>
      </c>
      <c r="P1050">
        <f t="shared" si="156"/>
        <v>3.3735795454545464E-3</v>
      </c>
      <c r="Q1050" t="str">
        <f t="shared" si="157"/>
        <v/>
      </c>
      <c r="R1050" s="3">
        <f t="shared" si="151"/>
        <v>0</v>
      </c>
      <c r="S1050" s="1">
        <f t="shared" si="158"/>
        <v>3741371.1011226736</v>
      </c>
      <c r="T1050" s="1">
        <f t="shared" si="159"/>
        <v>66242.406181350452</v>
      </c>
      <c r="U1050" s="1">
        <f t="shared" si="152"/>
        <v>0</v>
      </c>
    </row>
    <row r="1051" spans="1:21" x14ac:dyDescent="0.25">
      <c r="A1051" t="s">
        <v>1056</v>
      </c>
      <c r="B1051">
        <v>54.89</v>
      </c>
      <c r="C1051">
        <v>57.48</v>
      </c>
      <c r="D1051">
        <v>56.32</v>
      </c>
      <c r="E1051">
        <v>55.18</v>
      </c>
      <c r="F1051">
        <v>56.39</v>
      </c>
      <c r="G1051">
        <v>55.44</v>
      </c>
      <c r="H1051" s="1">
        <f t="shared" si="153"/>
        <v>402614.37908496731</v>
      </c>
      <c r="J1051">
        <f t="shared" si="154"/>
        <v>-3.3966913058782112E-2</v>
      </c>
      <c r="K1051">
        <f t="shared" si="154"/>
        <v>1.1615628299894343E-2</v>
      </c>
      <c r="L1051">
        <f t="shared" si="154"/>
        <v>-8.7997184090109117E-3</v>
      </c>
      <c r="M1051">
        <f t="shared" si="155"/>
        <v>-2.3016997167138762E-2</v>
      </c>
      <c r="N1051">
        <f t="shared" si="155"/>
        <v>-1.5934844192633908E-3</v>
      </c>
      <c r="O1051">
        <f t="shared" si="155"/>
        <v>-1.8413597733711033E-2</v>
      </c>
      <c r="P1051">
        <f t="shared" si="156"/>
        <v>-1.4341359773371061E-2</v>
      </c>
      <c r="Q1051" t="str">
        <f t="shared" si="157"/>
        <v/>
      </c>
      <c r="R1051" s="3">
        <f t="shared" si="151"/>
        <v>0</v>
      </c>
      <c r="S1051" s="1">
        <f t="shared" si="158"/>
        <v>3672478.9986940692</v>
      </c>
      <c r="T1051" s="1">
        <f t="shared" si="159"/>
        <v>66242.406181350452</v>
      </c>
      <c r="U1051" s="1">
        <f t="shared" si="152"/>
        <v>0</v>
      </c>
    </row>
    <row r="1052" spans="1:21" x14ac:dyDescent="0.25">
      <c r="A1052" t="s">
        <v>1057</v>
      </c>
      <c r="B1052">
        <v>54.36</v>
      </c>
      <c r="C1052">
        <v>56.58</v>
      </c>
      <c r="D1052">
        <v>55.31</v>
      </c>
      <c r="E1052">
        <v>55.34</v>
      </c>
      <c r="F1052">
        <v>57.2</v>
      </c>
      <c r="G1052">
        <v>57.07</v>
      </c>
      <c r="H1052" s="1">
        <f t="shared" si="153"/>
        <v>414451.70660856937</v>
      </c>
      <c r="J1052">
        <f t="shared" si="154"/>
        <v>-3.4801136363636381E-2</v>
      </c>
      <c r="K1052">
        <f t="shared" si="154"/>
        <v>4.6164772727272374E-3</v>
      </c>
      <c r="L1052">
        <f t="shared" si="154"/>
        <v>-1.7933238636363601E-2</v>
      </c>
      <c r="M1052">
        <f t="shared" si="155"/>
        <v>-1.8037518037517014E-3</v>
      </c>
      <c r="N1052">
        <f t="shared" si="155"/>
        <v>3.1746031746031841E-2</v>
      </c>
      <c r="O1052">
        <f t="shared" si="155"/>
        <v>2.9401154401154449E-2</v>
      </c>
      <c r="P1052">
        <f t="shared" si="156"/>
        <v>1.9781144781144861E-2</v>
      </c>
      <c r="Q1052" t="str">
        <f t="shared" si="157"/>
        <v/>
      </c>
      <c r="R1052" s="3">
        <f t="shared" si="151"/>
        <v>0</v>
      </c>
      <c r="S1052" s="1">
        <f t="shared" si="158"/>
        <v>3780454.1207696712</v>
      </c>
      <c r="T1052" s="1">
        <f t="shared" si="159"/>
        <v>66242.406181350467</v>
      </c>
      <c r="U1052" s="1">
        <f t="shared" si="152"/>
        <v>0</v>
      </c>
    </row>
    <row r="1053" spans="1:21" x14ac:dyDescent="0.25">
      <c r="A1053" t="s">
        <v>1058</v>
      </c>
      <c r="B1053">
        <v>55.09</v>
      </c>
      <c r="C1053">
        <v>57.45</v>
      </c>
      <c r="D1053">
        <v>56.29</v>
      </c>
      <c r="E1053">
        <v>55.6</v>
      </c>
      <c r="F1053">
        <v>56.92</v>
      </c>
      <c r="G1053">
        <v>55.93</v>
      </c>
      <c r="H1053" s="1">
        <f t="shared" si="153"/>
        <v>406172.83950617287</v>
      </c>
      <c r="J1053">
        <f t="shared" si="154"/>
        <v>-3.9775809076116227E-3</v>
      </c>
      <c r="K1053">
        <f t="shared" si="154"/>
        <v>3.8691014283131452E-2</v>
      </c>
      <c r="L1053">
        <f t="shared" si="154"/>
        <v>1.7718314952088171E-2</v>
      </c>
      <c r="M1053">
        <f t="shared" si="155"/>
        <v>-2.5757841247590656E-2</v>
      </c>
      <c r="N1053">
        <f t="shared" si="155"/>
        <v>-2.6283511477133096E-3</v>
      </c>
      <c r="O1053">
        <f t="shared" si="155"/>
        <v>-1.9975468722621351E-2</v>
      </c>
      <c r="P1053">
        <f t="shared" si="156"/>
        <v>-1.6120553705975108E-2</v>
      </c>
      <c r="Q1053" t="str">
        <f t="shared" si="157"/>
        <v/>
      </c>
      <c r="R1053" s="3">
        <f t="shared" si="151"/>
        <v>0</v>
      </c>
      <c r="S1053" s="1">
        <f t="shared" si="158"/>
        <v>3704937.7777229315</v>
      </c>
      <c r="T1053" s="1">
        <f t="shared" si="159"/>
        <v>66242.406181350467</v>
      </c>
      <c r="U1053" s="1">
        <f t="shared" si="152"/>
        <v>0</v>
      </c>
    </row>
    <row r="1054" spans="1:21" x14ac:dyDescent="0.25">
      <c r="A1054" t="s">
        <v>1059</v>
      </c>
      <c r="B1054">
        <v>54.58</v>
      </c>
      <c r="C1054">
        <v>56.83</v>
      </c>
      <c r="D1054">
        <v>55.42</v>
      </c>
      <c r="E1054">
        <v>52.58</v>
      </c>
      <c r="F1054">
        <v>54.98</v>
      </c>
      <c r="G1054">
        <v>52.64</v>
      </c>
      <c r="H1054" s="1">
        <f t="shared" si="153"/>
        <v>382280.31953522156</v>
      </c>
      <c r="J1054">
        <f t="shared" si="154"/>
        <v>-3.0378397583940325E-2</v>
      </c>
      <c r="K1054">
        <f t="shared" si="154"/>
        <v>9.593178184402187E-3</v>
      </c>
      <c r="L1054">
        <f t="shared" si="154"/>
        <v>-1.5455675963759059E-2</v>
      </c>
      <c r="M1054">
        <f t="shared" si="155"/>
        <v>-5.9896298945109984E-2</v>
      </c>
      <c r="N1054">
        <f t="shared" si="155"/>
        <v>-1.6985517611299891E-2</v>
      </c>
      <c r="O1054">
        <f t="shared" si="155"/>
        <v>-5.8823529411764691E-2</v>
      </c>
      <c r="P1054">
        <f t="shared" si="156"/>
        <v>-4.523511532272486E-2</v>
      </c>
      <c r="Q1054" t="str">
        <f t="shared" si="157"/>
        <v/>
      </c>
      <c r="R1054" s="3">
        <f t="shared" ref="R1054:R1117" si="160">IF(Q1054="Buy",U1053*(1+P1054),IF(Q1054="Sell",-(S1053*(1+P1054)),0))</f>
        <v>0</v>
      </c>
      <c r="S1054" s="1">
        <f t="shared" si="158"/>
        <v>3487000.2613862883</v>
      </c>
      <c r="T1054" s="1">
        <f t="shared" si="159"/>
        <v>66242.406181350467</v>
      </c>
      <c r="U1054" s="1">
        <f t="shared" si="152"/>
        <v>0</v>
      </c>
    </row>
    <row r="1055" spans="1:21" x14ac:dyDescent="0.25">
      <c r="A1055" t="s">
        <v>1060</v>
      </c>
      <c r="B1055">
        <v>53.23</v>
      </c>
      <c r="C1055">
        <v>54.74</v>
      </c>
      <c r="D1055">
        <v>54.2</v>
      </c>
      <c r="E1055">
        <v>52.91</v>
      </c>
      <c r="F1055">
        <v>54.64</v>
      </c>
      <c r="G1055">
        <v>54.5</v>
      </c>
      <c r="H1055" s="1">
        <f t="shared" si="153"/>
        <v>395787.94480755267</v>
      </c>
      <c r="J1055">
        <f t="shared" si="154"/>
        <v>-3.9516420064958584E-2</v>
      </c>
      <c r="K1055">
        <f t="shared" si="154"/>
        <v>-1.2269938650306744E-2</v>
      </c>
      <c r="L1055">
        <f t="shared" si="154"/>
        <v>-2.201371346084444E-2</v>
      </c>
      <c r="M1055">
        <f t="shared" si="155"/>
        <v>5.1291793313069153E-3</v>
      </c>
      <c r="N1055">
        <f t="shared" si="155"/>
        <v>3.7993920972644375E-2</v>
      </c>
      <c r="O1055">
        <f t="shared" si="155"/>
        <v>3.5334346504559258E-2</v>
      </c>
      <c r="P1055">
        <f t="shared" si="156"/>
        <v>2.6152482269503518E-2</v>
      </c>
      <c r="Q1055" t="str">
        <f t="shared" si="157"/>
        <v/>
      </c>
      <c r="R1055" s="3">
        <f t="shared" si="160"/>
        <v>0</v>
      </c>
      <c r="S1055" s="1">
        <f t="shared" si="158"/>
        <v>3610211.1368836001</v>
      </c>
      <c r="T1055" s="1">
        <f t="shared" si="159"/>
        <v>66242.406181350467</v>
      </c>
      <c r="U1055" s="1">
        <f t="shared" si="152"/>
        <v>0</v>
      </c>
    </row>
    <row r="1056" spans="1:21" x14ac:dyDescent="0.25">
      <c r="A1056" t="s">
        <v>1061</v>
      </c>
      <c r="B1056">
        <v>53.59</v>
      </c>
      <c r="C1056">
        <v>55.48</v>
      </c>
      <c r="D1056">
        <v>55.46</v>
      </c>
      <c r="E1056">
        <v>54.79</v>
      </c>
      <c r="F1056">
        <v>57.68</v>
      </c>
      <c r="G1056">
        <v>57.24</v>
      </c>
      <c r="H1056" s="1">
        <f t="shared" si="153"/>
        <v>415686.27450980397</v>
      </c>
      <c r="J1056">
        <f t="shared" si="154"/>
        <v>-1.1254612546125449E-2</v>
      </c>
      <c r="K1056">
        <f t="shared" si="154"/>
        <v>2.3616236162361512E-2</v>
      </c>
      <c r="L1056">
        <f t="shared" si="154"/>
        <v>2.3247232472324686E-2</v>
      </c>
      <c r="M1056">
        <f t="shared" si="155"/>
        <v>5.3211009174311766E-3</v>
      </c>
      <c r="N1056">
        <f t="shared" si="155"/>
        <v>5.8348623853211004E-2</v>
      </c>
      <c r="O1056">
        <f t="shared" si="155"/>
        <v>5.0275229357798198E-2</v>
      </c>
      <c r="P1056">
        <f t="shared" si="156"/>
        <v>3.7981651376146792E-2</v>
      </c>
      <c r="Q1056" t="str">
        <f t="shared" si="157"/>
        <v/>
      </c>
      <c r="R1056" s="3">
        <f t="shared" si="160"/>
        <v>0</v>
      </c>
      <c r="S1056" s="1">
        <f t="shared" si="158"/>
        <v>3791715.3298205002</v>
      </c>
      <c r="T1056" s="1">
        <f t="shared" si="159"/>
        <v>66242.406181350452</v>
      </c>
      <c r="U1056" s="1">
        <f t="shared" si="152"/>
        <v>0</v>
      </c>
    </row>
    <row r="1057" spans="1:21" x14ac:dyDescent="0.25">
      <c r="A1057" t="s">
        <v>1062</v>
      </c>
      <c r="B1057">
        <v>55.09</v>
      </c>
      <c r="C1057">
        <v>57.91</v>
      </c>
      <c r="D1057">
        <v>56.86</v>
      </c>
      <c r="E1057">
        <v>55.57</v>
      </c>
      <c r="F1057">
        <v>57.42</v>
      </c>
      <c r="G1057">
        <v>56.95</v>
      </c>
      <c r="H1057" s="1">
        <f t="shared" si="153"/>
        <v>413580.24691358028</v>
      </c>
      <c r="J1057">
        <f t="shared" si="154"/>
        <v>-6.6714749368914075E-3</v>
      </c>
      <c r="K1057">
        <f t="shared" si="154"/>
        <v>4.4175982690227114E-2</v>
      </c>
      <c r="L1057">
        <f t="shared" si="154"/>
        <v>2.5243418680129796E-2</v>
      </c>
      <c r="M1057">
        <f t="shared" si="155"/>
        <v>-2.9175401816911278E-2</v>
      </c>
      <c r="N1057">
        <f t="shared" si="155"/>
        <v>3.1446540880503094E-3</v>
      </c>
      <c r="O1057">
        <f t="shared" si="155"/>
        <v>-5.0663871418588245E-3</v>
      </c>
      <c r="P1057">
        <f t="shared" si="156"/>
        <v>-1.0365711623573264E-2</v>
      </c>
      <c r="Q1057" t="str">
        <f t="shared" si="157"/>
        <v/>
      </c>
      <c r="R1057" s="3">
        <f t="shared" si="160"/>
        <v>0</v>
      </c>
      <c r="S1057" s="1">
        <f t="shared" si="158"/>
        <v>3772505.0320279086</v>
      </c>
      <c r="T1057" s="1">
        <f t="shared" si="159"/>
        <v>66242.406181350452</v>
      </c>
      <c r="U1057" s="1">
        <f t="shared" ref="U1057:U1120" si="161">IF(R1057=0,U1056,IF(R1057&gt;0,0,-R1057))</f>
        <v>0</v>
      </c>
    </row>
    <row r="1058" spans="1:21" x14ac:dyDescent="0.25">
      <c r="A1058" t="s">
        <v>1063</v>
      </c>
      <c r="B1058">
        <v>55.09</v>
      </c>
      <c r="C1058">
        <v>57.71</v>
      </c>
      <c r="D1058">
        <v>56.57</v>
      </c>
      <c r="E1058">
        <v>55.64</v>
      </c>
      <c r="F1058">
        <v>57.64</v>
      </c>
      <c r="G1058">
        <v>56.62</v>
      </c>
      <c r="H1058" s="1">
        <f t="shared" si="153"/>
        <v>411183.73275236023</v>
      </c>
      <c r="J1058">
        <f t="shared" si="154"/>
        <v>-3.1129088990502918E-2</v>
      </c>
      <c r="K1058">
        <f t="shared" si="154"/>
        <v>1.4948997537812196E-2</v>
      </c>
      <c r="L1058">
        <f t="shared" si="154"/>
        <v>-5.1002462187829606E-3</v>
      </c>
      <c r="M1058">
        <f t="shared" si="155"/>
        <v>-2.3002633889376685E-2</v>
      </c>
      <c r="N1058">
        <f t="shared" si="155"/>
        <v>1.2115891132572391E-2</v>
      </c>
      <c r="O1058">
        <f t="shared" si="155"/>
        <v>-5.7945566286216922E-3</v>
      </c>
      <c r="P1058">
        <f t="shared" si="156"/>
        <v>-5.5604331284753285E-3</v>
      </c>
      <c r="Q1058" t="str">
        <f t="shared" si="157"/>
        <v/>
      </c>
      <c r="R1058" s="3">
        <f t="shared" si="160"/>
        <v>0</v>
      </c>
      <c r="S1058" s="1">
        <f t="shared" si="158"/>
        <v>3750645.0379880625</v>
      </c>
      <c r="T1058" s="1">
        <f t="shared" si="159"/>
        <v>66242.406181350452</v>
      </c>
      <c r="U1058" s="1">
        <f t="shared" si="161"/>
        <v>0</v>
      </c>
    </row>
    <row r="1059" spans="1:21" x14ac:dyDescent="0.25">
      <c r="A1059" t="s">
        <v>1064</v>
      </c>
      <c r="B1059">
        <v>54.82</v>
      </c>
      <c r="C1059">
        <v>57.82</v>
      </c>
      <c r="D1059">
        <v>56.72</v>
      </c>
      <c r="E1059">
        <v>57.17</v>
      </c>
      <c r="F1059">
        <v>58.66</v>
      </c>
      <c r="G1059">
        <v>58.31</v>
      </c>
      <c r="H1059" s="1">
        <f t="shared" si="153"/>
        <v>423456.79012345686</v>
      </c>
      <c r="J1059">
        <f t="shared" si="154"/>
        <v>-3.0935124624359201E-2</v>
      </c>
      <c r="K1059">
        <f t="shared" si="154"/>
        <v>2.2096517588828E-2</v>
      </c>
      <c r="L1059">
        <f t="shared" si="154"/>
        <v>2.651582110659335E-3</v>
      </c>
      <c r="M1059">
        <f t="shared" si="155"/>
        <v>9.7138820204875354E-3</v>
      </c>
      <c r="N1059">
        <f t="shared" si="155"/>
        <v>3.6029671494171654E-2</v>
      </c>
      <c r="O1059">
        <f t="shared" si="155"/>
        <v>2.9848110208407011E-2</v>
      </c>
      <c r="P1059">
        <f t="shared" si="156"/>
        <v>2.5197221241022066E-2</v>
      </c>
      <c r="Q1059" t="str">
        <f t="shared" si="157"/>
        <v/>
      </c>
      <c r="R1059" s="3">
        <f t="shared" si="160"/>
        <v>0</v>
      </c>
      <c r="S1059" s="1">
        <f t="shared" si="158"/>
        <v>3862594.7044345448</v>
      </c>
      <c r="T1059" s="1">
        <f t="shared" si="159"/>
        <v>66242.406181350452</v>
      </c>
      <c r="U1059" s="1">
        <f t="shared" si="161"/>
        <v>0</v>
      </c>
    </row>
    <row r="1060" spans="1:21" x14ac:dyDescent="0.25">
      <c r="A1060" t="s">
        <v>1065</v>
      </c>
      <c r="B1060">
        <v>56.4</v>
      </c>
      <c r="C1060">
        <v>58.2</v>
      </c>
      <c r="D1060">
        <v>57.12</v>
      </c>
      <c r="E1060">
        <v>58.02</v>
      </c>
      <c r="F1060">
        <v>58.89</v>
      </c>
      <c r="G1060">
        <v>58.55</v>
      </c>
      <c r="H1060" s="1">
        <f t="shared" si="153"/>
        <v>425199.70951343502</v>
      </c>
      <c r="J1060">
        <f t="shared" si="154"/>
        <v>-5.6417489421720785E-3</v>
      </c>
      <c r="K1060">
        <f t="shared" si="154"/>
        <v>2.609308885754591E-2</v>
      </c>
      <c r="L1060">
        <f t="shared" si="154"/>
        <v>7.0521861777150668E-3</v>
      </c>
      <c r="M1060">
        <f t="shared" si="155"/>
        <v>-4.9734179386039983E-3</v>
      </c>
      <c r="N1060">
        <f t="shared" si="155"/>
        <v>9.9468358772079966E-3</v>
      </c>
      <c r="O1060">
        <f t="shared" si="155"/>
        <v>4.115932087120475E-3</v>
      </c>
      <c r="P1060">
        <f t="shared" si="156"/>
        <v>3.0297833419081579E-3</v>
      </c>
      <c r="Q1060" t="str">
        <f t="shared" si="157"/>
        <v/>
      </c>
      <c r="R1060" s="3">
        <f t="shared" si="160"/>
        <v>0</v>
      </c>
      <c r="S1060" s="1">
        <f t="shared" si="158"/>
        <v>3878492.8819180685</v>
      </c>
      <c r="T1060" s="1">
        <f t="shared" si="159"/>
        <v>66242.406181350452</v>
      </c>
      <c r="U1060" s="1">
        <f t="shared" si="161"/>
        <v>0</v>
      </c>
    </row>
    <row r="1061" spans="1:21" x14ac:dyDescent="0.25">
      <c r="A1061" t="s">
        <v>1066</v>
      </c>
      <c r="B1061">
        <v>56.11</v>
      </c>
      <c r="C1061">
        <v>57.91</v>
      </c>
      <c r="D1061">
        <v>56.95</v>
      </c>
      <c r="E1061">
        <v>54.55</v>
      </c>
      <c r="F1061">
        <v>57.18</v>
      </c>
      <c r="G1061">
        <v>56.08</v>
      </c>
      <c r="H1061" s="1">
        <f t="shared" si="153"/>
        <v>407262.16412490926</v>
      </c>
      <c r="J1061">
        <f t="shared" si="154"/>
        <v>-1.7682072829131618E-2</v>
      </c>
      <c r="K1061">
        <f t="shared" si="154"/>
        <v>1.383053221288514E-2</v>
      </c>
      <c r="L1061">
        <f t="shared" si="154"/>
        <v>-2.9761904761903819E-3</v>
      </c>
      <c r="M1061">
        <f t="shared" si="155"/>
        <v>-6.8317677198975232E-2</v>
      </c>
      <c r="N1061">
        <f t="shared" si="155"/>
        <v>-2.3398804440648974E-2</v>
      </c>
      <c r="O1061">
        <f t="shared" si="155"/>
        <v>-4.218616567036719E-2</v>
      </c>
      <c r="P1061">
        <f t="shared" si="156"/>
        <v>-4.4634215769997133E-2</v>
      </c>
      <c r="Q1061" t="str">
        <f t="shared" si="157"/>
        <v/>
      </c>
      <c r="R1061" s="3">
        <f t="shared" si="160"/>
        <v>0</v>
      </c>
      <c r="S1061" s="1">
        <f t="shared" si="158"/>
        <v>3714874.1386501333</v>
      </c>
      <c r="T1061" s="1">
        <f t="shared" si="159"/>
        <v>66242.406181350452</v>
      </c>
      <c r="U1061" s="1">
        <f t="shared" si="161"/>
        <v>0</v>
      </c>
    </row>
    <row r="1062" spans="1:21" x14ac:dyDescent="0.25">
      <c r="A1062" t="s">
        <v>1067</v>
      </c>
      <c r="B1062">
        <v>54.51</v>
      </c>
      <c r="C1062">
        <v>56.58</v>
      </c>
      <c r="D1062">
        <v>55.31</v>
      </c>
      <c r="E1062">
        <v>53.82</v>
      </c>
      <c r="F1062">
        <v>55.42</v>
      </c>
      <c r="G1062">
        <v>55.38</v>
      </c>
      <c r="H1062" s="1">
        <f t="shared" si="153"/>
        <v>402178.6492374728</v>
      </c>
      <c r="J1062">
        <f t="shared" si="154"/>
        <v>-4.2844600526777958E-2</v>
      </c>
      <c r="K1062">
        <f t="shared" si="154"/>
        <v>-6.4969271290606593E-3</v>
      </c>
      <c r="L1062">
        <f t="shared" si="154"/>
        <v>-2.8797190517998252E-2</v>
      </c>
      <c r="M1062">
        <f t="shared" si="155"/>
        <v>-4.0299572039942902E-2</v>
      </c>
      <c r="N1062">
        <f t="shared" si="155"/>
        <v>-1.1768901569186816E-2</v>
      </c>
      <c r="O1062">
        <f t="shared" si="155"/>
        <v>-1.2482168330955702E-2</v>
      </c>
      <c r="P1062">
        <f t="shared" si="156"/>
        <v>-2.1516880646695141E-2</v>
      </c>
      <c r="Q1062" t="str">
        <f t="shared" si="157"/>
        <v/>
      </c>
      <c r="R1062" s="3">
        <f t="shared" si="160"/>
        <v>0</v>
      </c>
      <c r="S1062" s="1">
        <f t="shared" si="158"/>
        <v>3668504.4543231879</v>
      </c>
      <c r="T1062" s="1">
        <f t="shared" si="159"/>
        <v>66242.406181350452</v>
      </c>
      <c r="U1062" s="1">
        <f t="shared" si="161"/>
        <v>0</v>
      </c>
    </row>
    <row r="1063" spans="1:21" x14ac:dyDescent="0.25">
      <c r="A1063" t="s">
        <v>1068</v>
      </c>
      <c r="B1063">
        <v>56.43</v>
      </c>
      <c r="C1063">
        <v>58.21</v>
      </c>
      <c r="D1063">
        <v>56.15</v>
      </c>
      <c r="E1063">
        <v>58.49</v>
      </c>
      <c r="F1063">
        <v>60.6</v>
      </c>
      <c r="G1063">
        <v>60.17</v>
      </c>
      <c r="H1063" s="1">
        <f t="shared" si="153"/>
        <v>436964.41539578798</v>
      </c>
      <c r="J1063">
        <f t="shared" si="154"/>
        <v>2.02495028023865E-2</v>
      </c>
      <c r="K1063">
        <f t="shared" si="154"/>
        <v>5.2431748327607997E-2</v>
      </c>
      <c r="L1063">
        <f t="shared" si="154"/>
        <v>1.5187127101789844E-2</v>
      </c>
      <c r="M1063">
        <f t="shared" si="155"/>
        <v>5.6157457565908259E-2</v>
      </c>
      <c r="N1063">
        <f t="shared" si="155"/>
        <v>9.4257854821235082E-2</v>
      </c>
      <c r="O1063">
        <f t="shared" si="155"/>
        <v>8.6493318887685064E-2</v>
      </c>
      <c r="P1063">
        <f t="shared" si="156"/>
        <v>7.8969543758276139E-2</v>
      </c>
      <c r="Q1063" t="str">
        <f t="shared" si="157"/>
        <v/>
      </c>
      <c r="R1063" s="3">
        <f t="shared" si="160"/>
        <v>0</v>
      </c>
      <c r="S1063" s="1">
        <f t="shared" si="158"/>
        <v>3985805.5799318566</v>
      </c>
      <c r="T1063" s="1">
        <f t="shared" si="159"/>
        <v>66242.406181350452</v>
      </c>
      <c r="U1063" s="1">
        <f t="shared" si="161"/>
        <v>0</v>
      </c>
    </row>
    <row r="1064" spans="1:21" x14ac:dyDescent="0.25">
      <c r="A1064" t="s">
        <v>1069</v>
      </c>
      <c r="B1064">
        <v>59.26</v>
      </c>
      <c r="C1064">
        <v>61.22</v>
      </c>
      <c r="D1064">
        <v>60.39</v>
      </c>
      <c r="E1064">
        <v>59.43</v>
      </c>
      <c r="F1064">
        <v>60.37</v>
      </c>
      <c r="G1064">
        <v>59.54</v>
      </c>
      <c r="H1064" s="1">
        <f t="shared" si="153"/>
        <v>432389.25199709518</v>
      </c>
      <c r="J1064">
        <f t="shared" si="154"/>
        <v>5.5387355298308093E-2</v>
      </c>
      <c r="K1064">
        <f t="shared" si="154"/>
        <v>9.029385574354408E-2</v>
      </c>
      <c r="L1064">
        <f t="shared" si="154"/>
        <v>7.5512021371326843E-2</v>
      </c>
      <c r="M1064">
        <f t="shared" si="155"/>
        <v>-1.2298487618414525E-2</v>
      </c>
      <c r="N1064">
        <f t="shared" si="155"/>
        <v>3.3239155725443862E-3</v>
      </c>
      <c r="O1064">
        <f t="shared" si="155"/>
        <v>-1.0470334053515083E-2</v>
      </c>
      <c r="P1064">
        <f t="shared" si="156"/>
        <v>-6.4816353664617398E-3</v>
      </c>
      <c r="Q1064" t="str">
        <f t="shared" si="157"/>
        <v>Buy</v>
      </c>
      <c r="R1064" s="3">
        <f t="shared" si="160"/>
        <v>0</v>
      </c>
      <c r="S1064" s="1">
        <f t="shared" si="158"/>
        <v>3944072.8640376059</v>
      </c>
      <c r="T1064" s="1">
        <f t="shared" si="159"/>
        <v>66242.406181350452</v>
      </c>
      <c r="U1064" s="1">
        <f t="shared" si="161"/>
        <v>0</v>
      </c>
    </row>
    <row r="1065" spans="1:21" x14ac:dyDescent="0.25">
      <c r="A1065" t="s">
        <v>1070</v>
      </c>
      <c r="B1065">
        <v>59.26</v>
      </c>
      <c r="C1065">
        <v>61.09</v>
      </c>
      <c r="D1065">
        <v>60.39</v>
      </c>
      <c r="E1065">
        <v>58.87</v>
      </c>
      <c r="F1065">
        <v>60.09</v>
      </c>
      <c r="G1065">
        <v>59.91</v>
      </c>
      <c r="H1065" s="1">
        <f t="shared" si="153"/>
        <v>435076.25272331154</v>
      </c>
      <c r="J1065">
        <f t="shared" si="154"/>
        <v>-1.8711707236297441E-2</v>
      </c>
      <c r="K1065">
        <f t="shared" si="154"/>
        <v>1.159132306673295E-2</v>
      </c>
      <c r="L1065">
        <f t="shared" si="154"/>
        <v>0</v>
      </c>
      <c r="M1065">
        <f t="shared" si="155"/>
        <v>-1.1252939200537482E-2</v>
      </c>
      <c r="N1065">
        <f t="shared" si="155"/>
        <v>9.23748740342634E-3</v>
      </c>
      <c r="O1065">
        <f t="shared" si="155"/>
        <v>6.2143097077594469E-3</v>
      </c>
      <c r="P1065">
        <f t="shared" si="156"/>
        <v>1.3996193035494349E-3</v>
      </c>
      <c r="Q1065" t="str">
        <f t="shared" si="157"/>
        <v/>
      </c>
      <c r="R1065" s="3">
        <f t="shared" si="160"/>
        <v>0</v>
      </c>
      <c r="S1065" s="1">
        <f t="shared" si="158"/>
        <v>3968582.5543247052</v>
      </c>
      <c r="T1065" s="1">
        <f t="shared" si="159"/>
        <v>66242.406181350452</v>
      </c>
      <c r="U1065" s="1">
        <f t="shared" si="161"/>
        <v>0</v>
      </c>
    </row>
    <row r="1066" spans="1:21" x14ac:dyDescent="0.25">
      <c r="A1066" t="s">
        <v>1071</v>
      </c>
      <c r="B1066">
        <v>59.26</v>
      </c>
      <c r="C1066">
        <v>60.91</v>
      </c>
      <c r="D1066">
        <v>60.39</v>
      </c>
      <c r="E1066">
        <v>58.55</v>
      </c>
      <c r="F1066">
        <v>59.53</v>
      </c>
      <c r="G1066">
        <v>58.94</v>
      </c>
      <c r="H1066" s="1">
        <f t="shared" si="153"/>
        <v>428031.95352214965</v>
      </c>
      <c r="J1066">
        <f t="shared" si="154"/>
        <v>-1.8711707236297441E-2</v>
      </c>
      <c r="K1066">
        <f t="shared" si="154"/>
        <v>8.6106971352872333E-3</v>
      </c>
      <c r="L1066">
        <f t="shared" si="154"/>
        <v>0</v>
      </c>
      <c r="M1066">
        <f t="shared" si="155"/>
        <v>-2.2700717743281581E-2</v>
      </c>
      <c r="N1066">
        <f t="shared" si="155"/>
        <v>-6.3428476047403684E-3</v>
      </c>
      <c r="O1066">
        <f t="shared" si="155"/>
        <v>-1.6190953096311116E-2</v>
      </c>
      <c r="P1066">
        <f t="shared" si="156"/>
        <v>-1.5078172814777689E-2</v>
      </c>
      <c r="Q1066" t="str">
        <f t="shared" si="157"/>
        <v/>
      </c>
      <c r="R1066" s="3">
        <f t="shared" si="160"/>
        <v>0</v>
      </c>
      <c r="S1066" s="1">
        <f t="shared" si="158"/>
        <v>3904327.4203287954</v>
      </c>
      <c r="T1066" s="1">
        <f t="shared" si="159"/>
        <v>66242.406181350452</v>
      </c>
      <c r="U1066" s="1">
        <f t="shared" si="161"/>
        <v>0</v>
      </c>
    </row>
    <row r="1067" spans="1:21" x14ac:dyDescent="0.25">
      <c r="A1067" t="s">
        <v>1072</v>
      </c>
      <c r="B1067">
        <v>59.04</v>
      </c>
      <c r="C1067">
        <v>61</v>
      </c>
      <c r="D1067">
        <v>60.36</v>
      </c>
      <c r="E1067">
        <v>58.78</v>
      </c>
      <c r="F1067">
        <v>60.85</v>
      </c>
      <c r="G1067">
        <v>60.36</v>
      </c>
      <c r="H1067" s="1">
        <f t="shared" si="153"/>
        <v>438344.22657952073</v>
      </c>
      <c r="J1067">
        <f t="shared" si="154"/>
        <v>-2.2354694485842048E-2</v>
      </c>
      <c r="K1067">
        <f t="shared" si="154"/>
        <v>1.0101010101010091E-2</v>
      </c>
      <c r="L1067">
        <f t="shared" si="154"/>
        <v>-4.9677098857428613E-4</v>
      </c>
      <c r="M1067">
        <f t="shared" si="155"/>
        <v>-2.7146250424159584E-3</v>
      </c>
      <c r="N1067">
        <f t="shared" si="155"/>
        <v>3.2405836443841256E-2</v>
      </c>
      <c r="O1067">
        <f t="shared" si="155"/>
        <v>2.4092297251442175E-2</v>
      </c>
      <c r="P1067">
        <f t="shared" si="156"/>
        <v>1.7927836217622492E-2</v>
      </c>
      <c r="Q1067" t="str">
        <f t="shared" si="157"/>
        <v/>
      </c>
      <c r="R1067" s="3">
        <f t="shared" si="160"/>
        <v>0</v>
      </c>
      <c r="S1067" s="1">
        <f t="shared" si="158"/>
        <v>3998391.6371063129</v>
      </c>
      <c r="T1067" s="1">
        <f t="shared" si="159"/>
        <v>66242.406181350452</v>
      </c>
      <c r="U1067" s="1">
        <f t="shared" si="161"/>
        <v>0</v>
      </c>
    </row>
    <row r="1068" spans="1:21" x14ac:dyDescent="0.25">
      <c r="A1068" t="s">
        <v>1073</v>
      </c>
      <c r="B1068">
        <v>59.25</v>
      </c>
      <c r="C1068">
        <v>61.54</v>
      </c>
      <c r="D1068">
        <v>60.59</v>
      </c>
      <c r="E1068">
        <v>60.73</v>
      </c>
      <c r="F1068">
        <v>63.51</v>
      </c>
      <c r="G1068">
        <v>63.13</v>
      </c>
      <c r="H1068" s="1">
        <f t="shared" si="153"/>
        <v>458460.42120551929</v>
      </c>
      <c r="J1068">
        <f t="shared" si="154"/>
        <v>-1.8389662027832994E-2</v>
      </c>
      <c r="K1068">
        <f t="shared" si="154"/>
        <v>1.9549370444002647E-2</v>
      </c>
      <c r="L1068">
        <f t="shared" si="154"/>
        <v>3.8104705102717691E-3</v>
      </c>
      <c r="M1068">
        <f t="shared" si="155"/>
        <v>6.1298873426109584E-3</v>
      </c>
      <c r="N1068">
        <f t="shared" si="155"/>
        <v>5.2186878727634174E-2</v>
      </c>
      <c r="O1068">
        <f t="shared" si="155"/>
        <v>4.5891318754141867E-2</v>
      </c>
      <c r="P1068">
        <f t="shared" si="156"/>
        <v>3.4736028274795668E-2</v>
      </c>
      <c r="Q1068" t="str">
        <f t="shared" si="157"/>
        <v/>
      </c>
      <c r="R1068" s="3">
        <f t="shared" si="160"/>
        <v>0</v>
      </c>
      <c r="S1068" s="1">
        <f t="shared" si="158"/>
        <v>4181883.1022286541</v>
      </c>
      <c r="T1068" s="1">
        <f t="shared" si="159"/>
        <v>66242.406181350452</v>
      </c>
      <c r="U1068" s="1">
        <f t="shared" si="161"/>
        <v>0</v>
      </c>
    </row>
    <row r="1069" spans="1:21" x14ac:dyDescent="0.25">
      <c r="A1069" t="s">
        <v>1074</v>
      </c>
      <c r="B1069">
        <v>61.73</v>
      </c>
      <c r="C1069">
        <v>63.82</v>
      </c>
      <c r="D1069">
        <v>62.19</v>
      </c>
      <c r="E1069">
        <v>62.31</v>
      </c>
      <c r="F1069">
        <v>63.28</v>
      </c>
      <c r="G1069">
        <v>62.38</v>
      </c>
      <c r="H1069" s="1">
        <f t="shared" si="153"/>
        <v>453013.79811183736</v>
      </c>
      <c r="J1069">
        <f t="shared" si="154"/>
        <v>1.881498597128228E-2</v>
      </c>
      <c r="K1069">
        <f t="shared" si="154"/>
        <v>5.3309126918633383E-2</v>
      </c>
      <c r="L1069">
        <f t="shared" si="154"/>
        <v>2.6406997854431329E-2</v>
      </c>
      <c r="M1069">
        <f t="shared" si="155"/>
        <v>-1.2989070172659595E-2</v>
      </c>
      <c r="N1069">
        <f t="shared" si="155"/>
        <v>2.3760494218279513E-3</v>
      </c>
      <c r="O1069">
        <f t="shared" si="155"/>
        <v>-1.1880247109139869E-2</v>
      </c>
      <c r="P1069">
        <f t="shared" si="156"/>
        <v>-7.4977559533238383E-3</v>
      </c>
      <c r="Q1069" t="str">
        <f t="shared" si="157"/>
        <v/>
      </c>
      <c r="R1069" s="3">
        <f t="shared" si="160"/>
        <v>0</v>
      </c>
      <c r="S1069" s="1">
        <f t="shared" si="158"/>
        <v>4132201.2975926413</v>
      </c>
      <c r="T1069" s="1">
        <f t="shared" si="159"/>
        <v>66242.406181350452</v>
      </c>
      <c r="U1069" s="1">
        <f t="shared" si="161"/>
        <v>0</v>
      </c>
    </row>
    <row r="1070" spans="1:21" x14ac:dyDescent="0.25">
      <c r="A1070" t="s">
        <v>1075</v>
      </c>
      <c r="B1070">
        <v>59.91</v>
      </c>
      <c r="C1070">
        <v>62.19</v>
      </c>
      <c r="D1070">
        <v>61.35</v>
      </c>
      <c r="E1070">
        <v>58.02</v>
      </c>
      <c r="F1070">
        <v>61.1</v>
      </c>
      <c r="G1070">
        <v>59.04</v>
      </c>
      <c r="H1070" s="1">
        <f t="shared" si="153"/>
        <v>428758.16993464058</v>
      </c>
      <c r="J1070">
        <f t="shared" si="154"/>
        <v>-3.6661842739990375E-2</v>
      </c>
      <c r="K1070">
        <f t="shared" si="154"/>
        <v>0</v>
      </c>
      <c r="L1070">
        <f t="shared" si="154"/>
        <v>-1.3506994693680597E-2</v>
      </c>
      <c r="M1070">
        <f t="shared" si="155"/>
        <v>-6.9894196857967286E-2</v>
      </c>
      <c r="N1070">
        <f t="shared" si="155"/>
        <v>-2.0519397242706013E-2</v>
      </c>
      <c r="O1070">
        <f t="shared" si="155"/>
        <v>-5.3542802180186012E-2</v>
      </c>
      <c r="P1070">
        <f t="shared" si="156"/>
        <v>-4.798546542695311E-2</v>
      </c>
      <c r="Q1070" t="str">
        <f t="shared" si="157"/>
        <v/>
      </c>
      <c r="R1070" s="3">
        <f t="shared" si="160"/>
        <v>0</v>
      </c>
      <c r="S1070" s="1">
        <f t="shared" si="158"/>
        <v>3910951.6609469303</v>
      </c>
      <c r="T1070" s="1">
        <f t="shared" si="159"/>
        <v>66242.406181350452</v>
      </c>
      <c r="U1070" s="1">
        <f t="shared" si="161"/>
        <v>0</v>
      </c>
    </row>
    <row r="1071" spans="1:21" x14ac:dyDescent="0.25">
      <c r="A1071" t="s">
        <v>1076</v>
      </c>
      <c r="B1071">
        <v>59.03</v>
      </c>
      <c r="C1071">
        <v>61.48</v>
      </c>
      <c r="D1071">
        <v>60.28</v>
      </c>
      <c r="E1071">
        <v>59.35</v>
      </c>
      <c r="F1071">
        <v>61.43</v>
      </c>
      <c r="G1071">
        <v>60.13</v>
      </c>
      <c r="H1071" s="1">
        <f t="shared" si="153"/>
        <v>436673.92883079161</v>
      </c>
      <c r="J1071">
        <f t="shared" si="154"/>
        <v>-3.7815810920945402E-2</v>
      </c>
      <c r="K1071">
        <f t="shared" si="154"/>
        <v>2.1189894050529005E-3</v>
      </c>
      <c r="L1071">
        <f t="shared" si="154"/>
        <v>-1.7440912795436025E-2</v>
      </c>
      <c r="M1071">
        <f t="shared" si="155"/>
        <v>5.2506775067751067E-3</v>
      </c>
      <c r="N1071">
        <f t="shared" si="155"/>
        <v>4.0481029810298115E-2</v>
      </c>
      <c r="O1071">
        <f t="shared" si="155"/>
        <v>1.8462059620596265E-2</v>
      </c>
      <c r="P1071">
        <f t="shared" si="156"/>
        <v>2.1397922312556494E-2</v>
      </c>
      <c r="Q1071" t="str">
        <f t="shared" si="157"/>
        <v/>
      </c>
      <c r="R1071" s="3">
        <f t="shared" si="160"/>
        <v>0</v>
      </c>
      <c r="S1071" s="1">
        <f t="shared" si="158"/>
        <v>3983155.8836846021</v>
      </c>
      <c r="T1071" s="1">
        <f t="shared" si="159"/>
        <v>66242.406181350438</v>
      </c>
      <c r="U1071" s="1">
        <f t="shared" si="161"/>
        <v>0</v>
      </c>
    </row>
    <row r="1072" spans="1:21" x14ac:dyDescent="0.25">
      <c r="A1072" t="s">
        <v>1077</v>
      </c>
      <c r="B1072">
        <v>59.68</v>
      </c>
      <c r="C1072">
        <v>61.7</v>
      </c>
      <c r="D1072">
        <v>60.69</v>
      </c>
      <c r="E1072">
        <v>60.91</v>
      </c>
      <c r="F1072">
        <v>63.32</v>
      </c>
      <c r="G1072">
        <v>62.81</v>
      </c>
      <c r="H1072" s="1">
        <f t="shared" si="153"/>
        <v>456136.52868554834</v>
      </c>
      <c r="J1072">
        <f t="shared" si="154"/>
        <v>-9.9535500995355242E-3</v>
      </c>
      <c r="K1072">
        <f t="shared" si="154"/>
        <v>2.355673523556738E-2</v>
      </c>
      <c r="L1072">
        <f t="shared" si="154"/>
        <v>6.8015925680158691E-3</v>
      </c>
      <c r="M1072">
        <f t="shared" si="155"/>
        <v>1.2971894229170031E-2</v>
      </c>
      <c r="N1072">
        <f t="shared" si="155"/>
        <v>5.3051721270580367E-2</v>
      </c>
      <c r="O1072">
        <f t="shared" si="155"/>
        <v>4.4570098120738394E-2</v>
      </c>
      <c r="P1072">
        <f t="shared" si="156"/>
        <v>3.6864571206829601E-2</v>
      </c>
      <c r="Q1072" t="str">
        <f t="shared" si="157"/>
        <v/>
      </c>
      <c r="R1072" s="3">
        <f t="shared" si="160"/>
        <v>0</v>
      </c>
      <c r="S1072" s="1">
        <f t="shared" si="158"/>
        <v>4160685.5322506214</v>
      </c>
      <c r="T1072" s="1">
        <f t="shared" si="159"/>
        <v>66242.406181350438</v>
      </c>
      <c r="U1072" s="1">
        <f t="shared" si="161"/>
        <v>0</v>
      </c>
    </row>
    <row r="1073" spans="1:21" x14ac:dyDescent="0.25">
      <c r="A1073" t="s">
        <v>1078</v>
      </c>
      <c r="B1073">
        <v>60.93</v>
      </c>
      <c r="C1073">
        <v>64.040000000000006</v>
      </c>
      <c r="D1073">
        <v>61.85</v>
      </c>
      <c r="E1073">
        <v>59.77</v>
      </c>
      <c r="F1073">
        <v>64.13</v>
      </c>
      <c r="G1073">
        <v>60.06</v>
      </c>
      <c r="H1073" s="1">
        <f t="shared" si="153"/>
        <v>436165.577342048</v>
      </c>
      <c r="J1073">
        <f t="shared" si="154"/>
        <v>3.9545229856648868E-3</v>
      </c>
      <c r="K1073">
        <f t="shared" si="154"/>
        <v>5.5198550008238735E-2</v>
      </c>
      <c r="L1073">
        <f t="shared" si="154"/>
        <v>1.9113527764046855E-2</v>
      </c>
      <c r="M1073">
        <f t="shared" si="155"/>
        <v>-4.8399936315873256E-2</v>
      </c>
      <c r="N1073">
        <f t="shared" si="155"/>
        <v>2.1015761821365914E-2</v>
      </c>
      <c r="O1073">
        <f t="shared" si="155"/>
        <v>-4.3782837127845885E-2</v>
      </c>
      <c r="P1073">
        <f t="shared" si="156"/>
        <v>-2.3722337207451077E-2</v>
      </c>
      <c r="Q1073" t="str">
        <f t="shared" si="157"/>
        <v/>
      </c>
      <c r="R1073" s="3">
        <f t="shared" si="160"/>
        <v>0</v>
      </c>
      <c r="S1073" s="1">
        <f t="shared" si="158"/>
        <v>3978518.9152519074</v>
      </c>
      <c r="T1073" s="1">
        <f t="shared" si="159"/>
        <v>66242.406181350438</v>
      </c>
      <c r="U1073" s="1">
        <f t="shared" si="161"/>
        <v>0</v>
      </c>
    </row>
    <row r="1074" spans="1:21" x14ac:dyDescent="0.25">
      <c r="A1074" t="s">
        <v>1079</v>
      </c>
      <c r="B1074">
        <v>59.36</v>
      </c>
      <c r="C1074">
        <v>60.73</v>
      </c>
      <c r="D1074">
        <v>60.39</v>
      </c>
      <c r="E1074">
        <v>58.56</v>
      </c>
      <c r="F1074">
        <v>59.88</v>
      </c>
      <c r="G1074">
        <v>59.36</v>
      </c>
      <c r="H1074" s="1">
        <f t="shared" si="153"/>
        <v>431082.06245461153</v>
      </c>
      <c r="J1074">
        <f t="shared" si="154"/>
        <v>-4.0258690379951528E-2</v>
      </c>
      <c r="K1074">
        <f t="shared" si="154"/>
        <v>-1.8108326596604763E-2</v>
      </c>
      <c r="L1074">
        <f t="shared" si="154"/>
        <v>-2.3605497170573982E-2</v>
      </c>
      <c r="M1074">
        <f t="shared" si="155"/>
        <v>-2.4975024975024972E-2</v>
      </c>
      <c r="N1074">
        <f t="shared" si="155"/>
        <v>-2.9970029970029922E-3</v>
      </c>
      <c r="O1074">
        <f t="shared" si="155"/>
        <v>-1.1655011655011703E-2</v>
      </c>
      <c r="P1074">
        <f t="shared" si="156"/>
        <v>-1.3209013209013222E-2</v>
      </c>
      <c r="Q1074" t="str">
        <f t="shared" si="157"/>
        <v/>
      </c>
      <c r="R1074" s="3">
        <f t="shared" si="160"/>
        <v>0</v>
      </c>
      <c r="S1074" s="1">
        <f t="shared" si="158"/>
        <v>3932149.2309249621</v>
      </c>
      <c r="T1074" s="1">
        <f t="shared" si="159"/>
        <v>66242.406181350438</v>
      </c>
      <c r="U1074" s="1">
        <f t="shared" si="161"/>
        <v>0</v>
      </c>
    </row>
    <row r="1075" spans="1:21" x14ac:dyDescent="0.25">
      <c r="A1075" t="s">
        <v>1080</v>
      </c>
      <c r="B1075">
        <v>58.99</v>
      </c>
      <c r="C1075">
        <v>60.92</v>
      </c>
      <c r="D1075">
        <v>60.34</v>
      </c>
      <c r="E1075">
        <v>58.96</v>
      </c>
      <c r="F1075">
        <v>62.04</v>
      </c>
      <c r="G1075">
        <v>61.88</v>
      </c>
      <c r="H1075" s="1">
        <f t="shared" si="153"/>
        <v>449382.71604938275</v>
      </c>
      <c r="J1075">
        <f t="shared" si="154"/>
        <v>-2.3182646133465781E-2</v>
      </c>
      <c r="K1075">
        <f t="shared" si="154"/>
        <v>8.7762874648120732E-3</v>
      </c>
      <c r="L1075">
        <f t="shared" si="154"/>
        <v>-8.2795164762373172E-4</v>
      </c>
      <c r="M1075">
        <f t="shared" si="155"/>
        <v>-6.7385444743935071E-3</v>
      </c>
      <c r="N1075">
        <f t="shared" si="155"/>
        <v>4.5148247978436654E-2</v>
      </c>
      <c r="O1075">
        <f t="shared" si="155"/>
        <v>4.2452830188679298E-2</v>
      </c>
      <c r="P1075">
        <f t="shared" si="156"/>
        <v>2.695417789757415E-2</v>
      </c>
      <c r="Q1075" t="str">
        <f t="shared" si="157"/>
        <v/>
      </c>
      <c r="R1075" s="3">
        <f t="shared" si="160"/>
        <v>0</v>
      </c>
      <c r="S1075" s="1">
        <f t="shared" si="158"/>
        <v>4099080.0945019652</v>
      </c>
      <c r="T1075" s="1">
        <f t="shared" si="159"/>
        <v>66242.406181350438</v>
      </c>
      <c r="U1075" s="1">
        <f t="shared" si="161"/>
        <v>0</v>
      </c>
    </row>
    <row r="1076" spans="1:21" x14ac:dyDescent="0.25">
      <c r="A1076" t="s">
        <v>1081</v>
      </c>
      <c r="B1076">
        <v>59.53</v>
      </c>
      <c r="C1076">
        <v>61.97</v>
      </c>
      <c r="D1076">
        <v>60.72</v>
      </c>
      <c r="E1076">
        <v>59.97</v>
      </c>
      <c r="F1076">
        <v>61.46</v>
      </c>
      <c r="G1076">
        <v>60.44</v>
      </c>
      <c r="H1076" s="1">
        <f t="shared" si="153"/>
        <v>438925.19970951346</v>
      </c>
      <c r="J1076">
        <f t="shared" si="154"/>
        <v>-1.3423931057341767E-2</v>
      </c>
      <c r="K1076">
        <f t="shared" si="154"/>
        <v>2.7013589658601182E-2</v>
      </c>
      <c r="L1076">
        <f t="shared" si="154"/>
        <v>6.2976466688762917E-3</v>
      </c>
      <c r="M1076">
        <f t="shared" si="155"/>
        <v>-3.086619263089857E-2</v>
      </c>
      <c r="N1076">
        <f t="shared" si="155"/>
        <v>-6.7873303167421085E-3</v>
      </c>
      <c r="O1076">
        <f t="shared" si="155"/>
        <v>-2.3270846800258642E-2</v>
      </c>
      <c r="P1076">
        <f t="shared" si="156"/>
        <v>-2.0308123249299773E-2</v>
      </c>
      <c r="Q1076" t="str">
        <f t="shared" si="157"/>
        <v/>
      </c>
      <c r="R1076" s="3">
        <f t="shared" si="160"/>
        <v>0</v>
      </c>
      <c r="S1076" s="1">
        <f t="shared" si="158"/>
        <v>4003691.0296008205</v>
      </c>
      <c r="T1076" s="1">
        <f t="shared" si="159"/>
        <v>66242.406181350438</v>
      </c>
      <c r="U1076" s="1">
        <f t="shared" si="161"/>
        <v>0</v>
      </c>
    </row>
    <row r="1077" spans="1:21" x14ac:dyDescent="0.25">
      <c r="A1077" t="s">
        <v>1082</v>
      </c>
      <c r="B1077">
        <v>58.99</v>
      </c>
      <c r="C1077">
        <v>61</v>
      </c>
      <c r="D1077">
        <v>60.1</v>
      </c>
      <c r="E1077">
        <v>58.79</v>
      </c>
      <c r="F1077">
        <v>61.1</v>
      </c>
      <c r="G1077">
        <v>59.95</v>
      </c>
      <c r="H1077" s="1">
        <f t="shared" si="153"/>
        <v>435366.73928830796</v>
      </c>
      <c r="J1077">
        <f t="shared" si="154"/>
        <v>-2.84914361001317E-2</v>
      </c>
      <c r="K1077">
        <f t="shared" si="154"/>
        <v>4.6113306982872391E-3</v>
      </c>
      <c r="L1077">
        <f t="shared" si="154"/>
        <v>-1.0210803689064516E-2</v>
      </c>
      <c r="M1077">
        <f t="shared" si="155"/>
        <v>-2.7299801455989387E-2</v>
      </c>
      <c r="N1077">
        <f t="shared" si="155"/>
        <v>1.0919920582395826E-2</v>
      </c>
      <c r="O1077">
        <f t="shared" si="155"/>
        <v>-8.1072137657179823E-3</v>
      </c>
      <c r="P1077">
        <f t="shared" si="156"/>
        <v>-8.1623648797705135E-3</v>
      </c>
      <c r="Q1077" t="str">
        <f t="shared" si="157"/>
        <v/>
      </c>
      <c r="R1077" s="3">
        <f t="shared" si="160"/>
        <v>0</v>
      </c>
      <c r="S1077" s="1">
        <f t="shared" si="158"/>
        <v>3971232.2505719592</v>
      </c>
      <c r="T1077" s="1">
        <f t="shared" si="159"/>
        <v>66242.406181350438</v>
      </c>
      <c r="U1077" s="1">
        <f t="shared" si="161"/>
        <v>0</v>
      </c>
    </row>
    <row r="1078" spans="1:21" x14ac:dyDescent="0.25">
      <c r="A1078" t="s">
        <v>1083</v>
      </c>
      <c r="B1078">
        <v>58.99</v>
      </c>
      <c r="C1078">
        <v>60.63</v>
      </c>
      <c r="D1078">
        <v>60.1</v>
      </c>
      <c r="E1078">
        <v>57.29</v>
      </c>
      <c r="F1078">
        <v>58.92</v>
      </c>
      <c r="G1078">
        <v>57.76</v>
      </c>
      <c r="H1078" s="1">
        <f t="shared" si="153"/>
        <v>419462.59985475673</v>
      </c>
      <c r="J1078">
        <f t="shared" si="154"/>
        <v>-1.8469217970049908E-2</v>
      </c>
      <c r="K1078">
        <f t="shared" si="154"/>
        <v>8.81863560732115E-3</v>
      </c>
      <c r="L1078">
        <f t="shared" si="154"/>
        <v>0</v>
      </c>
      <c r="M1078">
        <f t="shared" si="155"/>
        <v>-4.4370308590492138E-2</v>
      </c>
      <c r="N1078">
        <f t="shared" si="155"/>
        <v>-1.7180984153461237E-2</v>
      </c>
      <c r="O1078">
        <f t="shared" si="155"/>
        <v>-3.6530442035029267E-2</v>
      </c>
      <c r="P1078">
        <f t="shared" si="156"/>
        <v>-3.2693911592994215E-2</v>
      </c>
      <c r="Q1078" t="str">
        <f t="shared" si="157"/>
        <v/>
      </c>
      <c r="R1078" s="3">
        <f t="shared" si="160"/>
        <v>0</v>
      </c>
      <c r="S1078" s="1">
        <f t="shared" si="158"/>
        <v>3826161.3810348012</v>
      </c>
      <c r="T1078" s="1">
        <f t="shared" si="159"/>
        <v>66242.406181350438</v>
      </c>
      <c r="U1078" s="1">
        <f t="shared" si="161"/>
        <v>0</v>
      </c>
    </row>
    <row r="1079" spans="1:21" x14ac:dyDescent="0.25">
      <c r="A1079" t="s">
        <v>1084</v>
      </c>
      <c r="B1079">
        <v>56.8</v>
      </c>
      <c r="C1079">
        <v>59.7</v>
      </c>
      <c r="D1079">
        <v>57.8</v>
      </c>
      <c r="E1079">
        <v>59.29</v>
      </c>
      <c r="F1079">
        <v>60.8</v>
      </c>
      <c r="G1079">
        <v>59.39</v>
      </c>
      <c r="H1079" s="1">
        <f t="shared" si="153"/>
        <v>431299.92737835879</v>
      </c>
      <c r="J1079">
        <f t="shared" si="154"/>
        <v>-5.4908485856905227E-2</v>
      </c>
      <c r="K1079">
        <f t="shared" si="154"/>
        <v>-6.6555740432612072E-3</v>
      </c>
      <c r="L1079">
        <f t="shared" si="154"/>
        <v>-3.826955074875215E-2</v>
      </c>
      <c r="M1079">
        <f t="shared" si="155"/>
        <v>2.6488919667590049E-2</v>
      </c>
      <c r="N1079">
        <f t="shared" si="155"/>
        <v>5.2631578947368411E-2</v>
      </c>
      <c r="O1079">
        <f t="shared" si="155"/>
        <v>2.8220221606648246E-2</v>
      </c>
      <c r="P1079">
        <f t="shared" si="156"/>
        <v>3.5780240073868902E-2</v>
      </c>
      <c r="Q1079" t="str">
        <f t="shared" si="157"/>
        <v/>
      </c>
      <c r="R1079" s="3">
        <f t="shared" si="160"/>
        <v>0</v>
      </c>
      <c r="S1079" s="1">
        <f t="shared" si="158"/>
        <v>3934136.5031104027</v>
      </c>
      <c r="T1079" s="1">
        <f t="shared" si="159"/>
        <v>66242.406181350438</v>
      </c>
      <c r="U1079" s="1">
        <f t="shared" si="161"/>
        <v>0</v>
      </c>
    </row>
    <row r="1080" spans="1:21" x14ac:dyDescent="0.25">
      <c r="A1080" t="s">
        <v>1085</v>
      </c>
      <c r="B1080">
        <v>58.92</v>
      </c>
      <c r="C1080">
        <v>61.08</v>
      </c>
      <c r="D1080">
        <v>60.72</v>
      </c>
      <c r="E1080">
        <v>57.68</v>
      </c>
      <c r="F1080">
        <v>59.98</v>
      </c>
      <c r="G1080">
        <v>59.8</v>
      </c>
      <c r="H1080" s="1">
        <f t="shared" si="153"/>
        <v>434277.41466957156</v>
      </c>
      <c r="J1080">
        <f t="shared" si="154"/>
        <v>1.9377162629757864E-2</v>
      </c>
      <c r="K1080">
        <f t="shared" si="154"/>
        <v>5.674740484429068E-2</v>
      </c>
      <c r="L1080">
        <f t="shared" si="154"/>
        <v>5.0519031141868544E-2</v>
      </c>
      <c r="M1080">
        <f t="shared" si="155"/>
        <v>-2.8792726048156268E-2</v>
      </c>
      <c r="N1080">
        <f t="shared" si="155"/>
        <v>9.9343323791883532E-3</v>
      </c>
      <c r="O1080">
        <f t="shared" si="155"/>
        <v>6.9035191109613836E-3</v>
      </c>
      <c r="P1080">
        <f t="shared" si="156"/>
        <v>-3.9849581860021783E-3</v>
      </c>
      <c r="Q1080" t="str">
        <f t="shared" si="157"/>
        <v>Buy</v>
      </c>
      <c r="R1080" s="3">
        <f t="shared" si="160"/>
        <v>0</v>
      </c>
      <c r="S1080" s="1">
        <f t="shared" si="158"/>
        <v>3961295.8896447564</v>
      </c>
      <c r="T1080" s="1">
        <f t="shared" si="159"/>
        <v>66242.406181350452</v>
      </c>
      <c r="U1080" s="1">
        <f t="shared" si="161"/>
        <v>0</v>
      </c>
    </row>
    <row r="1081" spans="1:21" x14ac:dyDescent="0.25">
      <c r="A1081" t="s">
        <v>1086</v>
      </c>
      <c r="B1081">
        <v>60.56</v>
      </c>
      <c r="C1081">
        <v>62.49</v>
      </c>
      <c r="D1081">
        <v>61.11</v>
      </c>
      <c r="E1081">
        <v>62.42</v>
      </c>
      <c r="F1081">
        <v>63.95</v>
      </c>
      <c r="G1081">
        <v>62.5</v>
      </c>
      <c r="H1081" s="1">
        <f t="shared" si="153"/>
        <v>453885.2578068265</v>
      </c>
      <c r="J1081">
        <f t="shared" si="154"/>
        <v>-2.6350461133069266E-3</v>
      </c>
      <c r="K1081">
        <f t="shared" si="154"/>
        <v>2.9150197628458552E-2</v>
      </c>
      <c r="L1081">
        <f t="shared" si="154"/>
        <v>6.4229249011857805E-3</v>
      </c>
      <c r="M1081">
        <f t="shared" si="155"/>
        <v>4.3812709030100414E-2</v>
      </c>
      <c r="N1081">
        <f t="shared" si="155"/>
        <v>6.9397993311036882E-2</v>
      </c>
      <c r="O1081">
        <f t="shared" si="155"/>
        <v>4.5150501672240849E-2</v>
      </c>
      <c r="P1081">
        <f t="shared" si="156"/>
        <v>5.2787068004459377E-2</v>
      </c>
      <c r="Q1081" t="str">
        <f t="shared" si="157"/>
        <v/>
      </c>
      <c r="R1081" s="3">
        <f t="shared" si="160"/>
        <v>0</v>
      </c>
      <c r="S1081" s="1">
        <f t="shared" si="158"/>
        <v>4140150.386334403</v>
      </c>
      <c r="T1081" s="1">
        <f t="shared" si="159"/>
        <v>66242.406181350452</v>
      </c>
      <c r="U1081" s="1">
        <f t="shared" si="161"/>
        <v>0</v>
      </c>
    </row>
    <row r="1082" spans="1:21" x14ac:dyDescent="0.25">
      <c r="A1082" t="s">
        <v>1087</v>
      </c>
      <c r="B1082">
        <v>61.26</v>
      </c>
      <c r="C1082">
        <v>62.89</v>
      </c>
      <c r="D1082">
        <v>62.03</v>
      </c>
      <c r="E1082">
        <v>61.9</v>
      </c>
      <c r="F1082">
        <v>63.17</v>
      </c>
      <c r="G1082">
        <v>62.63</v>
      </c>
      <c r="H1082" s="1">
        <f t="shared" si="153"/>
        <v>454829.33914306469</v>
      </c>
      <c r="J1082">
        <f t="shared" si="154"/>
        <v>2.4545900834560398E-3</v>
      </c>
      <c r="K1082">
        <f t="shared" si="154"/>
        <v>2.912780232367863E-2</v>
      </c>
      <c r="L1082">
        <f t="shared" si="154"/>
        <v>1.5054819178530547E-2</v>
      </c>
      <c r="M1082">
        <f t="shared" si="155"/>
        <v>-9.6000000000000234E-3</v>
      </c>
      <c r="N1082">
        <f t="shared" si="155"/>
        <v>1.0720000000000028E-2</v>
      </c>
      <c r="O1082">
        <f t="shared" si="155"/>
        <v>2.080000000000041E-3</v>
      </c>
      <c r="P1082">
        <f t="shared" si="156"/>
        <v>1.0666666666666819E-3</v>
      </c>
      <c r="Q1082" t="str">
        <f t="shared" si="157"/>
        <v/>
      </c>
      <c r="R1082" s="3">
        <f t="shared" si="160"/>
        <v>0</v>
      </c>
      <c r="S1082" s="1">
        <f t="shared" si="158"/>
        <v>4148761.8991379789</v>
      </c>
      <c r="T1082" s="1">
        <f t="shared" si="159"/>
        <v>66242.406181350452</v>
      </c>
      <c r="U1082" s="1">
        <f t="shared" si="161"/>
        <v>0</v>
      </c>
    </row>
    <row r="1083" spans="1:21" x14ac:dyDescent="0.25">
      <c r="A1083" t="s">
        <v>1088</v>
      </c>
      <c r="B1083">
        <v>61.36</v>
      </c>
      <c r="C1083">
        <v>62.68</v>
      </c>
      <c r="D1083">
        <v>62.03</v>
      </c>
      <c r="E1083">
        <v>61.06</v>
      </c>
      <c r="F1083">
        <v>62.63</v>
      </c>
      <c r="G1083">
        <v>61.99</v>
      </c>
      <c r="H1083" s="1">
        <f t="shared" si="153"/>
        <v>450181.55410312279</v>
      </c>
      <c r="J1083">
        <f t="shared" si="154"/>
        <v>-1.0801225213606347E-2</v>
      </c>
      <c r="K1083">
        <f t="shared" si="154"/>
        <v>1.0478800580364317E-2</v>
      </c>
      <c r="L1083">
        <f t="shared" si="154"/>
        <v>0</v>
      </c>
      <c r="M1083">
        <f t="shared" si="155"/>
        <v>-2.5067858853584549E-2</v>
      </c>
      <c r="N1083">
        <f t="shared" si="155"/>
        <v>0</v>
      </c>
      <c r="O1083">
        <f t="shared" si="155"/>
        <v>-1.0218745010378422E-2</v>
      </c>
      <c r="P1083">
        <f t="shared" si="156"/>
        <v>-1.1762201287987656E-2</v>
      </c>
      <c r="Q1083" t="str">
        <f t="shared" si="157"/>
        <v/>
      </c>
      <c r="R1083" s="3">
        <f t="shared" si="160"/>
        <v>0</v>
      </c>
      <c r="S1083" s="1">
        <f t="shared" si="158"/>
        <v>4106366.7591819144</v>
      </c>
      <c r="T1083" s="1">
        <f t="shared" si="159"/>
        <v>66242.406181350452</v>
      </c>
      <c r="U1083" s="1">
        <f t="shared" si="161"/>
        <v>0</v>
      </c>
    </row>
    <row r="1084" spans="1:21" x14ac:dyDescent="0.25">
      <c r="A1084" t="s">
        <v>1089</v>
      </c>
      <c r="B1084">
        <v>60.7</v>
      </c>
      <c r="C1084">
        <v>62.24</v>
      </c>
      <c r="D1084">
        <v>61.15</v>
      </c>
      <c r="E1084">
        <v>61.28</v>
      </c>
      <c r="F1084">
        <v>63.01</v>
      </c>
      <c r="G1084">
        <v>61.41</v>
      </c>
      <c r="H1084" s="1">
        <f t="shared" si="153"/>
        <v>445969.49891067541</v>
      </c>
      <c r="J1084">
        <f t="shared" si="154"/>
        <v>-2.1441238110591621E-2</v>
      </c>
      <c r="K1084">
        <f t="shared" si="154"/>
        <v>3.3854586490408003E-3</v>
      </c>
      <c r="L1084">
        <f t="shared" si="154"/>
        <v>-1.4186683862647147E-2</v>
      </c>
      <c r="M1084">
        <f t="shared" si="155"/>
        <v>-1.1453460235521871E-2</v>
      </c>
      <c r="N1084">
        <f t="shared" si="155"/>
        <v>1.645426681722852E-2</v>
      </c>
      <c r="O1084">
        <f t="shared" si="155"/>
        <v>-9.3563477980320268E-3</v>
      </c>
      <c r="P1084">
        <f t="shared" si="156"/>
        <v>-1.4518470721084596E-3</v>
      </c>
      <c r="Q1084" t="str">
        <f t="shared" si="157"/>
        <v/>
      </c>
      <c r="R1084" s="3">
        <f t="shared" si="160"/>
        <v>0</v>
      </c>
      <c r="S1084" s="1">
        <f t="shared" si="158"/>
        <v>4067946.1635967307</v>
      </c>
      <c r="T1084" s="1">
        <f t="shared" si="159"/>
        <v>66242.406181350452</v>
      </c>
      <c r="U1084" s="1">
        <f t="shared" si="161"/>
        <v>0</v>
      </c>
    </row>
    <row r="1085" spans="1:21" x14ac:dyDescent="0.25">
      <c r="A1085" t="s">
        <v>1090</v>
      </c>
      <c r="B1085">
        <v>60.7</v>
      </c>
      <c r="C1085">
        <v>62.19</v>
      </c>
      <c r="D1085">
        <v>61.15</v>
      </c>
      <c r="E1085">
        <v>60.71</v>
      </c>
      <c r="F1085">
        <v>62.63</v>
      </c>
      <c r="G1085">
        <v>61.95</v>
      </c>
      <c r="H1085" s="1">
        <f t="shared" si="153"/>
        <v>449891.06753812643</v>
      </c>
      <c r="J1085">
        <f t="shared" si="154"/>
        <v>-7.3589533932951062E-3</v>
      </c>
      <c r="K1085">
        <f t="shared" si="154"/>
        <v>1.7007358953393281E-2</v>
      </c>
      <c r="L1085">
        <f t="shared" si="154"/>
        <v>0</v>
      </c>
      <c r="M1085">
        <f t="shared" si="155"/>
        <v>-1.1398794984530138E-2</v>
      </c>
      <c r="N1085">
        <f t="shared" si="155"/>
        <v>1.9866471258752745E-2</v>
      </c>
      <c r="O1085">
        <f t="shared" si="155"/>
        <v>8.7933561309234045E-3</v>
      </c>
      <c r="P1085">
        <f t="shared" si="156"/>
        <v>5.7536774683820029E-3</v>
      </c>
      <c r="Q1085" t="str">
        <f t="shared" si="157"/>
        <v/>
      </c>
      <c r="R1085" s="3">
        <f t="shared" si="160"/>
        <v>0</v>
      </c>
      <c r="S1085" s="1">
        <f t="shared" si="158"/>
        <v>4103717.0629346608</v>
      </c>
      <c r="T1085" s="1">
        <f t="shared" si="159"/>
        <v>66242.406181350452</v>
      </c>
      <c r="U1085" s="1">
        <f t="shared" si="161"/>
        <v>0</v>
      </c>
    </row>
    <row r="1086" spans="1:21" x14ac:dyDescent="0.25">
      <c r="A1086" t="s">
        <v>1091</v>
      </c>
      <c r="B1086">
        <v>60.49</v>
      </c>
      <c r="C1086">
        <v>62.19</v>
      </c>
      <c r="D1086">
        <v>61.15</v>
      </c>
      <c r="E1086">
        <v>61.4</v>
      </c>
      <c r="F1086">
        <v>62.23</v>
      </c>
      <c r="G1086">
        <v>61.56</v>
      </c>
      <c r="H1086" s="1">
        <f t="shared" si="153"/>
        <v>447058.82352941181</v>
      </c>
      <c r="J1086">
        <f t="shared" si="154"/>
        <v>-1.0793131643499536E-2</v>
      </c>
      <c r="K1086">
        <f t="shared" si="154"/>
        <v>1.7007358953393281E-2</v>
      </c>
      <c r="L1086">
        <f t="shared" si="154"/>
        <v>0</v>
      </c>
      <c r="M1086">
        <f t="shared" si="155"/>
        <v>-8.8781275221953872E-3</v>
      </c>
      <c r="N1086">
        <f t="shared" si="155"/>
        <v>4.5197740112993389E-3</v>
      </c>
      <c r="O1086">
        <f t="shared" si="155"/>
        <v>-6.2953995157385076E-3</v>
      </c>
      <c r="P1086">
        <f t="shared" si="156"/>
        <v>-3.5512510088781851E-3</v>
      </c>
      <c r="Q1086" t="str">
        <f t="shared" si="157"/>
        <v/>
      </c>
      <c r="R1086" s="3">
        <f t="shared" si="160"/>
        <v>0</v>
      </c>
      <c r="S1086" s="1">
        <f t="shared" si="158"/>
        <v>4077882.5245239339</v>
      </c>
      <c r="T1086" s="1">
        <f t="shared" si="159"/>
        <v>66242.406181350452</v>
      </c>
      <c r="U1086" s="1">
        <f t="shared" si="161"/>
        <v>0</v>
      </c>
    </row>
    <row r="1087" spans="1:21" x14ac:dyDescent="0.25">
      <c r="A1087" t="s">
        <v>1092</v>
      </c>
      <c r="B1087">
        <v>59.81</v>
      </c>
      <c r="C1087">
        <v>61.77</v>
      </c>
      <c r="D1087">
        <v>60.79</v>
      </c>
      <c r="E1087">
        <v>59</v>
      </c>
      <c r="F1087">
        <v>60.42</v>
      </c>
      <c r="G1087">
        <v>60.28</v>
      </c>
      <c r="H1087" s="1">
        <f t="shared" si="153"/>
        <v>437763.25344952801</v>
      </c>
      <c r="J1087">
        <f t="shared" si="154"/>
        <v>-2.1913327882256684E-2</v>
      </c>
      <c r="K1087">
        <f t="shared" si="154"/>
        <v>1.013900245298454E-2</v>
      </c>
      <c r="L1087">
        <f t="shared" si="154"/>
        <v>-5.8871627146361311E-3</v>
      </c>
      <c r="M1087">
        <f t="shared" si="155"/>
        <v>-4.1585445094217056E-2</v>
      </c>
      <c r="N1087">
        <f t="shared" si="155"/>
        <v>-1.8518518518518528E-2</v>
      </c>
      <c r="O1087">
        <f t="shared" si="155"/>
        <v>-2.0792722547108528E-2</v>
      </c>
      <c r="P1087">
        <f t="shared" si="156"/>
        <v>-2.6965562053281367E-2</v>
      </c>
      <c r="Q1087" t="str">
        <f t="shared" si="157"/>
        <v/>
      </c>
      <c r="R1087" s="3">
        <f t="shared" si="160"/>
        <v>0</v>
      </c>
      <c r="S1087" s="1">
        <f t="shared" si="158"/>
        <v>3993092.2446118053</v>
      </c>
      <c r="T1087" s="1">
        <f t="shared" si="159"/>
        <v>66242.406181350452</v>
      </c>
      <c r="U1087" s="1">
        <f t="shared" si="161"/>
        <v>0</v>
      </c>
    </row>
    <row r="1088" spans="1:21" x14ac:dyDescent="0.25">
      <c r="A1088" t="s">
        <v>1093</v>
      </c>
      <c r="B1088">
        <v>59.44</v>
      </c>
      <c r="C1088">
        <v>61.2</v>
      </c>
      <c r="D1088">
        <v>60.5</v>
      </c>
      <c r="E1088">
        <v>59.38</v>
      </c>
      <c r="F1088">
        <v>61.46</v>
      </c>
      <c r="G1088">
        <v>60.68</v>
      </c>
      <c r="H1088" s="1">
        <f t="shared" si="153"/>
        <v>440668.11909949168</v>
      </c>
      <c r="J1088">
        <f t="shared" si="154"/>
        <v>-2.2207599934199726E-2</v>
      </c>
      <c r="K1088">
        <f t="shared" si="154"/>
        <v>6.7445303503866376E-3</v>
      </c>
      <c r="L1088">
        <f t="shared" si="154"/>
        <v>-4.7705214673465892E-3</v>
      </c>
      <c r="M1088">
        <f t="shared" si="155"/>
        <v>-1.4930325149303227E-2</v>
      </c>
      <c r="N1088">
        <f t="shared" si="155"/>
        <v>1.9575315195753146E-2</v>
      </c>
      <c r="O1088">
        <f t="shared" si="155"/>
        <v>6.6357000663569768E-3</v>
      </c>
      <c r="P1088">
        <f t="shared" si="156"/>
        <v>3.7602300376022983E-3</v>
      </c>
      <c r="Q1088" t="str">
        <f t="shared" si="157"/>
        <v/>
      </c>
      <c r="R1088" s="3">
        <f t="shared" si="160"/>
        <v>0</v>
      </c>
      <c r="S1088" s="1">
        <f t="shared" si="158"/>
        <v>4019589.2070843456</v>
      </c>
      <c r="T1088" s="1">
        <f t="shared" si="159"/>
        <v>66242.406181350452</v>
      </c>
      <c r="U1088" s="1">
        <f t="shared" si="161"/>
        <v>0</v>
      </c>
    </row>
    <row r="1089" spans="1:21" x14ac:dyDescent="0.25">
      <c r="A1089" t="s">
        <v>1094</v>
      </c>
      <c r="B1089">
        <v>59.44</v>
      </c>
      <c r="C1089">
        <v>61.2</v>
      </c>
      <c r="D1089">
        <v>60.5</v>
      </c>
      <c r="E1089">
        <v>59.31</v>
      </c>
      <c r="F1089">
        <v>60.66</v>
      </c>
      <c r="G1089">
        <v>59.9</v>
      </c>
      <c r="H1089" s="1">
        <f t="shared" si="153"/>
        <v>435003.63108206249</v>
      </c>
      <c r="J1089">
        <f t="shared" si="154"/>
        <v>-1.7520661157024831E-2</v>
      </c>
      <c r="K1089">
        <f t="shared" si="154"/>
        <v>1.1570247933884344E-2</v>
      </c>
      <c r="L1089">
        <f t="shared" si="154"/>
        <v>0</v>
      </c>
      <c r="M1089">
        <f t="shared" si="155"/>
        <v>-2.2577455504284732E-2</v>
      </c>
      <c r="N1089">
        <f t="shared" si="155"/>
        <v>-3.2959789057355186E-4</v>
      </c>
      <c r="O1089">
        <f t="shared" si="155"/>
        <v>-1.2854317732366531E-2</v>
      </c>
      <c r="P1089">
        <f t="shared" si="156"/>
        <v>-1.1920457042408272E-2</v>
      </c>
      <c r="Q1089" t="str">
        <f t="shared" si="157"/>
        <v/>
      </c>
      <c r="R1089" s="3">
        <f t="shared" si="160"/>
        <v>0</v>
      </c>
      <c r="S1089" s="1">
        <f t="shared" si="158"/>
        <v>3967920.1302628922</v>
      </c>
      <c r="T1089" s="1">
        <f t="shared" si="159"/>
        <v>66242.406181350452</v>
      </c>
      <c r="U1089" s="1">
        <f t="shared" si="161"/>
        <v>0</v>
      </c>
    </row>
    <row r="1090" spans="1:21" x14ac:dyDescent="0.25">
      <c r="A1090" t="s">
        <v>1095</v>
      </c>
      <c r="B1090">
        <v>58.92</v>
      </c>
      <c r="C1090">
        <v>61.13</v>
      </c>
      <c r="D1090">
        <v>60.61</v>
      </c>
      <c r="E1090">
        <v>58.58</v>
      </c>
      <c r="F1090">
        <v>60.94</v>
      </c>
      <c r="G1090">
        <v>60.52</v>
      </c>
      <c r="H1090" s="1">
        <f t="shared" si="153"/>
        <v>439506.17283950624</v>
      </c>
      <c r="J1090">
        <f t="shared" si="154"/>
        <v>-2.6115702479338816E-2</v>
      </c>
      <c r="K1090">
        <f t="shared" si="154"/>
        <v>1.0413223140495909E-2</v>
      </c>
      <c r="L1090">
        <f t="shared" si="154"/>
        <v>1.8181818181818089E-3</v>
      </c>
      <c r="M1090">
        <f t="shared" si="155"/>
        <v>-2.2036727879799673E-2</v>
      </c>
      <c r="N1090">
        <f t="shared" si="155"/>
        <v>1.7362270450751238E-2</v>
      </c>
      <c r="O1090">
        <f t="shared" si="155"/>
        <v>1.0350584307178707E-2</v>
      </c>
      <c r="P1090">
        <f t="shared" si="156"/>
        <v>1.8920422927100906E-3</v>
      </c>
      <c r="Q1090" t="str">
        <f t="shared" si="157"/>
        <v/>
      </c>
      <c r="R1090" s="3">
        <f t="shared" si="160"/>
        <v>0</v>
      </c>
      <c r="S1090" s="1">
        <f t="shared" si="158"/>
        <v>4008990.42209533</v>
      </c>
      <c r="T1090" s="1">
        <f t="shared" si="159"/>
        <v>66242.406181350452</v>
      </c>
      <c r="U1090" s="1">
        <f t="shared" si="161"/>
        <v>0</v>
      </c>
    </row>
    <row r="1091" spans="1:21" x14ac:dyDescent="0.25">
      <c r="A1091" t="s">
        <v>1096</v>
      </c>
      <c r="B1091">
        <v>58.85</v>
      </c>
      <c r="C1091">
        <v>60.76</v>
      </c>
      <c r="D1091">
        <v>60.19</v>
      </c>
      <c r="E1091">
        <v>58.06</v>
      </c>
      <c r="F1091">
        <v>59.28</v>
      </c>
      <c r="G1091">
        <v>58.93</v>
      </c>
      <c r="H1091" s="1">
        <f t="shared" si="153"/>
        <v>427959.33188090054</v>
      </c>
      <c r="J1091">
        <f t="shared" si="154"/>
        <v>-2.9038112522685993E-2</v>
      </c>
      <c r="K1091">
        <f t="shared" si="154"/>
        <v>2.4748391354561718E-3</v>
      </c>
      <c r="L1091">
        <f t="shared" si="154"/>
        <v>-6.9295495792773753E-3</v>
      </c>
      <c r="M1091">
        <f t="shared" si="155"/>
        <v>-4.0647719762062141E-2</v>
      </c>
      <c r="N1091">
        <f t="shared" si="155"/>
        <v>-2.0489094514210212E-2</v>
      </c>
      <c r="O1091">
        <f t="shared" si="155"/>
        <v>-2.6272306675479234E-2</v>
      </c>
      <c r="P1091">
        <f t="shared" si="156"/>
        <v>-2.9136373650583861E-2</v>
      </c>
      <c r="Q1091" t="str">
        <f t="shared" si="157"/>
        <v/>
      </c>
      <c r="R1091" s="3">
        <f t="shared" si="160"/>
        <v>0</v>
      </c>
      <c r="S1091" s="1">
        <f t="shared" si="158"/>
        <v>3903664.9962669825</v>
      </c>
      <c r="T1091" s="1">
        <f t="shared" si="159"/>
        <v>66242.406181350452</v>
      </c>
      <c r="U1091" s="1">
        <f t="shared" si="161"/>
        <v>0</v>
      </c>
    </row>
    <row r="1092" spans="1:21" x14ac:dyDescent="0.25">
      <c r="A1092" t="s">
        <v>1097</v>
      </c>
      <c r="B1092">
        <v>58.97</v>
      </c>
      <c r="C1092">
        <v>61.34</v>
      </c>
      <c r="D1092">
        <v>60.5</v>
      </c>
      <c r="E1092">
        <v>58.68</v>
      </c>
      <c r="F1092">
        <v>62.06</v>
      </c>
      <c r="G1092">
        <v>61.7</v>
      </c>
      <c r="H1092" s="1">
        <f t="shared" ref="H1092:H1155" si="162">$I$2*G1092</f>
        <v>448075.5265068991</v>
      </c>
      <c r="J1092">
        <f t="shared" ref="J1092:L1155" si="163">(B1092-$D1091)/$D1091</f>
        <v>-2.0269147698953296E-2</v>
      </c>
      <c r="K1092">
        <f t="shared" si="163"/>
        <v>1.9106163814587237E-2</v>
      </c>
      <c r="L1092">
        <f t="shared" si="163"/>
        <v>5.1503572021930934E-3</v>
      </c>
      <c r="M1092">
        <f t="shared" ref="M1092:O1155" si="164">(E1092-$G1091)/$G1091</f>
        <v>-4.2423213982691332E-3</v>
      </c>
      <c r="N1092">
        <f t="shared" si="164"/>
        <v>5.3113863906329585E-2</v>
      </c>
      <c r="O1092">
        <f t="shared" si="164"/>
        <v>4.7004921092822047E-2</v>
      </c>
      <c r="P1092">
        <f t="shared" ref="P1092:P1155" si="165">AVERAGE(M1092:O1092)</f>
        <v>3.1958821200294169E-2</v>
      </c>
      <c r="Q1092" t="str">
        <f t="shared" ref="Q1092:Q1155" si="166">IF(L1092&gt;$Q$1,"Buy",IF(L1092&lt;$Q$2,"Sell",""))</f>
        <v/>
      </c>
      <c r="R1092" s="3">
        <f t="shared" si="160"/>
        <v>0</v>
      </c>
      <c r="S1092" s="1">
        <f t="shared" si="158"/>
        <v>4087156.4613893237</v>
      </c>
      <c r="T1092" s="1">
        <f t="shared" si="159"/>
        <v>66242.406181350467</v>
      </c>
      <c r="U1092" s="1">
        <f t="shared" si="161"/>
        <v>0</v>
      </c>
    </row>
    <row r="1093" spans="1:21" x14ac:dyDescent="0.25">
      <c r="A1093" t="s">
        <v>1098</v>
      </c>
      <c r="B1093">
        <v>59.39</v>
      </c>
      <c r="C1093">
        <v>61.59</v>
      </c>
      <c r="D1093">
        <v>60.32</v>
      </c>
      <c r="E1093">
        <v>58.12</v>
      </c>
      <c r="F1093">
        <v>60.35</v>
      </c>
      <c r="G1093">
        <v>58.72</v>
      </c>
      <c r="H1093" s="1">
        <f t="shared" si="162"/>
        <v>426434.27741466957</v>
      </c>
      <c r="J1093">
        <f t="shared" si="163"/>
        <v>-1.834710743801652E-2</v>
      </c>
      <c r="K1093">
        <f t="shared" si="163"/>
        <v>1.801652892561989E-2</v>
      </c>
      <c r="L1093">
        <f t="shared" si="163"/>
        <v>-2.9752066115702434E-3</v>
      </c>
      <c r="M1093">
        <f t="shared" si="164"/>
        <v>-5.8022690437601381E-2</v>
      </c>
      <c r="N1093">
        <f t="shared" si="164"/>
        <v>-2.188006482982174E-2</v>
      </c>
      <c r="O1093">
        <f t="shared" si="164"/>
        <v>-4.8298217179902819E-2</v>
      </c>
      <c r="P1093">
        <f t="shared" si="165"/>
        <v>-4.2733657482441977E-2</v>
      </c>
      <c r="Q1093" t="str">
        <f t="shared" si="166"/>
        <v/>
      </c>
      <c r="R1093" s="3">
        <f t="shared" si="160"/>
        <v>0</v>
      </c>
      <c r="S1093" s="1">
        <f t="shared" si="158"/>
        <v>3889754.090968899</v>
      </c>
      <c r="T1093" s="1">
        <f t="shared" si="159"/>
        <v>66242.406181350467</v>
      </c>
      <c r="U1093" s="1">
        <f t="shared" si="161"/>
        <v>0</v>
      </c>
    </row>
    <row r="1094" spans="1:21" x14ac:dyDescent="0.25">
      <c r="A1094" t="s">
        <v>1099</v>
      </c>
      <c r="B1094">
        <v>56.31</v>
      </c>
      <c r="C1094">
        <v>59.27</v>
      </c>
      <c r="D1094">
        <v>57.61</v>
      </c>
      <c r="E1094">
        <v>55.44</v>
      </c>
      <c r="F1094">
        <v>60.23</v>
      </c>
      <c r="G1094">
        <v>55.77</v>
      </c>
      <c r="H1094" s="1">
        <f t="shared" si="162"/>
        <v>405010.89324618742</v>
      </c>
      <c r="J1094">
        <f t="shared" si="163"/>
        <v>-6.6478779840848767E-2</v>
      </c>
      <c r="K1094">
        <f t="shared" si="163"/>
        <v>-1.7407161803713482E-2</v>
      </c>
      <c r="L1094">
        <f t="shared" si="163"/>
        <v>-4.4927055702917787E-2</v>
      </c>
      <c r="M1094">
        <f t="shared" si="164"/>
        <v>-5.5858310626703017E-2</v>
      </c>
      <c r="N1094">
        <f t="shared" si="164"/>
        <v>2.5715258855585798E-2</v>
      </c>
      <c r="O1094">
        <f t="shared" si="164"/>
        <v>-5.023841961852854E-2</v>
      </c>
      <c r="P1094">
        <f t="shared" si="165"/>
        <v>-2.6793823796548585E-2</v>
      </c>
      <c r="Q1094" t="str">
        <f t="shared" si="166"/>
        <v>Sell</v>
      </c>
      <c r="R1094" s="3">
        <f t="shared" si="160"/>
        <v>-3785532.705243574</v>
      </c>
      <c r="S1094" s="1">
        <f t="shared" si="158"/>
        <v>0</v>
      </c>
      <c r="T1094" s="1">
        <f t="shared" si="159"/>
        <v>0</v>
      </c>
      <c r="U1094" s="1">
        <f t="shared" si="161"/>
        <v>3785532.705243574</v>
      </c>
    </row>
    <row r="1095" spans="1:21" x14ac:dyDescent="0.25">
      <c r="A1095" t="s">
        <v>1100</v>
      </c>
      <c r="B1095">
        <v>54.44</v>
      </c>
      <c r="C1095">
        <v>57.78</v>
      </c>
      <c r="D1095">
        <v>55.89</v>
      </c>
      <c r="E1095">
        <v>55.24</v>
      </c>
      <c r="F1095">
        <v>56.81</v>
      </c>
      <c r="G1095">
        <v>55.78</v>
      </c>
      <c r="H1095" s="1">
        <f t="shared" si="162"/>
        <v>405083.51488743653</v>
      </c>
      <c r="J1095">
        <f t="shared" si="163"/>
        <v>-5.502516924145117E-2</v>
      </c>
      <c r="K1095">
        <f t="shared" si="163"/>
        <v>2.9508765839264314E-3</v>
      </c>
      <c r="L1095">
        <f t="shared" si="163"/>
        <v>-2.9855927790314162E-2</v>
      </c>
      <c r="M1095">
        <f t="shared" si="164"/>
        <v>-9.5033171956249076E-3</v>
      </c>
      <c r="N1095">
        <f t="shared" si="164"/>
        <v>1.8648018648018631E-2</v>
      </c>
      <c r="O1095">
        <f t="shared" si="164"/>
        <v>1.7930787161552823E-4</v>
      </c>
      <c r="P1095">
        <f t="shared" si="165"/>
        <v>3.1080031080030837E-3</v>
      </c>
      <c r="Q1095" t="str">
        <f t="shared" si="166"/>
        <v/>
      </c>
      <c r="R1095" s="3">
        <f t="shared" si="160"/>
        <v>0</v>
      </c>
      <c r="S1095" s="1">
        <f t="shared" si="158"/>
        <v>0</v>
      </c>
      <c r="T1095" s="1">
        <f t="shared" si="159"/>
        <v>0</v>
      </c>
      <c r="U1095" s="1">
        <f t="shared" si="161"/>
        <v>3785532.705243574</v>
      </c>
    </row>
    <row r="1096" spans="1:21" x14ac:dyDescent="0.25">
      <c r="A1096" t="s">
        <v>1101</v>
      </c>
      <c r="B1096">
        <v>54.44</v>
      </c>
      <c r="C1096">
        <v>56.69</v>
      </c>
      <c r="D1096">
        <v>55.2</v>
      </c>
      <c r="E1096">
        <v>53.35</v>
      </c>
      <c r="F1096">
        <v>56.55</v>
      </c>
      <c r="G1096">
        <v>53.71</v>
      </c>
      <c r="H1096" s="1">
        <f t="shared" si="162"/>
        <v>390050.83514887438</v>
      </c>
      <c r="J1096">
        <f t="shared" si="163"/>
        <v>-2.5943818214349667E-2</v>
      </c>
      <c r="K1096">
        <f t="shared" si="163"/>
        <v>1.431383073895146E-2</v>
      </c>
      <c r="L1096">
        <f t="shared" si="163"/>
        <v>-1.2345679012345638E-2</v>
      </c>
      <c r="M1096">
        <f t="shared" si="164"/>
        <v>-4.3564001434205801E-2</v>
      </c>
      <c r="N1096">
        <f t="shared" si="164"/>
        <v>1.3804230907135102E-2</v>
      </c>
      <c r="O1096">
        <f t="shared" si="164"/>
        <v>-3.7110075295804949E-2</v>
      </c>
      <c r="P1096">
        <f t="shared" si="165"/>
        <v>-2.2289948607625214E-2</v>
      </c>
      <c r="Q1096" t="str">
        <f t="shared" si="166"/>
        <v/>
      </c>
      <c r="R1096" s="3">
        <f t="shared" si="160"/>
        <v>0</v>
      </c>
      <c r="S1096" s="1">
        <f t="shared" ref="S1096:S1159" si="167">IF(R1096=0,(S1095+R1096)*(1+O1096),IF(R1096&lt;0,0,R1096))</f>
        <v>0</v>
      </c>
      <c r="T1096" s="1">
        <f t="shared" ref="T1096:T1159" si="168">S1096/G1096</f>
        <v>0</v>
      </c>
      <c r="U1096" s="1">
        <f t="shared" si="161"/>
        <v>3785532.705243574</v>
      </c>
    </row>
    <row r="1097" spans="1:21" x14ac:dyDescent="0.25">
      <c r="A1097" t="s">
        <v>1102</v>
      </c>
      <c r="B1097">
        <v>53.09</v>
      </c>
      <c r="C1097">
        <v>56.57</v>
      </c>
      <c r="D1097">
        <v>54.43</v>
      </c>
      <c r="E1097">
        <v>52.51</v>
      </c>
      <c r="F1097">
        <v>54.56</v>
      </c>
      <c r="G1097">
        <v>52.75</v>
      </c>
      <c r="H1097" s="1">
        <f t="shared" si="162"/>
        <v>383079.15758896153</v>
      </c>
      <c r="J1097">
        <f t="shared" si="163"/>
        <v>-3.8224637681159405E-2</v>
      </c>
      <c r="K1097">
        <f t="shared" si="163"/>
        <v>2.4818840579710098E-2</v>
      </c>
      <c r="L1097">
        <f t="shared" si="163"/>
        <v>-1.3949275362318896E-2</v>
      </c>
      <c r="M1097">
        <f t="shared" si="164"/>
        <v>-2.2342208154906028E-2</v>
      </c>
      <c r="N1097">
        <f t="shared" si="164"/>
        <v>1.582573077639176E-2</v>
      </c>
      <c r="O1097">
        <f t="shared" si="164"/>
        <v>-1.7873766523924795E-2</v>
      </c>
      <c r="P1097">
        <f t="shared" si="165"/>
        <v>-8.1300813008130211E-3</v>
      </c>
      <c r="Q1097" t="str">
        <f t="shared" si="166"/>
        <v/>
      </c>
      <c r="R1097" s="3">
        <f t="shared" si="160"/>
        <v>0</v>
      </c>
      <c r="S1097" s="1">
        <f t="shared" si="167"/>
        <v>0</v>
      </c>
      <c r="T1097" s="1">
        <f t="shared" si="168"/>
        <v>0</v>
      </c>
      <c r="U1097" s="1">
        <f t="shared" si="161"/>
        <v>3785532.705243574</v>
      </c>
    </row>
    <row r="1098" spans="1:21" x14ac:dyDescent="0.25">
      <c r="A1098" t="s">
        <v>1103</v>
      </c>
      <c r="B1098">
        <v>52.38</v>
      </c>
      <c r="C1098">
        <v>54.3</v>
      </c>
      <c r="D1098">
        <v>52.79</v>
      </c>
      <c r="E1098">
        <v>48.85</v>
      </c>
      <c r="F1098">
        <v>52.47</v>
      </c>
      <c r="G1098">
        <v>49.48</v>
      </c>
      <c r="H1098" s="1">
        <f t="shared" si="162"/>
        <v>359331.88090050837</v>
      </c>
      <c r="J1098">
        <f t="shared" si="163"/>
        <v>-3.7663053463163641E-2</v>
      </c>
      <c r="K1098">
        <f t="shared" si="163"/>
        <v>-2.3883887562006715E-3</v>
      </c>
      <c r="L1098">
        <f t="shared" si="163"/>
        <v>-3.0130442770530969E-2</v>
      </c>
      <c r="M1098">
        <f t="shared" si="164"/>
        <v>-7.3933649289099498E-2</v>
      </c>
      <c r="N1098">
        <f t="shared" si="164"/>
        <v>-5.308056872037936E-3</v>
      </c>
      <c r="O1098">
        <f t="shared" si="164"/>
        <v>-6.1990521327014277E-2</v>
      </c>
      <c r="P1098">
        <f t="shared" si="165"/>
        <v>-4.7077409162717236E-2</v>
      </c>
      <c r="Q1098" t="str">
        <f t="shared" si="166"/>
        <v/>
      </c>
      <c r="R1098" s="3">
        <f t="shared" si="160"/>
        <v>0</v>
      </c>
      <c r="S1098" s="1">
        <f t="shared" si="167"/>
        <v>0</v>
      </c>
      <c r="T1098" s="1">
        <f t="shared" si="168"/>
        <v>0</v>
      </c>
      <c r="U1098" s="1">
        <f t="shared" si="161"/>
        <v>3785532.705243574</v>
      </c>
    </row>
    <row r="1099" spans="1:21" x14ac:dyDescent="0.25">
      <c r="A1099" t="s">
        <v>1104</v>
      </c>
      <c r="B1099">
        <v>49.53</v>
      </c>
      <c r="C1099">
        <v>51.58</v>
      </c>
      <c r="D1099">
        <v>50.66</v>
      </c>
      <c r="E1099">
        <v>49.17</v>
      </c>
      <c r="F1099">
        <v>51.77</v>
      </c>
      <c r="G1099">
        <v>50.92</v>
      </c>
      <c r="H1099" s="1">
        <f t="shared" si="162"/>
        <v>369789.39724037767</v>
      </c>
      <c r="J1099">
        <f t="shared" si="163"/>
        <v>-6.1754120098503465E-2</v>
      </c>
      <c r="K1099">
        <f t="shared" si="163"/>
        <v>-2.2921007766622484E-2</v>
      </c>
      <c r="L1099">
        <f t="shared" si="163"/>
        <v>-4.034855086190571E-2</v>
      </c>
      <c r="M1099">
        <f t="shared" si="164"/>
        <v>-6.2651576394501859E-3</v>
      </c>
      <c r="N1099">
        <f t="shared" si="164"/>
        <v>4.6281325788197381E-2</v>
      </c>
      <c r="O1099">
        <f t="shared" si="164"/>
        <v>2.9102667744543349E-2</v>
      </c>
      <c r="P1099">
        <f t="shared" si="165"/>
        <v>2.303961196443018E-2</v>
      </c>
      <c r="Q1099" t="str">
        <f t="shared" si="166"/>
        <v>Sell</v>
      </c>
      <c r="R1099" s="3">
        <f t="shared" si="160"/>
        <v>0</v>
      </c>
      <c r="S1099" s="1">
        <f t="shared" si="167"/>
        <v>0</v>
      </c>
      <c r="T1099" s="1">
        <f t="shared" si="168"/>
        <v>0</v>
      </c>
      <c r="U1099" s="1">
        <f t="shared" si="161"/>
        <v>3785532.705243574</v>
      </c>
    </row>
    <row r="1100" spans="1:21" x14ac:dyDescent="0.25">
      <c r="A1100" t="s">
        <v>1105</v>
      </c>
      <c r="B1100">
        <v>50.45</v>
      </c>
      <c r="C1100">
        <v>52.28</v>
      </c>
      <c r="D1100">
        <v>51.21</v>
      </c>
      <c r="E1100">
        <v>51.49</v>
      </c>
      <c r="F1100">
        <v>53.62</v>
      </c>
      <c r="G1100">
        <v>53.19</v>
      </c>
      <c r="H1100" s="1">
        <f t="shared" si="162"/>
        <v>386274.50980392157</v>
      </c>
      <c r="J1100">
        <f t="shared" si="163"/>
        <v>-4.1452822739832954E-3</v>
      </c>
      <c r="K1100">
        <f t="shared" si="163"/>
        <v>3.1977891827872182E-2</v>
      </c>
      <c r="L1100">
        <f t="shared" si="163"/>
        <v>1.0856691669956658E-2</v>
      </c>
      <c r="M1100">
        <f t="shared" si="164"/>
        <v>1.1194029850746273E-2</v>
      </c>
      <c r="N1100">
        <f t="shared" si="164"/>
        <v>5.3024351924587501E-2</v>
      </c>
      <c r="O1100">
        <f t="shared" si="164"/>
        <v>4.4579732914375413E-2</v>
      </c>
      <c r="P1100">
        <f t="shared" si="165"/>
        <v>3.6266038229903062E-2</v>
      </c>
      <c r="Q1100" t="str">
        <f t="shared" si="166"/>
        <v/>
      </c>
      <c r="R1100" s="3">
        <f t="shared" si="160"/>
        <v>0</v>
      </c>
      <c r="S1100" s="1">
        <f t="shared" si="167"/>
        <v>0</v>
      </c>
      <c r="T1100" s="1">
        <f t="shared" si="168"/>
        <v>0</v>
      </c>
      <c r="U1100" s="1">
        <f t="shared" si="161"/>
        <v>3785532.705243574</v>
      </c>
    </row>
    <row r="1101" spans="1:21" x14ac:dyDescent="0.25">
      <c r="A1101" t="s">
        <v>1106</v>
      </c>
      <c r="B1101">
        <v>52.38</v>
      </c>
      <c r="C1101">
        <v>54.46</v>
      </c>
      <c r="D1101">
        <v>53.26</v>
      </c>
      <c r="E1101">
        <v>52.83</v>
      </c>
      <c r="F1101">
        <v>54.91</v>
      </c>
      <c r="G1101">
        <v>53.71</v>
      </c>
      <c r="H1101" s="1">
        <f t="shared" si="162"/>
        <v>390050.83514887438</v>
      </c>
      <c r="J1101">
        <f t="shared" si="163"/>
        <v>2.2847100175746957E-2</v>
      </c>
      <c r="K1101">
        <f t="shared" si="163"/>
        <v>6.3464167154852563E-2</v>
      </c>
      <c r="L1101">
        <f t="shared" si="163"/>
        <v>4.0031243897676178E-2</v>
      </c>
      <c r="M1101">
        <f t="shared" si="164"/>
        <v>-6.7681895093062499E-3</v>
      </c>
      <c r="N1101">
        <f t="shared" si="164"/>
        <v>3.2336905433352117E-2</v>
      </c>
      <c r="O1101">
        <f t="shared" si="164"/>
        <v>9.7762737356646579E-3</v>
      </c>
      <c r="P1101">
        <f t="shared" si="165"/>
        <v>1.1781663219903508E-2</v>
      </c>
      <c r="Q1101" t="str">
        <f t="shared" si="166"/>
        <v>Buy</v>
      </c>
      <c r="R1101" s="3">
        <f t="shared" si="160"/>
        <v>3830132.576684684</v>
      </c>
      <c r="S1101" s="1">
        <f t="shared" si="167"/>
        <v>3830132.576684684</v>
      </c>
      <c r="T1101" s="1">
        <f t="shared" si="168"/>
        <v>71311.349407646325</v>
      </c>
      <c r="U1101" s="1">
        <f t="shared" si="161"/>
        <v>0</v>
      </c>
    </row>
    <row r="1102" spans="1:21" x14ac:dyDescent="0.25">
      <c r="A1102" t="s">
        <v>1107</v>
      </c>
      <c r="B1102">
        <v>52.72</v>
      </c>
      <c r="C1102">
        <v>54.86</v>
      </c>
      <c r="D1102">
        <v>54.04</v>
      </c>
      <c r="E1102">
        <v>50.48</v>
      </c>
      <c r="F1102">
        <v>53.19</v>
      </c>
      <c r="G1102">
        <v>52.85</v>
      </c>
      <c r="H1102" s="1">
        <f t="shared" si="162"/>
        <v>383805.37400145247</v>
      </c>
      <c r="J1102">
        <f t="shared" si="163"/>
        <v>-1.0138941043935396E-2</v>
      </c>
      <c r="K1102">
        <f t="shared" si="163"/>
        <v>3.004130679684569E-2</v>
      </c>
      <c r="L1102">
        <f t="shared" si="163"/>
        <v>1.4645137063462283E-2</v>
      </c>
      <c r="M1102">
        <f t="shared" si="164"/>
        <v>-6.0137776950288657E-2</v>
      </c>
      <c r="N1102">
        <f t="shared" si="164"/>
        <v>-9.6816235337926475E-3</v>
      </c>
      <c r="O1102">
        <f t="shared" si="164"/>
        <v>-1.6011915844349273E-2</v>
      </c>
      <c r="P1102">
        <f t="shared" si="165"/>
        <v>-2.8610438776143526E-2</v>
      </c>
      <c r="Q1102" t="str">
        <f t="shared" si="166"/>
        <v/>
      </c>
      <c r="R1102" s="3">
        <f t="shared" si="160"/>
        <v>0</v>
      </c>
      <c r="S1102" s="1">
        <f t="shared" si="167"/>
        <v>3768804.8161941082</v>
      </c>
      <c r="T1102" s="1">
        <f t="shared" si="168"/>
        <v>71311.349407646325</v>
      </c>
      <c r="U1102" s="1">
        <f t="shared" si="161"/>
        <v>0</v>
      </c>
    </row>
    <row r="1103" spans="1:21" x14ac:dyDescent="0.25">
      <c r="A1103" t="s">
        <v>1108</v>
      </c>
      <c r="B1103">
        <v>52.62</v>
      </c>
      <c r="C1103">
        <v>54.61</v>
      </c>
      <c r="D1103">
        <v>53.57</v>
      </c>
      <c r="E1103">
        <v>53.77</v>
      </c>
      <c r="F1103">
        <v>55.87</v>
      </c>
      <c r="G1103">
        <v>55.28</v>
      </c>
      <c r="H1103" s="1">
        <f t="shared" si="162"/>
        <v>401452.43282498186</v>
      </c>
      <c r="J1103">
        <f t="shared" si="163"/>
        <v>-2.6276831976313874E-2</v>
      </c>
      <c r="K1103">
        <f t="shared" si="163"/>
        <v>1.0547742413027392E-2</v>
      </c>
      <c r="L1103">
        <f t="shared" si="163"/>
        <v>-8.6972612879348422E-3</v>
      </c>
      <c r="M1103">
        <f t="shared" si="164"/>
        <v>1.740775780510883E-2</v>
      </c>
      <c r="N1103">
        <f t="shared" si="164"/>
        <v>5.7142857142857065E-2</v>
      </c>
      <c r="O1103">
        <f t="shared" si="164"/>
        <v>4.5979186376537362E-2</v>
      </c>
      <c r="P1103">
        <f t="shared" si="165"/>
        <v>4.0176600441501086E-2</v>
      </c>
      <c r="Q1103" t="str">
        <f t="shared" si="166"/>
        <v/>
      </c>
      <c r="R1103" s="3">
        <f t="shared" si="160"/>
        <v>0</v>
      </c>
      <c r="S1103" s="1">
        <f t="shared" si="167"/>
        <v>3942091.3952546883</v>
      </c>
      <c r="T1103" s="1">
        <f t="shared" si="168"/>
        <v>71311.34940764631</v>
      </c>
      <c r="U1103" s="1">
        <f t="shared" si="161"/>
        <v>0</v>
      </c>
    </row>
    <row r="1104" spans="1:21" x14ac:dyDescent="0.25">
      <c r="A1104" t="s">
        <v>1109</v>
      </c>
      <c r="B1104">
        <v>53.82</v>
      </c>
      <c r="C1104">
        <v>56.42</v>
      </c>
      <c r="D1104">
        <v>54.69</v>
      </c>
      <c r="E1104">
        <v>52.73</v>
      </c>
      <c r="F1104">
        <v>55.85</v>
      </c>
      <c r="G1104">
        <v>52.74</v>
      </c>
      <c r="H1104" s="1">
        <f t="shared" si="162"/>
        <v>383006.53594771249</v>
      </c>
      <c r="J1104">
        <f t="shared" si="163"/>
        <v>4.6667911144297183E-3</v>
      </c>
      <c r="K1104">
        <f t="shared" si="163"/>
        <v>5.3201418704498814E-2</v>
      </c>
      <c r="L1104">
        <f t="shared" si="163"/>
        <v>2.0907224192645089E-2</v>
      </c>
      <c r="M1104">
        <f t="shared" si="164"/>
        <v>-4.6128798842257672E-2</v>
      </c>
      <c r="N1104">
        <f t="shared" si="164"/>
        <v>1.0311143270622292E-2</v>
      </c>
      <c r="O1104">
        <f t="shared" si="164"/>
        <v>-4.5947901591895789E-2</v>
      </c>
      <c r="P1104">
        <f t="shared" si="165"/>
        <v>-2.725518572117706E-2</v>
      </c>
      <c r="Q1104" t="str">
        <f t="shared" si="166"/>
        <v/>
      </c>
      <c r="R1104" s="3">
        <f t="shared" si="160"/>
        <v>0</v>
      </c>
      <c r="S1104" s="1">
        <f t="shared" si="167"/>
        <v>3760960.5677592671</v>
      </c>
      <c r="T1104" s="1">
        <f t="shared" si="168"/>
        <v>71311.349407646325</v>
      </c>
      <c r="U1104" s="1">
        <f t="shared" si="161"/>
        <v>0</v>
      </c>
    </row>
    <row r="1105" spans="1:21" x14ac:dyDescent="0.25">
      <c r="A1105" t="s">
        <v>1110</v>
      </c>
      <c r="B1105">
        <v>56.81</v>
      </c>
      <c r="C1105">
        <v>58.03</v>
      </c>
      <c r="D1105">
        <v>57.11</v>
      </c>
      <c r="E1105">
        <v>58.28</v>
      </c>
      <c r="F1105">
        <v>59.23</v>
      </c>
      <c r="G1105">
        <v>58.56</v>
      </c>
      <c r="H1105" s="1">
        <f t="shared" si="162"/>
        <v>425272.33115468413</v>
      </c>
      <c r="J1105">
        <f t="shared" si="163"/>
        <v>3.8763942219784325E-2</v>
      </c>
      <c r="K1105">
        <f t="shared" si="163"/>
        <v>6.1071493874565799E-2</v>
      </c>
      <c r="L1105">
        <f t="shared" si="163"/>
        <v>4.424940574145185E-2</v>
      </c>
      <c r="M1105">
        <f t="shared" si="164"/>
        <v>0.10504361016306407</v>
      </c>
      <c r="N1105">
        <f t="shared" si="164"/>
        <v>0.12305650360257858</v>
      </c>
      <c r="O1105">
        <f t="shared" si="164"/>
        <v>0.11035267349260523</v>
      </c>
      <c r="P1105">
        <f t="shared" si="165"/>
        <v>0.1128175957527493</v>
      </c>
      <c r="Q1105" t="str">
        <f t="shared" si="166"/>
        <v>Buy</v>
      </c>
      <c r="R1105" s="3">
        <f t="shared" si="160"/>
        <v>0</v>
      </c>
      <c r="S1105" s="1">
        <f t="shared" si="167"/>
        <v>4175992.6213117689</v>
      </c>
      <c r="T1105" s="1">
        <f t="shared" si="168"/>
        <v>71311.349407646325</v>
      </c>
      <c r="U1105" s="1">
        <f t="shared" si="161"/>
        <v>0</v>
      </c>
    </row>
    <row r="1106" spans="1:21" x14ac:dyDescent="0.25">
      <c r="A1106" t="s">
        <v>1111</v>
      </c>
      <c r="B1106">
        <v>57.42</v>
      </c>
      <c r="C1106">
        <v>59.5</v>
      </c>
      <c r="D1106">
        <v>58.35</v>
      </c>
      <c r="E1106">
        <v>57.45</v>
      </c>
      <c r="F1106">
        <v>59.02</v>
      </c>
      <c r="G1106">
        <v>58.45</v>
      </c>
      <c r="H1106" s="1">
        <f t="shared" si="162"/>
        <v>424473.49310094415</v>
      </c>
      <c r="J1106">
        <f t="shared" si="163"/>
        <v>5.4281211696726017E-3</v>
      </c>
      <c r="K1106">
        <f t="shared" si="163"/>
        <v>4.1849063211346536E-2</v>
      </c>
      <c r="L1106">
        <f t="shared" si="163"/>
        <v>2.1712484678690282E-2</v>
      </c>
      <c r="M1106">
        <f t="shared" si="164"/>
        <v>-1.8954918032786875E-2</v>
      </c>
      <c r="N1106">
        <f t="shared" si="164"/>
        <v>7.855191256830615E-3</v>
      </c>
      <c r="O1106">
        <f t="shared" si="164"/>
        <v>-1.8784153005464382E-3</v>
      </c>
      <c r="P1106">
        <f t="shared" si="165"/>
        <v>-4.3260473588342327E-3</v>
      </c>
      <c r="Q1106" t="str">
        <f t="shared" si="166"/>
        <v/>
      </c>
      <c r="R1106" s="3">
        <f t="shared" si="160"/>
        <v>0</v>
      </c>
      <c r="S1106" s="1">
        <f t="shared" si="167"/>
        <v>4168148.3728769277</v>
      </c>
      <c r="T1106" s="1">
        <f t="shared" si="168"/>
        <v>71311.349407646325</v>
      </c>
      <c r="U1106" s="1">
        <f t="shared" si="161"/>
        <v>0</v>
      </c>
    </row>
    <row r="1107" spans="1:21" x14ac:dyDescent="0.25">
      <c r="A1107" t="s">
        <v>1112</v>
      </c>
      <c r="B1107">
        <v>57.25</v>
      </c>
      <c r="C1107">
        <v>59.45</v>
      </c>
      <c r="D1107">
        <v>58.2</v>
      </c>
      <c r="E1107">
        <v>57.75</v>
      </c>
      <c r="F1107">
        <v>59</v>
      </c>
      <c r="G1107">
        <v>58.77</v>
      </c>
      <c r="H1107" s="1">
        <f t="shared" si="162"/>
        <v>426797.3856209151</v>
      </c>
      <c r="J1107">
        <f t="shared" si="163"/>
        <v>-1.8851756640959751E-2</v>
      </c>
      <c r="K1107">
        <f t="shared" si="163"/>
        <v>1.8851756640959751E-2</v>
      </c>
      <c r="L1107">
        <f t="shared" si="163"/>
        <v>-2.5706940874035745E-3</v>
      </c>
      <c r="M1107">
        <f t="shared" si="164"/>
        <v>-1.1976047904191664E-2</v>
      </c>
      <c r="N1107">
        <f t="shared" si="164"/>
        <v>9.4097519247219354E-3</v>
      </c>
      <c r="O1107">
        <f t="shared" si="164"/>
        <v>5.4747647562018867E-3</v>
      </c>
      <c r="P1107">
        <f t="shared" si="165"/>
        <v>9.6948959224405255E-4</v>
      </c>
      <c r="Q1107" t="str">
        <f t="shared" si="166"/>
        <v/>
      </c>
      <c r="R1107" s="3">
        <f t="shared" si="160"/>
        <v>0</v>
      </c>
      <c r="S1107" s="1">
        <f t="shared" si="167"/>
        <v>4190968.0046873745</v>
      </c>
      <c r="T1107" s="1">
        <f t="shared" si="168"/>
        <v>71311.349407646325</v>
      </c>
      <c r="U1107" s="1">
        <f t="shared" si="161"/>
        <v>0</v>
      </c>
    </row>
    <row r="1108" spans="1:21" x14ac:dyDescent="0.25">
      <c r="A1108" t="s">
        <v>1113</v>
      </c>
      <c r="B1108">
        <v>57.5</v>
      </c>
      <c r="C1108">
        <v>59.48</v>
      </c>
      <c r="D1108">
        <v>58.64</v>
      </c>
      <c r="E1108">
        <v>58.54</v>
      </c>
      <c r="F1108">
        <v>60.07</v>
      </c>
      <c r="G1108">
        <v>59.17</v>
      </c>
      <c r="H1108" s="1">
        <f t="shared" si="162"/>
        <v>429702.25127087877</v>
      </c>
      <c r="J1108">
        <f t="shared" si="163"/>
        <v>-1.2027491408934755E-2</v>
      </c>
      <c r="K1108">
        <f t="shared" si="163"/>
        <v>2.1993127147766221E-2</v>
      </c>
      <c r="L1108">
        <f t="shared" si="163"/>
        <v>7.5601374570446337E-3</v>
      </c>
      <c r="M1108">
        <f t="shared" si="164"/>
        <v>-3.9135613408202135E-3</v>
      </c>
      <c r="N1108">
        <f t="shared" si="164"/>
        <v>2.2120129317679038E-2</v>
      </c>
      <c r="O1108">
        <f t="shared" si="164"/>
        <v>6.8061936362089253E-3</v>
      </c>
      <c r="P1108">
        <f t="shared" si="165"/>
        <v>8.3375872043559163E-3</v>
      </c>
      <c r="Q1108" t="str">
        <f t="shared" si="166"/>
        <v/>
      </c>
      <c r="R1108" s="3">
        <f t="shared" si="160"/>
        <v>0</v>
      </c>
      <c r="S1108" s="1">
        <f t="shared" si="167"/>
        <v>4219492.544450433</v>
      </c>
      <c r="T1108" s="1">
        <f t="shared" si="168"/>
        <v>71311.349407646325</v>
      </c>
      <c r="U1108" s="1">
        <f t="shared" si="161"/>
        <v>0</v>
      </c>
    </row>
    <row r="1109" spans="1:21" x14ac:dyDescent="0.25">
      <c r="A1109" t="s">
        <v>1114</v>
      </c>
      <c r="B1109">
        <v>59.67</v>
      </c>
      <c r="C1109">
        <v>60.79</v>
      </c>
      <c r="D1109">
        <v>60.79</v>
      </c>
      <c r="E1109">
        <v>58.98</v>
      </c>
      <c r="F1109">
        <v>59.97</v>
      </c>
      <c r="G1109">
        <v>59.56</v>
      </c>
      <c r="H1109" s="1">
        <f t="shared" si="162"/>
        <v>432534.49527959339</v>
      </c>
      <c r="J1109">
        <f t="shared" si="163"/>
        <v>1.7564802182810389E-2</v>
      </c>
      <c r="K1109">
        <f t="shared" si="163"/>
        <v>3.6664392905866275E-2</v>
      </c>
      <c r="L1109">
        <f t="shared" si="163"/>
        <v>3.6664392905866275E-2</v>
      </c>
      <c r="M1109">
        <f t="shared" si="164"/>
        <v>-3.2110866993409638E-3</v>
      </c>
      <c r="N1109">
        <f t="shared" si="164"/>
        <v>1.3520365049856297E-2</v>
      </c>
      <c r="O1109">
        <f t="shared" si="164"/>
        <v>6.5911779618049778E-3</v>
      </c>
      <c r="P1109">
        <f t="shared" si="165"/>
        <v>5.6334854374401029E-3</v>
      </c>
      <c r="Q1109" t="str">
        <f t="shared" si="166"/>
        <v>Buy</v>
      </c>
      <c r="R1109" s="3">
        <f t="shared" si="160"/>
        <v>0</v>
      </c>
      <c r="S1109" s="1">
        <f t="shared" si="167"/>
        <v>4247303.9707194157</v>
      </c>
      <c r="T1109" s="1">
        <f t="shared" si="168"/>
        <v>71311.349407646325</v>
      </c>
      <c r="U1109" s="1">
        <f t="shared" si="161"/>
        <v>0</v>
      </c>
    </row>
    <row r="1110" spans="1:21" x14ac:dyDescent="0.25">
      <c r="A1110" t="s">
        <v>1115</v>
      </c>
      <c r="B1110">
        <v>59.89</v>
      </c>
      <c r="C1110">
        <v>60.93</v>
      </c>
      <c r="D1110">
        <v>61.11</v>
      </c>
      <c r="E1110">
        <v>59.28</v>
      </c>
      <c r="F1110">
        <v>60.9</v>
      </c>
      <c r="G1110">
        <v>60.67</v>
      </c>
      <c r="H1110" s="1">
        <f t="shared" si="162"/>
        <v>440595.49745824258</v>
      </c>
      <c r="J1110">
        <f t="shared" si="163"/>
        <v>-1.4805066622799779E-2</v>
      </c>
      <c r="K1110">
        <f t="shared" si="163"/>
        <v>2.3030103635466453E-3</v>
      </c>
      <c r="L1110">
        <f t="shared" si="163"/>
        <v>5.2640236881066008E-3</v>
      </c>
      <c r="M1110">
        <f t="shared" si="164"/>
        <v>-4.7011417058428666E-3</v>
      </c>
      <c r="N1110">
        <f t="shared" si="164"/>
        <v>2.2498321020819279E-2</v>
      </c>
      <c r="O1110">
        <f t="shared" si="164"/>
        <v>1.8636668905305565E-2</v>
      </c>
      <c r="P1110">
        <f t="shared" si="165"/>
        <v>1.2144616073427325E-2</v>
      </c>
      <c r="Q1110" t="str">
        <f t="shared" si="166"/>
        <v/>
      </c>
      <c r="R1110" s="3">
        <f t="shared" si="160"/>
        <v>0</v>
      </c>
      <c r="S1110" s="1">
        <f t="shared" si="167"/>
        <v>4326459.5685619023</v>
      </c>
      <c r="T1110" s="1">
        <f t="shared" si="168"/>
        <v>71311.349407646325</v>
      </c>
      <c r="U1110" s="1">
        <f t="shared" si="161"/>
        <v>0</v>
      </c>
    </row>
    <row r="1111" spans="1:21" x14ac:dyDescent="0.25">
      <c r="A1111" t="s">
        <v>1116</v>
      </c>
      <c r="B1111">
        <v>60.39</v>
      </c>
      <c r="C1111">
        <v>62.74</v>
      </c>
      <c r="D1111">
        <v>62.12</v>
      </c>
      <c r="E1111">
        <v>61.06</v>
      </c>
      <c r="F1111">
        <v>63.62</v>
      </c>
      <c r="G1111">
        <v>63.47</v>
      </c>
      <c r="H1111" s="1">
        <f t="shared" si="162"/>
        <v>460929.55700798839</v>
      </c>
      <c r="J1111">
        <f t="shared" si="163"/>
        <v>-1.1782032400589082E-2</v>
      </c>
      <c r="K1111">
        <f t="shared" si="163"/>
        <v>2.667321224022259E-2</v>
      </c>
      <c r="L1111">
        <f t="shared" si="163"/>
        <v>1.6527573228604125E-2</v>
      </c>
      <c r="M1111">
        <f t="shared" si="164"/>
        <v>6.4282182297676045E-3</v>
      </c>
      <c r="N1111">
        <f t="shared" si="164"/>
        <v>4.8623701994395842E-2</v>
      </c>
      <c r="O1111">
        <f t="shared" si="164"/>
        <v>4.6151310367562176E-2</v>
      </c>
      <c r="P1111">
        <f t="shared" si="165"/>
        <v>3.3734410197241875E-2</v>
      </c>
      <c r="Q1111" t="str">
        <f t="shared" si="166"/>
        <v/>
      </c>
      <c r="R1111" s="3">
        <f t="shared" si="160"/>
        <v>0</v>
      </c>
      <c r="S1111" s="1">
        <f t="shared" si="167"/>
        <v>4526131.346903312</v>
      </c>
      <c r="T1111" s="1">
        <f t="shared" si="168"/>
        <v>71311.349407646325</v>
      </c>
      <c r="U1111" s="1">
        <f t="shared" si="161"/>
        <v>0</v>
      </c>
    </row>
    <row r="1112" spans="1:21" x14ac:dyDescent="0.25">
      <c r="A1112" t="s">
        <v>1117</v>
      </c>
      <c r="B1112">
        <v>63.03</v>
      </c>
      <c r="C1112">
        <v>64.569999999999993</v>
      </c>
      <c r="D1112">
        <v>63.74</v>
      </c>
      <c r="E1112">
        <v>62.99</v>
      </c>
      <c r="F1112">
        <v>64.2</v>
      </c>
      <c r="G1112">
        <v>63.08</v>
      </c>
      <c r="H1112" s="1">
        <f t="shared" si="162"/>
        <v>458097.31299927382</v>
      </c>
      <c r="J1112">
        <f t="shared" si="163"/>
        <v>1.4649066323245391E-2</v>
      </c>
      <c r="K1112">
        <f t="shared" si="163"/>
        <v>3.9439793947198903E-2</v>
      </c>
      <c r="L1112">
        <f t="shared" si="163"/>
        <v>2.6078557630392862E-2</v>
      </c>
      <c r="M1112">
        <f t="shared" si="164"/>
        <v>-7.5626280132345498E-3</v>
      </c>
      <c r="N1112">
        <f t="shared" si="164"/>
        <v>1.1501496770127682E-2</v>
      </c>
      <c r="O1112">
        <f t="shared" si="164"/>
        <v>-6.1446352607531212E-3</v>
      </c>
      <c r="P1112">
        <f t="shared" si="165"/>
        <v>-7.3525550128666298E-4</v>
      </c>
      <c r="Q1112" t="str">
        <f t="shared" si="166"/>
        <v/>
      </c>
      <c r="R1112" s="3">
        <f t="shared" si="160"/>
        <v>0</v>
      </c>
      <c r="S1112" s="1">
        <f t="shared" si="167"/>
        <v>4498319.9206343293</v>
      </c>
      <c r="T1112" s="1">
        <f t="shared" si="168"/>
        <v>71311.34940764631</v>
      </c>
      <c r="U1112" s="1">
        <f t="shared" si="161"/>
        <v>0</v>
      </c>
    </row>
    <row r="1113" spans="1:21" x14ac:dyDescent="0.25">
      <c r="A1113" t="s">
        <v>1118</v>
      </c>
      <c r="B1113">
        <v>62.33</v>
      </c>
      <c r="C1113">
        <v>63.95</v>
      </c>
      <c r="D1113">
        <v>63.15</v>
      </c>
      <c r="E1113">
        <v>62.02</v>
      </c>
      <c r="F1113">
        <v>63.36</v>
      </c>
      <c r="G1113">
        <v>62.94</v>
      </c>
      <c r="H1113" s="1">
        <f t="shared" si="162"/>
        <v>457080.61002178653</v>
      </c>
      <c r="J1113">
        <f t="shared" si="163"/>
        <v>-2.2121117037966796E-2</v>
      </c>
      <c r="K1113">
        <f t="shared" si="163"/>
        <v>3.2946344524631449E-3</v>
      </c>
      <c r="L1113">
        <f t="shared" si="163"/>
        <v>-9.2563539378726599E-3</v>
      </c>
      <c r="M1113">
        <f t="shared" si="164"/>
        <v>-1.6804058338617551E-2</v>
      </c>
      <c r="N1113">
        <f t="shared" si="164"/>
        <v>4.4388078630310896E-3</v>
      </c>
      <c r="O1113">
        <f t="shared" si="164"/>
        <v>-2.2194039315155448E-3</v>
      </c>
      <c r="P1113">
        <f t="shared" si="165"/>
        <v>-4.8615514690340022E-3</v>
      </c>
      <c r="Q1113" t="str">
        <f t="shared" si="166"/>
        <v/>
      </c>
      <c r="R1113" s="3">
        <f t="shared" si="160"/>
        <v>0</v>
      </c>
      <c r="S1113" s="1">
        <f t="shared" si="167"/>
        <v>4488336.3317172593</v>
      </c>
      <c r="T1113" s="1">
        <f t="shared" si="168"/>
        <v>71311.349407646325</v>
      </c>
      <c r="U1113" s="1">
        <f t="shared" si="161"/>
        <v>0</v>
      </c>
    </row>
    <row r="1114" spans="1:21" x14ac:dyDescent="0.25">
      <c r="A1114" t="s">
        <v>1119</v>
      </c>
      <c r="B1114">
        <v>62.64</v>
      </c>
      <c r="C1114">
        <v>64.540000000000006</v>
      </c>
      <c r="D1114">
        <v>63.85</v>
      </c>
      <c r="E1114">
        <v>62.95</v>
      </c>
      <c r="F1114">
        <v>64.53</v>
      </c>
      <c r="G1114">
        <v>64.239999999999995</v>
      </c>
      <c r="H1114" s="1">
        <f t="shared" si="162"/>
        <v>466521.42338416848</v>
      </c>
      <c r="J1114">
        <f t="shared" si="163"/>
        <v>-8.0760095011876178E-3</v>
      </c>
      <c r="K1114">
        <f t="shared" si="163"/>
        <v>2.201108471892332E-2</v>
      </c>
      <c r="L1114">
        <f t="shared" si="163"/>
        <v>1.1084718923198778E-2</v>
      </c>
      <c r="M1114">
        <f t="shared" si="164"/>
        <v>1.5888147442016392E-4</v>
      </c>
      <c r="N1114">
        <f t="shared" si="164"/>
        <v>2.5262154432793192E-2</v>
      </c>
      <c r="O1114">
        <f t="shared" si="164"/>
        <v>2.0654591674610697E-2</v>
      </c>
      <c r="P1114">
        <f t="shared" si="165"/>
        <v>1.5358542527274685E-2</v>
      </c>
      <c r="Q1114" t="str">
        <f t="shared" si="166"/>
        <v/>
      </c>
      <c r="R1114" s="3">
        <f t="shared" si="160"/>
        <v>0</v>
      </c>
      <c r="S1114" s="1">
        <f t="shared" si="167"/>
        <v>4581041.0859471988</v>
      </c>
      <c r="T1114" s="1">
        <f t="shared" si="168"/>
        <v>71311.34940764631</v>
      </c>
      <c r="U1114" s="1">
        <f t="shared" si="161"/>
        <v>0</v>
      </c>
    </row>
    <row r="1115" spans="1:21" x14ac:dyDescent="0.25">
      <c r="A1115" t="s">
        <v>1120</v>
      </c>
      <c r="B1115">
        <v>63.81</v>
      </c>
      <c r="C1115">
        <v>65.569999999999993</v>
      </c>
      <c r="D1115">
        <v>64.760000000000005</v>
      </c>
      <c r="E1115">
        <v>63.35</v>
      </c>
      <c r="F1115">
        <v>64.67</v>
      </c>
      <c r="G1115">
        <v>64.569999999999993</v>
      </c>
      <c r="H1115" s="1">
        <f t="shared" si="162"/>
        <v>468917.93754538853</v>
      </c>
      <c r="J1115">
        <f t="shared" si="163"/>
        <v>-6.2646828504305636E-4</v>
      </c>
      <c r="K1115">
        <f t="shared" si="163"/>
        <v>2.6938136256851868E-2</v>
      </c>
      <c r="L1115">
        <f t="shared" si="163"/>
        <v>1.4252153484729893E-2</v>
      </c>
      <c r="M1115">
        <f t="shared" si="164"/>
        <v>-1.3854296388542863E-2</v>
      </c>
      <c r="N1115">
        <f t="shared" si="164"/>
        <v>6.6936488169365947E-3</v>
      </c>
      <c r="O1115">
        <f t="shared" si="164"/>
        <v>5.1369863013698367E-3</v>
      </c>
      <c r="P1115">
        <f t="shared" si="165"/>
        <v>-6.745537567454772E-4</v>
      </c>
      <c r="Q1115" t="str">
        <f t="shared" si="166"/>
        <v/>
      </c>
      <c r="R1115" s="3">
        <f t="shared" si="160"/>
        <v>0</v>
      </c>
      <c r="S1115" s="1">
        <f t="shared" si="167"/>
        <v>4604573.8312517228</v>
      </c>
      <c r="T1115" s="1">
        <f t="shared" si="168"/>
        <v>71311.349407646325</v>
      </c>
      <c r="U1115" s="1">
        <f t="shared" si="161"/>
        <v>0</v>
      </c>
    </row>
    <row r="1116" spans="1:21" x14ac:dyDescent="0.25">
      <c r="A1116" t="s">
        <v>1121</v>
      </c>
      <c r="B1116">
        <v>63.61</v>
      </c>
      <c r="C1116">
        <v>65.37</v>
      </c>
      <c r="D1116">
        <v>64.569999999999993</v>
      </c>
      <c r="E1116">
        <v>63.42</v>
      </c>
      <c r="F1116">
        <v>65</v>
      </c>
      <c r="G1116">
        <v>64.53</v>
      </c>
      <c r="H1116" s="1">
        <f t="shared" si="162"/>
        <v>468627.45098039223</v>
      </c>
      <c r="J1116">
        <f t="shared" si="163"/>
        <v>-1.7757875231624545E-2</v>
      </c>
      <c r="K1116">
        <f t="shared" si="163"/>
        <v>9.4193946880790514E-3</v>
      </c>
      <c r="L1116">
        <f t="shared" si="163"/>
        <v>-2.9339098208772687E-3</v>
      </c>
      <c r="M1116">
        <f t="shared" si="164"/>
        <v>-1.7810128542666743E-2</v>
      </c>
      <c r="N1116">
        <f t="shared" si="164"/>
        <v>6.6594393681277198E-3</v>
      </c>
      <c r="O1116">
        <f t="shared" si="164"/>
        <v>-6.1948273191872461E-4</v>
      </c>
      <c r="P1116">
        <f t="shared" si="165"/>
        <v>-3.9233906354859162E-3</v>
      </c>
      <c r="Q1116" t="str">
        <f t="shared" si="166"/>
        <v/>
      </c>
      <c r="R1116" s="3">
        <f t="shared" si="160"/>
        <v>0</v>
      </c>
      <c r="S1116" s="1">
        <f t="shared" si="167"/>
        <v>4601721.3772754176</v>
      </c>
      <c r="T1116" s="1">
        <f t="shared" si="168"/>
        <v>71311.349407646325</v>
      </c>
      <c r="U1116" s="1">
        <f t="shared" si="161"/>
        <v>0</v>
      </c>
    </row>
    <row r="1117" spans="1:21" x14ac:dyDescent="0.25">
      <c r="A1117" t="s">
        <v>1122</v>
      </c>
      <c r="B1117">
        <v>63.36</v>
      </c>
      <c r="C1117">
        <v>65.83</v>
      </c>
      <c r="D1117">
        <v>64.37</v>
      </c>
      <c r="E1117">
        <v>62.8</v>
      </c>
      <c r="F1117">
        <v>66.510000000000005</v>
      </c>
      <c r="G1117">
        <v>63.57</v>
      </c>
      <c r="H1117" s="1">
        <f t="shared" si="162"/>
        <v>461655.77342047932</v>
      </c>
      <c r="J1117">
        <f t="shared" si="163"/>
        <v>-1.8739352640545048E-2</v>
      </c>
      <c r="K1117">
        <f t="shared" si="163"/>
        <v>1.9513706055443787E-2</v>
      </c>
      <c r="L1117">
        <f t="shared" si="163"/>
        <v>-3.0974136595940632E-3</v>
      </c>
      <c r="M1117">
        <f t="shared" si="164"/>
        <v>-2.6809236014256995E-2</v>
      </c>
      <c r="N1117">
        <f t="shared" si="164"/>
        <v>3.068340306834037E-2</v>
      </c>
      <c r="O1117">
        <f t="shared" si="164"/>
        <v>-1.4876801487680162E-2</v>
      </c>
      <c r="P1117">
        <f t="shared" si="165"/>
        <v>-3.6675448111989292E-3</v>
      </c>
      <c r="Q1117" t="str">
        <f t="shared" si="166"/>
        <v/>
      </c>
      <c r="R1117" s="3">
        <f t="shared" si="160"/>
        <v>0</v>
      </c>
      <c r="S1117" s="1">
        <f t="shared" si="167"/>
        <v>4533262.4818440769</v>
      </c>
      <c r="T1117" s="1">
        <f t="shared" si="168"/>
        <v>71311.349407646325</v>
      </c>
      <c r="U1117" s="1">
        <f t="shared" si="161"/>
        <v>0</v>
      </c>
    </row>
    <row r="1118" spans="1:21" x14ac:dyDescent="0.25">
      <c r="A1118" t="s">
        <v>1123</v>
      </c>
      <c r="B1118">
        <v>63.76</v>
      </c>
      <c r="C1118">
        <v>66.150000000000006</v>
      </c>
      <c r="D1118">
        <v>65.290000000000006</v>
      </c>
      <c r="E1118">
        <v>63.94</v>
      </c>
      <c r="F1118">
        <v>65.89</v>
      </c>
      <c r="G1118">
        <v>65.349999999999994</v>
      </c>
      <c r="H1118" s="1">
        <f t="shared" si="162"/>
        <v>474582.42556281772</v>
      </c>
      <c r="J1118">
        <f t="shared" si="163"/>
        <v>-9.476464191393608E-3</v>
      </c>
      <c r="K1118">
        <f t="shared" si="163"/>
        <v>2.7652633214230248E-2</v>
      </c>
      <c r="L1118">
        <f t="shared" si="163"/>
        <v>1.4292372223085313E-2</v>
      </c>
      <c r="M1118">
        <f t="shared" si="164"/>
        <v>5.8203555136070069E-3</v>
      </c>
      <c r="N1118">
        <f t="shared" si="164"/>
        <v>3.649520213937392E-2</v>
      </c>
      <c r="O1118">
        <f t="shared" si="164"/>
        <v>2.8000629227622999E-2</v>
      </c>
      <c r="P1118">
        <f t="shared" si="165"/>
        <v>2.343872896020131E-2</v>
      </c>
      <c r="Q1118" t="str">
        <f t="shared" si="166"/>
        <v/>
      </c>
      <c r="R1118" s="3">
        <f t="shared" ref="R1118:R1181" si="169">IF(Q1118="Buy",U1117*(1+P1118),IF(Q1118="Sell",-(S1117*(1+P1118)),0))</f>
        <v>0</v>
      </c>
      <c r="S1118" s="1">
        <f t="shared" si="167"/>
        <v>4660196.6837896863</v>
      </c>
      <c r="T1118" s="1">
        <f t="shared" si="168"/>
        <v>71311.34940764631</v>
      </c>
      <c r="U1118" s="1">
        <f t="shared" si="161"/>
        <v>0</v>
      </c>
    </row>
    <row r="1119" spans="1:21" x14ac:dyDescent="0.25">
      <c r="A1119" t="s">
        <v>1124</v>
      </c>
      <c r="B1119">
        <v>64.569999999999993</v>
      </c>
      <c r="C1119">
        <v>66.31</v>
      </c>
      <c r="D1119">
        <v>65.58</v>
      </c>
      <c r="E1119">
        <v>64.8</v>
      </c>
      <c r="F1119">
        <v>66.099999999999994</v>
      </c>
      <c r="G1119">
        <v>66.06</v>
      </c>
      <c r="H1119" s="1">
        <f t="shared" si="162"/>
        <v>479738.56209150335</v>
      </c>
      <c r="J1119">
        <f t="shared" si="163"/>
        <v>-1.102772246898473E-2</v>
      </c>
      <c r="K1119">
        <f t="shared" si="163"/>
        <v>1.5622606831061356E-2</v>
      </c>
      <c r="L1119">
        <f t="shared" si="163"/>
        <v>4.4417215500075361E-3</v>
      </c>
      <c r="M1119">
        <f t="shared" si="164"/>
        <v>-8.4162203519509895E-3</v>
      </c>
      <c r="N1119">
        <f t="shared" si="164"/>
        <v>1.1476664116296864E-2</v>
      </c>
      <c r="O1119">
        <f t="shared" si="164"/>
        <v>1.086457536342782E-2</v>
      </c>
      <c r="P1119">
        <f t="shared" si="165"/>
        <v>4.6416730425912316E-3</v>
      </c>
      <c r="Q1119" t="str">
        <f t="shared" si="166"/>
        <v/>
      </c>
      <c r="R1119" s="3">
        <f t="shared" si="169"/>
        <v>0</v>
      </c>
      <c r="S1119" s="1">
        <f t="shared" si="167"/>
        <v>4710827.7418691153</v>
      </c>
      <c r="T1119" s="1">
        <f t="shared" si="168"/>
        <v>71311.34940764631</v>
      </c>
      <c r="U1119" s="1">
        <f t="shared" si="161"/>
        <v>0</v>
      </c>
    </row>
    <row r="1120" spans="1:21" x14ac:dyDescent="0.25">
      <c r="A1120" t="s">
        <v>1125</v>
      </c>
      <c r="B1120">
        <v>64.92</v>
      </c>
      <c r="C1120">
        <v>66.069999999999993</v>
      </c>
      <c r="D1120">
        <v>65.48</v>
      </c>
      <c r="E1120">
        <v>64.2</v>
      </c>
      <c r="F1120">
        <v>65.44</v>
      </c>
      <c r="G1120">
        <v>64.680000000000007</v>
      </c>
      <c r="H1120" s="1">
        <f t="shared" si="162"/>
        <v>469716.77559912862</v>
      </c>
      <c r="J1120">
        <f t="shared" si="163"/>
        <v>-1.0064043915827945E-2</v>
      </c>
      <c r="K1120">
        <f t="shared" si="163"/>
        <v>7.4717901799328289E-3</v>
      </c>
      <c r="L1120">
        <f t="shared" si="163"/>
        <v>-1.5248551387617309E-3</v>
      </c>
      <c r="M1120">
        <f t="shared" si="164"/>
        <v>-2.8156221616712069E-2</v>
      </c>
      <c r="N1120">
        <f t="shared" si="164"/>
        <v>-9.3854072055707619E-3</v>
      </c>
      <c r="O1120">
        <f t="shared" si="164"/>
        <v>-2.0890099909173409E-2</v>
      </c>
      <c r="P1120">
        <f t="shared" si="165"/>
        <v>-1.9477242910485415E-2</v>
      </c>
      <c r="Q1120" t="str">
        <f t="shared" si="166"/>
        <v/>
      </c>
      <c r="R1120" s="3">
        <f t="shared" si="169"/>
        <v>0</v>
      </c>
      <c r="S1120" s="1">
        <f t="shared" si="167"/>
        <v>4612418.0796865635</v>
      </c>
      <c r="T1120" s="1">
        <f t="shared" si="168"/>
        <v>71311.34940764631</v>
      </c>
      <c r="U1120" s="1">
        <f t="shared" si="161"/>
        <v>0</v>
      </c>
    </row>
    <row r="1121" spans="1:21" x14ac:dyDescent="0.25">
      <c r="A1121" t="s">
        <v>1126</v>
      </c>
      <c r="B1121">
        <v>63.35</v>
      </c>
      <c r="C1121">
        <v>66.05</v>
      </c>
      <c r="D1121">
        <v>64.290000000000006</v>
      </c>
      <c r="E1121">
        <v>61.99</v>
      </c>
      <c r="F1121">
        <v>64.3</v>
      </c>
      <c r="G1121">
        <v>62.6</v>
      </c>
      <c r="H1121" s="1">
        <f t="shared" si="162"/>
        <v>454611.47421931743</v>
      </c>
      <c r="J1121">
        <f t="shared" si="163"/>
        <v>-3.2529016493585867E-2</v>
      </c>
      <c r="K1121">
        <f t="shared" si="163"/>
        <v>8.7049480757482155E-3</v>
      </c>
      <c r="L1121">
        <f t="shared" si="163"/>
        <v>-1.8173488087965754E-2</v>
      </c>
      <c r="M1121">
        <f t="shared" si="164"/>
        <v>-4.1589363017934519E-2</v>
      </c>
      <c r="N1121">
        <f t="shared" si="164"/>
        <v>-5.8750773036488806E-3</v>
      </c>
      <c r="O1121">
        <f t="shared" si="164"/>
        <v>-3.2158317872603669E-2</v>
      </c>
      <c r="P1121">
        <f t="shared" si="165"/>
        <v>-2.6540919398062357E-2</v>
      </c>
      <c r="Q1121" t="str">
        <f t="shared" si="166"/>
        <v/>
      </c>
      <c r="R1121" s="3">
        <f t="shared" si="169"/>
        <v>0</v>
      </c>
      <c r="S1121" s="1">
        <f t="shared" si="167"/>
        <v>4464090.4729186585</v>
      </c>
      <c r="T1121" s="1">
        <f t="shared" si="168"/>
        <v>71311.349407646296</v>
      </c>
      <c r="U1121" s="1">
        <f t="shared" ref="U1121:U1184" si="170">IF(R1121=0,U1120,IF(R1121&gt;0,0,-R1121))</f>
        <v>0</v>
      </c>
    </row>
    <row r="1122" spans="1:21" x14ac:dyDescent="0.25">
      <c r="A1122" t="s">
        <v>1127</v>
      </c>
      <c r="B1122">
        <v>60.94</v>
      </c>
      <c r="C1122">
        <v>63.26</v>
      </c>
      <c r="D1122">
        <v>62.26</v>
      </c>
      <c r="E1122">
        <v>58.96</v>
      </c>
      <c r="F1122">
        <v>62.89</v>
      </c>
      <c r="G1122">
        <v>62.53</v>
      </c>
      <c r="H1122" s="1">
        <f t="shared" si="162"/>
        <v>454103.12273057376</v>
      </c>
      <c r="J1122">
        <f t="shared" si="163"/>
        <v>-5.2107637268626661E-2</v>
      </c>
      <c r="K1122">
        <f t="shared" si="163"/>
        <v>-1.6021154145279329E-2</v>
      </c>
      <c r="L1122">
        <f t="shared" si="163"/>
        <v>-3.1575672732929043E-2</v>
      </c>
      <c r="M1122">
        <f t="shared" si="164"/>
        <v>-5.8146964856230041E-2</v>
      </c>
      <c r="N1122">
        <f t="shared" si="164"/>
        <v>4.6325878594249068E-3</v>
      </c>
      <c r="O1122">
        <f t="shared" si="164"/>
        <v>-1.1182108626198127E-3</v>
      </c>
      <c r="P1122">
        <f t="shared" si="165"/>
        <v>-1.8210862619808314E-2</v>
      </c>
      <c r="Q1122" t="str">
        <f t="shared" si="166"/>
        <v/>
      </c>
      <c r="R1122" s="3">
        <f t="shared" si="169"/>
        <v>0</v>
      </c>
      <c r="S1122" s="1">
        <f t="shared" si="167"/>
        <v>4459098.6784601239</v>
      </c>
      <c r="T1122" s="1">
        <f t="shared" si="168"/>
        <v>71311.34940764631</v>
      </c>
      <c r="U1122" s="1">
        <f t="shared" si="170"/>
        <v>0</v>
      </c>
    </row>
    <row r="1123" spans="1:21" x14ac:dyDescent="0.25">
      <c r="A1123" t="s">
        <v>1128</v>
      </c>
      <c r="B1123">
        <v>60.97</v>
      </c>
      <c r="C1123">
        <v>63.51</v>
      </c>
      <c r="D1123">
        <v>62.42</v>
      </c>
      <c r="E1123">
        <v>60.96</v>
      </c>
      <c r="F1123">
        <v>64.150000000000006</v>
      </c>
      <c r="G1123">
        <v>63.14</v>
      </c>
      <c r="H1123" s="1">
        <f t="shared" si="162"/>
        <v>458533.0428467684</v>
      </c>
      <c r="J1123">
        <f t="shared" si="163"/>
        <v>-2.0719563122389966E-2</v>
      </c>
      <c r="K1123">
        <f t="shared" si="163"/>
        <v>2.0077096048827497E-2</v>
      </c>
      <c r="L1123">
        <f t="shared" si="163"/>
        <v>2.5698682942499793E-3</v>
      </c>
      <c r="M1123">
        <f t="shared" si="164"/>
        <v>-2.5107948184871266E-2</v>
      </c>
      <c r="N1123">
        <f t="shared" si="164"/>
        <v>2.5907564369102902E-2</v>
      </c>
      <c r="O1123">
        <f t="shared" si="164"/>
        <v>9.7553174476251309E-3</v>
      </c>
      <c r="P1123">
        <f t="shared" si="165"/>
        <v>3.5183112106189226E-3</v>
      </c>
      <c r="Q1123" t="str">
        <f t="shared" si="166"/>
        <v/>
      </c>
      <c r="R1123" s="3">
        <f t="shared" si="169"/>
        <v>0</v>
      </c>
      <c r="S1123" s="1">
        <f t="shared" si="167"/>
        <v>4502598.6015987881</v>
      </c>
      <c r="T1123" s="1">
        <f t="shared" si="168"/>
        <v>71311.34940764631</v>
      </c>
      <c r="U1123" s="1">
        <f t="shared" si="170"/>
        <v>0</v>
      </c>
    </row>
    <row r="1124" spans="1:21" x14ac:dyDescent="0.25">
      <c r="A1124" t="s">
        <v>1129</v>
      </c>
      <c r="B1124">
        <v>62.1</v>
      </c>
      <c r="C1124">
        <v>64.680000000000007</v>
      </c>
      <c r="D1124">
        <v>63.82</v>
      </c>
      <c r="E1124">
        <v>62.27</v>
      </c>
      <c r="F1124">
        <v>64.13</v>
      </c>
      <c r="G1124">
        <v>63.61</v>
      </c>
      <c r="H1124" s="1">
        <f t="shared" si="162"/>
        <v>461946.25998547568</v>
      </c>
      <c r="J1124">
        <f t="shared" si="163"/>
        <v>-5.1265619993591839E-3</v>
      </c>
      <c r="K1124">
        <f t="shared" si="163"/>
        <v>3.6206344120474285E-2</v>
      </c>
      <c r="L1124">
        <f t="shared" si="163"/>
        <v>2.2428708747196387E-2</v>
      </c>
      <c r="M1124">
        <f t="shared" si="164"/>
        <v>-1.3778904022806421E-2</v>
      </c>
      <c r="N1124">
        <f t="shared" si="164"/>
        <v>1.5679442508710721E-2</v>
      </c>
      <c r="O1124">
        <f t="shared" si="164"/>
        <v>7.4437757364586455E-3</v>
      </c>
      <c r="P1124">
        <f t="shared" si="165"/>
        <v>3.1147714074543152E-3</v>
      </c>
      <c r="Q1124" t="str">
        <f t="shared" si="166"/>
        <v/>
      </c>
      <c r="R1124" s="3">
        <f t="shared" si="169"/>
        <v>0</v>
      </c>
      <c r="S1124" s="1">
        <f t="shared" si="167"/>
        <v>4536114.9358203821</v>
      </c>
      <c r="T1124" s="1">
        <f t="shared" si="168"/>
        <v>71311.34940764631</v>
      </c>
      <c r="U1124" s="1">
        <f t="shared" si="170"/>
        <v>0</v>
      </c>
    </row>
    <row r="1125" spans="1:21" x14ac:dyDescent="0.25">
      <c r="A1125" t="s">
        <v>1130</v>
      </c>
      <c r="B1125">
        <v>63.67</v>
      </c>
      <c r="C1125">
        <v>65.97</v>
      </c>
      <c r="D1125">
        <v>65.099999999999994</v>
      </c>
      <c r="E1125">
        <v>64.650000000000006</v>
      </c>
      <c r="F1125">
        <v>67.48</v>
      </c>
      <c r="G1125">
        <v>67.45</v>
      </c>
      <c r="H1125" s="1">
        <f t="shared" si="162"/>
        <v>489832.97022512712</v>
      </c>
      <c r="J1125">
        <f t="shared" si="163"/>
        <v>-2.3503603885928954E-3</v>
      </c>
      <c r="K1125">
        <f t="shared" si="163"/>
        <v>3.368849890316513E-2</v>
      </c>
      <c r="L1125">
        <f t="shared" si="163"/>
        <v>2.0056408649326136E-2</v>
      </c>
      <c r="M1125">
        <f t="shared" si="164"/>
        <v>1.6349630561232609E-2</v>
      </c>
      <c r="N1125">
        <f t="shared" si="164"/>
        <v>6.0839490646124893E-2</v>
      </c>
      <c r="O1125">
        <f t="shared" si="164"/>
        <v>6.0367866687627787E-2</v>
      </c>
      <c r="P1125">
        <f t="shared" si="165"/>
        <v>4.5852329298328436E-2</v>
      </c>
      <c r="Q1125" t="str">
        <f t="shared" si="166"/>
        <v/>
      </c>
      <c r="R1125" s="3">
        <f t="shared" si="169"/>
        <v>0</v>
      </c>
      <c r="S1125" s="1">
        <f t="shared" si="167"/>
        <v>4809950.5175457438</v>
      </c>
      <c r="T1125" s="1">
        <f t="shared" si="168"/>
        <v>71311.34940764631</v>
      </c>
      <c r="U1125" s="1">
        <f t="shared" si="170"/>
        <v>0</v>
      </c>
    </row>
    <row r="1126" spans="1:21" x14ac:dyDescent="0.25">
      <c r="A1126" t="s">
        <v>1131</v>
      </c>
      <c r="B1126">
        <v>66.010000000000005</v>
      </c>
      <c r="C1126">
        <v>67.709999999999994</v>
      </c>
      <c r="D1126">
        <v>66.89</v>
      </c>
      <c r="E1126">
        <v>66.849999999999994</v>
      </c>
      <c r="F1126">
        <v>67.88</v>
      </c>
      <c r="G1126">
        <v>67.37</v>
      </c>
      <c r="H1126" s="1">
        <f t="shared" si="162"/>
        <v>489251.9970951344</v>
      </c>
      <c r="J1126">
        <f t="shared" si="163"/>
        <v>1.3978494623656081E-2</v>
      </c>
      <c r="K1126">
        <f t="shared" si="163"/>
        <v>4.0092165898617506E-2</v>
      </c>
      <c r="L1126">
        <f t="shared" si="163"/>
        <v>2.749615975422437E-2</v>
      </c>
      <c r="M1126">
        <f t="shared" si="164"/>
        <v>-8.8954781319497186E-3</v>
      </c>
      <c r="N1126">
        <f t="shared" si="164"/>
        <v>6.3750926612304313E-3</v>
      </c>
      <c r="O1126">
        <f t="shared" si="164"/>
        <v>-1.186063750926587E-3</v>
      </c>
      <c r="P1126">
        <f t="shared" si="165"/>
        <v>-1.235483073881958E-3</v>
      </c>
      <c r="Q1126" t="str">
        <f t="shared" si="166"/>
        <v/>
      </c>
      <c r="R1126" s="3">
        <f t="shared" si="169"/>
        <v>0</v>
      </c>
      <c r="S1126" s="1">
        <f t="shared" si="167"/>
        <v>4804245.6095931325</v>
      </c>
      <c r="T1126" s="1">
        <f t="shared" si="168"/>
        <v>71311.34940764631</v>
      </c>
      <c r="U1126" s="1">
        <f t="shared" si="170"/>
        <v>0</v>
      </c>
    </row>
    <row r="1127" spans="1:21" x14ac:dyDescent="0.25">
      <c r="A1127" t="s">
        <v>1132</v>
      </c>
      <c r="B1127">
        <v>66.56</v>
      </c>
      <c r="C1127">
        <v>68.540000000000006</v>
      </c>
      <c r="D1127">
        <v>67.8</v>
      </c>
      <c r="E1127">
        <v>66.62</v>
      </c>
      <c r="F1127">
        <v>68.33</v>
      </c>
      <c r="G1127">
        <v>67.12</v>
      </c>
      <c r="H1127" s="1">
        <f t="shared" si="162"/>
        <v>487436.45606390713</v>
      </c>
      <c r="J1127">
        <f t="shared" si="163"/>
        <v>-4.9334728658992121E-3</v>
      </c>
      <c r="K1127">
        <f t="shared" si="163"/>
        <v>2.4667364329496271E-2</v>
      </c>
      <c r="L1127">
        <f t="shared" si="163"/>
        <v>1.3604425175661483E-2</v>
      </c>
      <c r="M1127">
        <f t="shared" si="164"/>
        <v>-1.1132551580822323E-2</v>
      </c>
      <c r="N1127">
        <f t="shared" si="164"/>
        <v>1.4249666023452482E-2</v>
      </c>
      <c r="O1127">
        <f t="shared" si="164"/>
        <v>-3.7108505269407748E-3</v>
      </c>
      <c r="P1127">
        <f t="shared" si="165"/>
        <v>-1.9791202810353863E-4</v>
      </c>
      <c r="Q1127" t="str">
        <f t="shared" si="166"/>
        <v/>
      </c>
      <c r="R1127" s="3">
        <f t="shared" si="169"/>
        <v>0</v>
      </c>
      <c r="S1127" s="1">
        <f t="shared" si="167"/>
        <v>4786417.7722412208</v>
      </c>
      <c r="T1127" s="1">
        <f t="shared" si="168"/>
        <v>71311.34940764631</v>
      </c>
      <c r="U1127" s="1">
        <f t="shared" si="170"/>
        <v>0</v>
      </c>
    </row>
    <row r="1128" spans="1:21" x14ac:dyDescent="0.25">
      <c r="A1128" t="s">
        <v>1133</v>
      </c>
      <c r="B1128">
        <v>66.239999999999995</v>
      </c>
      <c r="C1128">
        <v>68.39</v>
      </c>
      <c r="D1128">
        <v>67.66</v>
      </c>
      <c r="E1128">
        <v>66.66</v>
      </c>
      <c r="F1128">
        <v>69.319999999999993</v>
      </c>
      <c r="G1128">
        <v>69.23</v>
      </c>
      <c r="H1128" s="1">
        <f t="shared" si="162"/>
        <v>502759.62236746558</v>
      </c>
      <c r="J1128">
        <f t="shared" si="163"/>
        <v>-2.3008849557522158E-2</v>
      </c>
      <c r="K1128">
        <f t="shared" si="163"/>
        <v>8.7020648967552124E-3</v>
      </c>
      <c r="L1128">
        <f t="shared" si="163"/>
        <v>-2.0648967551622505E-3</v>
      </c>
      <c r="M1128">
        <f t="shared" si="164"/>
        <v>-6.8533969010728234E-3</v>
      </c>
      <c r="N1128">
        <f t="shared" si="164"/>
        <v>3.2777115613825812E-2</v>
      </c>
      <c r="O1128">
        <f t="shared" si="164"/>
        <v>3.1436233611442183E-2</v>
      </c>
      <c r="P1128">
        <f t="shared" si="165"/>
        <v>1.9119984108065056E-2</v>
      </c>
      <c r="Q1128" t="str">
        <f t="shared" si="166"/>
        <v/>
      </c>
      <c r="R1128" s="3">
        <f t="shared" si="169"/>
        <v>0</v>
      </c>
      <c r="S1128" s="1">
        <f t="shared" si="167"/>
        <v>4936884.7194913542</v>
      </c>
      <c r="T1128" s="1">
        <f t="shared" si="168"/>
        <v>71311.34940764631</v>
      </c>
      <c r="U1128" s="1">
        <f t="shared" si="170"/>
        <v>0</v>
      </c>
    </row>
    <row r="1129" spans="1:21" x14ac:dyDescent="0.25">
      <c r="A1129" t="s">
        <v>1134</v>
      </c>
      <c r="B1129">
        <v>68.959999999999994</v>
      </c>
      <c r="C1129">
        <v>70.930000000000007</v>
      </c>
      <c r="D1129">
        <v>69.98</v>
      </c>
      <c r="E1129">
        <v>70.72</v>
      </c>
      <c r="F1129">
        <v>73.02</v>
      </c>
      <c r="G1129">
        <v>71.959999999999994</v>
      </c>
      <c r="H1129" s="1">
        <f t="shared" si="162"/>
        <v>522585.33042846766</v>
      </c>
      <c r="J1129">
        <f t="shared" si="163"/>
        <v>1.9213715637008532E-2</v>
      </c>
      <c r="K1129">
        <f t="shared" si="163"/>
        <v>4.8329884717706328E-2</v>
      </c>
      <c r="L1129">
        <f t="shared" si="163"/>
        <v>3.4289092521430795E-2</v>
      </c>
      <c r="M1129">
        <f t="shared" si="164"/>
        <v>2.152246136068171E-2</v>
      </c>
      <c r="N1129">
        <f t="shared" si="164"/>
        <v>5.4745052722807913E-2</v>
      </c>
      <c r="O1129">
        <f t="shared" si="164"/>
        <v>3.9433771486349696E-2</v>
      </c>
      <c r="P1129">
        <f t="shared" si="165"/>
        <v>3.8567095189946443E-2</v>
      </c>
      <c r="Q1129" t="str">
        <f t="shared" si="166"/>
        <v>Buy</v>
      </c>
      <c r="R1129" s="3">
        <f t="shared" si="169"/>
        <v>0</v>
      </c>
      <c r="S1129" s="1">
        <f t="shared" si="167"/>
        <v>5131564.7033742284</v>
      </c>
      <c r="T1129" s="1">
        <f t="shared" si="168"/>
        <v>71311.34940764631</v>
      </c>
      <c r="U1129" s="1">
        <f t="shared" si="170"/>
        <v>0</v>
      </c>
    </row>
    <row r="1130" spans="1:21" x14ac:dyDescent="0.25">
      <c r="A1130" t="s">
        <v>1135</v>
      </c>
      <c r="B1130">
        <v>71.11</v>
      </c>
      <c r="C1130">
        <v>73.5</v>
      </c>
      <c r="D1130">
        <v>72.489999999999995</v>
      </c>
      <c r="E1130">
        <v>72.069999999999993</v>
      </c>
      <c r="F1130">
        <v>73.89</v>
      </c>
      <c r="G1130">
        <v>73.11</v>
      </c>
      <c r="H1130" s="1">
        <f t="shared" si="162"/>
        <v>530936.81917211332</v>
      </c>
      <c r="J1130">
        <f t="shared" si="163"/>
        <v>1.614747070591591E-2</v>
      </c>
      <c r="K1130">
        <f t="shared" si="163"/>
        <v>5.0300085738782446E-2</v>
      </c>
      <c r="L1130">
        <f t="shared" si="163"/>
        <v>3.5867390683052169E-2</v>
      </c>
      <c r="M1130">
        <f t="shared" si="164"/>
        <v>1.5286270150083301E-3</v>
      </c>
      <c r="N1130">
        <f t="shared" si="164"/>
        <v>2.6820455808782753E-2</v>
      </c>
      <c r="O1130">
        <f t="shared" si="164"/>
        <v>1.5981100611450888E-2</v>
      </c>
      <c r="P1130">
        <f t="shared" si="165"/>
        <v>1.4776727811747324E-2</v>
      </c>
      <c r="Q1130" t="str">
        <f t="shared" si="166"/>
        <v>Buy</v>
      </c>
      <c r="R1130" s="3">
        <f t="shared" si="169"/>
        <v>0</v>
      </c>
      <c r="S1130" s="1">
        <f t="shared" si="167"/>
        <v>5213572.7551930221</v>
      </c>
      <c r="T1130" s="1">
        <f t="shared" si="168"/>
        <v>71311.34940764631</v>
      </c>
      <c r="U1130" s="1">
        <f t="shared" si="170"/>
        <v>0</v>
      </c>
    </row>
    <row r="1131" spans="1:21" x14ac:dyDescent="0.25">
      <c r="A1131" t="s">
        <v>1136</v>
      </c>
      <c r="B1131">
        <v>70.92</v>
      </c>
      <c r="C1131">
        <v>73.92</v>
      </c>
      <c r="D1131">
        <v>72.72</v>
      </c>
      <c r="E1131">
        <v>72.73</v>
      </c>
      <c r="F1131">
        <v>74.209999999999994</v>
      </c>
      <c r="G1131">
        <v>74.17</v>
      </c>
      <c r="H1131" s="1">
        <f t="shared" si="162"/>
        <v>538634.71314451715</v>
      </c>
      <c r="J1131">
        <f t="shared" si="163"/>
        <v>-2.1658159746171794E-2</v>
      </c>
      <c r="K1131">
        <f t="shared" si="163"/>
        <v>1.9726858877086591E-2</v>
      </c>
      <c r="L1131">
        <f t="shared" si="163"/>
        <v>3.1728514277831977E-3</v>
      </c>
      <c r="M1131">
        <f t="shared" si="164"/>
        <v>-5.1976473806592182E-3</v>
      </c>
      <c r="N1131">
        <f t="shared" si="164"/>
        <v>1.5045821365066261E-2</v>
      </c>
      <c r="O1131">
        <f t="shared" si="164"/>
        <v>1.4498700588154867E-2</v>
      </c>
      <c r="P1131">
        <f t="shared" si="165"/>
        <v>8.1156248575206379E-3</v>
      </c>
      <c r="Q1131" t="str">
        <f t="shared" si="166"/>
        <v/>
      </c>
      <c r="R1131" s="3">
        <f t="shared" si="169"/>
        <v>0</v>
      </c>
      <c r="S1131" s="1">
        <f t="shared" si="167"/>
        <v>5289162.7855651276</v>
      </c>
      <c r="T1131" s="1">
        <f t="shared" si="168"/>
        <v>71311.349407646325</v>
      </c>
      <c r="U1131" s="1">
        <f t="shared" si="170"/>
        <v>0</v>
      </c>
    </row>
    <row r="1132" spans="1:21" x14ac:dyDescent="0.25">
      <c r="A1132" t="s">
        <v>1137</v>
      </c>
      <c r="B1132">
        <v>72.22</v>
      </c>
      <c r="C1132">
        <v>75.42</v>
      </c>
      <c r="D1132">
        <v>73.41</v>
      </c>
      <c r="E1132">
        <v>73.67</v>
      </c>
      <c r="F1132">
        <v>77.72</v>
      </c>
      <c r="G1132">
        <v>76.86</v>
      </c>
      <c r="H1132" s="1">
        <f t="shared" si="162"/>
        <v>558169.93464052293</v>
      </c>
      <c r="J1132">
        <f t="shared" si="163"/>
        <v>-6.8756875687568759E-3</v>
      </c>
      <c r="K1132">
        <f t="shared" si="163"/>
        <v>3.7128712871287169E-2</v>
      </c>
      <c r="L1132">
        <f t="shared" si="163"/>
        <v>9.4884488448844576E-3</v>
      </c>
      <c r="M1132">
        <f t="shared" si="164"/>
        <v>-6.7412700552784144E-3</v>
      </c>
      <c r="N1132">
        <f t="shared" si="164"/>
        <v>4.7863017392476705E-2</v>
      </c>
      <c r="O1132">
        <f t="shared" si="164"/>
        <v>3.6268032897397835E-2</v>
      </c>
      <c r="P1132">
        <f t="shared" si="165"/>
        <v>2.5796593411532041E-2</v>
      </c>
      <c r="Q1132" t="str">
        <f t="shared" si="166"/>
        <v/>
      </c>
      <c r="R1132" s="3">
        <f t="shared" si="169"/>
        <v>0</v>
      </c>
      <c r="S1132" s="1">
        <f t="shared" si="167"/>
        <v>5480990.3154716967</v>
      </c>
      <c r="T1132" s="1">
        <f t="shared" si="168"/>
        <v>71311.349407646325</v>
      </c>
      <c r="U1132" s="1">
        <f t="shared" si="170"/>
        <v>0</v>
      </c>
    </row>
    <row r="1133" spans="1:21" x14ac:dyDescent="0.25">
      <c r="A1133" t="s">
        <v>1138</v>
      </c>
      <c r="B1133">
        <v>75.78</v>
      </c>
      <c r="C1133">
        <v>78.22</v>
      </c>
      <c r="D1133">
        <v>76.67</v>
      </c>
      <c r="E1133">
        <v>76.06</v>
      </c>
      <c r="F1133">
        <v>77.23</v>
      </c>
      <c r="G1133">
        <v>76.900000000000006</v>
      </c>
      <c r="H1133" s="1">
        <f t="shared" si="162"/>
        <v>558460.42120551935</v>
      </c>
      <c r="J1133">
        <f t="shared" si="163"/>
        <v>3.2284429914180693E-2</v>
      </c>
      <c r="K1133">
        <f t="shared" si="163"/>
        <v>6.5522408391227388E-2</v>
      </c>
      <c r="L1133">
        <f t="shared" si="163"/>
        <v>4.4408118784906761E-2</v>
      </c>
      <c r="M1133">
        <f t="shared" si="164"/>
        <v>-1.0408534998698897E-2</v>
      </c>
      <c r="N1133">
        <f t="shared" si="164"/>
        <v>4.813947436898316E-3</v>
      </c>
      <c r="O1133">
        <f t="shared" si="164"/>
        <v>5.2042674993502797E-4</v>
      </c>
      <c r="P1133">
        <f t="shared" si="165"/>
        <v>-1.6913869372885174E-3</v>
      </c>
      <c r="Q1133" t="str">
        <f t="shared" si="166"/>
        <v>Buy</v>
      </c>
      <c r="R1133" s="3">
        <f t="shared" si="169"/>
        <v>0</v>
      </c>
      <c r="S1133" s="1">
        <f t="shared" si="167"/>
        <v>5483842.7694480028</v>
      </c>
      <c r="T1133" s="1">
        <f t="shared" si="168"/>
        <v>71311.349407646325</v>
      </c>
      <c r="U1133" s="1">
        <f t="shared" si="170"/>
        <v>0</v>
      </c>
    </row>
    <row r="1134" spans="1:21" x14ac:dyDescent="0.25">
      <c r="A1134" t="s">
        <v>1139</v>
      </c>
      <c r="B1134">
        <v>75.78</v>
      </c>
      <c r="C1134">
        <v>79.099999999999994</v>
      </c>
      <c r="D1134">
        <v>77.63</v>
      </c>
      <c r="E1134">
        <v>74.22</v>
      </c>
      <c r="F1134">
        <v>77.66</v>
      </c>
      <c r="G1134">
        <v>75.09</v>
      </c>
      <c r="H1134" s="1">
        <f t="shared" si="162"/>
        <v>545315.90413943364</v>
      </c>
      <c r="J1134">
        <f t="shared" si="163"/>
        <v>-1.160819094821965E-2</v>
      </c>
      <c r="K1134">
        <f t="shared" si="163"/>
        <v>3.1694274161992858E-2</v>
      </c>
      <c r="L1134">
        <f t="shared" si="163"/>
        <v>1.2521194730663803E-2</v>
      </c>
      <c r="M1134">
        <f t="shared" si="164"/>
        <v>-3.4850455136541052E-2</v>
      </c>
      <c r="N1134">
        <f t="shared" si="164"/>
        <v>9.8829648894667218E-3</v>
      </c>
      <c r="O1134">
        <f t="shared" si="164"/>
        <v>-2.3537061118335527E-2</v>
      </c>
      <c r="P1134">
        <f t="shared" si="165"/>
        <v>-1.6168183788469952E-2</v>
      </c>
      <c r="Q1134" t="str">
        <f t="shared" si="166"/>
        <v/>
      </c>
      <c r="R1134" s="3">
        <f t="shared" si="169"/>
        <v>0</v>
      </c>
      <c r="S1134" s="1">
        <f t="shared" si="167"/>
        <v>5354769.2270201631</v>
      </c>
      <c r="T1134" s="1">
        <f t="shared" si="168"/>
        <v>71311.349407646325</v>
      </c>
      <c r="U1134" s="1">
        <f t="shared" si="170"/>
        <v>0</v>
      </c>
    </row>
    <row r="1135" spans="1:21" x14ac:dyDescent="0.25">
      <c r="A1135" t="s">
        <v>1140</v>
      </c>
      <c r="B1135">
        <v>73.34</v>
      </c>
      <c r="C1135">
        <v>75.8</v>
      </c>
      <c r="D1135">
        <v>74.430000000000007</v>
      </c>
      <c r="E1135">
        <v>73.72</v>
      </c>
      <c r="F1135">
        <v>75.53</v>
      </c>
      <c r="G1135">
        <v>74.400000000000006</v>
      </c>
      <c r="H1135" s="1">
        <f t="shared" si="162"/>
        <v>540305.01089324628</v>
      </c>
      <c r="J1135">
        <f t="shared" si="163"/>
        <v>-5.5262140924900068E-2</v>
      </c>
      <c r="K1135">
        <f t="shared" si="163"/>
        <v>-2.3573360814118233E-2</v>
      </c>
      <c r="L1135">
        <f t="shared" si="163"/>
        <v>-4.1221177379878772E-2</v>
      </c>
      <c r="M1135">
        <f t="shared" si="164"/>
        <v>-1.8244772939139758E-2</v>
      </c>
      <c r="N1135">
        <f t="shared" si="164"/>
        <v>5.8596351045411867E-3</v>
      </c>
      <c r="O1135">
        <f t="shared" si="164"/>
        <v>-9.1889732321214241E-3</v>
      </c>
      <c r="P1135">
        <f t="shared" si="165"/>
        <v>-7.1913703555733328E-3</v>
      </c>
      <c r="Q1135" t="str">
        <f t="shared" si="166"/>
        <v>Sell</v>
      </c>
      <c r="R1135" s="3">
        <f t="shared" si="169"/>
        <v>-5316261.0983400336</v>
      </c>
      <c r="S1135" s="1">
        <f t="shared" si="167"/>
        <v>0</v>
      </c>
      <c r="T1135" s="1">
        <f t="shared" si="168"/>
        <v>0</v>
      </c>
      <c r="U1135" s="1">
        <f t="shared" si="170"/>
        <v>5316261.0983400336</v>
      </c>
    </row>
    <row r="1136" spans="1:21" x14ac:dyDescent="0.25">
      <c r="A1136" t="s">
        <v>1141</v>
      </c>
      <c r="B1136">
        <v>72.66</v>
      </c>
      <c r="C1136">
        <v>75.400000000000006</v>
      </c>
      <c r="D1136">
        <v>73.3</v>
      </c>
      <c r="E1136">
        <v>71.8</v>
      </c>
      <c r="F1136">
        <v>74.63</v>
      </c>
      <c r="G1136">
        <v>71.88</v>
      </c>
      <c r="H1136" s="1">
        <f t="shared" si="162"/>
        <v>522004.35729847493</v>
      </c>
      <c r="J1136">
        <f t="shared" si="163"/>
        <v>-2.3780733575171437E-2</v>
      </c>
      <c r="K1136">
        <f t="shared" si="163"/>
        <v>1.303237941690177E-2</v>
      </c>
      <c r="L1136">
        <f t="shared" si="163"/>
        <v>-1.5182050248555819E-2</v>
      </c>
      <c r="M1136">
        <f t="shared" si="164"/>
        <v>-3.49462365591399E-2</v>
      </c>
      <c r="N1136">
        <f t="shared" si="164"/>
        <v>3.0913978494622276E-3</v>
      </c>
      <c r="O1136">
        <f t="shared" si="164"/>
        <v>-3.3870967741935619E-2</v>
      </c>
      <c r="P1136">
        <f t="shared" si="165"/>
        <v>-2.1908602150537766E-2</v>
      </c>
      <c r="Q1136" t="str">
        <f t="shared" si="166"/>
        <v/>
      </c>
      <c r="R1136" s="3">
        <f t="shared" si="169"/>
        <v>0</v>
      </c>
      <c r="S1136" s="1">
        <f t="shared" si="167"/>
        <v>0</v>
      </c>
      <c r="T1136" s="1">
        <f t="shared" si="168"/>
        <v>0</v>
      </c>
      <c r="U1136" s="1">
        <f t="shared" si="170"/>
        <v>5316261.0983400336</v>
      </c>
    </row>
    <row r="1137" spans="1:21" x14ac:dyDescent="0.25">
      <c r="A1137" t="s">
        <v>1142</v>
      </c>
      <c r="B1137">
        <v>71.180000000000007</v>
      </c>
      <c r="C1137">
        <v>74.14</v>
      </c>
      <c r="D1137">
        <v>72.97</v>
      </c>
      <c r="E1137">
        <v>72.37</v>
      </c>
      <c r="F1137">
        <v>74.430000000000007</v>
      </c>
      <c r="G1137">
        <v>74.28</v>
      </c>
      <c r="H1137" s="1">
        <f t="shared" si="162"/>
        <v>539433.55119825713</v>
      </c>
      <c r="J1137">
        <f t="shared" si="163"/>
        <v>-2.8922237380627429E-2</v>
      </c>
      <c r="K1137">
        <f t="shared" si="163"/>
        <v>1.1459754433833607E-2</v>
      </c>
      <c r="L1137">
        <f t="shared" si="163"/>
        <v>-4.5020463847203042E-3</v>
      </c>
      <c r="M1137">
        <f t="shared" si="164"/>
        <v>6.8169170840290637E-3</v>
      </c>
      <c r="N1137">
        <f t="shared" si="164"/>
        <v>3.547579298831402E-2</v>
      </c>
      <c r="O1137">
        <f t="shared" si="164"/>
        <v>3.3388981636060182E-2</v>
      </c>
      <c r="P1137">
        <f t="shared" si="165"/>
        <v>2.5227230569467757E-2</v>
      </c>
      <c r="Q1137" t="str">
        <f t="shared" si="166"/>
        <v/>
      </c>
      <c r="R1137" s="3">
        <f t="shared" si="169"/>
        <v>0</v>
      </c>
      <c r="S1137" s="1">
        <f t="shared" si="167"/>
        <v>0</v>
      </c>
      <c r="T1137" s="1">
        <f t="shared" si="168"/>
        <v>0</v>
      </c>
      <c r="U1137" s="1">
        <f t="shared" si="170"/>
        <v>5316261.0983400336</v>
      </c>
    </row>
    <row r="1138" spans="1:21" x14ac:dyDescent="0.25">
      <c r="A1138" t="s">
        <v>1143</v>
      </c>
      <c r="B1138">
        <v>72.849999999999994</v>
      </c>
      <c r="C1138">
        <v>75.72</v>
      </c>
      <c r="D1138">
        <v>73.98</v>
      </c>
      <c r="E1138">
        <v>73.41</v>
      </c>
      <c r="F1138">
        <v>74.7</v>
      </c>
      <c r="G1138">
        <v>74.459999999999994</v>
      </c>
      <c r="H1138" s="1">
        <f t="shared" si="162"/>
        <v>540740.74074074079</v>
      </c>
      <c r="J1138">
        <f t="shared" si="163"/>
        <v>-1.6445114430588537E-3</v>
      </c>
      <c r="K1138">
        <f t="shared" si="163"/>
        <v>3.7686720570097303E-2</v>
      </c>
      <c r="L1138">
        <f t="shared" si="163"/>
        <v>1.3841304645744897E-2</v>
      </c>
      <c r="M1138">
        <f t="shared" si="164"/>
        <v>-1.1712439418416862E-2</v>
      </c>
      <c r="N1138">
        <f t="shared" si="164"/>
        <v>5.6542810985460651E-3</v>
      </c>
      <c r="O1138">
        <f t="shared" si="164"/>
        <v>2.4232633279482043E-3</v>
      </c>
      <c r="P1138">
        <f t="shared" si="165"/>
        <v>-1.2116316639741974E-3</v>
      </c>
      <c r="Q1138" t="str">
        <f t="shared" si="166"/>
        <v/>
      </c>
      <c r="R1138" s="3">
        <f t="shared" si="169"/>
        <v>0</v>
      </c>
      <c r="S1138" s="1">
        <f t="shared" si="167"/>
        <v>0</v>
      </c>
      <c r="T1138" s="1">
        <f t="shared" si="168"/>
        <v>0</v>
      </c>
      <c r="U1138" s="1">
        <f t="shared" si="170"/>
        <v>5316261.0983400336</v>
      </c>
    </row>
    <row r="1139" spans="1:21" x14ac:dyDescent="0.25">
      <c r="A1139" t="s">
        <v>1144</v>
      </c>
      <c r="B1139">
        <v>72.45</v>
      </c>
      <c r="C1139">
        <v>75.42</v>
      </c>
      <c r="D1139">
        <v>73.400000000000006</v>
      </c>
      <c r="E1139">
        <v>73.92</v>
      </c>
      <c r="F1139">
        <v>75.7</v>
      </c>
      <c r="G1139">
        <v>75</v>
      </c>
      <c r="H1139" s="1">
        <f t="shared" si="162"/>
        <v>544662.30936819175</v>
      </c>
      <c r="J1139">
        <f t="shared" si="163"/>
        <v>-2.0681265206812665E-2</v>
      </c>
      <c r="K1139">
        <f t="shared" si="163"/>
        <v>1.9464720194647171E-2</v>
      </c>
      <c r="L1139">
        <f t="shared" si="163"/>
        <v>-7.8399567450662105E-3</v>
      </c>
      <c r="M1139">
        <f t="shared" si="164"/>
        <v>-7.2522159548749944E-3</v>
      </c>
      <c r="N1139">
        <f t="shared" si="164"/>
        <v>1.6653236637120726E-2</v>
      </c>
      <c r="O1139">
        <f t="shared" si="164"/>
        <v>7.2522159548751852E-3</v>
      </c>
      <c r="P1139">
        <f t="shared" si="165"/>
        <v>5.5510788790403059E-3</v>
      </c>
      <c r="Q1139" t="str">
        <f t="shared" si="166"/>
        <v/>
      </c>
      <c r="R1139" s="3">
        <f t="shared" si="169"/>
        <v>0</v>
      </c>
      <c r="S1139" s="1">
        <f t="shared" si="167"/>
        <v>0</v>
      </c>
      <c r="T1139" s="1">
        <f t="shared" si="168"/>
        <v>0</v>
      </c>
      <c r="U1139" s="1">
        <f t="shared" si="170"/>
        <v>5316261.0983400336</v>
      </c>
    </row>
    <row r="1140" spans="1:21" x14ac:dyDescent="0.25">
      <c r="A1140" t="s">
        <v>1145</v>
      </c>
      <c r="B1140">
        <v>73.33</v>
      </c>
      <c r="C1140">
        <v>75.97</v>
      </c>
      <c r="D1140">
        <v>74.17</v>
      </c>
      <c r="E1140">
        <v>73.45</v>
      </c>
      <c r="F1140">
        <v>77.53</v>
      </c>
      <c r="G1140">
        <v>73.819999999999993</v>
      </c>
      <c r="H1140" s="1">
        <f t="shared" si="162"/>
        <v>536092.95570079889</v>
      </c>
      <c r="J1140">
        <f t="shared" si="163"/>
        <v>-9.5367847411454202E-4</v>
      </c>
      <c r="K1140">
        <f t="shared" si="163"/>
        <v>3.5013623978201541E-2</v>
      </c>
      <c r="L1140">
        <f t="shared" si="163"/>
        <v>1.0490463215258801E-2</v>
      </c>
      <c r="M1140">
        <f t="shared" si="164"/>
        <v>-2.0666666666666628E-2</v>
      </c>
      <c r="N1140">
        <f t="shared" si="164"/>
        <v>3.3733333333333351E-2</v>
      </c>
      <c r="O1140">
        <f t="shared" si="164"/>
        <v>-1.5733333333333425E-2</v>
      </c>
      <c r="P1140">
        <f t="shared" si="165"/>
        <v>-8.8888888888890086E-4</v>
      </c>
      <c r="Q1140" t="str">
        <f t="shared" si="166"/>
        <v/>
      </c>
      <c r="R1140" s="3">
        <f t="shared" si="169"/>
        <v>0</v>
      </c>
      <c r="S1140" s="1">
        <f t="shared" si="167"/>
        <v>0</v>
      </c>
      <c r="T1140" s="1">
        <f t="shared" si="168"/>
        <v>0</v>
      </c>
      <c r="U1140" s="1">
        <f t="shared" si="170"/>
        <v>5316261.0983400336</v>
      </c>
    </row>
    <row r="1141" spans="1:21" x14ac:dyDescent="0.25">
      <c r="A1141" t="s">
        <v>1146</v>
      </c>
      <c r="B1141">
        <v>71.62</v>
      </c>
      <c r="C1141">
        <v>75.45</v>
      </c>
      <c r="D1141">
        <v>73.77</v>
      </c>
      <c r="E1141">
        <v>72.42</v>
      </c>
      <c r="F1141">
        <v>75.290000000000006</v>
      </c>
      <c r="G1141">
        <v>75.03</v>
      </c>
      <c r="H1141" s="1">
        <f t="shared" si="162"/>
        <v>544880.17429193901</v>
      </c>
      <c r="J1141">
        <f t="shared" si="163"/>
        <v>-3.4380477281919876E-2</v>
      </c>
      <c r="K1141">
        <f t="shared" si="163"/>
        <v>1.7257651341512754E-2</v>
      </c>
      <c r="L1141">
        <f t="shared" si="163"/>
        <v>-5.3930160442228082E-3</v>
      </c>
      <c r="M1141">
        <f t="shared" si="164"/>
        <v>-1.8965050121918067E-2</v>
      </c>
      <c r="N1141">
        <f t="shared" si="164"/>
        <v>1.9913302628014266E-2</v>
      </c>
      <c r="O1141">
        <f t="shared" si="164"/>
        <v>1.6391221891086535E-2</v>
      </c>
      <c r="P1141">
        <f t="shared" si="165"/>
        <v>5.7798247990609114E-3</v>
      </c>
      <c r="Q1141" t="str">
        <f t="shared" si="166"/>
        <v/>
      </c>
      <c r="R1141" s="3">
        <f t="shared" si="169"/>
        <v>0</v>
      </c>
      <c r="S1141" s="1">
        <f t="shared" si="167"/>
        <v>0</v>
      </c>
      <c r="T1141" s="1">
        <f t="shared" si="168"/>
        <v>0</v>
      </c>
      <c r="U1141" s="1">
        <f t="shared" si="170"/>
        <v>5316261.0983400336</v>
      </c>
    </row>
    <row r="1142" spans="1:21" x14ac:dyDescent="0.25">
      <c r="A1142" t="s">
        <v>1147</v>
      </c>
      <c r="B1142">
        <v>73.33</v>
      </c>
      <c r="C1142">
        <v>76.040000000000006</v>
      </c>
      <c r="D1142">
        <v>74.81</v>
      </c>
      <c r="E1142">
        <v>74.239999999999995</v>
      </c>
      <c r="F1142">
        <v>77.38</v>
      </c>
      <c r="G1142">
        <v>77.33</v>
      </c>
      <c r="H1142" s="1">
        <f t="shared" si="162"/>
        <v>561583.15177923022</v>
      </c>
      <c r="J1142">
        <f t="shared" si="163"/>
        <v>-5.9644842076724651E-3</v>
      </c>
      <c r="K1142">
        <f t="shared" si="163"/>
        <v>3.0771316253219605E-2</v>
      </c>
      <c r="L1142">
        <f t="shared" si="163"/>
        <v>1.409787176358962E-2</v>
      </c>
      <c r="M1142">
        <f t="shared" si="164"/>
        <v>-1.0529121684659552E-2</v>
      </c>
      <c r="N1142">
        <f t="shared" si="164"/>
        <v>3.1320805011328723E-2</v>
      </c>
      <c r="O1142">
        <f t="shared" si="164"/>
        <v>3.0654404904704745E-2</v>
      </c>
      <c r="P1142">
        <f t="shared" si="165"/>
        <v>1.7148696077124638E-2</v>
      </c>
      <c r="Q1142" t="str">
        <f t="shared" si="166"/>
        <v/>
      </c>
      <c r="R1142" s="3">
        <f t="shared" si="169"/>
        <v>0</v>
      </c>
      <c r="S1142" s="1">
        <f t="shared" si="167"/>
        <v>0</v>
      </c>
      <c r="T1142" s="1">
        <f t="shared" si="168"/>
        <v>0</v>
      </c>
      <c r="U1142" s="1">
        <f t="shared" si="170"/>
        <v>5316261.0983400336</v>
      </c>
    </row>
    <row r="1143" spans="1:21" x14ac:dyDescent="0.25">
      <c r="A1143" t="s">
        <v>1148</v>
      </c>
      <c r="B1143">
        <v>76.17</v>
      </c>
      <c r="C1143">
        <v>79.010000000000005</v>
      </c>
      <c r="D1143">
        <v>78.17</v>
      </c>
      <c r="E1143">
        <v>76.95</v>
      </c>
      <c r="F1143">
        <v>79.31</v>
      </c>
      <c r="G1143">
        <v>79.23</v>
      </c>
      <c r="H1143" s="1">
        <f t="shared" si="162"/>
        <v>575381.26361655782</v>
      </c>
      <c r="J1143">
        <f t="shared" si="163"/>
        <v>1.8179387782382025E-2</v>
      </c>
      <c r="K1143">
        <f t="shared" si="163"/>
        <v>5.614222697500338E-2</v>
      </c>
      <c r="L1143">
        <f t="shared" si="163"/>
        <v>4.4913781580002664E-2</v>
      </c>
      <c r="M1143">
        <f t="shared" si="164"/>
        <v>-4.9140049140048549E-3</v>
      </c>
      <c r="N1143">
        <f t="shared" si="164"/>
        <v>2.5604551920341445E-2</v>
      </c>
      <c r="O1143">
        <f t="shared" si="164"/>
        <v>2.4570024570024645E-2</v>
      </c>
      <c r="P1143">
        <f t="shared" si="165"/>
        <v>1.5086857192120412E-2</v>
      </c>
      <c r="Q1143" t="str">
        <f t="shared" si="166"/>
        <v>Buy</v>
      </c>
      <c r="R1143" s="3">
        <f t="shared" si="169"/>
        <v>5396466.770326714</v>
      </c>
      <c r="S1143" s="1">
        <f t="shared" si="167"/>
        <v>5396466.770326714</v>
      </c>
      <c r="T1143" s="1">
        <f t="shared" si="168"/>
        <v>68111.406920695619</v>
      </c>
      <c r="U1143" s="1">
        <f t="shared" si="170"/>
        <v>0</v>
      </c>
    </row>
    <row r="1144" spans="1:21" x14ac:dyDescent="0.25">
      <c r="A1144" t="s">
        <v>1149</v>
      </c>
      <c r="B1144">
        <v>78.94</v>
      </c>
      <c r="C1144">
        <v>81.55</v>
      </c>
      <c r="D1144">
        <v>80.78</v>
      </c>
      <c r="E1144">
        <v>79.430000000000007</v>
      </c>
      <c r="F1144">
        <v>81.849999999999994</v>
      </c>
      <c r="G1144">
        <v>81.63</v>
      </c>
      <c r="H1144" s="1">
        <f t="shared" si="162"/>
        <v>592810.45751633984</v>
      </c>
      <c r="J1144">
        <f t="shared" si="163"/>
        <v>9.8503262121017784E-3</v>
      </c>
      <c r="K1144">
        <f t="shared" si="163"/>
        <v>4.3239094281693688E-2</v>
      </c>
      <c r="L1144">
        <f t="shared" si="163"/>
        <v>3.3388768069591908E-2</v>
      </c>
      <c r="M1144">
        <f t="shared" si="164"/>
        <v>2.5242963523918064E-3</v>
      </c>
      <c r="N1144">
        <f t="shared" si="164"/>
        <v>3.3068282216332075E-2</v>
      </c>
      <c r="O1144">
        <f t="shared" si="164"/>
        <v>3.0291556228701142E-2</v>
      </c>
      <c r="P1144">
        <f t="shared" si="165"/>
        <v>2.1961378265808341E-2</v>
      </c>
      <c r="Q1144" t="str">
        <f t="shared" si="166"/>
        <v>Buy</v>
      </c>
      <c r="R1144" s="3">
        <f t="shared" si="169"/>
        <v>0</v>
      </c>
      <c r="S1144" s="1">
        <f t="shared" si="167"/>
        <v>5559934.1469363831</v>
      </c>
      <c r="T1144" s="1">
        <f t="shared" si="168"/>
        <v>68111.406920695619</v>
      </c>
      <c r="U1144" s="1">
        <f t="shared" si="170"/>
        <v>0</v>
      </c>
    </row>
    <row r="1145" spans="1:21" x14ac:dyDescent="0.25">
      <c r="A1145" t="s">
        <v>1150</v>
      </c>
      <c r="B1145">
        <v>79.87</v>
      </c>
      <c r="C1145">
        <v>82.08</v>
      </c>
      <c r="D1145">
        <v>80.959999999999994</v>
      </c>
      <c r="E1145">
        <v>81.28</v>
      </c>
      <c r="F1145">
        <v>82.47</v>
      </c>
      <c r="G1145">
        <v>82.17</v>
      </c>
      <c r="H1145" s="1">
        <f t="shared" si="162"/>
        <v>596732.02614379092</v>
      </c>
      <c r="J1145">
        <f t="shared" si="163"/>
        <v>-1.1265164644713995E-2</v>
      </c>
      <c r="K1145">
        <f t="shared" si="163"/>
        <v>1.6093092349591449E-2</v>
      </c>
      <c r="L1145">
        <f t="shared" si="163"/>
        <v>2.22827432532796E-3</v>
      </c>
      <c r="M1145">
        <f t="shared" si="164"/>
        <v>-4.2876393482787498E-3</v>
      </c>
      <c r="N1145">
        <f t="shared" si="164"/>
        <v>1.0290334435869209E-2</v>
      </c>
      <c r="O1145">
        <f t="shared" si="164"/>
        <v>6.6152149944873982E-3</v>
      </c>
      <c r="P1145">
        <f t="shared" si="165"/>
        <v>4.2059700273592857E-3</v>
      </c>
      <c r="Q1145" t="str">
        <f t="shared" si="166"/>
        <v/>
      </c>
      <c r="R1145" s="3">
        <f t="shared" si="169"/>
        <v>0</v>
      </c>
      <c r="S1145" s="1">
        <f t="shared" si="167"/>
        <v>5596714.3066735594</v>
      </c>
      <c r="T1145" s="1">
        <f t="shared" si="168"/>
        <v>68111.406920695619</v>
      </c>
      <c r="U1145" s="1">
        <f t="shared" si="170"/>
        <v>0</v>
      </c>
    </row>
    <row r="1146" spans="1:21" x14ac:dyDescent="0.25">
      <c r="A1146" t="s">
        <v>1151</v>
      </c>
      <c r="B1146">
        <v>81.180000000000007</v>
      </c>
      <c r="C1146">
        <v>83.29</v>
      </c>
      <c r="D1146">
        <v>82.13</v>
      </c>
      <c r="E1146">
        <v>81.62</v>
      </c>
      <c r="F1146">
        <v>83.49</v>
      </c>
      <c r="G1146">
        <v>82.35</v>
      </c>
      <c r="H1146" s="1">
        <f t="shared" si="162"/>
        <v>598039.21568627458</v>
      </c>
      <c r="J1146">
        <f t="shared" si="163"/>
        <v>2.7173913043479878E-3</v>
      </c>
      <c r="K1146">
        <f t="shared" si="163"/>
        <v>2.877964426877486E-2</v>
      </c>
      <c r="L1146">
        <f t="shared" si="163"/>
        <v>1.4451581027668007E-2</v>
      </c>
      <c r="M1146">
        <f t="shared" si="164"/>
        <v>-6.6934404283801527E-3</v>
      </c>
      <c r="N1146">
        <f t="shared" si="164"/>
        <v>1.6064257028112365E-2</v>
      </c>
      <c r="O1146">
        <f t="shared" si="164"/>
        <v>2.1905805038334261E-3</v>
      </c>
      <c r="P1146">
        <f t="shared" si="165"/>
        <v>3.8537990345218795E-3</v>
      </c>
      <c r="Q1146" t="str">
        <f t="shared" si="166"/>
        <v/>
      </c>
      <c r="R1146" s="3">
        <f t="shared" si="169"/>
        <v>0</v>
      </c>
      <c r="S1146" s="1">
        <f t="shared" si="167"/>
        <v>5608974.3599192835</v>
      </c>
      <c r="T1146" s="1">
        <f t="shared" si="168"/>
        <v>68111.406920695619</v>
      </c>
      <c r="U1146" s="1">
        <f t="shared" si="170"/>
        <v>0</v>
      </c>
    </row>
    <row r="1147" spans="1:21" x14ac:dyDescent="0.25">
      <c r="A1147" t="s">
        <v>1152</v>
      </c>
      <c r="B1147">
        <v>81.38</v>
      </c>
      <c r="C1147">
        <v>84.3</v>
      </c>
      <c r="D1147">
        <v>83.42</v>
      </c>
      <c r="E1147">
        <v>82.67</v>
      </c>
      <c r="F1147">
        <v>85.2</v>
      </c>
      <c r="G1147">
        <v>84.93</v>
      </c>
      <c r="H1147" s="1">
        <f t="shared" si="162"/>
        <v>616775.59912854037</v>
      </c>
      <c r="J1147">
        <f t="shared" si="163"/>
        <v>-9.1318641178619268E-3</v>
      </c>
      <c r="K1147">
        <f t="shared" si="163"/>
        <v>2.6421526847680527E-2</v>
      </c>
      <c r="L1147">
        <f t="shared" si="163"/>
        <v>1.5706806282722589E-2</v>
      </c>
      <c r="M1147">
        <f t="shared" si="164"/>
        <v>3.8858530661810249E-3</v>
      </c>
      <c r="N1147">
        <f t="shared" si="164"/>
        <v>3.4608378870674056E-2</v>
      </c>
      <c r="O1147">
        <f t="shared" si="164"/>
        <v>3.132969034608394E-2</v>
      </c>
      <c r="P1147">
        <f t="shared" si="165"/>
        <v>2.3274640760979671E-2</v>
      </c>
      <c r="Q1147" t="str">
        <f t="shared" si="166"/>
        <v/>
      </c>
      <c r="R1147" s="3">
        <f t="shared" si="169"/>
        <v>0</v>
      </c>
      <c r="S1147" s="1">
        <f t="shared" si="167"/>
        <v>5784701.7897746796</v>
      </c>
      <c r="T1147" s="1">
        <f t="shared" si="168"/>
        <v>68111.406920695619</v>
      </c>
      <c r="U1147" s="1">
        <f t="shared" si="170"/>
        <v>0</v>
      </c>
    </row>
    <row r="1148" spans="1:21" x14ac:dyDescent="0.25">
      <c r="A1148" t="s">
        <v>1153</v>
      </c>
      <c r="B1148">
        <v>80.05</v>
      </c>
      <c r="C1148">
        <v>85.21</v>
      </c>
      <c r="D1148">
        <v>80.81</v>
      </c>
      <c r="E1148">
        <v>78.7</v>
      </c>
      <c r="F1148">
        <v>85.06</v>
      </c>
      <c r="G1148">
        <v>79.349999999999994</v>
      </c>
      <c r="H1148" s="1">
        <f t="shared" si="162"/>
        <v>576252.72331154684</v>
      </c>
      <c r="J1148">
        <f t="shared" si="163"/>
        <v>-4.039798609446181E-2</v>
      </c>
      <c r="K1148">
        <f t="shared" si="163"/>
        <v>2.1457684008630927E-2</v>
      </c>
      <c r="L1148">
        <f t="shared" si="163"/>
        <v>-3.1287461040517855E-2</v>
      </c>
      <c r="M1148">
        <f t="shared" si="164"/>
        <v>-7.3354527257741706E-2</v>
      </c>
      <c r="N1148">
        <f t="shared" si="164"/>
        <v>1.5306723183797885E-3</v>
      </c>
      <c r="O1148">
        <f t="shared" si="164"/>
        <v>-6.5701165665842595E-2</v>
      </c>
      <c r="P1148">
        <f t="shared" si="165"/>
        <v>-4.5841673535068163E-2</v>
      </c>
      <c r="Q1148" t="str">
        <f t="shared" si="166"/>
        <v/>
      </c>
      <c r="R1148" s="3">
        <f t="shared" si="169"/>
        <v>0</v>
      </c>
      <c r="S1148" s="1">
        <f t="shared" si="167"/>
        <v>5404640.1391571974</v>
      </c>
      <c r="T1148" s="1">
        <f t="shared" si="168"/>
        <v>68111.406920695619</v>
      </c>
      <c r="U1148" s="1">
        <f t="shared" si="170"/>
        <v>0</v>
      </c>
    </row>
    <row r="1149" spans="1:21" x14ac:dyDescent="0.25">
      <c r="A1149" t="s">
        <v>1154</v>
      </c>
      <c r="B1149">
        <v>79.33</v>
      </c>
      <c r="C1149">
        <v>82.45</v>
      </c>
      <c r="D1149">
        <v>80.13</v>
      </c>
      <c r="E1149">
        <v>79.3</v>
      </c>
      <c r="F1149">
        <v>82.94</v>
      </c>
      <c r="G1149">
        <v>80.64</v>
      </c>
      <c r="H1149" s="1">
        <f t="shared" si="162"/>
        <v>585620.9150326798</v>
      </c>
      <c r="J1149">
        <f t="shared" si="163"/>
        <v>-1.8314565029080607E-2</v>
      </c>
      <c r="K1149">
        <f t="shared" si="163"/>
        <v>2.0294518005197382E-2</v>
      </c>
      <c r="L1149">
        <f t="shared" si="163"/>
        <v>-8.4148001484965571E-3</v>
      </c>
      <c r="M1149">
        <f t="shared" si="164"/>
        <v>-6.3011972274728623E-4</v>
      </c>
      <c r="N1149">
        <f t="shared" si="164"/>
        <v>4.5242596093257766E-2</v>
      </c>
      <c r="O1149">
        <f t="shared" si="164"/>
        <v>1.6257088846880988E-2</v>
      </c>
      <c r="P1149">
        <f t="shared" si="165"/>
        <v>2.0289855072463822E-2</v>
      </c>
      <c r="Q1149" t="str">
        <f t="shared" si="166"/>
        <v/>
      </c>
      <c r="R1149" s="3">
        <f t="shared" si="169"/>
        <v>0</v>
      </c>
      <c r="S1149" s="1">
        <f t="shared" si="167"/>
        <v>5492503.854084895</v>
      </c>
      <c r="T1149" s="1">
        <f t="shared" si="168"/>
        <v>68111.406920695619</v>
      </c>
      <c r="U1149" s="1">
        <f t="shared" si="170"/>
        <v>0</v>
      </c>
    </row>
    <row r="1150" spans="1:21" x14ac:dyDescent="0.25">
      <c r="A1150" t="s">
        <v>1155</v>
      </c>
      <c r="B1150">
        <v>79.23</v>
      </c>
      <c r="C1150">
        <v>81.790000000000006</v>
      </c>
      <c r="D1150">
        <v>80.42</v>
      </c>
      <c r="E1150">
        <v>79.739999999999995</v>
      </c>
      <c r="F1150">
        <v>82.35</v>
      </c>
      <c r="G1150">
        <v>81.3</v>
      </c>
      <c r="H1150" s="1">
        <f t="shared" si="162"/>
        <v>590413.9433551199</v>
      </c>
      <c r="J1150">
        <f t="shared" si="163"/>
        <v>-1.1231748408835536E-2</v>
      </c>
      <c r="K1150">
        <f t="shared" si="163"/>
        <v>2.0716335954074766E-2</v>
      </c>
      <c r="L1150">
        <f t="shared" si="163"/>
        <v>3.6191189317360075E-3</v>
      </c>
      <c r="M1150">
        <f t="shared" si="164"/>
        <v>-1.1160714285714355E-2</v>
      </c>
      <c r="N1150">
        <f t="shared" si="164"/>
        <v>2.1205357142857064E-2</v>
      </c>
      <c r="O1150">
        <f t="shared" si="164"/>
        <v>8.1845238095237666E-3</v>
      </c>
      <c r="P1150">
        <f t="shared" si="165"/>
        <v>6.0763888888888257E-3</v>
      </c>
      <c r="Q1150" t="str">
        <f t="shared" si="166"/>
        <v/>
      </c>
      <c r="R1150" s="3">
        <f t="shared" si="169"/>
        <v>0</v>
      </c>
      <c r="S1150" s="1">
        <f t="shared" si="167"/>
        <v>5537457.3826525537</v>
      </c>
      <c r="T1150" s="1">
        <f t="shared" si="168"/>
        <v>68111.406920695619</v>
      </c>
      <c r="U1150" s="1">
        <f t="shared" si="170"/>
        <v>0</v>
      </c>
    </row>
    <row r="1151" spans="1:21" x14ac:dyDescent="0.25">
      <c r="A1151" t="s">
        <v>1156</v>
      </c>
      <c r="B1151">
        <v>77.58</v>
      </c>
      <c r="C1151">
        <v>80.78</v>
      </c>
      <c r="D1151">
        <v>78.8</v>
      </c>
      <c r="E1151">
        <v>74.09</v>
      </c>
      <c r="F1151">
        <v>77.569999999999993</v>
      </c>
      <c r="G1151">
        <v>74.150000000000006</v>
      </c>
      <c r="H1151" s="1">
        <f t="shared" si="162"/>
        <v>538489.46986201894</v>
      </c>
      <c r="J1151">
        <f t="shared" si="163"/>
        <v>-3.5314598358617298E-2</v>
      </c>
      <c r="K1151">
        <f t="shared" si="163"/>
        <v>4.4764983834866875E-3</v>
      </c>
      <c r="L1151">
        <f t="shared" si="163"/>
        <v>-2.0144242725690181E-2</v>
      </c>
      <c r="M1151">
        <f t="shared" si="164"/>
        <v>-8.8683886838868312E-2</v>
      </c>
      <c r="N1151">
        <f t="shared" si="164"/>
        <v>-4.5879458794587998E-2</v>
      </c>
      <c r="O1151">
        <f t="shared" si="164"/>
        <v>-8.7945879458794479E-2</v>
      </c>
      <c r="P1151">
        <f t="shared" si="165"/>
        <v>-7.4169741697416927E-2</v>
      </c>
      <c r="Q1151" t="str">
        <f t="shared" si="166"/>
        <v/>
      </c>
      <c r="R1151" s="3">
        <f t="shared" si="169"/>
        <v>0</v>
      </c>
      <c r="S1151" s="1">
        <f t="shared" si="167"/>
        <v>5050460.8231695807</v>
      </c>
      <c r="T1151" s="1">
        <f t="shared" si="168"/>
        <v>68111.406920695619</v>
      </c>
      <c r="U1151" s="1">
        <f t="shared" si="170"/>
        <v>0</v>
      </c>
    </row>
    <row r="1152" spans="1:21" x14ac:dyDescent="0.25">
      <c r="A1152" t="s">
        <v>1157</v>
      </c>
      <c r="B1152">
        <v>72.84</v>
      </c>
      <c r="C1152">
        <v>75.790000000000006</v>
      </c>
      <c r="D1152">
        <v>73.69</v>
      </c>
      <c r="E1152">
        <v>71.55</v>
      </c>
      <c r="F1152">
        <v>75.92</v>
      </c>
      <c r="G1152">
        <v>73.040000000000006</v>
      </c>
      <c r="H1152" s="1">
        <f t="shared" si="162"/>
        <v>530428.46768336976</v>
      </c>
      <c r="J1152">
        <f t="shared" si="163"/>
        <v>-7.5634517766497392E-2</v>
      </c>
      <c r="K1152">
        <f t="shared" si="163"/>
        <v>-3.8197969543147095E-2</v>
      </c>
      <c r="L1152">
        <f t="shared" si="163"/>
        <v>-6.4847715736040604E-2</v>
      </c>
      <c r="M1152">
        <f t="shared" si="164"/>
        <v>-3.5064059339177459E-2</v>
      </c>
      <c r="N1152">
        <f t="shared" si="164"/>
        <v>2.3870532703978365E-2</v>
      </c>
      <c r="O1152">
        <f t="shared" si="164"/>
        <v>-1.4969656102494934E-2</v>
      </c>
      <c r="P1152">
        <f t="shared" si="165"/>
        <v>-8.7210609125646758E-3</v>
      </c>
      <c r="Q1152" t="str">
        <f t="shared" si="166"/>
        <v>Sell</v>
      </c>
      <c r="R1152" s="3">
        <f t="shared" si="169"/>
        <v>-5006415.4466941971</v>
      </c>
      <c r="S1152" s="1">
        <f t="shared" si="167"/>
        <v>0</v>
      </c>
      <c r="T1152" s="1">
        <f t="shared" si="168"/>
        <v>0</v>
      </c>
      <c r="U1152" s="1">
        <f t="shared" si="170"/>
        <v>5006415.4466941971</v>
      </c>
    </row>
    <row r="1153" spans="1:21" x14ac:dyDescent="0.25">
      <c r="A1153" t="s">
        <v>1158</v>
      </c>
      <c r="B1153">
        <v>71.06</v>
      </c>
      <c r="C1153">
        <v>74.09</v>
      </c>
      <c r="D1153">
        <v>72.62</v>
      </c>
      <c r="E1153">
        <v>70.44</v>
      </c>
      <c r="F1153">
        <v>73.97</v>
      </c>
      <c r="G1153">
        <v>71.06</v>
      </c>
      <c r="H1153" s="1">
        <f t="shared" si="162"/>
        <v>516049.38271604944</v>
      </c>
      <c r="J1153">
        <f t="shared" si="163"/>
        <v>-3.5690052924413018E-2</v>
      </c>
      <c r="K1153">
        <f t="shared" si="163"/>
        <v>5.4281449314697479E-3</v>
      </c>
      <c r="L1153">
        <f t="shared" si="163"/>
        <v>-1.4520287691681276E-2</v>
      </c>
      <c r="M1153">
        <f t="shared" si="164"/>
        <v>-3.5596933187294746E-2</v>
      </c>
      <c r="N1153">
        <f t="shared" si="164"/>
        <v>1.273274917853221E-2</v>
      </c>
      <c r="O1153">
        <f t="shared" si="164"/>
        <v>-2.7108433734939812E-2</v>
      </c>
      <c r="P1153">
        <f t="shared" si="165"/>
        <v>-1.6657539247900782E-2</v>
      </c>
      <c r="Q1153" t="str">
        <f t="shared" si="166"/>
        <v/>
      </c>
      <c r="R1153" s="3">
        <f t="shared" si="169"/>
        <v>0</v>
      </c>
      <c r="S1153" s="1">
        <f t="shared" si="167"/>
        <v>0</v>
      </c>
      <c r="T1153" s="1">
        <f t="shared" si="168"/>
        <v>0</v>
      </c>
      <c r="U1153" s="1">
        <f t="shared" si="170"/>
        <v>5006415.4466941971</v>
      </c>
    </row>
    <row r="1154" spans="1:21" x14ac:dyDescent="0.25">
      <c r="A1154" t="s">
        <v>1159</v>
      </c>
      <c r="B1154">
        <v>70.069999999999993</v>
      </c>
      <c r="C1154">
        <v>73.209999999999994</v>
      </c>
      <c r="D1154">
        <v>73.33</v>
      </c>
      <c r="E1154">
        <v>72.12</v>
      </c>
      <c r="F1154">
        <v>74.63</v>
      </c>
      <c r="G1154">
        <v>74.16</v>
      </c>
      <c r="H1154" s="1">
        <f t="shared" si="162"/>
        <v>538562.09150326799</v>
      </c>
      <c r="J1154">
        <f t="shared" si="163"/>
        <v>-3.5114293583035132E-2</v>
      </c>
      <c r="K1154">
        <f t="shared" si="163"/>
        <v>8.1244836133295122E-3</v>
      </c>
      <c r="L1154">
        <f t="shared" si="163"/>
        <v>9.7769209584135739E-3</v>
      </c>
      <c r="M1154">
        <f t="shared" si="164"/>
        <v>1.4916971573318354E-2</v>
      </c>
      <c r="N1154">
        <f t="shared" si="164"/>
        <v>5.0239234449760667E-2</v>
      </c>
      <c r="O1154">
        <f t="shared" si="164"/>
        <v>4.3625105544610104E-2</v>
      </c>
      <c r="P1154">
        <f t="shared" si="165"/>
        <v>3.6260437189229708E-2</v>
      </c>
      <c r="Q1154" t="str">
        <f t="shared" si="166"/>
        <v/>
      </c>
      <c r="R1154" s="3">
        <f t="shared" si="169"/>
        <v>0</v>
      </c>
      <c r="S1154" s="1">
        <f t="shared" si="167"/>
        <v>0</v>
      </c>
      <c r="T1154" s="1">
        <f t="shared" si="168"/>
        <v>0</v>
      </c>
      <c r="U1154" s="1">
        <f t="shared" si="170"/>
        <v>5006415.4466941971</v>
      </c>
    </row>
    <row r="1155" spans="1:21" x14ac:dyDescent="0.25">
      <c r="A1155" t="s">
        <v>1160</v>
      </c>
      <c r="B1155">
        <v>72.98</v>
      </c>
      <c r="C1155">
        <v>75.39</v>
      </c>
      <c r="D1155">
        <v>73.290000000000006</v>
      </c>
      <c r="E1155">
        <v>73.14</v>
      </c>
      <c r="F1155">
        <v>75.13</v>
      </c>
      <c r="G1155">
        <v>73.36</v>
      </c>
      <c r="H1155" s="1">
        <f t="shared" si="162"/>
        <v>532752.36020334065</v>
      </c>
      <c r="J1155">
        <f t="shared" si="163"/>
        <v>-4.7729442247374104E-3</v>
      </c>
      <c r="K1155">
        <f t="shared" si="163"/>
        <v>2.8092186008454961E-2</v>
      </c>
      <c r="L1155">
        <f t="shared" si="163"/>
        <v>-5.454793399698901E-4</v>
      </c>
      <c r="M1155">
        <f t="shared" si="164"/>
        <v>-1.3754045307443313E-2</v>
      </c>
      <c r="N1155">
        <f t="shared" si="164"/>
        <v>1.3079827400215734E-2</v>
      </c>
      <c r="O1155">
        <f t="shared" si="164"/>
        <v>-1.0787486515641818E-2</v>
      </c>
      <c r="P1155">
        <f t="shared" si="165"/>
        <v>-3.8205681409564656E-3</v>
      </c>
      <c r="Q1155" t="str">
        <f t="shared" si="166"/>
        <v/>
      </c>
      <c r="R1155" s="3">
        <f t="shared" si="169"/>
        <v>0</v>
      </c>
      <c r="S1155" s="1">
        <f t="shared" si="167"/>
        <v>0</v>
      </c>
      <c r="T1155" s="1">
        <f t="shared" si="168"/>
        <v>0</v>
      </c>
      <c r="U1155" s="1">
        <f t="shared" si="170"/>
        <v>5006415.4466941971</v>
      </c>
    </row>
    <row r="1156" spans="1:21" x14ac:dyDescent="0.25">
      <c r="A1156" t="s">
        <v>1161</v>
      </c>
      <c r="B1156">
        <v>69.3</v>
      </c>
      <c r="C1156">
        <v>72.62</v>
      </c>
      <c r="D1156">
        <v>69.2</v>
      </c>
      <c r="E1156">
        <v>65.05</v>
      </c>
      <c r="F1156">
        <v>70.38</v>
      </c>
      <c r="G1156">
        <v>65.45</v>
      </c>
      <c r="H1156" s="1">
        <f t="shared" ref="H1156:H1190" si="171">$I$2*G1156</f>
        <v>475308.64197530871</v>
      </c>
      <c r="J1156">
        <f t="shared" ref="J1156:L1190" si="172">(B1156-$D1155)/$D1155</f>
        <v>-5.4441260744985794E-2</v>
      </c>
      <c r="K1156">
        <f t="shared" si="172"/>
        <v>-9.141765588757015E-3</v>
      </c>
      <c r="L1156">
        <f t="shared" si="172"/>
        <v>-5.5805703370173328E-2</v>
      </c>
      <c r="M1156">
        <f t="shared" ref="M1156:O1190" si="173">(E1156-$G1155)/$G1155</f>
        <v>-0.11327699018538716</v>
      </c>
      <c r="N1156">
        <f t="shared" si="173"/>
        <v>-4.0621592148309758E-2</v>
      </c>
      <c r="O1156">
        <f t="shared" si="173"/>
        <v>-0.10782442748091599</v>
      </c>
      <c r="P1156">
        <f t="shared" ref="P1156:P1190" si="174">AVERAGE(M1156:O1156)</f>
        <v>-8.7241003271537623E-2</v>
      </c>
      <c r="Q1156" t="str">
        <f t="shared" ref="Q1156:Q1190" si="175">IF(L1156&gt;$Q$1,"Buy",IF(L1156&lt;$Q$2,"Sell",""))</f>
        <v>Sell</v>
      </c>
      <c r="R1156" s="3">
        <f t="shared" si="169"/>
        <v>0</v>
      </c>
      <c r="S1156" s="1">
        <f t="shared" si="167"/>
        <v>0</v>
      </c>
      <c r="T1156" s="1">
        <f t="shared" si="168"/>
        <v>0</v>
      </c>
      <c r="U1156" s="1">
        <f t="shared" si="170"/>
        <v>5006415.4466941971</v>
      </c>
    </row>
    <row r="1157" spans="1:21" x14ac:dyDescent="0.25">
      <c r="A1157" t="s">
        <v>1162</v>
      </c>
      <c r="B1157">
        <v>63.47</v>
      </c>
      <c r="C1157">
        <v>67.08</v>
      </c>
      <c r="D1157">
        <v>63.94</v>
      </c>
      <c r="E1157">
        <v>62.13</v>
      </c>
      <c r="F1157">
        <v>67.34</v>
      </c>
      <c r="G1157">
        <v>63.27</v>
      </c>
      <c r="H1157" s="1">
        <f t="shared" si="171"/>
        <v>459477.12418300658</v>
      </c>
      <c r="J1157">
        <f t="shared" si="172"/>
        <v>-8.2803468208092534E-2</v>
      </c>
      <c r="K1157">
        <f t="shared" si="172"/>
        <v>-3.0635838150289082E-2</v>
      </c>
      <c r="L1157">
        <f t="shared" si="172"/>
        <v>-7.6011560693641692E-2</v>
      </c>
      <c r="M1157">
        <f t="shared" si="173"/>
        <v>-5.0725744843391901E-2</v>
      </c>
      <c r="N1157">
        <f t="shared" si="173"/>
        <v>2.887700534759359E-2</v>
      </c>
      <c r="O1157">
        <f t="shared" si="173"/>
        <v>-3.3307868601986243E-2</v>
      </c>
      <c r="P1157">
        <f t="shared" si="174"/>
        <v>-1.8385536032594851E-2</v>
      </c>
      <c r="Q1157" t="str">
        <f t="shared" si="175"/>
        <v>Sell</v>
      </c>
      <c r="R1157" s="3">
        <f t="shared" si="169"/>
        <v>0</v>
      </c>
      <c r="S1157" s="1">
        <f t="shared" si="167"/>
        <v>0</v>
      </c>
      <c r="T1157" s="1">
        <f t="shared" si="168"/>
        <v>0</v>
      </c>
      <c r="U1157" s="1">
        <f t="shared" si="170"/>
        <v>5006415.4466941971</v>
      </c>
    </row>
    <row r="1158" spans="1:21" x14ac:dyDescent="0.25">
      <c r="A1158" t="s">
        <v>1163</v>
      </c>
      <c r="B1158">
        <v>62.14</v>
      </c>
      <c r="C1158">
        <v>65.38</v>
      </c>
      <c r="D1158">
        <v>64.16</v>
      </c>
      <c r="E1158">
        <v>63.78</v>
      </c>
      <c r="F1158">
        <v>66.34</v>
      </c>
      <c r="G1158">
        <v>65.08</v>
      </c>
      <c r="H1158" s="1">
        <f t="shared" si="171"/>
        <v>472621.64124909224</v>
      </c>
      <c r="J1158">
        <f t="shared" si="172"/>
        <v>-2.815139192993427E-2</v>
      </c>
      <c r="K1158">
        <f t="shared" si="172"/>
        <v>2.2521113543947417E-2</v>
      </c>
      <c r="L1158">
        <f t="shared" si="172"/>
        <v>3.4407256803252874E-3</v>
      </c>
      <c r="M1158">
        <f t="shared" si="173"/>
        <v>8.0606922712185558E-3</v>
      </c>
      <c r="N1158">
        <f t="shared" si="173"/>
        <v>4.8522206416943263E-2</v>
      </c>
      <c r="O1158">
        <f t="shared" si="173"/>
        <v>2.8607554923344318E-2</v>
      </c>
      <c r="P1158">
        <f t="shared" si="174"/>
        <v>2.8396817870502047E-2</v>
      </c>
      <c r="Q1158" t="str">
        <f t="shared" si="175"/>
        <v/>
      </c>
      <c r="R1158" s="3">
        <f t="shared" si="169"/>
        <v>0</v>
      </c>
      <c r="S1158" s="1">
        <f t="shared" si="167"/>
        <v>0</v>
      </c>
      <c r="T1158" s="1">
        <f t="shared" si="168"/>
        <v>0</v>
      </c>
      <c r="U1158" s="1">
        <f t="shared" si="170"/>
        <v>5006415.4466941971</v>
      </c>
    </row>
    <row r="1159" spans="1:21" x14ac:dyDescent="0.25">
      <c r="A1159" t="s">
        <v>1164</v>
      </c>
      <c r="B1159">
        <v>64.06</v>
      </c>
      <c r="C1159">
        <v>67.489999999999995</v>
      </c>
      <c r="D1159">
        <v>65.11</v>
      </c>
      <c r="E1159">
        <v>64.52</v>
      </c>
      <c r="F1159">
        <v>67.19</v>
      </c>
      <c r="G1159">
        <v>65.459999999999994</v>
      </c>
      <c r="H1159" s="1">
        <f t="shared" si="171"/>
        <v>475381.26361655776</v>
      </c>
      <c r="J1159">
        <f t="shared" si="172"/>
        <v>-1.5586034912717318E-3</v>
      </c>
      <c r="K1159">
        <f t="shared" si="172"/>
        <v>5.1901496259351594E-2</v>
      </c>
      <c r="L1159">
        <f t="shared" si="172"/>
        <v>1.480673316708234E-2</v>
      </c>
      <c r="M1159">
        <f t="shared" si="173"/>
        <v>-8.6047940995697958E-3</v>
      </c>
      <c r="N1159">
        <f t="shared" si="173"/>
        <v>3.2421634910878912E-2</v>
      </c>
      <c r="O1159">
        <f t="shared" si="173"/>
        <v>5.8389674247079819E-3</v>
      </c>
      <c r="P1159">
        <f t="shared" si="174"/>
        <v>9.885269412005699E-3</v>
      </c>
      <c r="Q1159" t="str">
        <f t="shared" si="175"/>
        <v/>
      </c>
      <c r="R1159" s="3">
        <f t="shared" si="169"/>
        <v>0</v>
      </c>
      <c r="S1159" s="1">
        <f t="shared" si="167"/>
        <v>0</v>
      </c>
      <c r="T1159" s="1">
        <f t="shared" si="168"/>
        <v>0</v>
      </c>
      <c r="U1159" s="1">
        <f t="shared" si="170"/>
        <v>5006415.4466941971</v>
      </c>
    </row>
    <row r="1160" spans="1:21" x14ac:dyDescent="0.25">
      <c r="A1160" t="s">
        <v>1165</v>
      </c>
      <c r="B1160">
        <v>63.67</v>
      </c>
      <c r="C1160">
        <v>67.290000000000006</v>
      </c>
      <c r="D1160">
        <v>65.11</v>
      </c>
      <c r="E1160">
        <v>61.34</v>
      </c>
      <c r="F1160">
        <v>66.59</v>
      </c>
      <c r="G1160">
        <v>62.79</v>
      </c>
      <c r="H1160" s="1">
        <f t="shared" si="171"/>
        <v>455991.28540305013</v>
      </c>
      <c r="J1160">
        <f t="shared" si="172"/>
        <v>-2.211641836891411E-2</v>
      </c>
      <c r="K1160">
        <f t="shared" si="172"/>
        <v>3.3481800030717351E-2</v>
      </c>
      <c r="L1160">
        <f t="shared" si="172"/>
        <v>0</v>
      </c>
      <c r="M1160">
        <f t="shared" si="173"/>
        <v>-6.2939199511151706E-2</v>
      </c>
      <c r="N1160">
        <f t="shared" si="173"/>
        <v>1.7262450351359759E-2</v>
      </c>
      <c r="O1160">
        <f t="shared" si="173"/>
        <v>-4.0788267644362892E-2</v>
      </c>
      <c r="P1160">
        <f t="shared" si="174"/>
        <v>-2.8821672268051612E-2</v>
      </c>
      <c r="Q1160" t="str">
        <f t="shared" si="175"/>
        <v/>
      </c>
      <c r="R1160" s="3">
        <f t="shared" si="169"/>
        <v>0</v>
      </c>
      <c r="S1160" s="1">
        <f t="shared" ref="S1160:S1190" si="176">IF(R1160=0,(S1159+R1160)*(1+O1160),IF(R1160&lt;0,0,R1160))</f>
        <v>0</v>
      </c>
      <c r="T1160" s="1">
        <f t="shared" ref="T1160:T1190" si="177">S1160/G1160</f>
        <v>0</v>
      </c>
      <c r="U1160" s="1">
        <f t="shared" si="170"/>
        <v>5006415.4466941971</v>
      </c>
    </row>
    <row r="1161" spans="1:21" x14ac:dyDescent="0.25">
      <c r="A1161" t="s">
        <v>1166</v>
      </c>
      <c r="B1161">
        <v>64.03</v>
      </c>
      <c r="C1161">
        <v>67.19</v>
      </c>
      <c r="D1161">
        <v>65.73</v>
      </c>
      <c r="E1161">
        <v>66.38</v>
      </c>
      <c r="F1161">
        <v>69</v>
      </c>
      <c r="G1161">
        <v>68.28</v>
      </c>
      <c r="H1161" s="1">
        <f t="shared" si="171"/>
        <v>495860.56644880178</v>
      </c>
      <c r="J1161">
        <f t="shared" si="172"/>
        <v>-1.6587313776685583E-2</v>
      </c>
      <c r="K1161">
        <f t="shared" si="172"/>
        <v>3.1945937643987073E-2</v>
      </c>
      <c r="L1161">
        <f t="shared" si="172"/>
        <v>9.5223467977269931E-3</v>
      </c>
      <c r="M1161">
        <f t="shared" si="173"/>
        <v>5.7174709348622337E-2</v>
      </c>
      <c r="N1161">
        <f t="shared" si="173"/>
        <v>9.8901098901098911E-2</v>
      </c>
      <c r="O1161">
        <f t="shared" si="173"/>
        <v>8.743430482560921E-2</v>
      </c>
      <c r="P1161">
        <f t="shared" si="174"/>
        <v>8.1170037691776817E-2</v>
      </c>
      <c r="Q1161" t="str">
        <f t="shared" si="175"/>
        <v/>
      </c>
      <c r="R1161" s="3">
        <f t="shared" si="169"/>
        <v>0</v>
      </c>
      <c r="S1161" s="1">
        <f t="shared" si="176"/>
        <v>0</v>
      </c>
      <c r="T1161" s="1">
        <f t="shared" si="177"/>
        <v>0</v>
      </c>
      <c r="U1161" s="1">
        <f t="shared" si="170"/>
        <v>5006415.4466941971</v>
      </c>
    </row>
    <row r="1162" spans="1:21" x14ac:dyDescent="0.25">
      <c r="A1162" t="s">
        <v>1167</v>
      </c>
      <c r="B1162">
        <v>63.54</v>
      </c>
      <c r="C1162">
        <v>69.67</v>
      </c>
      <c r="D1162">
        <v>64.86</v>
      </c>
      <c r="E1162">
        <v>61.7</v>
      </c>
      <c r="F1162">
        <v>70.22</v>
      </c>
      <c r="G1162">
        <v>63.36</v>
      </c>
      <c r="H1162" s="1">
        <f t="shared" si="171"/>
        <v>460130.71895424841</v>
      </c>
      <c r="J1162">
        <f t="shared" si="172"/>
        <v>-3.3318119580100482E-2</v>
      </c>
      <c r="K1162">
        <f t="shared" si="172"/>
        <v>5.9942187737714855E-2</v>
      </c>
      <c r="L1162">
        <f t="shared" si="172"/>
        <v>-1.3235965312642697E-2</v>
      </c>
      <c r="M1162">
        <f t="shared" si="173"/>
        <v>-9.6367896895137639E-2</v>
      </c>
      <c r="N1162">
        <f t="shared" si="173"/>
        <v>2.8412419449326268E-2</v>
      </c>
      <c r="O1162">
        <f t="shared" si="173"/>
        <v>-7.2056239015817244E-2</v>
      </c>
      <c r="P1162">
        <f t="shared" si="174"/>
        <v>-4.6670572153876211E-2</v>
      </c>
      <c r="Q1162" t="str">
        <f t="shared" si="175"/>
        <v/>
      </c>
      <c r="R1162" s="3">
        <f t="shared" si="169"/>
        <v>0</v>
      </c>
      <c r="S1162" s="1">
        <f t="shared" si="176"/>
        <v>0</v>
      </c>
      <c r="T1162" s="1">
        <f t="shared" si="177"/>
        <v>0</v>
      </c>
      <c r="U1162" s="1">
        <f t="shared" si="170"/>
        <v>5006415.4466941971</v>
      </c>
    </row>
    <row r="1163" spans="1:21" x14ac:dyDescent="0.25">
      <c r="A1163" t="s">
        <v>1168</v>
      </c>
      <c r="B1163">
        <v>60.89</v>
      </c>
      <c r="C1163">
        <v>63.59</v>
      </c>
      <c r="D1163">
        <v>61.81</v>
      </c>
      <c r="E1163">
        <v>57</v>
      </c>
      <c r="F1163">
        <v>60.72</v>
      </c>
      <c r="G1163">
        <v>58.74</v>
      </c>
      <c r="H1163" s="1">
        <f t="shared" si="171"/>
        <v>426579.52069716778</v>
      </c>
      <c r="J1163">
        <f t="shared" si="172"/>
        <v>-6.1208757323465909E-2</v>
      </c>
      <c r="K1163">
        <f t="shared" si="172"/>
        <v>-1.9580635214307678E-2</v>
      </c>
      <c r="L1163">
        <f t="shared" si="172"/>
        <v>-4.7024360160345315E-2</v>
      </c>
      <c r="M1163">
        <f t="shared" si="173"/>
        <v>-0.10037878787878787</v>
      </c>
      <c r="N1163">
        <f t="shared" si="173"/>
        <v>-4.1666666666666678E-2</v>
      </c>
      <c r="O1163">
        <f t="shared" si="173"/>
        <v>-7.291666666666663E-2</v>
      </c>
      <c r="P1163">
        <f t="shared" si="174"/>
        <v>-7.1654040404040401E-2</v>
      </c>
      <c r="Q1163" t="str">
        <f t="shared" si="175"/>
        <v>Sell</v>
      </c>
      <c r="R1163" s="3">
        <f t="shared" si="169"/>
        <v>0</v>
      </c>
      <c r="S1163" s="1">
        <f t="shared" si="176"/>
        <v>0</v>
      </c>
      <c r="T1163" s="1">
        <f t="shared" si="177"/>
        <v>0</v>
      </c>
      <c r="U1163" s="1">
        <f t="shared" si="170"/>
        <v>5006415.4466941971</v>
      </c>
    </row>
    <row r="1164" spans="1:21" x14ac:dyDescent="0.25">
      <c r="A1164" t="s">
        <v>1169</v>
      </c>
      <c r="B1164">
        <v>54.15</v>
      </c>
      <c r="C1164">
        <v>58.52</v>
      </c>
      <c r="D1164">
        <v>57.3</v>
      </c>
      <c r="E1164">
        <v>48.8</v>
      </c>
      <c r="F1164">
        <v>56.19</v>
      </c>
      <c r="G1164">
        <v>53.62</v>
      </c>
      <c r="H1164" s="1">
        <f t="shared" si="171"/>
        <v>389397.24037763255</v>
      </c>
      <c r="J1164">
        <f t="shared" si="172"/>
        <v>-0.12392816696327461</v>
      </c>
      <c r="K1164">
        <f t="shared" si="172"/>
        <v>-5.322763306908266E-2</v>
      </c>
      <c r="L1164">
        <f t="shared" si="172"/>
        <v>-7.2965539556706122E-2</v>
      </c>
      <c r="M1164">
        <f t="shared" si="173"/>
        <v>-0.16922029281579851</v>
      </c>
      <c r="N1164">
        <f t="shared" si="173"/>
        <v>-4.3411644535240115E-2</v>
      </c>
      <c r="O1164">
        <f t="shared" si="173"/>
        <v>-8.7163772557031061E-2</v>
      </c>
      <c r="P1164">
        <f t="shared" si="174"/>
        <v>-9.9931903302689903E-2</v>
      </c>
      <c r="Q1164" t="str">
        <f t="shared" si="175"/>
        <v>Sell</v>
      </c>
      <c r="R1164" s="3">
        <f t="shared" si="169"/>
        <v>0</v>
      </c>
      <c r="S1164" s="1">
        <f t="shared" si="176"/>
        <v>0</v>
      </c>
      <c r="T1164" s="1">
        <f t="shared" si="177"/>
        <v>0</v>
      </c>
      <c r="U1164" s="1">
        <f t="shared" si="170"/>
        <v>5006415.4466941971</v>
      </c>
    </row>
    <row r="1165" spans="1:21" x14ac:dyDescent="0.25">
      <c r="A1165" t="s">
        <v>1170</v>
      </c>
      <c r="B1165">
        <v>52.82</v>
      </c>
      <c r="C1165">
        <v>57.08</v>
      </c>
      <c r="D1165">
        <v>54.3</v>
      </c>
      <c r="E1165">
        <v>53.14</v>
      </c>
      <c r="F1165">
        <v>57.75</v>
      </c>
      <c r="G1165">
        <v>54.96</v>
      </c>
      <c r="H1165" s="1">
        <f t="shared" si="171"/>
        <v>399128.54030501092</v>
      </c>
      <c r="J1165">
        <f t="shared" si="172"/>
        <v>-7.818499127399646E-2</v>
      </c>
      <c r="K1165">
        <f t="shared" si="172"/>
        <v>-3.8394415357765948E-3</v>
      </c>
      <c r="L1165">
        <f t="shared" si="172"/>
        <v>-5.2356020942408377E-2</v>
      </c>
      <c r="M1165">
        <f t="shared" si="173"/>
        <v>-8.9518836255128107E-3</v>
      </c>
      <c r="N1165">
        <f t="shared" si="173"/>
        <v>7.7023498694517023E-2</v>
      </c>
      <c r="O1165">
        <f t="shared" si="173"/>
        <v>2.499067512122349E-2</v>
      </c>
      <c r="P1165">
        <f t="shared" si="174"/>
        <v>3.1020763396742566E-2</v>
      </c>
      <c r="Q1165" t="str">
        <f t="shared" si="175"/>
        <v>Sell</v>
      </c>
      <c r="R1165" s="3">
        <f t="shared" si="169"/>
        <v>0</v>
      </c>
      <c r="S1165" s="1">
        <f t="shared" si="176"/>
        <v>0</v>
      </c>
      <c r="T1165" s="1">
        <f t="shared" si="177"/>
        <v>0</v>
      </c>
      <c r="U1165" s="1">
        <f t="shared" si="170"/>
        <v>5006415.4466941971</v>
      </c>
    </row>
    <row r="1166" spans="1:21" x14ac:dyDescent="0.25">
      <c r="A1166" t="s">
        <v>1171</v>
      </c>
      <c r="B1166">
        <v>53.89</v>
      </c>
      <c r="C1166">
        <v>57.45</v>
      </c>
      <c r="D1166">
        <v>54.66</v>
      </c>
      <c r="E1166">
        <v>53</v>
      </c>
      <c r="F1166">
        <v>58.51</v>
      </c>
      <c r="G1166">
        <v>53.19</v>
      </c>
      <c r="H1166" s="1">
        <f t="shared" si="171"/>
        <v>386274.50980392157</v>
      </c>
      <c r="J1166">
        <f t="shared" si="172"/>
        <v>-7.5506445672190907E-3</v>
      </c>
      <c r="K1166">
        <f t="shared" si="172"/>
        <v>5.8011049723757015E-2</v>
      </c>
      <c r="L1166">
        <f t="shared" si="172"/>
        <v>6.6298342541436361E-3</v>
      </c>
      <c r="M1166">
        <f t="shared" si="173"/>
        <v>-3.5662299854439611E-2</v>
      </c>
      <c r="N1166">
        <f t="shared" si="173"/>
        <v>6.4592430858806352E-2</v>
      </c>
      <c r="O1166">
        <f t="shared" si="173"/>
        <v>-3.2205240174672543E-2</v>
      </c>
      <c r="P1166">
        <f t="shared" si="174"/>
        <v>-1.0917030567686007E-3</v>
      </c>
      <c r="Q1166" t="str">
        <f t="shared" si="175"/>
        <v/>
      </c>
      <c r="R1166" s="3">
        <f t="shared" si="169"/>
        <v>0</v>
      </c>
      <c r="S1166" s="1">
        <f t="shared" si="176"/>
        <v>0</v>
      </c>
      <c r="T1166" s="1">
        <f t="shared" si="177"/>
        <v>0</v>
      </c>
      <c r="U1166" s="1">
        <f t="shared" si="170"/>
        <v>5006415.4466941971</v>
      </c>
    </row>
    <row r="1167" spans="1:21" x14ac:dyDescent="0.25">
      <c r="A1167" t="s">
        <v>1172</v>
      </c>
      <c r="B1167">
        <v>53.16</v>
      </c>
      <c r="C1167">
        <v>57.53</v>
      </c>
      <c r="D1167">
        <v>55</v>
      </c>
      <c r="E1167">
        <v>54.01</v>
      </c>
      <c r="F1167">
        <v>58.35</v>
      </c>
      <c r="G1167">
        <v>58.06</v>
      </c>
      <c r="H1167" s="1">
        <f t="shared" si="171"/>
        <v>421641.24909222953</v>
      </c>
      <c r="J1167">
        <f t="shared" si="172"/>
        <v>-2.7442371020856202E-2</v>
      </c>
      <c r="K1167">
        <f t="shared" si="172"/>
        <v>5.2506403219904955E-2</v>
      </c>
      <c r="L1167">
        <f t="shared" si="172"/>
        <v>6.2202707647274688E-3</v>
      </c>
      <c r="M1167">
        <f t="shared" si="173"/>
        <v>1.5416431660086488E-2</v>
      </c>
      <c r="N1167">
        <f t="shared" si="173"/>
        <v>9.7010716300056477E-2</v>
      </c>
      <c r="O1167">
        <f t="shared" si="173"/>
        <v>9.1558563639782001E-2</v>
      </c>
      <c r="P1167">
        <f t="shared" si="174"/>
        <v>6.7995237199974981E-2</v>
      </c>
      <c r="Q1167" t="str">
        <f t="shared" si="175"/>
        <v/>
      </c>
      <c r="R1167" s="3">
        <f t="shared" si="169"/>
        <v>0</v>
      </c>
      <c r="S1167" s="1">
        <f t="shared" si="176"/>
        <v>0</v>
      </c>
      <c r="T1167" s="1">
        <f t="shared" si="177"/>
        <v>0</v>
      </c>
      <c r="U1167" s="1">
        <f t="shared" si="170"/>
        <v>5006415.4466941971</v>
      </c>
    </row>
    <row r="1168" spans="1:21" x14ac:dyDescent="0.25">
      <c r="A1168" t="s">
        <v>1173</v>
      </c>
      <c r="B1168">
        <v>55.61</v>
      </c>
      <c r="C1168">
        <v>58.42</v>
      </c>
      <c r="D1168">
        <v>56.63</v>
      </c>
      <c r="E1168">
        <v>57</v>
      </c>
      <c r="F1168">
        <v>59.53</v>
      </c>
      <c r="G1168">
        <v>58.85</v>
      </c>
      <c r="H1168" s="1">
        <f t="shared" si="171"/>
        <v>427378.35875090782</v>
      </c>
      <c r="J1168">
        <f t="shared" si="172"/>
        <v>1.109090909090908E-2</v>
      </c>
      <c r="K1168">
        <f t="shared" si="172"/>
        <v>6.2181818181818213E-2</v>
      </c>
      <c r="L1168">
        <f t="shared" si="172"/>
        <v>2.9636363636363683E-2</v>
      </c>
      <c r="M1168">
        <f t="shared" si="173"/>
        <v>-1.8256975542542235E-2</v>
      </c>
      <c r="N1168">
        <f t="shared" si="173"/>
        <v>2.531863589390284E-2</v>
      </c>
      <c r="O1168">
        <f t="shared" si="173"/>
        <v>1.3606613847743698E-2</v>
      </c>
      <c r="P1168">
        <f t="shared" si="174"/>
        <v>6.8894247330347673E-3</v>
      </c>
      <c r="Q1168" t="str">
        <f t="shared" si="175"/>
        <v/>
      </c>
      <c r="R1168" s="3">
        <f t="shared" si="169"/>
        <v>0</v>
      </c>
      <c r="S1168" s="1">
        <f t="shared" si="176"/>
        <v>0</v>
      </c>
      <c r="T1168" s="1">
        <f t="shared" si="177"/>
        <v>0</v>
      </c>
      <c r="U1168" s="1">
        <f t="shared" si="170"/>
        <v>5006415.4466941971</v>
      </c>
    </row>
    <row r="1169" spans="1:21" x14ac:dyDescent="0.25">
      <c r="A1169" t="s">
        <v>1174</v>
      </c>
      <c r="B1169">
        <v>58.67</v>
      </c>
      <c r="C1169">
        <v>62.01</v>
      </c>
      <c r="D1169">
        <v>61.17</v>
      </c>
      <c r="E1169">
        <v>60.9</v>
      </c>
      <c r="F1169">
        <v>63.71</v>
      </c>
      <c r="G1169">
        <v>63.56</v>
      </c>
      <c r="H1169" s="1">
        <f t="shared" si="171"/>
        <v>461583.15177923028</v>
      </c>
      <c r="J1169">
        <f t="shared" si="172"/>
        <v>3.6023309200070616E-2</v>
      </c>
      <c r="K1169">
        <f t="shared" si="172"/>
        <v>9.5002648772735218E-2</v>
      </c>
      <c r="L1169">
        <f t="shared" si="172"/>
        <v>8.0169521455059137E-2</v>
      </c>
      <c r="M1169">
        <f t="shared" si="173"/>
        <v>3.483432455395067E-2</v>
      </c>
      <c r="N1169">
        <f t="shared" si="173"/>
        <v>8.2582837723024632E-2</v>
      </c>
      <c r="O1169">
        <f t="shared" si="173"/>
        <v>8.0033984706881917E-2</v>
      </c>
      <c r="P1169">
        <f t="shared" si="174"/>
        <v>6.5817048994619071E-2</v>
      </c>
      <c r="Q1169" t="str">
        <f t="shared" si="175"/>
        <v>Buy</v>
      </c>
      <c r="R1169" s="3">
        <f t="shared" si="169"/>
        <v>5335922.9374366868</v>
      </c>
      <c r="S1169" s="1">
        <f t="shared" si="176"/>
        <v>5335922.9374366868</v>
      </c>
      <c r="T1169" s="1">
        <f t="shared" si="177"/>
        <v>83950.958738777321</v>
      </c>
      <c r="U1169" s="1">
        <f t="shared" si="170"/>
        <v>0</v>
      </c>
    </row>
    <row r="1170" spans="1:21" x14ac:dyDescent="0.25">
      <c r="A1170" t="s">
        <v>1175</v>
      </c>
      <c r="B1170">
        <v>62.07</v>
      </c>
      <c r="C1170">
        <v>65.13</v>
      </c>
      <c r="D1170">
        <v>64.36</v>
      </c>
      <c r="E1170">
        <v>61.87</v>
      </c>
      <c r="F1170">
        <v>64.64</v>
      </c>
      <c r="G1170">
        <v>63.67</v>
      </c>
      <c r="H1170" s="1">
        <f t="shared" si="171"/>
        <v>462381.98983297026</v>
      </c>
      <c r="J1170">
        <f t="shared" si="172"/>
        <v>1.4713094654242252E-2</v>
      </c>
      <c r="K1170">
        <f t="shared" si="172"/>
        <v>6.473761647866591E-2</v>
      </c>
      <c r="L1170">
        <f t="shared" si="172"/>
        <v>5.2149746607814247E-2</v>
      </c>
      <c r="M1170">
        <f t="shared" si="173"/>
        <v>-2.6589049716803096E-2</v>
      </c>
      <c r="N1170">
        <f t="shared" si="173"/>
        <v>1.6991818753933265E-2</v>
      </c>
      <c r="O1170">
        <f t="shared" si="173"/>
        <v>1.7306482064191225E-3</v>
      </c>
      <c r="P1170">
        <f t="shared" si="174"/>
        <v>-2.622194252150236E-3</v>
      </c>
      <c r="Q1170" t="str">
        <f t="shared" si="175"/>
        <v>Buy</v>
      </c>
      <c r="R1170" s="3">
        <f t="shared" si="169"/>
        <v>0</v>
      </c>
      <c r="S1170" s="1">
        <f t="shared" si="176"/>
        <v>5345157.5428979527</v>
      </c>
      <c r="T1170" s="1">
        <f t="shared" si="177"/>
        <v>83950.958738777335</v>
      </c>
      <c r="U1170" s="1">
        <f t="shared" si="170"/>
        <v>0</v>
      </c>
    </row>
    <row r="1171" spans="1:21" x14ac:dyDescent="0.25">
      <c r="A1171" t="s">
        <v>1176</v>
      </c>
      <c r="B1171">
        <v>64.819999999999993</v>
      </c>
      <c r="C1171">
        <v>67.19</v>
      </c>
      <c r="D1171">
        <v>67.09</v>
      </c>
      <c r="E1171">
        <v>65.989999999999995</v>
      </c>
      <c r="F1171">
        <v>68.63</v>
      </c>
      <c r="G1171">
        <v>68.459999999999994</v>
      </c>
      <c r="H1171" s="1">
        <f t="shared" si="171"/>
        <v>497167.75599128538</v>
      </c>
      <c r="J1171">
        <f t="shared" si="172"/>
        <v>7.1472964574268759E-3</v>
      </c>
      <c r="K1171">
        <f t="shared" si="172"/>
        <v>4.3971410814170268E-2</v>
      </c>
      <c r="L1171">
        <f t="shared" si="172"/>
        <v>4.2417650714729707E-2</v>
      </c>
      <c r="M1171">
        <f t="shared" si="173"/>
        <v>3.64378828333594E-2</v>
      </c>
      <c r="N1171">
        <f t="shared" si="173"/>
        <v>7.7901680540285748E-2</v>
      </c>
      <c r="O1171">
        <f t="shared" si="173"/>
        <v>7.5231663263703341E-2</v>
      </c>
      <c r="P1171">
        <f t="shared" si="174"/>
        <v>6.3190408879116158E-2</v>
      </c>
      <c r="Q1171" t="str">
        <f t="shared" si="175"/>
        <v>Buy</v>
      </c>
      <c r="R1171" s="3">
        <f t="shared" si="169"/>
        <v>0</v>
      </c>
      <c r="S1171" s="1">
        <f t="shared" si="176"/>
        <v>5747282.6352566956</v>
      </c>
      <c r="T1171" s="1">
        <f t="shared" si="177"/>
        <v>83950.958738777335</v>
      </c>
      <c r="U1171" s="1">
        <f t="shared" si="170"/>
        <v>0</v>
      </c>
    </row>
    <row r="1172" spans="1:21" x14ac:dyDescent="0.25">
      <c r="A1172" t="s">
        <v>1177</v>
      </c>
      <c r="B1172">
        <v>66.540000000000006</v>
      </c>
      <c r="C1172">
        <v>69.290000000000006</v>
      </c>
      <c r="D1172">
        <v>67.53</v>
      </c>
      <c r="E1172">
        <v>67.19</v>
      </c>
      <c r="F1172">
        <v>69.260000000000005</v>
      </c>
      <c r="G1172">
        <v>68.64</v>
      </c>
      <c r="H1172" s="1">
        <f t="shared" si="171"/>
        <v>498474.94553376909</v>
      </c>
      <c r="J1172">
        <f t="shared" si="172"/>
        <v>-8.1979430615590574E-3</v>
      </c>
      <c r="K1172">
        <f t="shared" si="172"/>
        <v>3.2791772246236438E-2</v>
      </c>
      <c r="L1172">
        <f t="shared" si="172"/>
        <v>6.5583544492472459E-3</v>
      </c>
      <c r="M1172">
        <f t="shared" si="173"/>
        <v>-1.8550978673678005E-2</v>
      </c>
      <c r="N1172">
        <f t="shared" si="173"/>
        <v>1.1685655857435166E-2</v>
      </c>
      <c r="O1172">
        <f t="shared" si="173"/>
        <v>2.6292725679229745E-3</v>
      </c>
      <c r="P1172">
        <f t="shared" si="174"/>
        <v>-1.4120167494399549E-3</v>
      </c>
      <c r="Q1172" t="str">
        <f t="shared" si="175"/>
        <v/>
      </c>
      <c r="R1172" s="3">
        <f t="shared" si="169"/>
        <v>0</v>
      </c>
      <c r="S1172" s="1">
        <f t="shared" si="176"/>
        <v>5762393.8078296753</v>
      </c>
      <c r="T1172" s="1">
        <f t="shared" si="177"/>
        <v>83950.958738777321</v>
      </c>
      <c r="U1172" s="1">
        <f t="shared" si="170"/>
        <v>0</v>
      </c>
    </row>
    <row r="1173" spans="1:21" x14ac:dyDescent="0.25">
      <c r="A1173" t="s">
        <v>1178</v>
      </c>
      <c r="B1173">
        <v>67.11</v>
      </c>
      <c r="C1173">
        <v>70.319999999999993</v>
      </c>
      <c r="D1173">
        <v>69.84</v>
      </c>
      <c r="E1173">
        <v>67.89</v>
      </c>
      <c r="F1173">
        <v>71.349999999999994</v>
      </c>
      <c r="G1173">
        <v>71.3</v>
      </c>
      <c r="H1173" s="1">
        <f t="shared" si="171"/>
        <v>517792.30210602761</v>
      </c>
      <c r="J1173">
        <f t="shared" si="172"/>
        <v>-6.2194580186583992E-3</v>
      </c>
      <c r="K1173">
        <f t="shared" si="172"/>
        <v>4.1314971123944798E-2</v>
      </c>
      <c r="L1173">
        <f t="shared" si="172"/>
        <v>3.420701910262109E-2</v>
      </c>
      <c r="M1173">
        <f t="shared" si="173"/>
        <v>-1.0926573426573426E-2</v>
      </c>
      <c r="N1173">
        <f t="shared" si="173"/>
        <v>3.9481351981351887E-2</v>
      </c>
      <c r="O1173">
        <f t="shared" si="173"/>
        <v>3.8752913752913704E-2</v>
      </c>
      <c r="P1173">
        <f t="shared" si="174"/>
        <v>2.2435897435897387E-2</v>
      </c>
      <c r="Q1173" t="str">
        <f t="shared" si="175"/>
        <v>Buy</v>
      </c>
      <c r="R1173" s="3">
        <f t="shared" si="169"/>
        <v>0</v>
      </c>
      <c r="S1173" s="1">
        <f t="shared" si="176"/>
        <v>5985703.3580748225</v>
      </c>
      <c r="T1173" s="1">
        <f t="shared" si="177"/>
        <v>83950.958738777321</v>
      </c>
      <c r="U1173" s="1">
        <f t="shared" si="170"/>
        <v>0</v>
      </c>
    </row>
    <row r="1174" spans="1:21" x14ac:dyDescent="0.25">
      <c r="A1174" t="s">
        <v>1179</v>
      </c>
      <c r="B1174">
        <v>68.52</v>
      </c>
      <c r="C1174">
        <v>71.48</v>
      </c>
      <c r="D1174">
        <v>69.709999999999994</v>
      </c>
      <c r="E1174">
        <v>70.09</v>
      </c>
      <c r="F1174">
        <v>72.06</v>
      </c>
      <c r="G1174">
        <v>70.86</v>
      </c>
      <c r="H1174" s="1">
        <f t="shared" si="171"/>
        <v>514596.94989106758</v>
      </c>
      <c r="J1174">
        <f t="shared" si="172"/>
        <v>-1.890034364261179E-2</v>
      </c>
      <c r="K1174">
        <f t="shared" si="172"/>
        <v>2.3482245131729675E-2</v>
      </c>
      <c r="L1174">
        <f t="shared" si="172"/>
        <v>-1.8613974799543192E-3</v>
      </c>
      <c r="M1174">
        <f t="shared" si="173"/>
        <v>-1.6970546984572142E-2</v>
      </c>
      <c r="N1174">
        <f t="shared" si="173"/>
        <v>1.0659186535764448E-2</v>
      </c>
      <c r="O1174">
        <f t="shared" si="173"/>
        <v>-6.1711079943898703E-3</v>
      </c>
      <c r="P1174">
        <f t="shared" si="174"/>
        <v>-4.1608228143991885E-3</v>
      </c>
      <c r="Q1174" t="str">
        <f t="shared" si="175"/>
        <v/>
      </c>
      <c r="R1174" s="3">
        <f t="shared" si="169"/>
        <v>0</v>
      </c>
      <c r="S1174" s="1">
        <f t="shared" si="176"/>
        <v>5948764.9362297608</v>
      </c>
      <c r="T1174" s="1">
        <f t="shared" si="177"/>
        <v>83950.958738777321</v>
      </c>
      <c r="U1174" s="1">
        <f t="shared" si="170"/>
        <v>0</v>
      </c>
    </row>
    <row r="1175" spans="1:21" x14ac:dyDescent="0.25">
      <c r="A1175" t="s">
        <v>1180</v>
      </c>
      <c r="B1175">
        <v>69.81</v>
      </c>
      <c r="C1175">
        <v>72.510000000000005</v>
      </c>
      <c r="D1175">
        <v>71.03</v>
      </c>
      <c r="E1175">
        <v>70.42</v>
      </c>
      <c r="F1175">
        <v>72.66</v>
      </c>
      <c r="G1175">
        <v>71.83</v>
      </c>
      <c r="H1175" s="1">
        <f t="shared" si="171"/>
        <v>521641.24909222953</v>
      </c>
      <c r="J1175">
        <f t="shared" si="172"/>
        <v>1.434514416870012E-3</v>
      </c>
      <c r="K1175">
        <f t="shared" si="172"/>
        <v>4.0166403672357076E-2</v>
      </c>
      <c r="L1175">
        <f t="shared" si="172"/>
        <v>1.8935590302682648E-2</v>
      </c>
      <c r="M1175">
        <f t="shared" si="173"/>
        <v>-6.2094270392322572E-3</v>
      </c>
      <c r="N1175">
        <f t="shared" si="173"/>
        <v>2.5402201524132053E-2</v>
      </c>
      <c r="O1175">
        <f t="shared" si="173"/>
        <v>1.3688964154671166E-2</v>
      </c>
      <c r="P1175">
        <f t="shared" si="174"/>
        <v>1.0960579546523653E-2</v>
      </c>
      <c r="Q1175" t="str">
        <f t="shared" si="175"/>
        <v/>
      </c>
      <c r="R1175" s="3">
        <f t="shared" si="169"/>
        <v>0</v>
      </c>
      <c r="S1175" s="1">
        <f t="shared" si="176"/>
        <v>6030197.366206374</v>
      </c>
      <c r="T1175" s="1">
        <f t="shared" si="177"/>
        <v>83950.958738777306</v>
      </c>
      <c r="U1175" s="1">
        <f t="shared" si="170"/>
        <v>0</v>
      </c>
    </row>
    <row r="1176" spans="1:21" x14ac:dyDescent="0.25">
      <c r="A1176" t="s">
        <v>1181</v>
      </c>
      <c r="B1176">
        <v>69.56</v>
      </c>
      <c r="C1176">
        <v>73.03</v>
      </c>
      <c r="D1176">
        <v>70.84</v>
      </c>
      <c r="E1176">
        <v>67.92</v>
      </c>
      <c r="F1176">
        <v>73.16</v>
      </c>
      <c r="G1176">
        <v>68.38</v>
      </c>
      <c r="H1176" s="1">
        <f t="shared" si="171"/>
        <v>496586.78286129265</v>
      </c>
      <c r="J1176">
        <f t="shared" si="172"/>
        <v>-2.0695480782767828E-2</v>
      </c>
      <c r="K1176">
        <f t="shared" si="172"/>
        <v>2.8157116711248768E-2</v>
      </c>
      <c r="L1176">
        <f t="shared" si="172"/>
        <v>-2.674926087568601E-3</v>
      </c>
      <c r="M1176">
        <f t="shared" si="173"/>
        <v>-5.4434080467771082E-2</v>
      </c>
      <c r="N1176">
        <f t="shared" si="173"/>
        <v>1.8515940414868415E-2</v>
      </c>
      <c r="O1176">
        <f t="shared" si="173"/>
        <v>-4.8030071000974561E-2</v>
      </c>
      <c r="P1176">
        <f t="shared" si="174"/>
        <v>-2.7982737017959076E-2</v>
      </c>
      <c r="Q1176" t="str">
        <f t="shared" si="175"/>
        <v/>
      </c>
      <c r="R1176" s="3">
        <f t="shared" si="169"/>
        <v>0</v>
      </c>
      <c r="S1176" s="1">
        <f t="shared" si="176"/>
        <v>5740566.5585575923</v>
      </c>
      <c r="T1176" s="1">
        <f t="shared" si="177"/>
        <v>83950.958738777321</v>
      </c>
      <c r="U1176" s="1">
        <f t="shared" si="170"/>
        <v>0</v>
      </c>
    </row>
    <row r="1177" spans="1:21" x14ac:dyDescent="0.25">
      <c r="A1177" t="s">
        <v>1182</v>
      </c>
      <c r="B1177">
        <v>67.23</v>
      </c>
      <c r="C1177">
        <v>71.25</v>
      </c>
      <c r="D1177">
        <v>69.69</v>
      </c>
      <c r="E1177">
        <v>68.5</v>
      </c>
      <c r="F1177">
        <v>71.72</v>
      </c>
      <c r="G1177">
        <v>70.53</v>
      </c>
      <c r="H1177" s="1">
        <f t="shared" si="171"/>
        <v>512200.43572984752</v>
      </c>
      <c r="J1177">
        <f t="shared" si="172"/>
        <v>-5.0959909655561818E-2</v>
      </c>
      <c r="K1177">
        <f t="shared" si="172"/>
        <v>5.7876905702992174E-3</v>
      </c>
      <c r="L1177">
        <f t="shared" si="172"/>
        <v>-1.6233766233766312E-2</v>
      </c>
      <c r="M1177">
        <f t="shared" si="173"/>
        <v>1.7548990933022018E-3</v>
      </c>
      <c r="N1177">
        <f t="shared" si="173"/>
        <v>4.8844691430242816E-2</v>
      </c>
      <c r="O1177">
        <f t="shared" si="173"/>
        <v>3.1441942088330004E-2</v>
      </c>
      <c r="P1177">
        <f t="shared" si="174"/>
        <v>2.7347177537291673E-2</v>
      </c>
      <c r="Q1177" t="str">
        <f t="shared" si="175"/>
        <v/>
      </c>
      <c r="R1177" s="3">
        <f t="shared" si="169"/>
        <v>0</v>
      </c>
      <c r="S1177" s="1">
        <f t="shared" si="176"/>
        <v>5921061.119845964</v>
      </c>
      <c r="T1177" s="1">
        <f t="shared" si="177"/>
        <v>83950.958738777306</v>
      </c>
      <c r="U1177" s="1">
        <f t="shared" si="170"/>
        <v>0</v>
      </c>
    </row>
    <row r="1178" spans="1:21" x14ac:dyDescent="0.25">
      <c r="A1178" t="s">
        <v>1183</v>
      </c>
      <c r="B1178">
        <v>67.709999999999994</v>
      </c>
      <c r="C1178">
        <v>70.930000000000007</v>
      </c>
      <c r="D1178">
        <v>69.239999999999995</v>
      </c>
      <c r="E1178">
        <v>66.849999999999994</v>
      </c>
      <c r="F1178">
        <v>69.5</v>
      </c>
      <c r="G1178">
        <v>69.040000000000006</v>
      </c>
      <c r="H1178" s="1">
        <f t="shared" si="171"/>
        <v>501379.81118373282</v>
      </c>
      <c r="J1178">
        <f t="shared" si="172"/>
        <v>-2.8411536805854558E-2</v>
      </c>
      <c r="K1178">
        <f t="shared" si="172"/>
        <v>1.7793083656191838E-2</v>
      </c>
      <c r="L1178">
        <f t="shared" si="172"/>
        <v>-6.4571674558760632E-3</v>
      </c>
      <c r="M1178">
        <f t="shared" si="173"/>
        <v>-5.2176378845881284E-2</v>
      </c>
      <c r="N1178">
        <f t="shared" si="173"/>
        <v>-1.4603714731320022E-2</v>
      </c>
      <c r="O1178">
        <f t="shared" si="173"/>
        <v>-2.1125762087055081E-2</v>
      </c>
      <c r="P1178">
        <f t="shared" si="174"/>
        <v>-2.9301951888085459E-2</v>
      </c>
      <c r="Q1178" t="str">
        <f t="shared" si="175"/>
        <v/>
      </c>
      <c r="R1178" s="3">
        <f t="shared" si="169"/>
        <v>0</v>
      </c>
      <c r="S1178" s="1">
        <f t="shared" si="176"/>
        <v>5795974.1913251858</v>
      </c>
      <c r="T1178" s="1">
        <f t="shared" si="177"/>
        <v>83950.958738777306</v>
      </c>
      <c r="U1178" s="1">
        <f t="shared" si="170"/>
        <v>0</v>
      </c>
    </row>
    <row r="1179" spans="1:21" x14ac:dyDescent="0.25">
      <c r="A1179" t="s">
        <v>1184</v>
      </c>
      <c r="B1179">
        <v>66.209999999999994</v>
      </c>
      <c r="C1179">
        <v>69.430000000000007</v>
      </c>
      <c r="D1179">
        <v>67.94</v>
      </c>
      <c r="E1179">
        <v>65.16</v>
      </c>
      <c r="F1179">
        <v>69.12</v>
      </c>
      <c r="G1179">
        <v>66.7</v>
      </c>
      <c r="H1179" s="1">
        <f t="shared" si="171"/>
        <v>484386.34713144525</v>
      </c>
      <c r="J1179">
        <f t="shared" si="172"/>
        <v>-4.3760831889081475E-2</v>
      </c>
      <c r="K1179">
        <f t="shared" si="172"/>
        <v>2.7440785673023102E-3</v>
      </c>
      <c r="L1179">
        <f t="shared" si="172"/>
        <v>-1.8775274407856691E-2</v>
      </c>
      <c r="M1179">
        <f t="shared" si="173"/>
        <v>-5.6199304750869199E-2</v>
      </c>
      <c r="N1179">
        <f t="shared" si="173"/>
        <v>1.1587485515642858E-3</v>
      </c>
      <c r="O1179">
        <f t="shared" si="173"/>
        <v>-3.3893395133256128E-2</v>
      </c>
      <c r="P1179">
        <f t="shared" si="174"/>
        <v>-2.9644650444187015E-2</v>
      </c>
      <c r="Q1179" t="str">
        <f t="shared" si="175"/>
        <v/>
      </c>
      <c r="R1179" s="3">
        <f t="shared" si="169"/>
        <v>0</v>
      </c>
      <c r="S1179" s="1">
        <f t="shared" si="176"/>
        <v>5599528.9478764459</v>
      </c>
      <c r="T1179" s="1">
        <f t="shared" si="177"/>
        <v>83950.958738777292</v>
      </c>
      <c r="U1179" s="1">
        <f t="shared" si="170"/>
        <v>0</v>
      </c>
    </row>
    <row r="1180" spans="1:21" x14ac:dyDescent="0.25">
      <c r="A1180" t="s">
        <v>1185</v>
      </c>
      <c r="B1180">
        <v>65.67</v>
      </c>
      <c r="C1180">
        <v>68.709999999999994</v>
      </c>
      <c r="D1180">
        <v>66.81</v>
      </c>
      <c r="E1180">
        <v>65.790000000000006</v>
      </c>
      <c r="F1180">
        <v>69.430000000000007</v>
      </c>
      <c r="G1180">
        <v>66.349999999999994</v>
      </c>
      <c r="H1180" s="1">
        <f t="shared" si="171"/>
        <v>481844.58968772693</v>
      </c>
      <c r="J1180">
        <f t="shared" si="172"/>
        <v>-3.341183397115096E-2</v>
      </c>
      <c r="K1180">
        <f t="shared" si="172"/>
        <v>1.133352958492782E-2</v>
      </c>
      <c r="L1180">
        <f t="shared" si="172"/>
        <v>-1.6632322637621363E-2</v>
      </c>
      <c r="M1180">
        <f t="shared" si="173"/>
        <v>-1.3643178410794552E-2</v>
      </c>
      <c r="N1180">
        <f t="shared" si="173"/>
        <v>4.0929535232383865E-2</v>
      </c>
      <c r="O1180">
        <f t="shared" si="173"/>
        <v>-5.2473763118442056E-3</v>
      </c>
      <c r="P1180">
        <f t="shared" si="174"/>
        <v>7.3463268365817035E-3</v>
      </c>
      <c r="Q1180" t="str">
        <f t="shared" si="175"/>
        <v/>
      </c>
      <c r="R1180" s="3">
        <f t="shared" si="169"/>
        <v>0</v>
      </c>
      <c r="S1180" s="1">
        <f t="shared" si="176"/>
        <v>5570146.1123178732</v>
      </c>
      <c r="T1180" s="1">
        <f t="shared" si="177"/>
        <v>83950.958738777292</v>
      </c>
      <c r="U1180" s="1">
        <f t="shared" si="170"/>
        <v>0</v>
      </c>
    </row>
    <row r="1181" spans="1:21" x14ac:dyDescent="0.25">
      <c r="A1181" t="s">
        <v>1186</v>
      </c>
      <c r="B1181">
        <v>65.69</v>
      </c>
      <c r="C1181">
        <v>68.709999999999994</v>
      </c>
      <c r="D1181">
        <v>67.31</v>
      </c>
      <c r="E1181">
        <v>66.180000000000007</v>
      </c>
      <c r="F1181">
        <v>68.87</v>
      </c>
      <c r="G1181">
        <v>68.61</v>
      </c>
      <c r="H1181" s="1">
        <f t="shared" si="171"/>
        <v>498257.08061002183</v>
      </c>
      <c r="J1181">
        <f t="shared" si="172"/>
        <v>-1.6763957491393571E-2</v>
      </c>
      <c r="K1181">
        <f t="shared" si="172"/>
        <v>2.843885645861385E-2</v>
      </c>
      <c r="L1181">
        <f t="shared" si="172"/>
        <v>7.4839095943720997E-3</v>
      </c>
      <c r="M1181">
        <f t="shared" si="173"/>
        <v>-2.562170308967408E-3</v>
      </c>
      <c r="N1181">
        <f t="shared" si="173"/>
        <v>3.798040693293158E-2</v>
      </c>
      <c r="O1181">
        <f t="shared" si="173"/>
        <v>3.4061793519216357E-2</v>
      </c>
      <c r="P1181">
        <f t="shared" si="174"/>
        <v>2.3160010047726842E-2</v>
      </c>
      <c r="Q1181" t="str">
        <f t="shared" si="175"/>
        <v/>
      </c>
      <c r="R1181" s="3">
        <f t="shared" si="169"/>
        <v>0</v>
      </c>
      <c r="S1181" s="1">
        <f t="shared" si="176"/>
        <v>5759875.2790675107</v>
      </c>
      <c r="T1181" s="1">
        <f t="shared" si="177"/>
        <v>83950.958738777306</v>
      </c>
      <c r="U1181" s="1">
        <f t="shared" si="170"/>
        <v>0</v>
      </c>
    </row>
    <row r="1182" spans="1:21" x14ac:dyDescent="0.25">
      <c r="A1182" t="s">
        <v>1187</v>
      </c>
      <c r="B1182">
        <v>62.36</v>
      </c>
      <c r="C1182">
        <v>68.38</v>
      </c>
      <c r="D1182">
        <v>63.88</v>
      </c>
      <c r="E1182">
        <v>61.29</v>
      </c>
      <c r="F1182">
        <v>67.319999999999993</v>
      </c>
      <c r="G1182">
        <v>62.35</v>
      </c>
      <c r="H1182" s="1">
        <f t="shared" si="171"/>
        <v>452795.9331880901</v>
      </c>
      <c r="J1182">
        <f t="shared" si="172"/>
        <v>-7.3540335759916836E-2</v>
      </c>
      <c r="K1182">
        <f t="shared" si="172"/>
        <v>1.5896597830931409E-2</v>
      </c>
      <c r="L1182">
        <f t="shared" si="172"/>
        <v>-5.0958252859901937E-2</v>
      </c>
      <c r="M1182">
        <f t="shared" si="173"/>
        <v>-0.10668998688237867</v>
      </c>
      <c r="N1182">
        <f t="shared" si="173"/>
        <v>-1.880192391779633E-2</v>
      </c>
      <c r="O1182">
        <f t="shared" si="173"/>
        <v>-9.1240343973181717E-2</v>
      </c>
      <c r="P1182">
        <f t="shared" si="174"/>
        <v>-7.2244084924452237E-2</v>
      </c>
      <c r="Q1182" t="str">
        <f t="shared" si="175"/>
        <v>Sell</v>
      </c>
      <c r="R1182" s="3">
        <f t="shared" ref="R1182:R1190" si="178">IF(Q1182="Buy",U1181*(1+P1182),IF(Q1182="Sell",-(S1181*(1+P1182)),0))</f>
        <v>-5343758.3602523049</v>
      </c>
      <c r="S1182" s="1">
        <f t="shared" si="176"/>
        <v>0</v>
      </c>
      <c r="T1182" s="1">
        <f t="shared" si="177"/>
        <v>0</v>
      </c>
      <c r="U1182" s="1">
        <f t="shared" si="170"/>
        <v>5343758.3602523049</v>
      </c>
    </row>
    <row r="1183" spans="1:21" x14ac:dyDescent="0.25">
      <c r="A1183" t="s">
        <v>1188</v>
      </c>
      <c r="B1183">
        <v>60.96</v>
      </c>
      <c r="C1183">
        <v>64.02</v>
      </c>
      <c r="D1183">
        <v>62.35</v>
      </c>
      <c r="E1183">
        <v>60.65</v>
      </c>
      <c r="F1183">
        <v>63.37</v>
      </c>
      <c r="G1183">
        <v>61.82</v>
      </c>
      <c r="H1183" s="1">
        <f t="shared" si="171"/>
        <v>448946.98620188818</v>
      </c>
      <c r="J1183">
        <f t="shared" si="172"/>
        <v>-4.5710707576706353E-2</v>
      </c>
      <c r="K1183">
        <f t="shared" si="172"/>
        <v>2.1916092673762281E-3</v>
      </c>
      <c r="L1183">
        <f t="shared" si="172"/>
        <v>-2.3951158422041343E-2</v>
      </c>
      <c r="M1183">
        <f t="shared" si="173"/>
        <v>-2.7265437048917446E-2</v>
      </c>
      <c r="N1183">
        <f t="shared" si="173"/>
        <v>1.6359262229350378E-2</v>
      </c>
      <c r="O1183">
        <f t="shared" si="173"/>
        <v>-8.5004009623095601E-3</v>
      </c>
      <c r="P1183">
        <f t="shared" si="174"/>
        <v>-6.4688585939588761E-3</v>
      </c>
      <c r="Q1183" t="str">
        <f t="shared" si="175"/>
        <v/>
      </c>
      <c r="R1183" s="3">
        <f t="shared" si="178"/>
        <v>0</v>
      </c>
      <c r="S1183" s="1">
        <f t="shared" si="176"/>
        <v>0</v>
      </c>
      <c r="T1183" s="1">
        <f t="shared" si="177"/>
        <v>0</v>
      </c>
      <c r="U1183" s="1">
        <f t="shared" si="170"/>
        <v>5343758.3602523049</v>
      </c>
    </row>
    <row r="1184" spans="1:21" x14ac:dyDescent="0.25">
      <c r="A1184" t="s">
        <v>1189</v>
      </c>
      <c r="B1184">
        <v>60.47</v>
      </c>
      <c r="C1184">
        <v>63.12</v>
      </c>
      <c r="D1184">
        <v>61.88</v>
      </c>
      <c r="E1184">
        <v>60.72</v>
      </c>
      <c r="F1184">
        <v>63.72</v>
      </c>
      <c r="G1184">
        <v>62.02</v>
      </c>
      <c r="H1184" s="1">
        <f t="shared" si="171"/>
        <v>450399.41902687005</v>
      </c>
      <c r="J1184">
        <f t="shared" si="172"/>
        <v>-3.0152365677626344E-2</v>
      </c>
      <c r="K1184">
        <f t="shared" si="172"/>
        <v>1.2349639133921347E-2</v>
      </c>
      <c r="L1184">
        <f t="shared" si="172"/>
        <v>-7.5380914194065575E-3</v>
      </c>
      <c r="M1184">
        <f t="shared" si="173"/>
        <v>-1.7793594306049845E-2</v>
      </c>
      <c r="N1184">
        <f t="shared" si="173"/>
        <v>3.0734390164995126E-2</v>
      </c>
      <c r="O1184">
        <f t="shared" si="173"/>
        <v>3.235198964736377E-3</v>
      </c>
      <c r="P1184">
        <f t="shared" si="174"/>
        <v>5.3919982745605525E-3</v>
      </c>
      <c r="Q1184" t="str">
        <f t="shared" si="175"/>
        <v/>
      </c>
      <c r="R1184" s="3">
        <f t="shared" si="178"/>
        <v>0</v>
      </c>
      <c r="S1184" s="1">
        <f t="shared" si="176"/>
        <v>0</v>
      </c>
      <c r="T1184" s="1">
        <f t="shared" si="177"/>
        <v>0</v>
      </c>
      <c r="U1184" s="1">
        <f t="shared" si="170"/>
        <v>5343758.3602523049</v>
      </c>
    </row>
    <row r="1185" spans="1:21" x14ac:dyDescent="0.25">
      <c r="A1185" t="s">
        <v>1190</v>
      </c>
      <c r="B1185">
        <v>59.74</v>
      </c>
      <c r="C1185">
        <v>62.68</v>
      </c>
      <c r="D1185">
        <v>59.85</v>
      </c>
      <c r="E1185">
        <v>56.72</v>
      </c>
      <c r="F1185">
        <v>61.97</v>
      </c>
      <c r="G1185">
        <v>56.99</v>
      </c>
      <c r="H1185" s="1">
        <f t="shared" si="171"/>
        <v>413870.73347857664</v>
      </c>
      <c r="J1185">
        <f t="shared" si="172"/>
        <v>-3.458306399482871E-2</v>
      </c>
      <c r="K1185">
        <f t="shared" si="172"/>
        <v>1.2928248222365823E-2</v>
      </c>
      <c r="L1185">
        <f t="shared" si="172"/>
        <v>-3.2805429864253409E-2</v>
      </c>
      <c r="M1185">
        <f t="shared" si="173"/>
        <v>-8.5456304417929771E-2</v>
      </c>
      <c r="N1185">
        <f t="shared" si="173"/>
        <v>-8.0619155111261306E-4</v>
      </c>
      <c r="O1185">
        <f t="shared" si="173"/>
        <v>-8.1102870041921973E-2</v>
      </c>
      <c r="P1185">
        <f t="shared" si="174"/>
        <v>-5.5788455336988119E-2</v>
      </c>
      <c r="Q1185" t="str">
        <f t="shared" si="175"/>
        <v/>
      </c>
      <c r="R1185" s="3">
        <f t="shared" si="178"/>
        <v>0</v>
      </c>
      <c r="S1185" s="1">
        <f t="shared" si="176"/>
        <v>0</v>
      </c>
      <c r="T1185" s="1">
        <f t="shared" si="177"/>
        <v>0</v>
      </c>
      <c r="U1185" s="1">
        <f t="shared" ref="U1185:U1190" si="179">IF(R1185=0,U1184,IF(R1185&gt;0,0,-R1185))</f>
        <v>5343758.3602523049</v>
      </c>
    </row>
    <row r="1186" spans="1:21" x14ac:dyDescent="0.25">
      <c r="A1186" t="s">
        <v>1191</v>
      </c>
      <c r="B1186">
        <v>55.66</v>
      </c>
      <c r="C1186">
        <v>59.37</v>
      </c>
      <c r="D1186">
        <v>58.66</v>
      </c>
      <c r="E1186">
        <v>57.34</v>
      </c>
      <c r="F1186">
        <v>59.49</v>
      </c>
      <c r="G1186">
        <v>59.11</v>
      </c>
      <c r="H1186" s="1">
        <f t="shared" si="171"/>
        <v>429266.5214233842</v>
      </c>
      <c r="J1186">
        <f t="shared" si="172"/>
        <v>-7.0008354218880617E-2</v>
      </c>
      <c r="K1186">
        <f t="shared" si="172"/>
        <v>-8.020050125313349E-3</v>
      </c>
      <c r="L1186">
        <f t="shared" si="172"/>
        <v>-1.9883040935672596E-2</v>
      </c>
      <c r="M1186">
        <f t="shared" si="173"/>
        <v>6.1414283207580521E-3</v>
      </c>
      <c r="N1186">
        <f t="shared" si="173"/>
        <v>4.3867345148271626E-2</v>
      </c>
      <c r="O1186">
        <f t="shared" si="173"/>
        <v>3.7199508685734295E-2</v>
      </c>
      <c r="P1186">
        <f t="shared" si="174"/>
        <v>2.9069427384921326E-2</v>
      </c>
      <c r="Q1186" t="str">
        <f t="shared" si="175"/>
        <v/>
      </c>
      <c r="R1186" s="3">
        <f t="shared" si="178"/>
        <v>0</v>
      </c>
      <c r="S1186" s="1">
        <f t="shared" si="176"/>
        <v>0</v>
      </c>
      <c r="T1186" s="1">
        <f t="shared" si="177"/>
        <v>0</v>
      </c>
      <c r="U1186" s="1">
        <f t="shared" si="179"/>
        <v>5343758.3602523049</v>
      </c>
    </row>
    <row r="1187" spans="1:21" x14ac:dyDescent="0.25">
      <c r="A1187" t="s">
        <v>1192</v>
      </c>
      <c r="B1187">
        <v>59.29</v>
      </c>
      <c r="C1187">
        <v>61.65</v>
      </c>
      <c r="D1187">
        <v>61.28</v>
      </c>
      <c r="E1187">
        <v>58.2</v>
      </c>
      <c r="F1187">
        <v>60.92</v>
      </c>
      <c r="G1187">
        <v>60.7</v>
      </c>
      <c r="H1187" s="1">
        <f t="shared" si="171"/>
        <v>440813.36238198989</v>
      </c>
      <c r="J1187">
        <f t="shared" si="172"/>
        <v>1.0739856801909352E-2</v>
      </c>
      <c r="K1187">
        <f t="shared" si="172"/>
        <v>5.0971701329696591E-2</v>
      </c>
      <c r="L1187">
        <f t="shared" si="172"/>
        <v>4.4664166382543551E-2</v>
      </c>
      <c r="M1187">
        <f t="shared" si="173"/>
        <v>-1.5395026222297353E-2</v>
      </c>
      <c r="N1187">
        <f t="shared" si="173"/>
        <v>3.0620876332261925E-2</v>
      </c>
      <c r="O1187">
        <f t="shared" si="173"/>
        <v>2.6899001860937292E-2</v>
      </c>
      <c r="P1187">
        <f t="shared" si="174"/>
        <v>1.4041617323633954E-2</v>
      </c>
      <c r="Q1187" t="str">
        <f t="shared" si="175"/>
        <v>Buy</v>
      </c>
      <c r="R1187" s="3">
        <f t="shared" si="178"/>
        <v>5418793.3702169377</v>
      </c>
      <c r="S1187" s="1">
        <f t="shared" si="176"/>
        <v>5418793.3702169377</v>
      </c>
      <c r="T1187" s="1">
        <f t="shared" si="177"/>
        <v>89271.71944344214</v>
      </c>
      <c r="U1187" s="1">
        <f t="shared" si="179"/>
        <v>0</v>
      </c>
    </row>
    <row r="1188" spans="1:21" x14ac:dyDescent="0.25">
      <c r="A1188" t="s">
        <v>1193</v>
      </c>
      <c r="B1188">
        <v>59.51</v>
      </c>
      <c r="C1188">
        <v>63.74</v>
      </c>
      <c r="D1188">
        <v>63.34</v>
      </c>
      <c r="E1188">
        <v>57.77</v>
      </c>
      <c r="F1188">
        <v>64.95</v>
      </c>
      <c r="G1188">
        <v>64.569999999999993</v>
      </c>
      <c r="H1188" s="1">
        <f t="shared" si="171"/>
        <v>468917.93754538853</v>
      </c>
      <c r="J1188">
        <f t="shared" si="172"/>
        <v>-2.8883812010443915E-2</v>
      </c>
      <c r="K1188">
        <f t="shared" si="172"/>
        <v>4.0143603133159282E-2</v>
      </c>
      <c r="L1188">
        <f t="shared" si="172"/>
        <v>3.3616187989556172E-2</v>
      </c>
      <c r="M1188">
        <f t="shared" si="173"/>
        <v>-4.8270181219110371E-2</v>
      </c>
      <c r="N1188">
        <f t="shared" si="173"/>
        <v>7.0016474464579898E-2</v>
      </c>
      <c r="O1188">
        <f t="shared" si="173"/>
        <v>6.3756177924217297E-2</v>
      </c>
      <c r="P1188">
        <f t="shared" si="174"/>
        <v>2.850082372322894E-2</v>
      </c>
      <c r="Q1188" t="str">
        <f t="shared" si="175"/>
        <v>Buy</v>
      </c>
      <c r="R1188" s="3">
        <f t="shared" si="178"/>
        <v>0</v>
      </c>
      <c r="S1188" s="1">
        <f t="shared" si="176"/>
        <v>5764274.9244630579</v>
      </c>
      <c r="T1188" s="1">
        <f t="shared" si="177"/>
        <v>89271.719443442125</v>
      </c>
      <c r="U1188" s="1">
        <f t="shared" si="179"/>
        <v>0</v>
      </c>
    </row>
    <row r="1189" spans="1:21" x14ac:dyDescent="0.25">
      <c r="A1189" t="s">
        <v>1194</v>
      </c>
      <c r="B1189">
        <v>62.84</v>
      </c>
      <c r="C1189">
        <v>66.44</v>
      </c>
      <c r="D1189">
        <v>65.3</v>
      </c>
      <c r="E1189">
        <v>63.89</v>
      </c>
      <c r="F1189">
        <v>66.89</v>
      </c>
      <c r="G1189">
        <v>66.48</v>
      </c>
      <c r="H1189" s="1">
        <f t="shared" si="171"/>
        <v>482788.67102396523</v>
      </c>
      <c r="J1189">
        <f t="shared" si="172"/>
        <v>-7.8939059046416165E-3</v>
      </c>
      <c r="K1189">
        <f t="shared" si="172"/>
        <v>4.8942216608777928E-2</v>
      </c>
      <c r="L1189">
        <f t="shared" si="172"/>
        <v>3.0944111146195039E-2</v>
      </c>
      <c r="M1189">
        <f t="shared" si="173"/>
        <v>-1.0531206442620299E-2</v>
      </c>
      <c r="N1189">
        <f t="shared" si="173"/>
        <v>3.5929998451293285E-2</v>
      </c>
      <c r="O1189">
        <f t="shared" si="173"/>
        <v>2.9580300449125151E-2</v>
      </c>
      <c r="P1189">
        <f t="shared" si="174"/>
        <v>1.8326364152599379E-2</v>
      </c>
      <c r="Q1189" t="str">
        <f t="shared" si="175"/>
        <v>Buy</v>
      </c>
      <c r="R1189" s="3">
        <f t="shared" si="178"/>
        <v>0</v>
      </c>
      <c r="S1189" s="1">
        <f t="shared" si="176"/>
        <v>5934783.9086000333</v>
      </c>
      <c r="T1189" s="1">
        <f t="shared" si="177"/>
        <v>89271.719443442125</v>
      </c>
      <c r="U1189" s="1">
        <f t="shared" si="179"/>
        <v>0</v>
      </c>
    </row>
    <row r="1190" spans="1:21" x14ac:dyDescent="0.25">
      <c r="A1190" t="s">
        <v>1195</v>
      </c>
      <c r="B1190">
        <v>65.790000000000006</v>
      </c>
      <c r="C1190">
        <v>68.16</v>
      </c>
      <c r="D1190">
        <v>67.33</v>
      </c>
      <c r="E1190">
        <v>66.05</v>
      </c>
      <c r="F1190">
        <v>67.87</v>
      </c>
      <c r="G1190">
        <v>67.349999999999994</v>
      </c>
      <c r="H1190" s="1">
        <f t="shared" si="171"/>
        <v>489106.75381263619</v>
      </c>
      <c r="J1190">
        <f t="shared" si="172"/>
        <v>7.5038284839205075E-3</v>
      </c>
      <c r="K1190">
        <f t="shared" si="172"/>
        <v>4.3797856049004588E-2</v>
      </c>
      <c r="L1190">
        <f t="shared" si="172"/>
        <v>3.1087289433384398E-2</v>
      </c>
      <c r="M1190">
        <f t="shared" si="173"/>
        <v>-6.4681107099880683E-3</v>
      </c>
      <c r="N1190">
        <f t="shared" si="173"/>
        <v>2.0908543922984364E-2</v>
      </c>
      <c r="O1190">
        <f t="shared" si="173"/>
        <v>1.3086642599277833E-2</v>
      </c>
      <c r="P1190">
        <f t="shared" si="174"/>
        <v>9.1756919374247087E-3</v>
      </c>
      <c r="Q1190" t="str">
        <f t="shared" si="175"/>
        <v>Buy</v>
      </c>
      <c r="R1190" s="3">
        <f t="shared" si="178"/>
        <v>0</v>
      </c>
      <c r="S1190" s="1">
        <f t="shared" si="176"/>
        <v>6012450.3045158274</v>
      </c>
      <c r="T1190" s="1">
        <f t="shared" si="177"/>
        <v>89271.71944344214</v>
      </c>
      <c r="U1190" s="1">
        <f t="shared" si="179"/>
        <v>0</v>
      </c>
    </row>
  </sheetData>
  <autoFilter ref="A3:U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0"/>
  <sheetViews>
    <sheetView tabSelected="1" workbookViewId="0">
      <pane ySplit="3" topLeftCell="A1156" activePane="bottomLeft" state="frozen"/>
      <selection pane="bottomLeft" activeCell="Q3" sqref="Q3"/>
    </sheetView>
  </sheetViews>
  <sheetFormatPr defaultRowHeight="15" x14ac:dyDescent="0.25"/>
  <cols>
    <col min="1" max="1" width="22.5703125" bestFit="1" customWidth="1"/>
    <col min="2" max="2" width="11.85546875" bestFit="1" customWidth="1"/>
    <col min="3" max="3" width="12.28515625" bestFit="1" customWidth="1"/>
    <col min="4" max="4" width="13.28515625" bestFit="1" customWidth="1"/>
    <col min="5" max="5" width="10.28515625" bestFit="1" customWidth="1"/>
    <col min="6" max="6" width="10.7109375" bestFit="1" customWidth="1"/>
    <col min="7" max="7" width="11.5703125" bestFit="1" customWidth="1"/>
    <col min="8" max="8" width="13.28515625" style="1" bestFit="1" customWidth="1"/>
    <col min="18" max="19" width="15.28515625" style="1" bestFit="1" customWidth="1"/>
    <col min="20" max="20" width="13.28515625" style="1" bestFit="1" customWidth="1"/>
    <col min="21" max="21" width="15.28515625" style="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>
        <v>0.03</v>
      </c>
    </row>
    <row r="2" spans="1:21" x14ac:dyDescent="0.25">
      <c r="A2" t="s">
        <v>7</v>
      </c>
      <c r="B2">
        <v>13.97</v>
      </c>
      <c r="C2">
        <v>14.52</v>
      </c>
      <c r="D2">
        <v>14.54</v>
      </c>
      <c r="E2">
        <v>13.46</v>
      </c>
      <c r="F2">
        <v>14.19</v>
      </c>
      <c r="G2">
        <v>13.77</v>
      </c>
      <c r="H2" s="1">
        <v>100000</v>
      </c>
      <c r="I2">
        <f>H2/G2</f>
        <v>7262.1641249092236</v>
      </c>
      <c r="L2" t="s">
        <v>1196</v>
      </c>
      <c r="O2" t="s">
        <v>1197</v>
      </c>
      <c r="P2" t="s">
        <v>1202</v>
      </c>
      <c r="Q2">
        <v>-0.04</v>
      </c>
      <c r="R2" s="1" t="s">
        <v>1201</v>
      </c>
      <c r="S2" s="1" t="s">
        <v>1198</v>
      </c>
      <c r="T2" s="1" t="s">
        <v>1199</v>
      </c>
      <c r="U2" s="1" t="s">
        <v>1200</v>
      </c>
    </row>
    <row r="3" spans="1:21" x14ac:dyDescent="0.25">
      <c r="A3" t="s">
        <v>8</v>
      </c>
      <c r="B3">
        <v>13.92</v>
      </c>
      <c r="C3">
        <v>14.52</v>
      </c>
      <c r="D3">
        <v>14.27</v>
      </c>
      <c r="E3">
        <v>13.61</v>
      </c>
      <c r="F3">
        <v>14.01</v>
      </c>
      <c r="G3">
        <v>13.85</v>
      </c>
      <c r="H3" s="1">
        <f>$I$2*G3</f>
        <v>100580.97312999274</v>
      </c>
      <c r="J3">
        <f>(B3-$D2)/$D2</f>
        <v>-4.2640990371389222E-2</v>
      </c>
      <c r="K3">
        <f t="shared" ref="K3:L18" si="0">(C3-$D2)/$D2</f>
        <v>-1.3755158184318827E-3</v>
      </c>
      <c r="L3">
        <f t="shared" si="0"/>
        <v>-1.8569463548830784E-2</v>
      </c>
      <c r="M3">
        <f>(E3-$G2)/$G2</f>
        <v>-1.1619462599854767E-2</v>
      </c>
      <c r="N3">
        <f t="shared" ref="N3:O18" si="1">(F3-$G2)/$G2</f>
        <v>1.7429193899782151E-2</v>
      </c>
      <c r="O3">
        <f t="shared" si="1"/>
        <v>5.8097312999273835E-3</v>
      </c>
      <c r="P3">
        <f>AVERAGE(M3:O3)</f>
        <v>3.8731541999515889E-3</v>
      </c>
      <c r="Q3" t="str">
        <f>IF(L3&gt;$Q$1,"Buy",IF(L3&lt;$Q$2,"Sell",""))</f>
        <v/>
      </c>
      <c r="R3" s="1">
        <f>IF(Q3="Buy",U3,IF(Q3="Sell",-S3,0))</f>
        <v>0</v>
      </c>
      <c r="S3" s="1">
        <v>0</v>
      </c>
      <c r="T3" s="1">
        <v>0</v>
      </c>
      <c r="U3" s="1">
        <v>100000</v>
      </c>
    </row>
    <row r="4" spans="1:21" x14ac:dyDescent="0.25">
      <c r="A4" t="s">
        <v>9</v>
      </c>
      <c r="B4">
        <v>13.96</v>
      </c>
      <c r="C4">
        <v>14.27</v>
      </c>
      <c r="D4">
        <v>14.14</v>
      </c>
      <c r="E4">
        <v>13.92</v>
      </c>
      <c r="F4">
        <v>14.2</v>
      </c>
      <c r="G4">
        <v>14.16</v>
      </c>
      <c r="H4" s="1">
        <f t="shared" ref="H4:H67" si="2">$I$2*G4</f>
        <v>102832.24400871461</v>
      </c>
      <c r="J4">
        <f t="shared" ref="J4:L67" si="3">(B4-$D3)/$D3</f>
        <v>-2.1723896285914417E-2</v>
      </c>
      <c r="K4">
        <f t="shared" si="0"/>
        <v>0</v>
      </c>
      <c r="L4">
        <f t="shared" si="0"/>
        <v>-9.1100210231253691E-3</v>
      </c>
      <c r="M4">
        <f t="shared" ref="M4:O67" si="4">(E4-$G3)/$G3</f>
        <v>5.0541516245487571E-3</v>
      </c>
      <c r="N4">
        <f t="shared" si="1"/>
        <v>2.5270758122743656E-2</v>
      </c>
      <c r="O4">
        <f t="shared" si="1"/>
        <v>2.2382671480144441E-2</v>
      </c>
      <c r="P4">
        <f t="shared" ref="P4:P67" si="5">AVERAGE(M4:O4)</f>
        <v>1.756919374247895E-2</v>
      </c>
      <c r="Q4" t="str">
        <f t="shared" ref="Q4:Q67" si="6">IF(L4&gt;$Q$1,"Buy",IF(L4&lt;$Q$2,"Sell",""))</f>
        <v/>
      </c>
      <c r="R4" s="1">
        <f t="shared" ref="R4:R5" si="7">IF(Q4="Buy",U4,IF(Q4="Sell",-S4,0))</f>
        <v>0</v>
      </c>
      <c r="S4" s="1">
        <f t="shared" ref="S4:S5" si="8">IF(R4&lt;1,(S3+R4)*(1+O4),0)</f>
        <v>0</v>
      </c>
      <c r="U4" s="1">
        <f t="shared" ref="U4:U21" si="9">IF(Q4="Buy",U3+R4,IF(Q4="Sell",U3-R4,U3+R4))</f>
        <v>100000</v>
      </c>
    </row>
    <row r="5" spans="1:21" x14ac:dyDescent="0.25">
      <c r="A5" t="s">
        <v>10</v>
      </c>
      <c r="B5">
        <v>14.1</v>
      </c>
      <c r="C5">
        <v>14.58</v>
      </c>
      <c r="D5">
        <v>14.34</v>
      </c>
      <c r="E5">
        <v>14.43</v>
      </c>
      <c r="F5">
        <v>14.77</v>
      </c>
      <c r="G5">
        <v>14.72</v>
      </c>
      <c r="H5" s="1">
        <f t="shared" si="2"/>
        <v>106899.05591866377</v>
      </c>
      <c r="J5">
        <f t="shared" si="3"/>
        <v>-2.828854314002894E-3</v>
      </c>
      <c r="K5">
        <f t="shared" si="0"/>
        <v>3.1117397454031082E-2</v>
      </c>
      <c r="L5">
        <f t="shared" si="0"/>
        <v>1.4144271570014093E-2</v>
      </c>
      <c r="M5">
        <f t="shared" si="4"/>
        <v>1.9067796610169462E-2</v>
      </c>
      <c r="N5">
        <f t="shared" si="1"/>
        <v>4.3079096045197697E-2</v>
      </c>
      <c r="O5">
        <f t="shared" si="1"/>
        <v>3.9548022598870095E-2</v>
      </c>
      <c r="P5">
        <f t="shared" si="5"/>
        <v>3.3898305084745749E-2</v>
      </c>
      <c r="Q5" t="str">
        <f t="shared" si="6"/>
        <v/>
      </c>
      <c r="R5" s="1">
        <f t="shared" si="7"/>
        <v>0</v>
      </c>
      <c r="S5" s="1">
        <f t="shared" si="8"/>
        <v>0</v>
      </c>
      <c r="T5" s="1">
        <f>S5/G5</f>
        <v>0</v>
      </c>
      <c r="U5" s="1">
        <f t="shared" si="9"/>
        <v>100000</v>
      </c>
    </row>
    <row r="6" spans="1:21" s="2" customFormat="1" x14ac:dyDescent="0.25">
      <c r="A6" s="2" t="s">
        <v>11</v>
      </c>
      <c r="B6" s="2">
        <v>14.61</v>
      </c>
      <c r="C6" s="2">
        <v>15.22</v>
      </c>
      <c r="D6" s="2">
        <v>14.95</v>
      </c>
      <c r="E6" s="2">
        <v>14.66</v>
      </c>
      <c r="F6" s="2">
        <v>14.93</v>
      </c>
      <c r="G6" s="2">
        <v>14.89</v>
      </c>
      <c r="H6" s="3">
        <f t="shared" si="2"/>
        <v>108133.62381989835</v>
      </c>
      <c r="J6" s="2">
        <f t="shared" si="3"/>
        <v>1.8828451882845158E-2</v>
      </c>
      <c r="K6" s="2">
        <f t="shared" si="0"/>
        <v>6.136680613668067E-2</v>
      </c>
      <c r="L6" s="2">
        <f t="shared" si="0"/>
        <v>4.2538354253835384E-2</v>
      </c>
      <c r="M6" s="2">
        <f t="shared" si="4"/>
        <v>-4.0760869565217728E-3</v>
      </c>
      <c r="N6" s="2">
        <f t="shared" si="1"/>
        <v>1.4266304347826024E-2</v>
      </c>
      <c r="O6" s="2">
        <f t="shared" si="1"/>
        <v>1.1548913043478255E-2</v>
      </c>
      <c r="P6">
        <f t="shared" si="5"/>
        <v>7.2463768115941683E-3</v>
      </c>
      <c r="Q6" s="2" t="str">
        <f t="shared" si="6"/>
        <v>Buy</v>
      </c>
      <c r="R6" s="3">
        <f t="shared" ref="R6:R21" si="10">IF(Q6="Buy",U5,IF(Q6="Sell",-S5,0))</f>
        <v>100000</v>
      </c>
      <c r="S6" s="3">
        <f>IF(R6&lt;1,(S5+R6)*(1+O6),U5)</f>
        <v>100000</v>
      </c>
      <c r="T6" s="3">
        <f>S6/G6</f>
        <v>6715.916722632639</v>
      </c>
      <c r="U6" s="3">
        <f>U5-R6</f>
        <v>0</v>
      </c>
    </row>
    <row r="7" spans="1:21" x14ac:dyDescent="0.25">
      <c r="A7" t="s">
        <v>12</v>
      </c>
      <c r="B7">
        <v>14.63</v>
      </c>
      <c r="C7">
        <v>15.23</v>
      </c>
      <c r="D7">
        <v>14.95</v>
      </c>
      <c r="E7">
        <v>15</v>
      </c>
      <c r="F7">
        <v>15.42</v>
      </c>
      <c r="G7">
        <v>15.14</v>
      </c>
      <c r="H7" s="1">
        <f t="shared" si="2"/>
        <v>109949.16485112565</v>
      </c>
      <c r="J7">
        <f t="shared" si="3"/>
        <v>-2.1404682274247393E-2</v>
      </c>
      <c r="K7">
        <f t="shared" si="0"/>
        <v>1.8729096989966634E-2</v>
      </c>
      <c r="L7">
        <f t="shared" si="0"/>
        <v>0</v>
      </c>
      <c r="M7">
        <f t="shared" si="4"/>
        <v>7.3875083948958652E-3</v>
      </c>
      <c r="N7">
        <f t="shared" si="1"/>
        <v>3.5594358629952944E-2</v>
      </c>
      <c r="O7">
        <f t="shared" si="1"/>
        <v>1.6789791806581598E-2</v>
      </c>
      <c r="P7">
        <f t="shared" si="5"/>
        <v>1.992388627714347E-2</v>
      </c>
      <c r="Q7" t="str">
        <f t="shared" si="6"/>
        <v/>
      </c>
      <c r="R7" s="1">
        <f t="shared" si="10"/>
        <v>0</v>
      </c>
      <c r="S7" s="1">
        <f>IF(R7=0,(S6+R7)*(1+O7),IF(R7&lt;0,0,R7))</f>
        <v>101678.97918065816</v>
      </c>
      <c r="T7" s="1">
        <f>S7/G7</f>
        <v>6715.916722632639</v>
      </c>
      <c r="U7" s="1">
        <f t="shared" ref="U7:U70" si="11">U6-R7</f>
        <v>0</v>
      </c>
    </row>
    <row r="8" spans="1:21" x14ac:dyDescent="0.25">
      <c r="A8" t="s">
        <v>13</v>
      </c>
      <c r="B8">
        <v>14.98</v>
      </c>
      <c r="C8">
        <v>15.64</v>
      </c>
      <c r="D8">
        <v>15.29</v>
      </c>
      <c r="E8">
        <v>14.86</v>
      </c>
      <c r="F8">
        <v>15.32</v>
      </c>
      <c r="G8">
        <v>15.12</v>
      </c>
      <c r="H8" s="1">
        <f t="shared" si="2"/>
        <v>109803.92156862745</v>
      </c>
      <c r="J8">
        <f t="shared" si="3"/>
        <v>2.0066889632107785E-3</v>
      </c>
      <c r="K8">
        <f t="shared" si="0"/>
        <v>4.615384615384624E-2</v>
      </c>
      <c r="L8">
        <f t="shared" si="0"/>
        <v>2.274247491638795E-2</v>
      </c>
      <c r="M8">
        <f t="shared" si="4"/>
        <v>-1.8494055482166521E-2</v>
      </c>
      <c r="N8">
        <f t="shared" si="1"/>
        <v>1.1889035667106982E-2</v>
      </c>
      <c r="O8">
        <f t="shared" si="1"/>
        <v>-1.3210039630119782E-3</v>
      </c>
      <c r="P8">
        <f t="shared" si="5"/>
        <v>-2.6420079260238392E-3</v>
      </c>
      <c r="Q8" t="str">
        <f t="shared" si="6"/>
        <v/>
      </c>
      <c r="R8" s="1">
        <f t="shared" si="10"/>
        <v>0</v>
      </c>
      <c r="S8" s="1">
        <f t="shared" ref="S8:S71" si="12">IF(R8=0,(S7+R8)*(1+O8),IF(R8&lt;0,0,R8))</f>
        <v>101544.6608462055</v>
      </c>
      <c r="T8" s="1">
        <f t="shared" ref="T8:T71" si="13">S8/G8</f>
        <v>6715.916722632639</v>
      </c>
      <c r="U8" s="1">
        <f t="shared" si="11"/>
        <v>0</v>
      </c>
    </row>
    <row r="9" spans="1:21" x14ac:dyDescent="0.25">
      <c r="A9" t="s">
        <v>14</v>
      </c>
      <c r="B9">
        <v>15.05</v>
      </c>
      <c r="C9">
        <v>15.46</v>
      </c>
      <c r="D9">
        <v>15.48</v>
      </c>
      <c r="E9">
        <v>15.09</v>
      </c>
      <c r="F9">
        <v>15.5</v>
      </c>
      <c r="G9">
        <v>15.47</v>
      </c>
      <c r="H9" s="1">
        <f t="shared" si="2"/>
        <v>112345.67901234569</v>
      </c>
      <c r="J9">
        <f t="shared" si="3"/>
        <v>-1.5696533682145093E-2</v>
      </c>
      <c r="K9">
        <f t="shared" si="0"/>
        <v>1.1118378024852956E-2</v>
      </c>
      <c r="L9">
        <f t="shared" si="0"/>
        <v>1.2426422498365029E-2</v>
      </c>
      <c r="M9">
        <f t="shared" si="4"/>
        <v>-1.9841269841269419E-3</v>
      </c>
      <c r="N9">
        <f t="shared" si="1"/>
        <v>2.5132275132275186E-2</v>
      </c>
      <c r="O9">
        <f t="shared" si="1"/>
        <v>2.3148148148148244E-2</v>
      </c>
      <c r="P9">
        <f t="shared" si="5"/>
        <v>1.5432098765432162E-2</v>
      </c>
      <c r="Q9" t="str">
        <f t="shared" si="6"/>
        <v/>
      </c>
      <c r="R9" s="1">
        <f t="shared" si="10"/>
        <v>0</v>
      </c>
      <c r="S9" s="1">
        <f t="shared" si="12"/>
        <v>103895.23169912692</v>
      </c>
      <c r="T9" s="1">
        <f t="shared" si="13"/>
        <v>6715.9167226326381</v>
      </c>
      <c r="U9" s="1">
        <f t="shared" si="11"/>
        <v>0</v>
      </c>
    </row>
    <row r="10" spans="1:21" x14ac:dyDescent="0.25">
      <c r="A10" t="s">
        <v>15</v>
      </c>
      <c r="B10">
        <v>14.96</v>
      </c>
      <c r="C10">
        <v>15.57</v>
      </c>
      <c r="D10">
        <v>15.27</v>
      </c>
      <c r="E10">
        <v>15.2</v>
      </c>
      <c r="F10">
        <v>15.46</v>
      </c>
      <c r="G10">
        <v>15.3</v>
      </c>
      <c r="H10" s="1">
        <f t="shared" si="2"/>
        <v>111111.11111111112</v>
      </c>
      <c r="J10">
        <f t="shared" si="3"/>
        <v>-3.3591731266149845E-2</v>
      </c>
      <c r="K10">
        <f t="shared" si="0"/>
        <v>5.8139534883720834E-3</v>
      </c>
      <c r="L10">
        <f t="shared" si="0"/>
        <v>-1.3565891472868272E-2</v>
      </c>
      <c r="M10">
        <f t="shared" si="4"/>
        <v>-1.7453135100194011E-2</v>
      </c>
      <c r="N10">
        <f t="shared" si="1"/>
        <v>-6.4641241111827968E-4</v>
      </c>
      <c r="O10">
        <f t="shared" si="1"/>
        <v>-1.0989010989010985E-2</v>
      </c>
      <c r="P10">
        <f t="shared" si="5"/>
        <v>-9.6961861667744249E-3</v>
      </c>
      <c r="Q10" t="str">
        <f t="shared" si="6"/>
        <v/>
      </c>
      <c r="R10" s="1">
        <f t="shared" si="10"/>
        <v>0</v>
      </c>
      <c r="S10" s="1">
        <f t="shared" si="12"/>
        <v>102753.52585627938</v>
      </c>
      <c r="T10" s="1">
        <f t="shared" si="13"/>
        <v>6715.916722632639</v>
      </c>
      <c r="U10" s="1">
        <f t="shared" si="11"/>
        <v>0</v>
      </c>
    </row>
    <row r="11" spans="1:21" x14ac:dyDescent="0.25">
      <c r="A11" t="s">
        <v>16</v>
      </c>
      <c r="B11">
        <v>14.96</v>
      </c>
      <c r="C11">
        <v>15.65</v>
      </c>
      <c r="D11">
        <v>15.27</v>
      </c>
      <c r="E11">
        <v>15.31</v>
      </c>
      <c r="F11">
        <v>15.56</v>
      </c>
      <c r="G11">
        <v>15.55</v>
      </c>
      <c r="H11" s="1">
        <f t="shared" si="2"/>
        <v>112926.65214233843</v>
      </c>
      <c r="J11">
        <f t="shared" si="3"/>
        <v>-2.030124426981E-2</v>
      </c>
      <c r="K11">
        <f t="shared" si="0"/>
        <v>2.4885396201702738E-2</v>
      </c>
      <c r="L11">
        <f t="shared" si="0"/>
        <v>0</v>
      </c>
      <c r="M11">
        <f t="shared" si="4"/>
        <v>6.5359477124181614E-4</v>
      </c>
      <c r="N11">
        <f t="shared" si="1"/>
        <v>1.6993464052287566E-2</v>
      </c>
      <c r="O11">
        <f t="shared" si="1"/>
        <v>1.6339869281045753E-2</v>
      </c>
      <c r="P11">
        <f t="shared" si="5"/>
        <v>1.1328976034858379E-2</v>
      </c>
      <c r="Q11" t="str">
        <f t="shared" si="6"/>
        <v/>
      </c>
      <c r="R11" s="1">
        <f t="shared" si="10"/>
        <v>0</v>
      </c>
      <c r="S11" s="1">
        <f t="shared" si="12"/>
        <v>104432.50503693752</v>
      </c>
      <c r="T11" s="1">
        <f t="shared" si="13"/>
        <v>6715.9167226326381</v>
      </c>
      <c r="U11" s="1">
        <f t="shared" si="11"/>
        <v>0</v>
      </c>
    </row>
    <row r="12" spans="1:21" x14ac:dyDescent="0.25">
      <c r="A12" t="s">
        <v>17</v>
      </c>
      <c r="B12">
        <v>15.39</v>
      </c>
      <c r="C12">
        <v>15.85</v>
      </c>
      <c r="D12">
        <v>15.54</v>
      </c>
      <c r="E12">
        <v>15.34</v>
      </c>
      <c r="F12">
        <v>15.61</v>
      </c>
      <c r="G12">
        <v>15.43</v>
      </c>
      <c r="H12" s="1">
        <f t="shared" si="2"/>
        <v>112055.19244734931</v>
      </c>
      <c r="J12">
        <f t="shared" si="3"/>
        <v>7.858546168958808E-3</v>
      </c>
      <c r="K12">
        <f t="shared" si="0"/>
        <v>3.7982973149967264E-2</v>
      </c>
      <c r="L12">
        <f t="shared" si="0"/>
        <v>1.7681728880157142E-2</v>
      </c>
      <c r="M12">
        <f t="shared" si="4"/>
        <v>-1.3504823151125457E-2</v>
      </c>
      <c r="N12">
        <f t="shared" si="1"/>
        <v>3.8585209003214609E-3</v>
      </c>
      <c r="O12">
        <f t="shared" si="1"/>
        <v>-7.7170418006431507E-3</v>
      </c>
      <c r="P12">
        <f t="shared" si="5"/>
        <v>-5.7877813504823824E-3</v>
      </c>
      <c r="Q12" t="str">
        <f t="shared" si="6"/>
        <v/>
      </c>
      <c r="R12" s="1">
        <f t="shared" si="10"/>
        <v>0</v>
      </c>
      <c r="S12" s="1">
        <f t="shared" si="12"/>
        <v>103626.59503022161</v>
      </c>
      <c r="T12" s="1">
        <f t="shared" si="13"/>
        <v>6715.9167226326381</v>
      </c>
      <c r="U12" s="1">
        <f t="shared" si="11"/>
        <v>0</v>
      </c>
    </row>
    <row r="13" spans="1:21" x14ac:dyDescent="0.25">
      <c r="A13" t="s">
        <v>18</v>
      </c>
      <c r="B13">
        <v>15.39</v>
      </c>
      <c r="C13">
        <v>15.76</v>
      </c>
      <c r="D13">
        <v>15.54</v>
      </c>
      <c r="E13">
        <v>15.43</v>
      </c>
      <c r="F13">
        <v>15.65</v>
      </c>
      <c r="G13">
        <v>15.62</v>
      </c>
      <c r="H13" s="1">
        <f t="shared" si="2"/>
        <v>113435.00363108207</v>
      </c>
      <c r="J13">
        <f t="shared" si="3"/>
        <v>-9.6525096525095621E-3</v>
      </c>
      <c r="K13">
        <f t="shared" si="0"/>
        <v>1.4157014157014199E-2</v>
      </c>
      <c r="L13">
        <f t="shared" si="0"/>
        <v>0</v>
      </c>
      <c r="M13">
        <f t="shared" si="4"/>
        <v>0</v>
      </c>
      <c r="N13">
        <f t="shared" si="1"/>
        <v>1.4257939079714883E-2</v>
      </c>
      <c r="O13">
        <f t="shared" si="1"/>
        <v>1.2313674659753695E-2</v>
      </c>
      <c r="P13">
        <f t="shared" si="5"/>
        <v>8.8572045798228586E-3</v>
      </c>
      <c r="Q13" t="str">
        <f t="shared" si="6"/>
        <v/>
      </c>
      <c r="R13" s="1">
        <f t="shared" si="10"/>
        <v>0</v>
      </c>
      <c r="S13" s="1">
        <f t="shared" si="12"/>
        <v>104902.6192075218</v>
      </c>
      <c r="T13" s="1">
        <f t="shared" si="13"/>
        <v>6715.9167226326381</v>
      </c>
      <c r="U13" s="1">
        <f t="shared" si="11"/>
        <v>0</v>
      </c>
    </row>
    <row r="14" spans="1:21" x14ac:dyDescent="0.25">
      <c r="A14" t="s">
        <v>19</v>
      </c>
      <c r="B14">
        <v>15.47</v>
      </c>
      <c r="C14">
        <v>15.85</v>
      </c>
      <c r="D14">
        <v>15.76</v>
      </c>
      <c r="E14">
        <v>15.31</v>
      </c>
      <c r="F14">
        <v>15.68</v>
      </c>
      <c r="G14">
        <v>15.63</v>
      </c>
      <c r="H14" s="1">
        <f t="shared" si="2"/>
        <v>113507.62527233118</v>
      </c>
      <c r="J14">
        <f t="shared" si="3"/>
        <v>-4.5045045045044091E-3</v>
      </c>
      <c r="K14">
        <f t="shared" si="0"/>
        <v>1.9948519948519983E-2</v>
      </c>
      <c r="L14">
        <f t="shared" si="0"/>
        <v>1.4157014157014199E-2</v>
      </c>
      <c r="M14">
        <f t="shared" si="4"/>
        <v>-1.9846350832266244E-2</v>
      </c>
      <c r="N14">
        <f t="shared" si="1"/>
        <v>3.8412291933419013E-3</v>
      </c>
      <c r="O14">
        <f t="shared" si="1"/>
        <v>6.4020486555707839E-4</v>
      </c>
      <c r="P14">
        <f t="shared" si="5"/>
        <v>-5.1216389244557537E-3</v>
      </c>
      <c r="Q14" t="str">
        <f t="shared" si="6"/>
        <v/>
      </c>
      <c r="R14" s="1">
        <f t="shared" si="10"/>
        <v>0</v>
      </c>
      <c r="S14" s="1">
        <f t="shared" si="12"/>
        <v>104969.77837474814</v>
      </c>
      <c r="T14" s="1">
        <f t="shared" si="13"/>
        <v>6715.9167226326381</v>
      </c>
      <c r="U14" s="1">
        <f t="shared" si="11"/>
        <v>0</v>
      </c>
    </row>
    <row r="15" spans="1:21" x14ac:dyDescent="0.25">
      <c r="A15" t="s">
        <v>20</v>
      </c>
      <c r="B15">
        <v>15.56</v>
      </c>
      <c r="C15">
        <v>16.010000000000002</v>
      </c>
      <c r="D15">
        <v>15.67</v>
      </c>
      <c r="E15">
        <v>15.65</v>
      </c>
      <c r="F15">
        <v>15.89</v>
      </c>
      <c r="G15">
        <v>15.78</v>
      </c>
      <c r="H15" s="1">
        <f t="shared" si="2"/>
        <v>114596.94989106755</v>
      </c>
      <c r="J15">
        <f t="shared" si="3"/>
        <v>-1.2690355329949193E-2</v>
      </c>
      <c r="K15">
        <f t="shared" si="0"/>
        <v>1.5862944162436662E-2</v>
      </c>
      <c r="L15">
        <f t="shared" si="0"/>
        <v>-5.7106598984771485E-3</v>
      </c>
      <c r="M15">
        <f t="shared" si="4"/>
        <v>1.279590531030043E-3</v>
      </c>
      <c r="N15">
        <f t="shared" si="1"/>
        <v>1.6634676903390901E-2</v>
      </c>
      <c r="O15">
        <f t="shared" si="1"/>
        <v>9.5969289827254368E-3</v>
      </c>
      <c r="P15">
        <f t="shared" si="5"/>
        <v>9.1703988057154611E-3</v>
      </c>
      <c r="Q15" t="str">
        <f t="shared" si="6"/>
        <v/>
      </c>
      <c r="R15" s="1">
        <f t="shared" si="10"/>
        <v>0</v>
      </c>
      <c r="S15" s="1">
        <f t="shared" si="12"/>
        <v>105977.16588314302</v>
      </c>
      <c r="T15" s="1">
        <f t="shared" si="13"/>
        <v>6715.9167226326381</v>
      </c>
      <c r="U15" s="1">
        <f t="shared" si="11"/>
        <v>0</v>
      </c>
    </row>
    <row r="16" spans="1:21" x14ac:dyDescent="0.25">
      <c r="A16" t="s">
        <v>21</v>
      </c>
      <c r="B16">
        <v>15.86</v>
      </c>
      <c r="C16">
        <v>16.239999999999998</v>
      </c>
      <c r="D16">
        <v>15.73</v>
      </c>
      <c r="E16">
        <v>15.8</v>
      </c>
      <c r="F16">
        <v>16.14</v>
      </c>
      <c r="G16">
        <v>15.94</v>
      </c>
      <c r="H16" s="1">
        <f t="shared" si="2"/>
        <v>115758.89615105302</v>
      </c>
      <c r="J16">
        <f t="shared" si="3"/>
        <v>1.2125079770261615E-2</v>
      </c>
      <c r="K16">
        <f t="shared" si="0"/>
        <v>3.6375239310784846E-2</v>
      </c>
      <c r="L16">
        <f t="shared" si="0"/>
        <v>3.8289725590300253E-3</v>
      </c>
      <c r="M16">
        <f t="shared" si="4"/>
        <v>1.2674271229405165E-3</v>
      </c>
      <c r="N16">
        <f t="shared" si="1"/>
        <v>2.2813688212927834E-2</v>
      </c>
      <c r="O16">
        <f t="shared" si="1"/>
        <v>1.0139416983523457E-2</v>
      </c>
      <c r="P16">
        <f t="shared" si="5"/>
        <v>1.1406844106463936E-2</v>
      </c>
      <c r="Q16" t="str">
        <f t="shared" si="6"/>
        <v/>
      </c>
      <c r="R16" s="1">
        <f t="shared" si="10"/>
        <v>0</v>
      </c>
      <c r="S16" s="1">
        <f t="shared" si="12"/>
        <v>107051.71255876424</v>
      </c>
      <c r="T16" s="1">
        <f t="shared" si="13"/>
        <v>6715.9167226326372</v>
      </c>
      <c r="U16" s="1">
        <f t="shared" si="11"/>
        <v>0</v>
      </c>
    </row>
    <row r="17" spans="1:21" x14ac:dyDescent="0.25">
      <c r="A17" t="s">
        <v>22</v>
      </c>
      <c r="B17">
        <v>15.78</v>
      </c>
      <c r="C17">
        <v>16.239999999999998</v>
      </c>
      <c r="D17">
        <v>15.86</v>
      </c>
      <c r="E17">
        <v>15.72</v>
      </c>
      <c r="F17">
        <v>16.03</v>
      </c>
      <c r="G17">
        <v>15.99</v>
      </c>
      <c r="H17" s="1">
        <f t="shared" si="2"/>
        <v>116122.00435729849</v>
      </c>
      <c r="J17">
        <f t="shared" si="3"/>
        <v>3.178639542275838E-3</v>
      </c>
      <c r="K17">
        <f t="shared" si="0"/>
        <v>3.2422123331214116E-2</v>
      </c>
      <c r="L17">
        <f t="shared" si="0"/>
        <v>8.2644628099172914E-3</v>
      </c>
      <c r="M17">
        <f t="shared" si="4"/>
        <v>-1.3801756587201936E-2</v>
      </c>
      <c r="N17">
        <f t="shared" si="1"/>
        <v>5.6461731493100149E-3</v>
      </c>
      <c r="O17">
        <f t="shared" si="1"/>
        <v>3.1367628607277737E-3</v>
      </c>
      <c r="P17">
        <f t="shared" si="5"/>
        <v>-1.6729401923880494E-3</v>
      </c>
      <c r="Q17" t="str">
        <f t="shared" si="6"/>
        <v/>
      </c>
      <c r="R17" s="1">
        <f t="shared" si="10"/>
        <v>0</v>
      </c>
      <c r="S17" s="1">
        <f t="shared" si="12"/>
        <v>107387.50839489586</v>
      </c>
      <c r="T17" s="1">
        <f t="shared" si="13"/>
        <v>6715.9167226326372</v>
      </c>
      <c r="U17" s="1">
        <f t="shared" si="11"/>
        <v>0</v>
      </c>
    </row>
    <row r="18" spans="1:21" x14ac:dyDescent="0.25">
      <c r="A18" t="s">
        <v>23</v>
      </c>
      <c r="B18">
        <v>15.94</v>
      </c>
      <c r="C18">
        <v>16.38</v>
      </c>
      <c r="D18">
        <v>16.16</v>
      </c>
      <c r="E18">
        <v>16.18</v>
      </c>
      <c r="F18">
        <v>16.8</v>
      </c>
      <c r="G18">
        <v>16.739999999999998</v>
      </c>
      <c r="H18" s="1">
        <f t="shared" si="2"/>
        <v>121568.62745098039</v>
      </c>
      <c r="J18">
        <f t="shared" si="3"/>
        <v>5.0441361916771796E-3</v>
      </c>
      <c r="K18">
        <f t="shared" si="0"/>
        <v>3.2786885245901613E-2</v>
      </c>
      <c r="L18">
        <f t="shared" si="0"/>
        <v>1.8915510718789452E-2</v>
      </c>
      <c r="M18">
        <f t="shared" si="4"/>
        <v>1.1882426516572826E-2</v>
      </c>
      <c r="N18">
        <f t="shared" si="1"/>
        <v>5.0656660412758008E-2</v>
      </c>
      <c r="O18">
        <f t="shared" si="1"/>
        <v>4.690431519699801E-2</v>
      </c>
      <c r="P18">
        <f t="shared" si="5"/>
        <v>3.6481134042109613E-2</v>
      </c>
      <c r="Q18" t="str">
        <f t="shared" si="6"/>
        <v/>
      </c>
      <c r="R18" s="1">
        <f t="shared" si="10"/>
        <v>0</v>
      </c>
      <c r="S18" s="1">
        <f t="shared" si="12"/>
        <v>112424.44593687034</v>
      </c>
      <c r="T18" s="1">
        <f t="shared" si="13"/>
        <v>6715.9167226326372</v>
      </c>
      <c r="U18" s="1">
        <f t="shared" si="11"/>
        <v>0</v>
      </c>
    </row>
    <row r="19" spans="1:21" x14ac:dyDescent="0.25">
      <c r="A19" t="s">
        <v>24</v>
      </c>
      <c r="B19">
        <v>16.489999999999998</v>
      </c>
      <c r="C19">
        <v>16.72</v>
      </c>
      <c r="D19">
        <v>16.53</v>
      </c>
      <c r="E19">
        <v>16.57</v>
      </c>
      <c r="F19">
        <v>16.84</v>
      </c>
      <c r="G19">
        <v>16.579999999999998</v>
      </c>
      <c r="H19" s="1">
        <f t="shared" si="2"/>
        <v>120406.68119099492</v>
      </c>
      <c r="J19">
        <f t="shared" si="3"/>
        <v>2.0420792079207814E-2</v>
      </c>
      <c r="K19">
        <f t="shared" si="3"/>
        <v>3.4653465346534573E-2</v>
      </c>
      <c r="L19">
        <f t="shared" si="3"/>
        <v>2.2896039603960458E-2</v>
      </c>
      <c r="M19">
        <f t="shared" si="4"/>
        <v>-1.01553166069294E-2</v>
      </c>
      <c r="N19">
        <f t="shared" si="4"/>
        <v>5.9737156511350913E-3</v>
      </c>
      <c r="O19">
        <f t="shared" si="4"/>
        <v>-9.5579450418160194E-3</v>
      </c>
      <c r="P19">
        <f t="shared" si="5"/>
        <v>-4.5798486658701091E-3</v>
      </c>
      <c r="Q19" t="str">
        <f t="shared" si="6"/>
        <v/>
      </c>
      <c r="R19" s="1">
        <f t="shared" si="10"/>
        <v>0</v>
      </c>
      <c r="S19" s="1">
        <f t="shared" si="12"/>
        <v>111349.89926124911</v>
      </c>
      <c r="T19" s="1">
        <f t="shared" si="13"/>
        <v>6715.9167226326372</v>
      </c>
      <c r="U19" s="1">
        <f t="shared" si="11"/>
        <v>0</v>
      </c>
    </row>
    <row r="20" spans="1:21" x14ac:dyDescent="0.25">
      <c r="A20" t="s">
        <v>25</v>
      </c>
      <c r="B20">
        <v>16.43</v>
      </c>
      <c r="C20">
        <v>16.79</v>
      </c>
      <c r="D20">
        <v>16.760000000000002</v>
      </c>
      <c r="E20">
        <v>16.510000000000002</v>
      </c>
      <c r="F20">
        <v>16.96</v>
      </c>
      <c r="G20">
        <v>16.760000000000002</v>
      </c>
      <c r="H20" s="1">
        <f t="shared" si="2"/>
        <v>121713.8707334786</v>
      </c>
      <c r="J20">
        <f t="shared" si="3"/>
        <v>-6.0496067755596745E-3</v>
      </c>
      <c r="K20">
        <f t="shared" si="3"/>
        <v>1.5728977616454809E-2</v>
      </c>
      <c r="L20">
        <f t="shared" si="3"/>
        <v>1.3914095583787079E-2</v>
      </c>
      <c r="M20">
        <f t="shared" si="4"/>
        <v>-4.2219541616403339E-3</v>
      </c>
      <c r="N20">
        <f t="shared" si="4"/>
        <v>2.2919179734620182E-2</v>
      </c>
      <c r="O20">
        <f t="shared" si="4"/>
        <v>1.085645355850442E-2</v>
      </c>
      <c r="P20">
        <f t="shared" si="5"/>
        <v>9.851226377161423E-3</v>
      </c>
      <c r="Q20" t="str">
        <f t="shared" si="6"/>
        <v/>
      </c>
      <c r="R20" s="1">
        <f t="shared" si="10"/>
        <v>0</v>
      </c>
      <c r="S20" s="1">
        <f t="shared" si="12"/>
        <v>112558.76427132302</v>
      </c>
      <c r="T20" s="1">
        <f t="shared" si="13"/>
        <v>6715.9167226326372</v>
      </c>
      <c r="U20" s="1">
        <f t="shared" si="11"/>
        <v>0</v>
      </c>
    </row>
    <row r="21" spans="1:21" x14ac:dyDescent="0.25">
      <c r="A21" t="s">
        <v>26</v>
      </c>
      <c r="B21">
        <v>16.399999999999999</v>
      </c>
      <c r="C21">
        <v>17.13</v>
      </c>
      <c r="D21">
        <v>17.100000000000001</v>
      </c>
      <c r="E21">
        <v>16.27</v>
      </c>
      <c r="F21">
        <v>16.829999999999998</v>
      </c>
      <c r="G21">
        <v>16.82</v>
      </c>
      <c r="H21" s="1">
        <f t="shared" si="2"/>
        <v>122149.60058097314</v>
      </c>
      <c r="J21">
        <f t="shared" si="3"/>
        <v>-2.1479713603818791E-2</v>
      </c>
      <c r="K21">
        <f t="shared" si="3"/>
        <v>2.2076372315035644E-2</v>
      </c>
      <c r="L21">
        <f t="shared" si="3"/>
        <v>2.0286396181384239E-2</v>
      </c>
      <c r="M21">
        <f t="shared" si="4"/>
        <v>-2.9236276849642119E-2</v>
      </c>
      <c r="N21">
        <f t="shared" si="4"/>
        <v>4.1766109785200912E-3</v>
      </c>
      <c r="O21">
        <f t="shared" si="4"/>
        <v>3.579952267303026E-3</v>
      </c>
      <c r="P21">
        <f t="shared" si="5"/>
        <v>-7.1599045346063331E-3</v>
      </c>
      <c r="Q21" t="str">
        <f t="shared" si="6"/>
        <v/>
      </c>
      <c r="R21" s="1">
        <f t="shared" si="10"/>
        <v>0</v>
      </c>
      <c r="S21" s="1">
        <f t="shared" si="12"/>
        <v>112961.71927468096</v>
      </c>
      <c r="T21" s="1">
        <f t="shared" si="13"/>
        <v>6715.9167226326372</v>
      </c>
      <c r="U21" s="1">
        <f t="shared" si="11"/>
        <v>0</v>
      </c>
    </row>
    <row r="22" spans="1:21" s="2" customFormat="1" x14ac:dyDescent="0.25">
      <c r="A22" s="2" t="s">
        <v>27</v>
      </c>
      <c r="B22" s="2">
        <v>15.77</v>
      </c>
      <c r="C22" s="2">
        <v>16.46</v>
      </c>
      <c r="D22" s="2">
        <v>15.96</v>
      </c>
      <c r="E22" s="2">
        <v>15.16</v>
      </c>
      <c r="F22" s="2">
        <v>16.25</v>
      </c>
      <c r="G22" s="2">
        <v>15.62</v>
      </c>
      <c r="H22" s="3">
        <f t="shared" si="2"/>
        <v>113435.00363108207</v>
      </c>
      <c r="J22" s="2">
        <f t="shared" si="3"/>
        <v>-7.7777777777777876E-2</v>
      </c>
      <c r="K22" s="2">
        <f t="shared" si="3"/>
        <v>-3.742690058479535E-2</v>
      </c>
      <c r="L22" s="2">
        <f t="shared" si="3"/>
        <v>-6.6666666666666693E-2</v>
      </c>
      <c r="M22" s="2">
        <f t="shared" si="4"/>
        <v>-9.8692033293697981E-2</v>
      </c>
      <c r="N22" s="2">
        <f t="shared" si="4"/>
        <v>-3.3888228299643296E-2</v>
      </c>
      <c r="O22" s="2">
        <f t="shared" si="4"/>
        <v>-7.134363852556487E-2</v>
      </c>
      <c r="P22">
        <f t="shared" si="5"/>
        <v>-6.7974633372968718E-2</v>
      </c>
      <c r="Q22" s="2" t="str">
        <f t="shared" si="6"/>
        <v>Sell</v>
      </c>
      <c r="R22" s="3">
        <f>IF(Q22="Buy",U21,IF(Q22="Sell",-(S21*(1+P22)),0))</f>
        <v>-105283.18782180431</v>
      </c>
      <c r="S22" s="1">
        <f t="shared" si="12"/>
        <v>0</v>
      </c>
      <c r="T22" s="3">
        <f t="shared" si="13"/>
        <v>0</v>
      </c>
      <c r="U22" s="3">
        <f t="shared" si="11"/>
        <v>105283.18782180431</v>
      </c>
    </row>
    <row r="23" spans="1:21" x14ac:dyDescent="0.25">
      <c r="A23" t="s">
        <v>28</v>
      </c>
      <c r="B23">
        <v>14.79</v>
      </c>
      <c r="C23">
        <v>16.07</v>
      </c>
      <c r="D23">
        <v>15.31</v>
      </c>
      <c r="E23">
        <v>15.3</v>
      </c>
      <c r="F23">
        <v>15.85</v>
      </c>
      <c r="G23">
        <v>15.49</v>
      </c>
      <c r="H23" s="1">
        <f t="shared" si="2"/>
        <v>112490.92229484387</v>
      </c>
      <c r="J23">
        <f t="shared" si="3"/>
        <v>-7.3308270676691836E-2</v>
      </c>
      <c r="K23">
        <f t="shared" si="3"/>
        <v>6.8922305764410668E-3</v>
      </c>
      <c r="L23">
        <f t="shared" si="3"/>
        <v>-4.0726817042606535E-2</v>
      </c>
      <c r="M23">
        <f t="shared" si="4"/>
        <v>-2.0486555697823209E-2</v>
      </c>
      <c r="N23">
        <f t="shared" si="4"/>
        <v>1.4724711907810528E-2</v>
      </c>
      <c r="O23">
        <f t="shared" si="4"/>
        <v>-8.322663252240653E-3</v>
      </c>
      <c r="P23">
        <f t="shared" si="5"/>
        <v>-4.6948356807511114E-3</v>
      </c>
      <c r="Q23" t="str">
        <f t="shared" si="6"/>
        <v>Sell</v>
      </c>
      <c r="R23" s="3">
        <f t="shared" ref="R23:R28" si="14">IF(Q23="Buy",U22,IF(Q23="Sell",-(S22*(1+P23)),0))</f>
        <v>0</v>
      </c>
      <c r="S23" s="1">
        <f t="shared" si="12"/>
        <v>0</v>
      </c>
      <c r="T23" s="1">
        <f t="shared" si="13"/>
        <v>0</v>
      </c>
      <c r="U23" s="1">
        <f>(U22-R23)*(1-P23)</f>
        <v>105777.47508857334</v>
      </c>
    </row>
    <row r="24" spans="1:21" x14ac:dyDescent="0.25">
      <c r="A24" t="s">
        <v>29</v>
      </c>
      <c r="B24">
        <v>14.94</v>
      </c>
      <c r="C24">
        <v>15.78</v>
      </c>
      <c r="D24">
        <v>15.46</v>
      </c>
      <c r="E24">
        <v>14.57</v>
      </c>
      <c r="F24">
        <v>15.4</v>
      </c>
      <c r="G24">
        <v>15.24</v>
      </c>
      <c r="H24" s="1">
        <f t="shared" si="2"/>
        <v>110675.38126361657</v>
      </c>
      <c r="J24">
        <f t="shared" si="3"/>
        <v>-2.4167210973220183E-2</v>
      </c>
      <c r="K24">
        <f t="shared" si="3"/>
        <v>3.0698889614630884E-2</v>
      </c>
      <c r="L24">
        <f t="shared" si="3"/>
        <v>9.7975179621162863E-3</v>
      </c>
      <c r="M24">
        <f t="shared" si="4"/>
        <v>-5.9393156875403481E-2</v>
      </c>
      <c r="N24">
        <f t="shared" si="4"/>
        <v>-5.8102001291155496E-3</v>
      </c>
      <c r="O24">
        <f t="shared" si="4"/>
        <v>-1.6139444803098774E-2</v>
      </c>
      <c r="P24">
        <f t="shared" si="5"/>
        <v>-2.7114267269205933E-2</v>
      </c>
      <c r="Q24" t="str">
        <f t="shared" si="6"/>
        <v/>
      </c>
      <c r="R24" s="3">
        <f t="shared" si="14"/>
        <v>0</v>
      </c>
      <c r="S24" s="1">
        <f t="shared" si="12"/>
        <v>0</v>
      </c>
      <c r="T24" s="1">
        <f t="shared" si="13"/>
        <v>0</v>
      </c>
      <c r="U24" s="1">
        <f t="shared" ref="U24:U87" si="15">(U23-R24)*(1-P24)</f>
        <v>108645.55381918669</v>
      </c>
    </row>
    <row r="25" spans="1:21" x14ac:dyDescent="0.25">
      <c r="A25" t="s">
        <v>30</v>
      </c>
      <c r="B25">
        <v>14.42</v>
      </c>
      <c r="C25">
        <v>15.16</v>
      </c>
      <c r="D25">
        <v>14.88</v>
      </c>
      <c r="E25">
        <v>14.31</v>
      </c>
      <c r="F25">
        <v>15.51</v>
      </c>
      <c r="G25">
        <v>15.28</v>
      </c>
      <c r="H25" s="1">
        <f t="shared" si="2"/>
        <v>110965.86782861293</v>
      </c>
      <c r="J25">
        <f t="shared" si="3"/>
        <v>-6.7270375161707682E-2</v>
      </c>
      <c r="K25">
        <f t="shared" si="3"/>
        <v>-1.9404915912031091E-2</v>
      </c>
      <c r="L25">
        <f t="shared" si="3"/>
        <v>-3.7516170763260026E-2</v>
      </c>
      <c r="M25">
        <f t="shared" si="4"/>
        <v>-6.1023622047244076E-2</v>
      </c>
      <c r="N25">
        <f t="shared" si="4"/>
        <v>1.7716535433070838E-2</v>
      </c>
      <c r="O25">
        <f t="shared" si="4"/>
        <v>2.6246719160104427E-3</v>
      </c>
      <c r="P25">
        <f t="shared" si="5"/>
        <v>-1.3560804899387597E-2</v>
      </c>
      <c r="Q25" t="str">
        <f t="shared" si="6"/>
        <v/>
      </c>
      <c r="R25" s="3">
        <f t="shared" si="14"/>
        <v>0</v>
      </c>
      <c r="S25" s="1">
        <f t="shared" si="12"/>
        <v>0</v>
      </c>
      <c r="T25" s="1">
        <f t="shared" si="13"/>
        <v>0</v>
      </c>
      <c r="U25" s="1">
        <f t="shared" si="15"/>
        <v>110118.8749777146</v>
      </c>
    </row>
    <row r="26" spans="1:21" x14ac:dyDescent="0.25">
      <c r="A26" t="s">
        <v>31</v>
      </c>
      <c r="B26">
        <v>14.27</v>
      </c>
      <c r="C26">
        <v>15.16</v>
      </c>
      <c r="D26">
        <v>14.88</v>
      </c>
      <c r="E26">
        <v>13.57</v>
      </c>
      <c r="F26">
        <v>14.36</v>
      </c>
      <c r="G26">
        <v>13.7</v>
      </c>
      <c r="H26" s="1">
        <f t="shared" si="2"/>
        <v>99491.648511256353</v>
      </c>
      <c r="J26">
        <f t="shared" si="3"/>
        <v>-4.099462365591406E-2</v>
      </c>
      <c r="K26">
        <f t="shared" si="3"/>
        <v>1.8817204301075224E-2</v>
      </c>
      <c r="L26">
        <f t="shared" si="3"/>
        <v>0</v>
      </c>
      <c r="M26">
        <f t="shared" si="4"/>
        <v>-0.11191099476439785</v>
      </c>
      <c r="N26">
        <f t="shared" si="4"/>
        <v>-6.0209424083769635E-2</v>
      </c>
      <c r="O26">
        <f t="shared" si="4"/>
        <v>-0.10340314136125656</v>
      </c>
      <c r="P26">
        <f t="shared" si="5"/>
        <v>-9.1841186736474678E-2</v>
      </c>
      <c r="Q26" t="str">
        <f t="shared" si="6"/>
        <v/>
      </c>
      <c r="R26" s="3">
        <f t="shared" si="14"/>
        <v>0</v>
      </c>
      <c r="S26" s="1">
        <f t="shared" si="12"/>
        <v>0</v>
      </c>
      <c r="T26" s="1">
        <f t="shared" si="13"/>
        <v>0</v>
      </c>
      <c r="U26" s="1">
        <f t="shared" si="15"/>
        <v>120232.32313775341</v>
      </c>
    </row>
    <row r="27" spans="1:21" x14ac:dyDescent="0.25">
      <c r="A27" t="s">
        <v>32</v>
      </c>
      <c r="B27">
        <v>13.9</v>
      </c>
      <c r="C27">
        <v>14.52</v>
      </c>
      <c r="D27">
        <v>14.54</v>
      </c>
      <c r="E27">
        <v>13.76</v>
      </c>
      <c r="F27">
        <v>14.4</v>
      </c>
      <c r="G27">
        <v>14.14</v>
      </c>
      <c r="H27" s="1">
        <f t="shared" si="2"/>
        <v>102687.00072621643</v>
      </c>
      <c r="J27">
        <f t="shared" si="3"/>
        <v>-6.5860215053763466E-2</v>
      </c>
      <c r="K27">
        <f t="shared" si="3"/>
        <v>-2.4193548387096853E-2</v>
      </c>
      <c r="L27">
        <f t="shared" si="3"/>
        <v>-2.2849462365591506E-2</v>
      </c>
      <c r="M27">
        <f t="shared" si="4"/>
        <v>4.3795620437956572E-3</v>
      </c>
      <c r="N27">
        <f t="shared" si="4"/>
        <v>5.1094890510948988E-2</v>
      </c>
      <c r="O27">
        <f t="shared" si="4"/>
        <v>3.2116788321167981E-2</v>
      </c>
      <c r="P27">
        <f t="shared" si="5"/>
        <v>2.9197080291970878E-2</v>
      </c>
      <c r="Q27" t="str">
        <f t="shared" si="6"/>
        <v/>
      </c>
      <c r="R27" s="3">
        <f t="shared" si="14"/>
        <v>0</v>
      </c>
      <c r="S27" s="1">
        <f t="shared" si="12"/>
        <v>0</v>
      </c>
      <c r="T27" s="1">
        <f t="shared" si="13"/>
        <v>0</v>
      </c>
      <c r="U27" s="1">
        <f t="shared" si="15"/>
        <v>116721.89034541024</v>
      </c>
    </row>
    <row r="28" spans="1:21" x14ac:dyDescent="0.25">
      <c r="A28" t="s">
        <v>33</v>
      </c>
      <c r="B28">
        <v>14.04</v>
      </c>
      <c r="C28">
        <v>14.52</v>
      </c>
      <c r="D28">
        <v>14.54</v>
      </c>
      <c r="E28">
        <v>13.85</v>
      </c>
      <c r="F28">
        <v>14.85</v>
      </c>
      <c r="G28">
        <v>14.72</v>
      </c>
      <c r="H28" s="1">
        <f t="shared" si="2"/>
        <v>106899.05591866377</v>
      </c>
      <c r="J28">
        <f t="shared" si="3"/>
        <v>-3.4387895460797804E-2</v>
      </c>
      <c r="K28">
        <f t="shared" si="3"/>
        <v>-1.3755158184318827E-3</v>
      </c>
      <c r="L28">
        <f t="shared" si="3"/>
        <v>0</v>
      </c>
      <c r="M28">
        <f t="shared" si="4"/>
        <v>-2.0509193776520572E-2</v>
      </c>
      <c r="N28">
        <f t="shared" si="4"/>
        <v>5.0212164073550142E-2</v>
      </c>
      <c r="O28">
        <f t="shared" si="4"/>
        <v>4.1018387553041019E-2</v>
      </c>
      <c r="P28">
        <f t="shared" si="5"/>
        <v>2.3573785950023528E-2</v>
      </c>
      <c r="Q28" t="str">
        <f t="shared" si="6"/>
        <v/>
      </c>
      <c r="R28" s="3">
        <f t="shared" si="14"/>
        <v>0</v>
      </c>
      <c r="S28" s="1">
        <f t="shared" si="12"/>
        <v>0</v>
      </c>
      <c r="T28" s="1">
        <f t="shared" si="13"/>
        <v>0</v>
      </c>
      <c r="U28" s="1">
        <f t="shared" si="15"/>
        <v>113970.31348672541</v>
      </c>
    </row>
    <row r="29" spans="1:21" x14ac:dyDescent="0.25">
      <c r="A29" t="s">
        <v>34</v>
      </c>
      <c r="B29">
        <v>14.75</v>
      </c>
      <c r="C29">
        <v>15.33</v>
      </c>
      <c r="D29">
        <v>15.13</v>
      </c>
      <c r="E29">
        <v>14.7</v>
      </c>
      <c r="F29">
        <v>15.45</v>
      </c>
      <c r="G29">
        <v>15.18</v>
      </c>
      <c r="H29" s="1">
        <f t="shared" si="2"/>
        <v>110239.65141612201</v>
      </c>
      <c r="J29">
        <f t="shared" si="3"/>
        <v>1.4442916093535135E-2</v>
      </c>
      <c r="K29">
        <f t="shared" si="3"/>
        <v>5.4332874828060589E-2</v>
      </c>
      <c r="L29">
        <f t="shared" si="3"/>
        <v>4.0577716643741518E-2</v>
      </c>
      <c r="M29">
        <f t="shared" si="4"/>
        <v>-1.3586956521740047E-3</v>
      </c>
      <c r="N29">
        <f t="shared" si="4"/>
        <v>4.9592391304347734E-2</v>
      </c>
      <c r="O29">
        <f t="shared" si="4"/>
        <v>3.1249999999999938E-2</v>
      </c>
      <c r="P29">
        <f t="shared" si="5"/>
        <v>2.6494565217391224E-2</v>
      </c>
      <c r="Q29" t="str">
        <f t="shared" si="6"/>
        <v>Buy</v>
      </c>
      <c r="R29" s="3">
        <f>IF(Q29="Buy",U28*(1+P29),IF(Q29="Sell",-(S28*(1+P29)),0))</f>
        <v>116989.90739024596</v>
      </c>
      <c r="S29" s="1">
        <f t="shared" si="12"/>
        <v>116989.90739024596</v>
      </c>
      <c r="T29" s="1">
        <f t="shared" si="13"/>
        <v>7706.8450191202874</v>
      </c>
      <c r="U29" s="1">
        <f>IF(Q29="Buy",0,(U28-R29)*(1-P29))</f>
        <v>0</v>
      </c>
    </row>
    <row r="30" spans="1:21" x14ac:dyDescent="0.25">
      <c r="A30" t="s">
        <v>35</v>
      </c>
      <c r="B30">
        <v>14.53</v>
      </c>
      <c r="C30">
        <v>15.3</v>
      </c>
      <c r="D30">
        <v>15.02</v>
      </c>
      <c r="E30">
        <v>14.67</v>
      </c>
      <c r="F30">
        <v>15.34</v>
      </c>
      <c r="G30">
        <v>14.71</v>
      </c>
      <c r="H30" s="1">
        <f t="shared" si="2"/>
        <v>106826.43427741468</v>
      </c>
      <c r="J30">
        <f t="shared" si="3"/>
        <v>-3.9656311962987537E-2</v>
      </c>
      <c r="K30">
        <f t="shared" si="3"/>
        <v>1.123595505617977E-2</v>
      </c>
      <c r="L30">
        <f t="shared" si="3"/>
        <v>-7.2703238598811103E-3</v>
      </c>
      <c r="M30">
        <f t="shared" si="4"/>
        <v>-3.3596837944664018E-2</v>
      </c>
      <c r="N30">
        <f t="shared" si="4"/>
        <v>1.0540184453227941E-2</v>
      </c>
      <c r="O30">
        <f t="shared" si="4"/>
        <v>-3.0961791831356975E-2</v>
      </c>
      <c r="P30">
        <f t="shared" si="5"/>
        <v>-1.8006148440931017E-2</v>
      </c>
      <c r="Q30" t="str">
        <f t="shared" si="6"/>
        <v/>
      </c>
      <c r="R30" s="3">
        <f t="shared" ref="R30:R93" si="16">IF(Q30="Buy",U29*(1+P30),IF(Q30="Sell",-(S29*(1+P30)),0))</f>
        <v>0</v>
      </c>
      <c r="S30" s="1">
        <f t="shared" si="12"/>
        <v>113367.69023125945</v>
      </c>
      <c r="T30" s="1">
        <f t="shared" si="13"/>
        <v>7706.8450191202883</v>
      </c>
      <c r="U30" s="1">
        <f t="shared" ref="U30:U93" si="17">IF(Q30="Buy",0,(U29-R30)*(1-P30))</f>
        <v>0</v>
      </c>
    </row>
    <row r="31" spans="1:21" x14ac:dyDescent="0.25">
      <c r="A31" t="s">
        <v>36</v>
      </c>
      <c r="B31">
        <v>14.39</v>
      </c>
      <c r="C31">
        <v>15.09</v>
      </c>
      <c r="D31">
        <v>14.79</v>
      </c>
      <c r="E31">
        <v>13.81</v>
      </c>
      <c r="F31">
        <v>14.26</v>
      </c>
      <c r="G31">
        <v>13.97</v>
      </c>
      <c r="H31" s="1">
        <f t="shared" si="2"/>
        <v>101452.43282498186</v>
      </c>
      <c r="J31">
        <f t="shared" si="3"/>
        <v>-4.1944074567243611E-2</v>
      </c>
      <c r="K31">
        <f t="shared" si="3"/>
        <v>4.660452729693761E-3</v>
      </c>
      <c r="L31">
        <f t="shared" si="3"/>
        <v>-1.5312916111850894E-2</v>
      </c>
      <c r="M31">
        <f t="shared" si="4"/>
        <v>-6.1182868796736935E-2</v>
      </c>
      <c r="N31">
        <f t="shared" si="4"/>
        <v>-3.0591434398368526E-2</v>
      </c>
      <c r="O31">
        <f t="shared" si="4"/>
        <v>-5.0305914343983696E-2</v>
      </c>
      <c r="P31">
        <f t="shared" si="5"/>
        <v>-4.7360072513029726E-2</v>
      </c>
      <c r="Q31" t="str">
        <f t="shared" si="6"/>
        <v/>
      </c>
      <c r="R31" s="3">
        <f t="shared" si="16"/>
        <v>0</v>
      </c>
      <c r="S31" s="1">
        <f t="shared" si="12"/>
        <v>107664.62491711043</v>
      </c>
      <c r="T31" s="1">
        <f t="shared" si="13"/>
        <v>7706.8450191202883</v>
      </c>
      <c r="U31" s="1">
        <f t="shared" si="17"/>
        <v>0</v>
      </c>
    </row>
    <row r="32" spans="1:21" x14ac:dyDescent="0.25">
      <c r="A32" t="s">
        <v>37</v>
      </c>
      <c r="B32">
        <v>14.16</v>
      </c>
      <c r="C32">
        <v>14.57</v>
      </c>
      <c r="D32">
        <v>14.37</v>
      </c>
      <c r="E32">
        <v>14.18</v>
      </c>
      <c r="F32">
        <v>14.51</v>
      </c>
      <c r="G32">
        <v>14.39</v>
      </c>
      <c r="H32" s="1">
        <f t="shared" si="2"/>
        <v>104502.54175744373</v>
      </c>
      <c r="J32">
        <f t="shared" si="3"/>
        <v>-4.2596348884381276E-2</v>
      </c>
      <c r="K32">
        <f t="shared" si="3"/>
        <v>-1.4874915483434677E-2</v>
      </c>
      <c r="L32">
        <f t="shared" si="3"/>
        <v>-2.8397565922920889E-2</v>
      </c>
      <c r="M32">
        <f t="shared" si="4"/>
        <v>1.5032211882605517E-2</v>
      </c>
      <c r="N32">
        <f t="shared" si="4"/>
        <v>3.8654259126700008E-2</v>
      </c>
      <c r="O32">
        <f t="shared" si="4"/>
        <v>3.0064423765211162E-2</v>
      </c>
      <c r="P32">
        <f t="shared" si="5"/>
        <v>2.7916964924838899E-2</v>
      </c>
      <c r="Q32" t="str">
        <f t="shared" si="6"/>
        <v/>
      </c>
      <c r="R32" s="3">
        <f>IF(Q32="Buy",U31*(1+P32),IF(Q32="Sell",-(S31*(1+P32)),0))</f>
        <v>0</v>
      </c>
      <c r="S32" s="1">
        <f t="shared" si="12"/>
        <v>110901.49982514096</v>
      </c>
      <c r="T32" s="1">
        <f t="shared" si="13"/>
        <v>7706.8450191202883</v>
      </c>
      <c r="U32" s="1">
        <f t="shared" si="17"/>
        <v>0</v>
      </c>
    </row>
    <row r="33" spans="1:21" x14ac:dyDescent="0.25">
      <c r="A33" t="s">
        <v>38</v>
      </c>
      <c r="B33">
        <v>14.37</v>
      </c>
      <c r="C33">
        <v>14.82</v>
      </c>
      <c r="D33">
        <v>14.85</v>
      </c>
      <c r="E33">
        <v>14.14</v>
      </c>
      <c r="F33">
        <v>14.44</v>
      </c>
      <c r="G33">
        <v>14.2</v>
      </c>
      <c r="H33" s="1">
        <f t="shared" si="2"/>
        <v>103122.73057371097</v>
      </c>
      <c r="J33">
        <f t="shared" si="3"/>
        <v>0</v>
      </c>
      <c r="K33">
        <f t="shared" si="3"/>
        <v>3.1315240083507383E-2</v>
      </c>
      <c r="L33">
        <f t="shared" si="3"/>
        <v>3.3402922755741159E-2</v>
      </c>
      <c r="M33">
        <f t="shared" si="4"/>
        <v>-1.7373175816539264E-2</v>
      </c>
      <c r="N33">
        <f t="shared" si="4"/>
        <v>3.4746351633077785E-3</v>
      </c>
      <c r="O33">
        <f t="shared" si="4"/>
        <v>-1.3203613620569928E-2</v>
      </c>
      <c r="P33">
        <f t="shared" si="5"/>
        <v>-9.0340514246004724E-3</v>
      </c>
      <c r="Q33" t="str">
        <f t="shared" si="6"/>
        <v>Buy</v>
      </c>
      <c r="R33" s="3">
        <f t="shared" si="16"/>
        <v>0</v>
      </c>
      <c r="S33" s="1">
        <f t="shared" si="12"/>
        <v>109437.1992715081</v>
      </c>
      <c r="T33" s="1">
        <f t="shared" si="13"/>
        <v>7706.8450191202892</v>
      </c>
      <c r="U33" s="1">
        <f t="shared" si="17"/>
        <v>0</v>
      </c>
    </row>
    <row r="34" spans="1:21" x14ac:dyDescent="0.25">
      <c r="A34" t="s">
        <v>39</v>
      </c>
      <c r="B34">
        <v>14.01</v>
      </c>
      <c r="C34">
        <v>14.52</v>
      </c>
      <c r="D34">
        <v>14.54</v>
      </c>
      <c r="E34">
        <v>13.28</v>
      </c>
      <c r="F34">
        <v>13.72</v>
      </c>
      <c r="G34">
        <v>13.53</v>
      </c>
      <c r="H34" s="1">
        <f t="shared" si="2"/>
        <v>98257.080610021789</v>
      </c>
      <c r="J34">
        <f t="shared" si="3"/>
        <v>-5.6565656565656555E-2</v>
      </c>
      <c r="K34">
        <f t="shared" si="3"/>
        <v>-2.2222222222222227E-2</v>
      </c>
      <c r="L34">
        <f t="shared" si="3"/>
        <v>-2.0875420875420908E-2</v>
      </c>
      <c r="M34">
        <f t="shared" si="4"/>
        <v>-6.4788732394366194E-2</v>
      </c>
      <c r="N34">
        <f t="shared" si="4"/>
        <v>-3.3802816901408357E-2</v>
      </c>
      <c r="O34">
        <f t="shared" si="4"/>
        <v>-4.7183098591549295E-2</v>
      </c>
      <c r="P34">
        <f t="shared" si="5"/>
        <v>-4.8591549295774611E-2</v>
      </c>
      <c r="Q34" t="str">
        <f t="shared" si="6"/>
        <v/>
      </c>
      <c r="R34" s="3">
        <f t="shared" si="16"/>
        <v>0</v>
      </c>
      <c r="S34" s="1">
        <f t="shared" si="12"/>
        <v>104273.61310869751</v>
      </c>
      <c r="T34" s="1">
        <f t="shared" si="13"/>
        <v>7706.8450191202892</v>
      </c>
      <c r="U34" s="1">
        <f t="shared" si="17"/>
        <v>0</v>
      </c>
    </row>
    <row r="35" spans="1:21" x14ac:dyDescent="0.25">
      <c r="A35" t="s">
        <v>40</v>
      </c>
      <c r="B35">
        <v>13.42</v>
      </c>
      <c r="C35">
        <v>14.17</v>
      </c>
      <c r="D35">
        <v>13.62</v>
      </c>
      <c r="E35">
        <v>13.47</v>
      </c>
      <c r="F35">
        <v>13.9</v>
      </c>
      <c r="G35">
        <v>13.52</v>
      </c>
      <c r="H35" s="1">
        <f t="shared" si="2"/>
        <v>98184.458968772698</v>
      </c>
      <c r="J35">
        <f t="shared" si="3"/>
        <v>-7.7028885832187019E-2</v>
      </c>
      <c r="K35">
        <f t="shared" si="3"/>
        <v>-2.5447042640990319E-2</v>
      </c>
      <c r="L35">
        <f t="shared" si="3"/>
        <v>-6.3273727647867956E-2</v>
      </c>
      <c r="M35">
        <f t="shared" si="4"/>
        <v>-4.4345898004433644E-3</v>
      </c>
      <c r="N35">
        <f t="shared" si="4"/>
        <v>2.7346637102734737E-2</v>
      </c>
      <c r="O35">
        <f t="shared" si="4"/>
        <v>-7.3909830007389411E-4</v>
      </c>
      <c r="P35">
        <f t="shared" si="5"/>
        <v>7.3909830007391599E-3</v>
      </c>
      <c r="Q35" t="str">
        <f t="shared" si="6"/>
        <v>Sell</v>
      </c>
      <c r="R35" s="3">
        <f t="shared" si="16"/>
        <v>-105044.29761060956</v>
      </c>
      <c r="S35" s="1">
        <f t="shared" si="12"/>
        <v>0</v>
      </c>
      <c r="T35" s="1">
        <f t="shared" si="13"/>
        <v>0</v>
      </c>
      <c r="U35" s="1">
        <f t="shared" si="17"/>
        <v>104267.91699264495</v>
      </c>
    </row>
    <row r="36" spans="1:21" x14ac:dyDescent="0.25">
      <c r="A36" t="s">
        <v>41</v>
      </c>
      <c r="B36">
        <v>13.78</v>
      </c>
      <c r="C36">
        <v>14.17</v>
      </c>
      <c r="D36">
        <v>13.91</v>
      </c>
      <c r="E36">
        <v>13.36</v>
      </c>
      <c r="F36">
        <v>13.85</v>
      </c>
      <c r="G36">
        <v>13.37</v>
      </c>
      <c r="H36" s="1">
        <f t="shared" si="2"/>
        <v>97095.134350036315</v>
      </c>
      <c r="J36">
        <f t="shared" si="3"/>
        <v>1.1747430249632904E-2</v>
      </c>
      <c r="K36">
        <f t="shared" si="3"/>
        <v>4.0381791483113126E-2</v>
      </c>
      <c r="L36">
        <f t="shared" si="3"/>
        <v>2.1292217327459687E-2</v>
      </c>
      <c r="M36">
        <f t="shared" si="4"/>
        <v>-1.1834319526627229E-2</v>
      </c>
      <c r="N36">
        <f t="shared" si="4"/>
        <v>2.4408284023668646E-2</v>
      </c>
      <c r="O36">
        <f t="shared" si="4"/>
        <v>-1.1094674556213045E-2</v>
      </c>
      <c r="P36">
        <f t="shared" si="5"/>
        <v>4.9309664694279062E-4</v>
      </c>
      <c r="Q36" t="str">
        <f t="shared" si="6"/>
        <v/>
      </c>
      <c r="R36" s="3">
        <f t="shared" si="16"/>
        <v>0</v>
      </c>
      <c r="S36" s="1">
        <f t="shared" si="12"/>
        <v>0</v>
      </c>
      <c r="T36" s="1">
        <f t="shared" si="13"/>
        <v>0</v>
      </c>
      <c r="U36" s="1">
        <f t="shared" si="17"/>
        <v>104216.50283239217</v>
      </c>
    </row>
    <row r="37" spans="1:21" x14ac:dyDescent="0.25">
      <c r="A37" t="s">
        <v>42</v>
      </c>
      <c r="B37">
        <v>13.78</v>
      </c>
      <c r="C37">
        <v>14.17</v>
      </c>
      <c r="D37">
        <v>13.84</v>
      </c>
      <c r="E37">
        <v>12.81</v>
      </c>
      <c r="F37">
        <v>13.25</v>
      </c>
      <c r="G37">
        <v>13.03</v>
      </c>
      <c r="H37" s="1">
        <f t="shared" si="2"/>
        <v>94625.998547567186</v>
      </c>
      <c r="J37">
        <f t="shared" si="3"/>
        <v>-9.345794392523421E-3</v>
      </c>
      <c r="K37">
        <f t="shared" si="3"/>
        <v>1.8691588785046714E-2</v>
      </c>
      <c r="L37">
        <f t="shared" si="3"/>
        <v>-5.0323508267433705E-3</v>
      </c>
      <c r="M37">
        <f t="shared" si="4"/>
        <v>-4.1884816753926607E-2</v>
      </c>
      <c r="N37">
        <f t="shared" si="4"/>
        <v>-8.9753178758413786E-3</v>
      </c>
      <c r="O37">
        <f t="shared" si="4"/>
        <v>-2.543006731488406E-2</v>
      </c>
      <c r="P37">
        <f t="shared" si="5"/>
        <v>-2.5430067314884019E-2</v>
      </c>
      <c r="Q37" t="str">
        <f t="shared" si="6"/>
        <v/>
      </c>
      <c r="R37" s="3">
        <f t="shared" si="16"/>
        <v>0</v>
      </c>
      <c r="S37" s="1">
        <f t="shared" si="12"/>
        <v>0</v>
      </c>
      <c r="T37" s="1">
        <f t="shared" si="13"/>
        <v>0</v>
      </c>
      <c r="U37" s="1">
        <f t="shared" si="17"/>
        <v>106866.7355147417</v>
      </c>
    </row>
    <row r="38" spans="1:21" x14ac:dyDescent="0.25">
      <c r="A38" t="s">
        <v>43</v>
      </c>
      <c r="B38">
        <v>12.9</v>
      </c>
      <c r="C38">
        <v>13.39</v>
      </c>
      <c r="D38">
        <v>13.34</v>
      </c>
      <c r="E38">
        <v>12.96</v>
      </c>
      <c r="F38">
        <v>13.3</v>
      </c>
      <c r="G38">
        <v>13.19</v>
      </c>
      <c r="H38" s="1">
        <f t="shared" si="2"/>
        <v>95787.94480755266</v>
      </c>
      <c r="J38">
        <f t="shared" si="3"/>
        <v>-6.7919075144508637E-2</v>
      </c>
      <c r="K38">
        <f t="shared" si="3"/>
        <v>-3.2514450867051972E-2</v>
      </c>
      <c r="L38">
        <f t="shared" si="3"/>
        <v>-3.6127167630057806E-2</v>
      </c>
      <c r="M38">
        <f t="shared" si="4"/>
        <v>-5.3722179585570613E-3</v>
      </c>
      <c r="N38">
        <f t="shared" si="4"/>
        <v>2.0721412125863498E-2</v>
      </c>
      <c r="O38">
        <f t="shared" si="4"/>
        <v>1.2279355333844985E-2</v>
      </c>
      <c r="P38">
        <f t="shared" si="5"/>
        <v>9.2095165003838065E-3</v>
      </c>
      <c r="Q38" t="str">
        <f t="shared" si="6"/>
        <v/>
      </c>
      <c r="R38" s="3">
        <f t="shared" si="16"/>
        <v>0</v>
      </c>
      <c r="S38" s="1">
        <f t="shared" si="12"/>
        <v>0</v>
      </c>
      <c r="T38" s="1">
        <f t="shared" si="13"/>
        <v>0</v>
      </c>
      <c r="U38" s="1">
        <f t="shared" si="17"/>
        <v>105882.54455067652</v>
      </c>
    </row>
    <row r="39" spans="1:21" x14ac:dyDescent="0.25">
      <c r="A39" t="s">
        <v>44</v>
      </c>
      <c r="B39">
        <v>13.23</v>
      </c>
      <c r="C39">
        <v>13.74</v>
      </c>
      <c r="D39">
        <v>13.28</v>
      </c>
      <c r="E39">
        <v>12.53</v>
      </c>
      <c r="F39">
        <v>12.85</v>
      </c>
      <c r="G39">
        <v>12.56</v>
      </c>
      <c r="H39" s="1">
        <f t="shared" si="2"/>
        <v>91212.781408859853</v>
      </c>
      <c r="J39">
        <f t="shared" si="3"/>
        <v>-8.2458770614692225E-3</v>
      </c>
      <c r="K39">
        <f t="shared" si="3"/>
        <v>2.9985007496251902E-2</v>
      </c>
      <c r="L39">
        <f t="shared" si="3"/>
        <v>-4.497751124437818E-3</v>
      </c>
      <c r="M39">
        <f t="shared" si="4"/>
        <v>-5.0037907505686138E-2</v>
      </c>
      <c r="N39">
        <f t="shared" si="4"/>
        <v>-2.5777103866565572E-2</v>
      </c>
      <c r="O39">
        <f t="shared" si="4"/>
        <v>-4.7763457164518498E-2</v>
      </c>
      <c r="P39">
        <f t="shared" si="5"/>
        <v>-4.1192822845590067E-2</v>
      </c>
      <c r="Q39" t="str">
        <f t="shared" si="6"/>
        <v/>
      </c>
      <c r="R39" s="3">
        <f t="shared" si="16"/>
        <v>0</v>
      </c>
      <c r="S39" s="1">
        <f t="shared" si="12"/>
        <v>0</v>
      </c>
      <c r="T39" s="1">
        <f t="shared" si="13"/>
        <v>0</v>
      </c>
      <c r="U39" s="1">
        <f t="shared" si="17"/>
        <v>110244.14545079283</v>
      </c>
    </row>
    <row r="40" spans="1:21" x14ac:dyDescent="0.25">
      <c r="A40" t="s">
        <v>45</v>
      </c>
      <c r="B40">
        <v>12.59</v>
      </c>
      <c r="C40">
        <v>13.19</v>
      </c>
      <c r="D40">
        <v>13</v>
      </c>
      <c r="E40">
        <v>11.53</v>
      </c>
      <c r="F40">
        <v>12.55</v>
      </c>
      <c r="G40">
        <v>11.75</v>
      </c>
      <c r="H40" s="1">
        <f t="shared" si="2"/>
        <v>85330.428467683378</v>
      </c>
      <c r="J40">
        <f t="shared" si="3"/>
        <v>-5.1957831325301171E-2</v>
      </c>
      <c r="K40">
        <f t="shared" si="3"/>
        <v>-6.7771084337349295E-3</v>
      </c>
      <c r="L40">
        <f t="shared" si="3"/>
        <v>-2.1084337349397544E-2</v>
      </c>
      <c r="M40">
        <f t="shared" si="4"/>
        <v>-8.2006369426751685E-2</v>
      </c>
      <c r="N40">
        <f t="shared" si="4"/>
        <v>-7.961783439490276E-4</v>
      </c>
      <c r="O40">
        <f t="shared" si="4"/>
        <v>-6.4490445859872653E-2</v>
      </c>
      <c r="P40">
        <f t="shared" si="5"/>
        <v>-4.9097664543524454E-2</v>
      </c>
      <c r="Q40" t="str">
        <f t="shared" si="6"/>
        <v/>
      </c>
      <c r="R40" s="3">
        <f t="shared" si="16"/>
        <v>0</v>
      </c>
      <c r="S40" s="1">
        <f t="shared" si="12"/>
        <v>0</v>
      </c>
      <c r="T40" s="1">
        <f t="shared" si="13"/>
        <v>0</v>
      </c>
      <c r="U40" s="1">
        <f t="shared" si="17"/>
        <v>115656.87552202336</v>
      </c>
    </row>
    <row r="41" spans="1:21" x14ac:dyDescent="0.25">
      <c r="A41" t="s">
        <v>46</v>
      </c>
      <c r="B41">
        <v>12.72</v>
      </c>
      <c r="C41">
        <v>13.12</v>
      </c>
      <c r="D41">
        <v>13.17</v>
      </c>
      <c r="E41">
        <v>11.98</v>
      </c>
      <c r="F41">
        <v>12.72</v>
      </c>
      <c r="G41">
        <v>12.7</v>
      </c>
      <c r="H41" s="1">
        <f t="shared" si="2"/>
        <v>92229.484386347132</v>
      </c>
      <c r="J41">
        <f t="shared" si="3"/>
        <v>-2.1538461538461489E-2</v>
      </c>
      <c r="K41">
        <f t="shared" si="3"/>
        <v>9.2307692307691709E-3</v>
      </c>
      <c r="L41">
        <f t="shared" si="3"/>
        <v>1.3076923076923071E-2</v>
      </c>
      <c r="M41">
        <f t="shared" si="4"/>
        <v>1.957446808510642E-2</v>
      </c>
      <c r="N41">
        <f t="shared" si="4"/>
        <v>8.2553191489361757E-2</v>
      </c>
      <c r="O41">
        <f t="shared" si="4"/>
        <v>8.085106382978717E-2</v>
      </c>
      <c r="P41">
        <f t="shared" si="5"/>
        <v>6.0992907801418451E-2</v>
      </c>
      <c r="Q41" t="str">
        <f t="shared" si="6"/>
        <v/>
      </c>
      <c r="R41" s="3">
        <f t="shared" si="16"/>
        <v>0</v>
      </c>
      <c r="S41" s="1">
        <f t="shared" si="12"/>
        <v>0</v>
      </c>
      <c r="T41" s="1">
        <f t="shared" si="13"/>
        <v>0</v>
      </c>
      <c r="U41" s="1">
        <f t="shared" si="17"/>
        <v>108602.62637670846</v>
      </c>
    </row>
    <row r="42" spans="1:21" x14ac:dyDescent="0.25">
      <c r="A42" t="s">
        <v>47</v>
      </c>
      <c r="B42">
        <v>12.72</v>
      </c>
      <c r="C42">
        <v>13.12</v>
      </c>
      <c r="D42">
        <v>13.17</v>
      </c>
      <c r="E42">
        <v>12.59</v>
      </c>
      <c r="F42">
        <v>13.08</v>
      </c>
      <c r="G42">
        <v>12.98</v>
      </c>
      <c r="H42" s="1">
        <f t="shared" si="2"/>
        <v>94262.890341321719</v>
      </c>
      <c r="J42">
        <f t="shared" si="3"/>
        <v>-3.4168564920273294E-2</v>
      </c>
      <c r="K42">
        <f t="shared" si="3"/>
        <v>-3.7965072133637596E-3</v>
      </c>
      <c r="L42">
        <f t="shared" si="3"/>
        <v>0</v>
      </c>
      <c r="M42">
        <f t="shared" si="4"/>
        <v>-8.6614173228346022E-3</v>
      </c>
      <c r="N42">
        <f t="shared" si="4"/>
        <v>2.9921259842519747E-2</v>
      </c>
      <c r="O42">
        <f t="shared" si="4"/>
        <v>2.2047244094488279E-2</v>
      </c>
      <c r="P42">
        <f t="shared" si="5"/>
        <v>1.4435695538057807E-2</v>
      </c>
      <c r="Q42" t="str">
        <f t="shared" si="6"/>
        <v/>
      </c>
      <c r="R42" s="3">
        <f t="shared" si="16"/>
        <v>0</v>
      </c>
      <c r="S42" s="1">
        <f t="shared" si="12"/>
        <v>0</v>
      </c>
      <c r="T42" s="1">
        <f t="shared" si="13"/>
        <v>0</v>
      </c>
      <c r="U42" s="1">
        <f t="shared" si="17"/>
        <v>107034.87192770085</v>
      </c>
    </row>
    <row r="43" spans="1:21" x14ac:dyDescent="0.25">
      <c r="A43" t="s">
        <v>48</v>
      </c>
      <c r="B43">
        <v>12.9</v>
      </c>
      <c r="C43">
        <v>13.39</v>
      </c>
      <c r="D43">
        <v>13.17</v>
      </c>
      <c r="E43">
        <v>12.88</v>
      </c>
      <c r="F43">
        <v>13.39</v>
      </c>
      <c r="G43">
        <v>13.28</v>
      </c>
      <c r="H43" s="1">
        <f t="shared" si="2"/>
        <v>96441.539578794487</v>
      </c>
      <c r="J43">
        <f t="shared" si="3"/>
        <v>-2.0501138952163978E-2</v>
      </c>
      <c r="K43">
        <f t="shared" si="3"/>
        <v>1.6704631738800352E-2</v>
      </c>
      <c r="L43">
        <f t="shared" si="3"/>
        <v>0</v>
      </c>
      <c r="M43">
        <f t="shared" si="4"/>
        <v>-7.7041602465331002E-3</v>
      </c>
      <c r="N43">
        <f t="shared" si="4"/>
        <v>3.1587057010785832E-2</v>
      </c>
      <c r="O43">
        <f t="shared" si="4"/>
        <v>2.31124807395993E-2</v>
      </c>
      <c r="P43">
        <f t="shared" si="5"/>
        <v>1.5665125834617346E-2</v>
      </c>
      <c r="Q43" t="str">
        <f t="shared" si="6"/>
        <v/>
      </c>
      <c r="R43" s="3">
        <f t="shared" si="16"/>
        <v>0</v>
      </c>
      <c r="S43" s="1">
        <f t="shared" si="12"/>
        <v>0</v>
      </c>
      <c r="T43" s="1">
        <f t="shared" si="13"/>
        <v>0</v>
      </c>
      <c r="U43" s="1">
        <f t="shared" si="17"/>
        <v>105358.15719026126</v>
      </c>
    </row>
    <row r="44" spans="1:21" x14ac:dyDescent="0.25">
      <c r="A44" t="s">
        <v>49</v>
      </c>
      <c r="B44">
        <v>13.73</v>
      </c>
      <c r="C44">
        <v>14.42</v>
      </c>
      <c r="D44">
        <v>13.98</v>
      </c>
      <c r="E44">
        <v>14.46</v>
      </c>
      <c r="F44">
        <v>15.09</v>
      </c>
      <c r="G44">
        <v>14.61</v>
      </c>
      <c r="H44" s="1">
        <f t="shared" si="2"/>
        <v>106100.21786492375</v>
      </c>
      <c r="J44">
        <f t="shared" si="3"/>
        <v>4.2520880789673539E-2</v>
      </c>
      <c r="K44">
        <f t="shared" si="3"/>
        <v>9.4912680334092642E-2</v>
      </c>
      <c r="L44">
        <f t="shared" si="3"/>
        <v>6.1503416856492063E-2</v>
      </c>
      <c r="M44">
        <f t="shared" si="4"/>
        <v>8.8855421686747108E-2</v>
      </c>
      <c r="N44">
        <f t="shared" si="4"/>
        <v>0.13629518072289162</v>
      </c>
      <c r="O44">
        <f t="shared" si="4"/>
        <v>0.10015060240963856</v>
      </c>
      <c r="P44">
        <f t="shared" si="5"/>
        <v>0.10843373493975911</v>
      </c>
      <c r="Q44" t="str">
        <f t="shared" si="6"/>
        <v>Buy</v>
      </c>
      <c r="R44" s="3">
        <f t="shared" si="16"/>
        <v>116782.53568077153</v>
      </c>
      <c r="S44" s="1">
        <f t="shared" si="12"/>
        <v>116782.53568077153</v>
      </c>
      <c r="T44" s="1">
        <f t="shared" si="13"/>
        <v>7993.3289309220763</v>
      </c>
      <c r="U44" s="1">
        <f t="shared" si="17"/>
        <v>0</v>
      </c>
    </row>
    <row r="45" spans="1:21" x14ac:dyDescent="0.25">
      <c r="A45" t="s">
        <v>50</v>
      </c>
      <c r="B45">
        <v>14.49</v>
      </c>
      <c r="C45">
        <v>15.09</v>
      </c>
      <c r="D45">
        <v>14.88</v>
      </c>
      <c r="E45">
        <v>14.27</v>
      </c>
      <c r="F45">
        <v>14.57</v>
      </c>
      <c r="G45">
        <v>14.36</v>
      </c>
      <c r="H45" s="1">
        <f t="shared" si="2"/>
        <v>104284.67683369645</v>
      </c>
      <c r="J45">
        <f t="shared" si="3"/>
        <v>3.6480686695278951E-2</v>
      </c>
      <c r="K45">
        <f t="shared" si="3"/>
        <v>7.939914163090124E-2</v>
      </c>
      <c r="L45">
        <f t="shared" si="3"/>
        <v>6.43776824034335E-2</v>
      </c>
      <c r="M45">
        <f t="shared" si="4"/>
        <v>-2.3271731690622851E-2</v>
      </c>
      <c r="N45">
        <f t="shared" si="4"/>
        <v>-2.7378507871320431E-3</v>
      </c>
      <c r="O45">
        <f t="shared" si="4"/>
        <v>-1.7111567419575632E-2</v>
      </c>
      <c r="P45">
        <f t="shared" si="5"/>
        <v>-1.4373716632443509E-2</v>
      </c>
      <c r="Q45" t="str">
        <f t="shared" si="6"/>
        <v>Buy</v>
      </c>
      <c r="R45" s="3">
        <f t="shared" si="16"/>
        <v>0</v>
      </c>
      <c r="S45" s="1">
        <f t="shared" si="12"/>
        <v>114784.20344804101</v>
      </c>
      <c r="T45" s="1">
        <f t="shared" si="13"/>
        <v>7993.3289309220763</v>
      </c>
      <c r="U45" s="1">
        <f t="shared" si="17"/>
        <v>0</v>
      </c>
    </row>
    <row r="46" spans="1:21" x14ac:dyDescent="0.25">
      <c r="A46" t="s">
        <v>51</v>
      </c>
      <c r="B46">
        <v>14.56</v>
      </c>
      <c r="C46">
        <v>14.82</v>
      </c>
      <c r="D46">
        <v>14.85</v>
      </c>
      <c r="E46">
        <v>14.44</v>
      </c>
      <c r="F46">
        <v>14.71</v>
      </c>
      <c r="G46">
        <v>14.6</v>
      </c>
      <c r="H46" s="1">
        <f t="shared" si="2"/>
        <v>106027.59622367466</v>
      </c>
      <c r="J46">
        <f t="shared" si="3"/>
        <v>-2.1505376344086041E-2</v>
      </c>
      <c r="K46">
        <f t="shared" si="3"/>
        <v>-4.0322580645161619E-3</v>
      </c>
      <c r="L46">
        <f t="shared" si="3"/>
        <v>-2.0161290322581408E-3</v>
      </c>
      <c r="M46">
        <f t="shared" si="4"/>
        <v>5.5710306406685289E-3</v>
      </c>
      <c r="N46">
        <f t="shared" si="4"/>
        <v>2.4373259052924891E-2</v>
      </c>
      <c r="O46">
        <f t="shared" si="4"/>
        <v>1.6713091922005586E-2</v>
      </c>
      <c r="P46">
        <f t="shared" si="5"/>
        <v>1.5552460538533002E-2</v>
      </c>
      <c r="Q46" t="str">
        <f t="shared" si="6"/>
        <v/>
      </c>
      <c r="R46" s="3">
        <f t="shared" si="16"/>
        <v>0</v>
      </c>
      <c r="S46" s="1">
        <f t="shared" si="12"/>
        <v>116702.60239146231</v>
      </c>
      <c r="T46" s="1">
        <f t="shared" si="13"/>
        <v>7993.3289309220763</v>
      </c>
      <c r="U46" s="1">
        <f t="shared" si="17"/>
        <v>0</v>
      </c>
    </row>
    <row r="47" spans="1:21" x14ac:dyDescent="0.25">
      <c r="A47" t="s">
        <v>52</v>
      </c>
      <c r="B47">
        <v>14.34</v>
      </c>
      <c r="C47">
        <v>15.09</v>
      </c>
      <c r="D47">
        <v>14.88</v>
      </c>
      <c r="E47">
        <v>14.25</v>
      </c>
      <c r="F47">
        <v>14.52</v>
      </c>
      <c r="G47">
        <v>14.41</v>
      </c>
      <c r="H47" s="1">
        <f t="shared" si="2"/>
        <v>104647.78503994191</v>
      </c>
      <c r="J47">
        <f t="shared" si="3"/>
        <v>-3.4343434343434329E-2</v>
      </c>
      <c r="K47">
        <f t="shared" si="3"/>
        <v>1.6161616161616175E-2</v>
      </c>
      <c r="L47">
        <f t="shared" si="3"/>
        <v>2.020202020202097E-3</v>
      </c>
      <c r="M47">
        <f t="shared" si="4"/>
        <v>-2.3972602739726005E-2</v>
      </c>
      <c r="N47">
        <f t="shared" si="4"/>
        <v>-5.4794520547945258E-3</v>
      </c>
      <c r="O47">
        <f t="shared" si="4"/>
        <v>-1.3013698630136952E-2</v>
      </c>
      <c r="P47">
        <f t="shared" si="5"/>
        <v>-1.4155251141552494E-2</v>
      </c>
      <c r="Q47" t="str">
        <f t="shared" si="6"/>
        <v/>
      </c>
      <c r="R47" s="3">
        <f t="shared" si="16"/>
        <v>0</v>
      </c>
      <c r="S47" s="1">
        <f t="shared" si="12"/>
        <v>115183.86989458713</v>
      </c>
      <c r="T47" s="1">
        <f t="shared" si="13"/>
        <v>7993.3289309220772</v>
      </c>
      <c r="U47" s="1">
        <f t="shared" si="17"/>
        <v>0</v>
      </c>
    </row>
    <row r="48" spans="1:21" x14ac:dyDescent="0.25">
      <c r="A48" t="s">
        <v>53</v>
      </c>
      <c r="B48">
        <v>14.41</v>
      </c>
      <c r="C48">
        <v>14.77</v>
      </c>
      <c r="D48">
        <v>14.74</v>
      </c>
      <c r="E48">
        <v>14.46</v>
      </c>
      <c r="F48">
        <v>14.79</v>
      </c>
      <c r="G48">
        <v>14.67</v>
      </c>
      <c r="H48" s="1">
        <f t="shared" si="2"/>
        <v>106535.9477124183</v>
      </c>
      <c r="J48">
        <f t="shared" si="3"/>
        <v>-3.1586021505376385E-2</v>
      </c>
      <c r="K48">
        <f t="shared" si="3"/>
        <v>-7.3924731182796509E-3</v>
      </c>
      <c r="L48">
        <f t="shared" si="3"/>
        <v>-9.4086021505376729E-3</v>
      </c>
      <c r="M48">
        <f t="shared" si="4"/>
        <v>3.4698126301180229E-3</v>
      </c>
      <c r="N48">
        <f t="shared" si="4"/>
        <v>2.6370575988896531E-2</v>
      </c>
      <c r="O48">
        <f t="shared" si="4"/>
        <v>1.8043025676613447E-2</v>
      </c>
      <c r="P48">
        <f t="shared" si="5"/>
        <v>1.5961138098542667E-2</v>
      </c>
      <c r="Q48" t="str">
        <f t="shared" si="6"/>
        <v/>
      </c>
      <c r="R48" s="3">
        <f t="shared" si="16"/>
        <v>0</v>
      </c>
      <c r="S48" s="1">
        <f t="shared" si="12"/>
        <v>117262.13541662687</v>
      </c>
      <c r="T48" s="1">
        <f t="shared" si="13"/>
        <v>7993.3289309220772</v>
      </c>
      <c r="U48" s="1">
        <f t="shared" si="17"/>
        <v>0</v>
      </c>
    </row>
    <row r="49" spans="1:21" x14ac:dyDescent="0.25">
      <c r="A49" t="s">
        <v>54</v>
      </c>
      <c r="B49">
        <v>14.97</v>
      </c>
      <c r="C49">
        <v>15.3</v>
      </c>
      <c r="D49">
        <v>15.28</v>
      </c>
      <c r="E49">
        <v>15.08</v>
      </c>
      <c r="F49">
        <v>15.62</v>
      </c>
      <c r="G49">
        <v>15.31</v>
      </c>
      <c r="H49" s="1">
        <f t="shared" si="2"/>
        <v>111183.73275236021</v>
      </c>
      <c r="J49">
        <f t="shared" si="3"/>
        <v>1.5603799185888766E-2</v>
      </c>
      <c r="K49">
        <f t="shared" si="3"/>
        <v>3.7991858887381311E-2</v>
      </c>
      <c r="L49">
        <f t="shared" si="3"/>
        <v>3.663500678426046E-2</v>
      </c>
      <c r="M49">
        <f t="shared" si="4"/>
        <v>2.7948193592365382E-2</v>
      </c>
      <c r="N49">
        <f t="shared" si="4"/>
        <v>6.4758009543285575E-2</v>
      </c>
      <c r="O49">
        <f t="shared" si="4"/>
        <v>4.3626448534424031E-2</v>
      </c>
      <c r="P49">
        <f t="shared" si="5"/>
        <v>4.544421722335832E-2</v>
      </c>
      <c r="Q49" t="str">
        <f t="shared" si="6"/>
        <v>Buy</v>
      </c>
      <c r="R49" s="3">
        <f t="shared" si="16"/>
        <v>0</v>
      </c>
      <c r="S49" s="1">
        <f t="shared" si="12"/>
        <v>122377.865932417</v>
      </c>
      <c r="T49" s="1">
        <f t="shared" si="13"/>
        <v>7993.3289309220772</v>
      </c>
      <c r="U49" s="1">
        <f t="shared" si="17"/>
        <v>0</v>
      </c>
    </row>
    <row r="50" spans="1:21" x14ac:dyDescent="0.25">
      <c r="A50" t="s">
        <v>55</v>
      </c>
      <c r="B50">
        <v>15.24</v>
      </c>
      <c r="C50">
        <v>15.69</v>
      </c>
      <c r="D50">
        <v>15.42</v>
      </c>
      <c r="E50">
        <v>15.1</v>
      </c>
      <c r="F50">
        <v>15.59</v>
      </c>
      <c r="G50">
        <v>15.48</v>
      </c>
      <c r="H50" s="1">
        <f t="shared" si="2"/>
        <v>112418.30065359478</v>
      </c>
      <c r="J50">
        <f t="shared" si="3"/>
        <v>-2.6178010471203631E-3</v>
      </c>
      <c r="K50">
        <f t="shared" si="3"/>
        <v>2.6832460732984304E-2</v>
      </c>
      <c r="L50">
        <f t="shared" si="3"/>
        <v>9.1623036649215034E-3</v>
      </c>
      <c r="M50">
        <f t="shared" si="4"/>
        <v>-1.3716525146962824E-2</v>
      </c>
      <c r="N50">
        <f t="shared" si="4"/>
        <v>1.8288700195950316E-2</v>
      </c>
      <c r="O50">
        <f t="shared" si="4"/>
        <v>1.1103853690398428E-2</v>
      </c>
      <c r="P50">
        <f t="shared" si="5"/>
        <v>5.2253429131286404E-3</v>
      </c>
      <c r="Q50" t="str">
        <f t="shared" si="6"/>
        <v/>
      </c>
      <c r="R50" s="3">
        <f t="shared" si="16"/>
        <v>0</v>
      </c>
      <c r="S50" s="1">
        <f t="shared" si="12"/>
        <v>123736.73185067375</v>
      </c>
      <c r="T50" s="1">
        <f t="shared" si="13"/>
        <v>7993.3289309220763</v>
      </c>
      <c r="U50" s="1">
        <f t="shared" si="17"/>
        <v>0</v>
      </c>
    </row>
    <row r="51" spans="1:21" x14ac:dyDescent="0.25">
      <c r="A51" t="s">
        <v>56</v>
      </c>
      <c r="B51">
        <v>15.27</v>
      </c>
      <c r="C51">
        <v>15.82</v>
      </c>
      <c r="D51">
        <v>15.49</v>
      </c>
      <c r="E51">
        <v>15.56</v>
      </c>
      <c r="F51">
        <v>16.13</v>
      </c>
      <c r="G51">
        <v>15.91</v>
      </c>
      <c r="H51" s="1">
        <f t="shared" si="2"/>
        <v>115541.03122730575</v>
      </c>
      <c r="J51">
        <f t="shared" si="3"/>
        <v>-9.7276264591439916E-3</v>
      </c>
      <c r="K51">
        <f t="shared" si="3"/>
        <v>2.5940337224383939E-2</v>
      </c>
      <c r="L51">
        <f t="shared" si="3"/>
        <v>4.539559014267204E-3</v>
      </c>
      <c r="M51">
        <f t="shared" si="4"/>
        <v>5.1679586563307539E-3</v>
      </c>
      <c r="N51">
        <f t="shared" si="4"/>
        <v>4.1989664082687249E-2</v>
      </c>
      <c r="O51">
        <f t="shared" si="4"/>
        <v>2.7777777777777759E-2</v>
      </c>
      <c r="P51">
        <f t="shared" si="5"/>
        <v>2.4978466838931918E-2</v>
      </c>
      <c r="Q51" t="str">
        <f t="shared" si="6"/>
        <v/>
      </c>
      <c r="R51" s="3">
        <f t="shared" si="16"/>
        <v>0</v>
      </c>
      <c r="S51" s="1">
        <f t="shared" si="12"/>
        <v>127173.86329097023</v>
      </c>
      <c r="T51" s="1">
        <f t="shared" si="13"/>
        <v>7993.3289309220763</v>
      </c>
      <c r="U51" s="1">
        <f t="shared" si="17"/>
        <v>0</v>
      </c>
    </row>
    <row r="52" spans="1:21" x14ac:dyDescent="0.25">
      <c r="A52" t="s">
        <v>57</v>
      </c>
      <c r="B52">
        <v>15.9</v>
      </c>
      <c r="C52">
        <v>16.34</v>
      </c>
      <c r="D52">
        <v>16.170000000000002</v>
      </c>
      <c r="E52">
        <v>15.74</v>
      </c>
      <c r="F52">
        <v>16.14</v>
      </c>
      <c r="G52">
        <v>15.84</v>
      </c>
      <c r="H52" s="1">
        <f t="shared" si="2"/>
        <v>115032.6797385621</v>
      </c>
      <c r="J52">
        <f t="shared" si="3"/>
        <v>2.6468689477081996E-2</v>
      </c>
      <c r="K52">
        <f t="shared" si="3"/>
        <v>5.4874112330535803E-2</v>
      </c>
      <c r="L52">
        <f t="shared" si="3"/>
        <v>4.3899289864428759E-2</v>
      </c>
      <c r="M52">
        <f t="shared" si="4"/>
        <v>-1.0685103708359518E-2</v>
      </c>
      <c r="N52">
        <f t="shared" si="4"/>
        <v>1.4456316781898204E-2</v>
      </c>
      <c r="O52">
        <f t="shared" si="4"/>
        <v>-4.3997485857951149E-3</v>
      </c>
      <c r="P52">
        <f t="shared" si="5"/>
        <v>-2.0951183741880954E-4</v>
      </c>
      <c r="Q52" t="str">
        <f t="shared" si="6"/>
        <v>Buy</v>
      </c>
      <c r="R52" s="3">
        <f t="shared" si="16"/>
        <v>0</v>
      </c>
      <c r="S52" s="1">
        <f t="shared" si="12"/>
        <v>126614.33026580569</v>
      </c>
      <c r="T52" s="1">
        <f t="shared" si="13"/>
        <v>7993.3289309220763</v>
      </c>
      <c r="U52" s="1">
        <f t="shared" si="17"/>
        <v>0</v>
      </c>
    </row>
    <row r="53" spans="1:21" x14ac:dyDescent="0.25">
      <c r="A53" t="s">
        <v>58</v>
      </c>
      <c r="B53">
        <v>15.92</v>
      </c>
      <c r="C53">
        <v>16.309999999999999</v>
      </c>
      <c r="D53">
        <v>15.97</v>
      </c>
      <c r="E53">
        <v>15.8</v>
      </c>
      <c r="F53">
        <v>15.97</v>
      </c>
      <c r="G53">
        <v>15.83</v>
      </c>
      <c r="H53" s="1">
        <f t="shared" si="2"/>
        <v>114960.05809731301</v>
      </c>
      <c r="J53">
        <f t="shared" si="3"/>
        <v>-1.546072974644414E-2</v>
      </c>
      <c r="K53">
        <f t="shared" si="3"/>
        <v>8.6580086580084724E-3</v>
      </c>
      <c r="L53">
        <f t="shared" si="3"/>
        <v>-1.236858379715529E-2</v>
      </c>
      <c r="M53">
        <f t="shared" si="4"/>
        <v>-2.5252525252524713E-3</v>
      </c>
      <c r="N53">
        <f t="shared" si="4"/>
        <v>8.2070707070707564E-3</v>
      </c>
      <c r="O53">
        <f t="shared" si="4"/>
        <v>-6.3131313131311781E-4</v>
      </c>
      <c r="P53">
        <f t="shared" si="5"/>
        <v>1.6835016835017225E-3</v>
      </c>
      <c r="Q53" t="str">
        <f t="shared" si="6"/>
        <v/>
      </c>
      <c r="R53" s="3">
        <f t="shared" si="16"/>
        <v>0</v>
      </c>
      <c r="S53" s="1">
        <f t="shared" si="12"/>
        <v>126534.39697649647</v>
      </c>
      <c r="T53" s="1">
        <f t="shared" si="13"/>
        <v>7993.3289309220763</v>
      </c>
      <c r="U53" s="1">
        <f t="shared" si="17"/>
        <v>0</v>
      </c>
    </row>
    <row r="54" spans="1:21" x14ac:dyDescent="0.25">
      <c r="A54" t="s">
        <v>59</v>
      </c>
      <c r="B54">
        <v>15.67</v>
      </c>
      <c r="C54">
        <v>16.22</v>
      </c>
      <c r="D54">
        <v>15.83</v>
      </c>
      <c r="E54">
        <v>14.94</v>
      </c>
      <c r="F54">
        <v>15.82</v>
      </c>
      <c r="G54">
        <v>15.02</v>
      </c>
      <c r="H54" s="1">
        <f t="shared" si="2"/>
        <v>109077.70515613654</v>
      </c>
      <c r="J54">
        <f t="shared" si="3"/>
        <v>-1.8785222291797164E-2</v>
      </c>
      <c r="K54">
        <f t="shared" si="3"/>
        <v>1.5654351909830822E-2</v>
      </c>
      <c r="L54">
        <f t="shared" si="3"/>
        <v>-8.7664370695053583E-3</v>
      </c>
      <c r="M54">
        <f t="shared" si="4"/>
        <v>-5.6222362602653224E-2</v>
      </c>
      <c r="N54">
        <f t="shared" si="4"/>
        <v>-6.3171193935564033E-4</v>
      </c>
      <c r="O54">
        <f t="shared" si="4"/>
        <v>-5.1168667087807991E-2</v>
      </c>
      <c r="P54">
        <f t="shared" si="5"/>
        <v>-3.6007580543272286E-2</v>
      </c>
      <c r="Q54" t="str">
        <f t="shared" si="6"/>
        <v/>
      </c>
      <c r="R54" s="3">
        <f t="shared" si="16"/>
        <v>0</v>
      </c>
      <c r="S54" s="1">
        <f t="shared" si="12"/>
        <v>120059.80054244959</v>
      </c>
      <c r="T54" s="1">
        <f t="shared" si="13"/>
        <v>7993.3289309220772</v>
      </c>
      <c r="U54" s="1">
        <f t="shared" si="17"/>
        <v>0</v>
      </c>
    </row>
    <row r="55" spans="1:21" x14ac:dyDescent="0.25">
      <c r="A55" t="s">
        <v>60</v>
      </c>
      <c r="B55">
        <v>15.08</v>
      </c>
      <c r="C55">
        <v>15.7</v>
      </c>
      <c r="D55">
        <v>15.31</v>
      </c>
      <c r="E55">
        <v>15.15</v>
      </c>
      <c r="F55">
        <v>15.6</v>
      </c>
      <c r="G55">
        <v>15.21</v>
      </c>
      <c r="H55" s="1">
        <f t="shared" si="2"/>
        <v>110457.5163398693</v>
      </c>
      <c r="J55">
        <f t="shared" si="3"/>
        <v>-4.7378395451674035E-2</v>
      </c>
      <c r="K55">
        <f t="shared" si="3"/>
        <v>-8.2122552116235484E-3</v>
      </c>
      <c r="L55">
        <f t="shared" si="3"/>
        <v>-3.2849020846493972E-2</v>
      </c>
      <c r="M55">
        <f t="shared" si="4"/>
        <v>8.6551264980027146E-3</v>
      </c>
      <c r="N55">
        <f t="shared" si="4"/>
        <v>3.8615179760319578E-2</v>
      </c>
      <c r="O55">
        <f t="shared" si="4"/>
        <v>1.264980026631167E-2</v>
      </c>
      <c r="P55">
        <f t="shared" si="5"/>
        <v>1.9973368841544655E-2</v>
      </c>
      <c r="Q55" t="str">
        <f t="shared" si="6"/>
        <v/>
      </c>
      <c r="R55" s="3">
        <f t="shared" si="16"/>
        <v>0</v>
      </c>
      <c r="S55" s="1">
        <f t="shared" si="12"/>
        <v>121578.53303932479</v>
      </c>
      <c r="T55" s="1">
        <f t="shared" si="13"/>
        <v>7993.3289309220763</v>
      </c>
      <c r="U55" s="1">
        <f t="shared" si="17"/>
        <v>0</v>
      </c>
    </row>
    <row r="56" spans="1:21" x14ac:dyDescent="0.25">
      <c r="A56" t="s">
        <v>61</v>
      </c>
      <c r="B56">
        <v>15.24</v>
      </c>
      <c r="C56">
        <v>15.69</v>
      </c>
      <c r="D56">
        <v>15.42</v>
      </c>
      <c r="E56">
        <v>15.26</v>
      </c>
      <c r="F56">
        <v>15.5</v>
      </c>
      <c r="G56">
        <v>15.38</v>
      </c>
      <c r="H56" s="1">
        <f t="shared" si="2"/>
        <v>111692.08424110386</v>
      </c>
      <c r="J56">
        <f t="shared" si="3"/>
        <v>-4.5721750489876086E-3</v>
      </c>
      <c r="K56">
        <f t="shared" si="3"/>
        <v>2.4820378837361136E-2</v>
      </c>
      <c r="L56">
        <f t="shared" si="3"/>
        <v>7.1848465055518894E-3</v>
      </c>
      <c r="M56">
        <f t="shared" si="4"/>
        <v>3.2873109796186018E-3</v>
      </c>
      <c r="N56">
        <f t="shared" si="4"/>
        <v>1.906640368178824E-2</v>
      </c>
      <c r="O56">
        <f t="shared" si="4"/>
        <v>1.1176857330703479E-2</v>
      </c>
      <c r="P56">
        <f t="shared" si="5"/>
        <v>1.117685733070344E-2</v>
      </c>
      <c r="Q56" t="str">
        <f t="shared" si="6"/>
        <v/>
      </c>
      <c r="R56" s="3">
        <f t="shared" si="16"/>
        <v>0</v>
      </c>
      <c r="S56" s="1">
        <f t="shared" si="12"/>
        <v>122937.39895758152</v>
      </c>
      <c r="T56" s="1">
        <f t="shared" si="13"/>
        <v>7993.3289309220754</v>
      </c>
      <c r="U56" s="1">
        <f t="shared" si="17"/>
        <v>0</v>
      </c>
    </row>
    <row r="57" spans="1:21" x14ac:dyDescent="0.25">
      <c r="A57" t="s">
        <v>62</v>
      </c>
      <c r="B57">
        <v>15.41</v>
      </c>
      <c r="C57">
        <v>15.88</v>
      </c>
      <c r="D57">
        <v>15.78</v>
      </c>
      <c r="E57">
        <v>15.28</v>
      </c>
      <c r="F57">
        <v>15.55</v>
      </c>
      <c r="G57">
        <v>15.44</v>
      </c>
      <c r="H57" s="1">
        <f t="shared" si="2"/>
        <v>112127.8140885984</v>
      </c>
      <c r="J57">
        <f t="shared" si="3"/>
        <v>-6.4850843060958413E-4</v>
      </c>
      <c r="K57">
        <f t="shared" si="3"/>
        <v>2.9831387808041562E-2</v>
      </c>
      <c r="L57">
        <f t="shared" si="3"/>
        <v>2.3346303501945487E-2</v>
      </c>
      <c r="M57">
        <f t="shared" si="4"/>
        <v>-6.5019505851756443E-3</v>
      </c>
      <c r="N57">
        <f t="shared" si="4"/>
        <v>1.1053315994798434E-2</v>
      </c>
      <c r="O57">
        <f t="shared" si="4"/>
        <v>3.9011703511052484E-3</v>
      </c>
      <c r="P57">
        <f t="shared" si="5"/>
        <v>2.8175119202426793E-3</v>
      </c>
      <c r="Q57" t="str">
        <f t="shared" si="6"/>
        <v/>
      </c>
      <c r="R57" s="3">
        <f t="shared" si="16"/>
        <v>0</v>
      </c>
      <c r="S57" s="1">
        <f t="shared" si="12"/>
        <v>123416.99869343682</v>
      </c>
      <c r="T57" s="1">
        <f t="shared" si="13"/>
        <v>7993.3289309220745</v>
      </c>
      <c r="U57" s="1">
        <f t="shared" si="17"/>
        <v>0</v>
      </c>
    </row>
    <row r="58" spans="1:21" x14ac:dyDescent="0.25">
      <c r="A58" t="s">
        <v>63</v>
      </c>
      <c r="B58">
        <v>15.47</v>
      </c>
      <c r="C58">
        <v>16.03</v>
      </c>
      <c r="D58">
        <v>15.87</v>
      </c>
      <c r="E58">
        <v>15.85</v>
      </c>
      <c r="F58">
        <v>16.39</v>
      </c>
      <c r="G58">
        <v>16.059999999999999</v>
      </c>
      <c r="H58" s="1">
        <f t="shared" si="2"/>
        <v>116630.35584604212</v>
      </c>
      <c r="J58">
        <f t="shared" si="3"/>
        <v>-1.9645120405576599E-2</v>
      </c>
      <c r="K58">
        <f t="shared" si="3"/>
        <v>1.5842839036755499E-2</v>
      </c>
      <c r="L58">
        <f t="shared" si="3"/>
        <v>5.7034220532319307E-3</v>
      </c>
      <c r="M58">
        <f t="shared" si="4"/>
        <v>2.6554404145077731E-2</v>
      </c>
      <c r="N58">
        <f t="shared" si="4"/>
        <v>6.1528497409326498E-2</v>
      </c>
      <c r="O58">
        <f t="shared" si="4"/>
        <v>4.015544041450772E-2</v>
      </c>
      <c r="P58">
        <f t="shared" si="5"/>
        <v>4.2746113989637319E-2</v>
      </c>
      <c r="Q58" t="str">
        <f t="shared" si="6"/>
        <v/>
      </c>
      <c r="R58" s="3">
        <f t="shared" si="16"/>
        <v>0</v>
      </c>
      <c r="S58" s="1">
        <f t="shared" si="12"/>
        <v>128372.86263060849</v>
      </c>
      <c r="T58" s="1">
        <f t="shared" si="13"/>
        <v>7993.3289309220736</v>
      </c>
      <c r="U58" s="1">
        <f t="shared" si="17"/>
        <v>0</v>
      </c>
    </row>
    <row r="59" spans="1:21" x14ac:dyDescent="0.25">
      <c r="A59" t="s">
        <v>64</v>
      </c>
      <c r="B59">
        <v>15.98</v>
      </c>
      <c r="C59">
        <v>16.45</v>
      </c>
      <c r="D59">
        <v>16.260000000000002</v>
      </c>
      <c r="E59">
        <v>15.91</v>
      </c>
      <c r="F59">
        <v>16.25</v>
      </c>
      <c r="G59">
        <v>16.25</v>
      </c>
      <c r="H59" s="1">
        <f t="shared" si="2"/>
        <v>118010.16702977488</v>
      </c>
      <c r="J59">
        <f t="shared" si="3"/>
        <v>6.9313169502206182E-3</v>
      </c>
      <c r="K59">
        <f t="shared" si="3"/>
        <v>3.6546943919344682E-2</v>
      </c>
      <c r="L59">
        <f t="shared" si="3"/>
        <v>2.4574669187145706E-2</v>
      </c>
      <c r="M59">
        <f t="shared" si="4"/>
        <v>-9.3399750933996634E-3</v>
      </c>
      <c r="N59">
        <f t="shared" si="4"/>
        <v>1.1830635118306431E-2</v>
      </c>
      <c r="O59">
        <f t="shared" si="4"/>
        <v>1.1830635118306431E-2</v>
      </c>
      <c r="P59">
        <f t="shared" si="5"/>
        <v>4.7737650477377332E-3</v>
      </c>
      <c r="Q59" t="str">
        <f t="shared" si="6"/>
        <v/>
      </c>
      <c r="R59" s="3">
        <f t="shared" si="16"/>
        <v>0</v>
      </c>
      <c r="S59" s="1">
        <f t="shared" si="12"/>
        <v>129891.59512748368</v>
      </c>
      <c r="T59" s="1">
        <f t="shared" si="13"/>
        <v>7993.3289309220727</v>
      </c>
      <c r="U59" s="1">
        <f t="shared" si="17"/>
        <v>0</v>
      </c>
    </row>
    <row r="60" spans="1:21" x14ac:dyDescent="0.25">
      <c r="A60" t="s">
        <v>65</v>
      </c>
      <c r="B60">
        <v>16.38</v>
      </c>
      <c r="C60">
        <v>16.68</v>
      </c>
      <c r="D60">
        <v>16.5</v>
      </c>
      <c r="E60">
        <v>16.32</v>
      </c>
      <c r="F60">
        <v>16.61</v>
      </c>
      <c r="G60">
        <v>16.61</v>
      </c>
      <c r="H60" s="1">
        <f t="shared" si="2"/>
        <v>120624.5461147422</v>
      </c>
      <c r="J60">
        <f t="shared" si="3"/>
        <v>7.3800738007378493E-3</v>
      </c>
      <c r="K60">
        <f t="shared" si="3"/>
        <v>2.5830258302582908E-2</v>
      </c>
      <c r="L60">
        <f t="shared" si="3"/>
        <v>1.4760147601475917E-2</v>
      </c>
      <c r="M60">
        <f t="shared" si="4"/>
        <v>4.3076923076923249E-3</v>
      </c>
      <c r="N60">
        <f t="shared" si="4"/>
        <v>2.2153846153846118E-2</v>
      </c>
      <c r="O60">
        <f t="shared" si="4"/>
        <v>2.2153846153846118E-2</v>
      </c>
      <c r="P60">
        <f t="shared" si="5"/>
        <v>1.6205128205128188E-2</v>
      </c>
      <c r="Q60" t="str">
        <f t="shared" si="6"/>
        <v/>
      </c>
      <c r="R60" s="3">
        <f t="shared" si="16"/>
        <v>0</v>
      </c>
      <c r="S60" s="1">
        <f t="shared" si="12"/>
        <v>132769.19354261563</v>
      </c>
      <c r="T60" s="1">
        <f t="shared" si="13"/>
        <v>7993.3289309220727</v>
      </c>
      <c r="U60" s="1">
        <f t="shared" si="17"/>
        <v>0</v>
      </c>
    </row>
    <row r="61" spans="1:21" x14ac:dyDescent="0.25">
      <c r="A61" t="s">
        <v>66</v>
      </c>
      <c r="B61">
        <v>16.350000000000001</v>
      </c>
      <c r="C61">
        <v>16.62</v>
      </c>
      <c r="D61">
        <v>16.45</v>
      </c>
      <c r="E61">
        <v>16.079999999999998</v>
      </c>
      <c r="F61">
        <v>16.600000000000001</v>
      </c>
      <c r="G61">
        <v>16.5</v>
      </c>
      <c r="H61" s="1">
        <f t="shared" si="2"/>
        <v>119825.70806100219</v>
      </c>
      <c r="J61">
        <f t="shared" si="3"/>
        <v>-9.0909090909090055E-3</v>
      </c>
      <c r="K61">
        <f t="shared" si="3"/>
        <v>7.2727272727273334E-3</v>
      </c>
      <c r="L61">
        <f t="shared" si="3"/>
        <v>-3.0303030303030732E-3</v>
      </c>
      <c r="M61">
        <f t="shared" si="4"/>
        <v>-3.1908488862131316E-2</v>
      </c>
      <c r="N61">
        <f t="shared" si="4"/>
        <v>-6.020469596627339E-4</v>
      </c>
      <c r="O61">
        <f t="shared" si="4"/>
        <v>-6.6225165562913569E-3</v>
      </c>
      <c r="P61">
        <f t="shared" si="5"/>
        <v>-1.3044350792695135E-2</v>
      </c>
      <c r="Q61" t="str">
        <f t="shared" si="6"/>
        <v/>
      </c>
      <c r="R61" s="3">
        <f t="shared" si="16"/>
        <v>0</v>
      </c>
      <c r="S61" s="1">
        <f t="shared" si="12"/>
        <v>131889.92736021421</v>
      </c>
      <c r="T61" s="1">
        <f t="shared" si="13"/>
        <v>7993.3289309220727</v>
      </c>
      <c r="U61" s="1">
        <f t="shared" si="17"/>
        <v>0</v>
      </c>
    </row>
    <row r="62" spans="1:21" x14ac:dyDescent="0.25">
      <c r="A62" t="s">
        <v>67</v>
      </c>
      <c r="B62">
        <v>16.350000000000001</v>
      </c>
      <c r="C62">
        <v>16.62</v>
      </c>
      <c r="D62">
        <v>16.45</v>
      </c>
      <c r="E62">
        <v>15.95</v>
      </c>
      <c r="F62">
        <v>16.2</v>
      </c>
      <c r="G62">
        <v>16.16</v>
      </c>
      <c r="H62" s="1">
        <f t="shared" si="2"/>
        <v>117356.57225853305</v>
      </c>
      <c r="J62">
        <f t="shared" si="3"/>
        <v>-6.079027355622971E-3</v>
      </c>
      <c r="K62">
        <f t="shared" si="3"/>
        <v>1.0334346504559375E-2</v>
      </c>
      <c r="L62">
        <f t="shared" si="3"/>
        <v>0</v>
      </c>
      <c r="M62">
        <f t="shared" si="4"/>
        <v>-3.3333333333333375E-2</v>
      </c>
      <c r="N62">
        <f t="shared" si="4"/>
        <v>-1.8181818181818226E-2</v>
      </c>
      <c r="O62">
        <f t="shared" si="4"/>
        <v>-2.0606060606060597E-2</v>
      </c>
      <c r="P62">
        <f t="shared" si="5"/>
        <v>-2.4040404040404067E-2</v>
      </c>
      <c r="Q62" t="str">
        <f t="shared" si="6"/>
        <v/>
      </c>
      <c r="R62" s="3">
        <f t="shared" si="16"/>
        <v>0</v>
      </c>
      <c r="S62" s="1">
        <f t="shared" si="12"/>
        <v>129172.19552370069</v>
      </c>
      <c r="T62" s="1">
        <f t="shared" si="13"/>
        <v>7993.3289309220727</v>
      </c>
      <c r="U62" s="1">
        <f t="shared" si="17"/>
        <v>0</v>
      </c>
    </row>
    <row r="63" spans="1:21" x14ac:dyDescent="0.25">
      <c r="A63" t="s">
        <v>68</v>
      </c>
      <c r="B63">
        <v>15.98</v>
      </c>
      <c r="C63">
        <v>16.350000000000001</v>
      </c>
      <c r="D63">
        <v>16.260000000000002</v>
      </c>
      <c r="E63">
        <v>15.88</v>
      </c>
      <c r="F63">
        <v>16.45</v>
      </c>
      <c r="G63">
        <v>16.399999999999999</v>
      </c>
      <c r="H63" s="1">
        <f t="shared" si="2"/>
        <v>119099.49164851126</v>
      </c>
      <c r="J63">
        <f t="shared" si="3"/>
        <v>-2.8571428571428505E-2</v>
      </c>
      <c r="K63">
        <f t="shared" si="3"/>
        <v>-6.079027355622971E-3</v>
      </c>
      <c r="L63">
        <f t="shared" si="3"/>
        <v>-1.1550151975683752E-2</v>
      </c>
      <c r="M63">
        <f t="shared" si="4"/>
        <v>-1.7326732673267287E-2</v>
      </c>
      <c r="N63">
        <f t="shared" si="4"/>
        <v>1.7945544554455392E-2</v>
      </c>
      <c r="O63">
        <f t="shared" si="4"/>
        <v>1.4851485148514755E-2</v>
      </c>
      <c r="P63">
        <f t="shared" si="5"/>
        <v>5.1567656765676203E-3</v>
      </c>
      <c r="Q63" t="str">
        <f t="shared" si="6"/>
        <v/>
      </c>
      <c r="R63" s="3">
        <f t="shared" si="16"/>
        <v>0</v>
      </c>
      <c r="S63" s="1">
        <f t="shared" si="12"/>
        <v>131090.59446712199</v>
      </c>
      <c r="T63" s="1">
        <f t="shared" si="13"/>
        <v>7993.3289309220736</v>
      </c>
      <c r="U63" s="1">
        <f t="shared" si="17"/>
        <v>0</v>
      </c>
    </row>
    <row r="64" spans="1:21" x14ac:dyDescent="0.25">
      <c r="A64" t="s">
        <v>69</v>
      </c>
      <c r="B64">
        <v>16.350000000000001</v>
      </c>
      <c r="C64">
        <v>16.66</v>
      </c>
      <c r="D64">
        <v>16.45</v>
      </c>
      <c r="E64">
        <v>16.600000000000001</v>
      </c>
      <c r="F64">
        <v>17.02</v>
      </c>
      <c r="G64">
        <v>16.89</v>
      </c>
      <c r="H64" s="1">
        <f t="shared" si="2"/>
        <v>122657.95206971679</v>
      </c>
      <c r="J64">
        <f t="shared" si="3"/>
        <v>5.5350553505534965E-3</v>
      </c>
      <c r="K64">
        <f t="shared" si="3"/>
        <v>2.4600246002459934E-2</v>
      </c>
      <c r="L64">
        <f t="shared" si="3"/>
        <v>1.1685116851168371E-2</v>
      </c>
      <c r="M64">
        <f t="shared" si="4"/>
        <v>1.2195121951219686E-2</v>
      </c>
      <c r="N64">
        <f t="shared" si="4"/>
        <v>3.7804878048780549E-2</v>
      </c>
      <c r="O64">
        <f t="shared" si="4"/>
        <v>2.9878048780487929E-2</v>
      </c>
      <c r="P64">
        <f t="shared" si="5"/>
        <v>2.6626016260162724E-2</v>
      </c>
      <c r="Q64" t="str">
        <f t="shared" si="6"/>
        <v/>
      </c>
      <c r="R64" s="3">
        <f t="shared" si="16"/>
        <v>0</v>
      </c>
      <c r="S64" s="1">
        <f t="shared" si="12"/>
        <v>135007.32564327383</v>
      </c>
      <c r="T64" s="1">
        <f t="shared" si="13"/>
        <v>7993.3289309220736</v>
      </c>
      <c r="U64" s="1">
        <f t="shared" si="17"/>
        <v>0</v>
      </c>
    </row>
    <row r="65" spans="1:21" x14ac:dyDescent="0.25">
      <c r="A65" t="s">
        <v>70</v>
      </c>
      <c r="B65">
        <v>16.71</v>
      </c>
      <c r="C65">
        <v>17.12</v>
      </c>
      <c r="D65">
        <v>17.190000000000001</v>
      </c>
      <c r="E65">
        <v>16.68</v>
      </c>
      <c r="F65">
        <v>17.079999999999998</v>
      </c>
      <c r="G65">
        <v>16.84</v>
      </c>
      <c r="H65" s="1">
        <f t="shared" si="2"/>
        <v>122294.84386347132</v>
      </c>
      <c r="J65">
        <f t="shared" si="3"/>
        <v>1.5805471124620156E-2</v>
      </c>
      <c r="K65">
        <f t="shared" si="3"/>
        <v>4.072948328267488E-2</v>
      </c>
      <c r="L65">
        <f t="shared" si="3"/>
        <v>4.4984802431611064E-2</v>
      </c>
      <c r="M65">
        <f t="shared" si="4"/>
        <v>-1.2433392539964526E-2</v>
      </c>
      <c r="N65">
        <f t="shared" si="4"/>
        <v>1.1249259917110581E-2</v>
      </c>
      <c r="O65">
        <f t="shared" si="4"/>
        <v>-2.9603315571344411E-3</v>
      </c>
      <c r="P65">
        <f t="shared" si="5"/>
        <v>-1.3814880599961287E-3</v>
      </c>
      <c r="Q65" t="str">
        <f t="shared" si="6"/>
        <v>Buy</v>
      </c>
      <c r="R65" s="3">
        <f t="shared" si="16"/>
        <v>0</v>
      </c>
      <c r="S65" s="1">
        <f t="shared" si="12"/>
        <v>134607.65919672771</v>
      </c>
      <c r="T65" s="1">
        <f t="shared" si="13"/>
        <v>7993.3289309220727</v>
      </c>
      <c r="U65" s="1">
        <f t="shared" si="17"/>
        <v>0</v>
      </c>
    </row>
    <row r="66" spans="1:21" x14ac:dyDescent="0.25">
      <c r="A66" t="s">
        <v>71</v>
      </c>
      <c r="B66">
        <v>16.71</v>
      </c>
      <c r="C66">
        <v>17.12</v>
      </c>
      <c r="D66">
        <v>17.190000000000001</v>
      </c>
      <c r="E66">
        <v>16.84</v>
      </c>
      <c r="F66">
        <v>17.13</v>
      </c>
      <c r="G66">
        <v>17.12</v>
      </c>
      <c r="H66" s="1">
        <f t="shared" si="2"/>
        <v>124328.24981844591</v>
      </c>
      <c r="J66">
        <f t="shared" si="3"/>
        <v>-2.7923211169284489E-2</v>
      </c>
      <c r="K66">
        <f t="shared" si="3"/>
        <v>-4.0721349621873348E-3</v>
      </c>
      <c r="L66">
        <f t="shared" si="3"/>
        <v>0</v>
      </c>
      <c r="M66">
        <f t="shared" si="4"/>
        <v>0</v>
      </c>
      <c r="N66">
        <f t="shared" si="4"/>
        <v>1.7220902612826553E-2</v>
      </c>
      <c r="O66">
        <f t="shared" si="4"/>
        <v>1.6627078384798169E-2</v>
      </c>
      <c r="P66">
        <f t="shared" si="5"/>
        <v>1.1282660332541572E-2</v>
      </c>
      <c r="Q66" t="str">
        <f t="shared" si="6"/>
        <v/>
      </c>
      <c r="R66" s="3">
        <f t="shared" si="16"/>
        <v>0</v>
      </c>
      <c r="S66" s="1">
        <f t="shared" si="12"/>
        <v>136845.79129738591</v>
      </c>
      <c r="T66" s="1">
        <f t="shared" si="13"/>
        <v>7993.3289309220736</v>
      </c>
      <c r="U66" s="1">
        <f t="shared" si="17"/>
        <v>0</v>
      </c>
    </row>
    <row r="67" spans="1:21" x14ac:dyDescent="0.25">
      <c r="A67" t="s">
        <v>72</v>
      </c>
      <c r="B67">
        <v>16.89</v>
      </c>
      <c r="C67">
        <v>17.32</v>
      </c>
      <c r="D67">
        <v>17.239999999999998</v>
      </c>
      <c r="E67">
        <v>16.86</v>
      </c>
      <c r="F67">
        <v>17.27</v>
      </c>
      <c r="G67">
        <v>17.02</v>
      </c>
      <c r="H67" s="1">
        <f t="shared" si="2"/>
        <v>123602.03340595498</v>
      </c>
      <c r="J67">
        <f t="shared" si="3"/>
        <v>-1.7452006980802834E-2</v>
      </c>
      <c r="K67">
        <f t="shared" si="3"/>
        <v>7.5625363583478183E-3</v>
      </c>
      <c r="L67">
        <f t="shared" si="3"/>
        <v>2.908667830133633E-3</v>
      </c>
      <c r="M67">
        <f t="shared" si="4"/>
        <v>-1.5186915887850557E-2</v>
      </c>
      <c r="N67">
        <f t="shared" si="4"/>
        <v>8.7616822429905702E-3</v>
      </c>
      <c r="O67">
        <f t="shared" si="4"/>
        <v>-5.8411214953271859E-3</v>
      </c>
      <c r="P67">
        <f t="shared" si="5"/>
        <v>-4.0887850467290583E-3</v>
      </c>
      <c r="Q67" t="str">
        <f t="shared" si="6"/>
        <v/>
      </c>
      <c r="R67" s="3">
        <f t="shared" si="16"/>
        <v>0</v>
      </c>
      <c r="S67" s="1">
        <f t="shared" si="12"/>
        <v>136046.45840429369</v>
      </c>
      <c r="T67" s="1">
        <f t="shared" si="13"/>
        <v>7993.3289309220736</v>
      </c>
      <c r="U67" s="1">
        <f t="shared" si="17"/>
        <v>0</v>
      </c>
    </row>
    <row r="68" spans="1:21" x14ac:dyDescent="0.25">
      <c r="A68" t="s">
        <v>73</v>
      </c>
      <c r="B68">
        <v>16.86</v>
      </c>
      <c r="C68">
        <v>17.239999999999998</v>
      </c>
      <c r="D68">
        <v>17.190000000000001</v>
      </c>
      <c r="E68">
        <v>16.760000000000002</v>
      </c>
      <c r="F68">
        <v>17.11</v>
      </c>
      <c r="G68">
        <v>16.77</v>
      </c>
      <c r="H68" s="1">
        <f t="shared" ref="H68:H131" si="18">$I$2*G68</f>
        <v>121786.49237472768</v>
      </c>
      <c r="J68">
        <f t="shared" ref="J68:L131" si="19">(B68-$D67)/$D67</f>
        <v>-2.2041763341067229E-2</v>
      </c>
      <c r="K68">
        <f t="shared" si="19"/>
        <v>0</v>
      </c>
      <c r="L68">
        <f t="shared" si="19"/>
        <v>-2.9002320185613204E-3</v>
      </c>
      <c r="M68">
        <f t="shared" ref="M68:O131" si="20">(E68-$G67)/$G67</f>
        <v>-1.5276145710928203E-2</v>
      </c>
      <c r="N68">
        <f t="shared" si="20"/>
        <v>5.28789659224441E-3</v>
      </c>
      <c r="O68">
        <f t="shared" si="20"/>
        <v>-1.4688601645123384E-2</v>
      </c>
      <c r="P68">
        <f t="shared" ref="P68:P131" si="21">AVERAGE(M68:O68)</f>
        <v>-8.2256169212690591E-3</v>
      </c>
      <c r="Q68" t="str">
        <f t="shared" ref="Q68:Q131" si="22">IF(L68&gt;$Q$1,"Buy",IF(L68&lt;$Q$2,"Sell",""))</f>
        <v/>
      </c>
      <c r="R68" s="3">
        <f t="shared" si="16"/>
        <v>0</v>
      </c>
      <c r="S68" s="1">
        <f t="shared" si="12"/>
        <v>134048.12617156317</v>
      </c>
      <c r="T68" s="1">
        <f t="shared" si="13"/>
        <v>7993.3289309220736</v>
      </c>
      <c r="U68" s="1">
        <f t="shared" si="17"/>
        <v>0</v>
      </c>
    </row>
    <row r="69" spans="1:21" x14ac:dyDescent="0.25">
      <c r="A69" t="s">
        <v>74</v>
      </c>
      <c r="B69">
        <v>15.98</v>
      </c>
      <c r="C69">
        <v>16.989999999999998</v>
      </c>
      <c r="D69">
        <v>16.98</v>
      </c>
      <c r="E69">
        <v>16.36</v>
      </c>
      <c r="F69">
        <v>16.920000000000002</v>
      </c>
      <c r="G69">
        <v>16.84</v>
      </c>
      <c r="H69" s="1">
        <f t="shared" si="18"/>
        <v>122294.84386347132</v>
      </c>
      <c r="J69">
        <f t="shared" si="19"/>
        <v>-7.0389761489237979E-2</v>
      </c>
      <c r="K69">
        <f t="shared" si="19"/>
        <v>-1.163467132053536E-2</v>
      </c>
      <c r="L69">
        <f t="shared" si="19"/>
        <v>-1.2216404886562003E-2</v>
      </c>
      <c r="M69">
        <f t="shared" si="20"/>
        <v>-2.4448419797257016E-2</v>
      </c>
      <c r="N69">
        <f t="shared" si="20"/>
        <v>8.9445438282648865E-3</v>
      </c>
      <c r="O69">
        <f t="shared" si="20"/>
        <v>4.1741204531902379E-3</v>
      </c>
      <c r="P69">
        <f t="shared" si="21"/>
        <v>-3.7765851719339639E-3</v>
      </c>
      <c r="Q69" t="str">
        <f t="shared" si="22"/>
        <v/>
      </c>
      <c r="R69" s="3">
        <f t="shared" si="16"/>
        <v>0</v>
      </c>
      <c r="S69" s="1">
        <f t="shared" si="12"/>
        <v>134607.65919672771</v>
      </c>
      <c r="T69" s="1">
        <f t="shared" si="13"/>
        <v>7993.3289309220727</v>
      </c>
      <c r="U69" s="1">
        <f t="shared" si="17"/>
        <v>0</v>
      </c>
    </row>
    <row r="70" spans="1:21" x14ac:dyDescent="0.25">
      <c r="A70" t="s">
        <v>75</v>
      </c>
      <c r="B70">
        <v>16.61</v>
      </c>
      <c r="C70">
        <v>17.079999999999998</v>
      </c>
      <c r="D70">
        <v>16.38</v>
      </c>
      <c r="E70">
        <v>16.39</v>
      </c>
      <c r="F70">
        <v>17.170000000000002</v>
      </c>
      <c r="G70">
        <v>16.43</v>
      </c>
      <c r="H70" s="1">
        <f t="shared" si="18"/>
        <v>119317.35657225855</v>
      </c>
      <c r="J70">
        <f t="shared" si="19"/>
        <v>-2.1790341578327502E-2</v>
      </c>
      <c r="K70">
        <f t="shared" si="19"/>
        <v>5.8892815076559404E-3</v>
      </c>
      <c r="L70">
        <f t="shared" si="19"/>
        <v>-3.533568904593648E-2</v>
      </c>
      <c r="M70">
        <f t="shared" si="20"/>
        <v>-2.6722090261282617E-2</v>
      </c>
      <c r="N70">
        <f t="shared" si="20"/>
        <v>1.9596199524940728E-2</v>
      </c>
      <c r="O70">
        <f t="shared" si="20"/>
        <v>-2.4346793349168654E-2</v>
      </c>
      <c r="P70">
        <f t="shared" si="21"/>
        <v>-1.0490894695170181E-2</v>
      </c>
      <c r="Q70" t="str">
        <f t="shared" si="22"/>
        <v/>
      </c>
      <c r="R70" s="3">
        <f t="shared" si="16"/>
        <v>0</v>
      </c>
      <c r="S70" s="1">
        <f t="shared" si="12"/>
        <v>131330.39433504964</v>
      </c>
      <c r="T70" s="1">
        <f t="shared" si="13"/>
        <v>7993.3289309220718</v>
      </c>
      <c r="U70" s="1">
        <f t="shared" si="17"/>
        <v>0</v>
      </c>
    </row>
    <row r="71" spans="1:21" x14ac:dyDescent="0.25">
      <c r="A71" t="s">
        <v>76</v>
      </c>
      <c r="B71">
        <v>16.23</v>
      </c>
      <c r="C71">
        <v>17.079999999999998</v>
      </c>
      <c r="D71">
        <v>16.739999999999998</v>
      </c>
      <c r="E71">
        <v>16.559999999999999</v>
      </c>
      <c r="F71">
        <v>16.93</v>
      </c>
      <c r="G71">
        <v>16.82</v>
      </c>
      <c r="H71" s="1">
        <f t="shared" si="18"/>
        <v>122149.60058097314</v>
      </c>
      <c r="J71">
        <f t="shared" si="19"/>
        <v>-9.1575091575090712E-3</v>
      </c>
      <c r="K71">
        <f t="shared" si="19"/>
        <v>4.2735042735042694E-2</v>
      </c>
      <c r="L71">
        <f t="shared" si="19"/>
        <v>2.1978021978021945E-2</v>
      </c>
      <c r="M71">
        <f t="shared" si="20"/>
        <v>7.9123554473523438E-3</v>
      </c>
      <c r="N71">
        <f t="shared" si="20"/>
        <v>3.0432136335970784E-2</v>
      </c>
      <c r="O71">
        <f t="shared" si="20"/>
        <v>2.3737066342057248E-2</v>
      </c>
      <c r="P71">
        <f t="shared" si="21"/>
        <v>2.0693852708460126E-2</v>
      </c>
      <c r="Q71" t="str">
        <f t="shared" si="22"/>
        <v/>
      </c>
      <c r="R71" s="3">
        <f t="shared" si="16"/>
        <v>0</v>
      </c>
      <c r="S71" s="1">
        <f t="shared" si="12"/>
        <v>134447.79261810926</v>
      </c>
      <c r="T71" s="1">
        <f t="shared" si="13"/>
        <v>7993.3289309220727</v>
      </c>
      <c r="U71" s="1">
        <f t="shared" si="17"/>
        <v>0</v>
      </c>
    </row>
    <row r="72" spans="1:21" x14ac:dyDescent="0.25">
      <c r="A72" t="s">
        <v>77</v>
      </c>
      <c r="B72">
        <v>16.690000000000001</v>
      </c>
      <c r="C72">
        <v>17.100000000000001</v>
      </c>
      <c r="D72">
        <v>17.190000000000001</v>
      </c>
      <c r="E72">
        <v>16.760000000000002</v>
      </c>
      <c r="F72">
        <v>17.16</v>
      </c>
      <c r="G72">
        <v>17.149999999999999</v>
      </c>
      <c r="H72" s="1">
        <f t="shared" si="18"/>
        <v>124546.11474219317</v>
      </c>
      <c r="J72">
        <f t="shared" si="19"/>
        <v>-2.9868578255673336E-3</v>
      </c>
      <c r="K72">
        <f t="shared" si="19"/>
        <v>2.15053763440862E-2</v>
      </c>
      <c r="L72">
        <f t="shared" si="19"/>
        <v>2.6881720430107701E-2</v>
      </c>
      <c r="M72">
        <f t="shared" si="20"/>
        <v>-3.567181926278164E-3</v>
      </c>
      <c r="N72">
        <f t="shared" si="20"/>
        <v>2.0214030915576685E-2</v>
      </c>
      <c r="O72">
        <f t="shared" si="20"/>
        <v>1.9619500594530218E-2</v>
      </c>
      <c r="P72">
        <f t="shared" si="21"/>
        <v>1.2088783194609579E-2</v>
      </c>
      <c r="Q72" t="str">
        <f t="shared" si="22"/>
        <v/>
      </c>
      <c r="R72" s="3">
        <f t="shared" si="16"/>
        <v>0</v>
      </c>
      <c r="S72" s="1">
        <f t="shared" ref="S72:S135" si="23">IF(R72=0,(S71+R72)*(1+O72),IF(R72&lt;0,0,R72))</f>
        <v>137085.59116531356</v>
      </c>
      <c r="T72" s="1">
        <f t="shared" ref="T72:T135" si="24">S72/G72</f>
        <v>7993.3289309220736</v>
      </c>
      <c r="U72" s="1">
        <f t="shared" si="17"/>
        <v>0</v>
      </c>
    </row>
    <row r="73" spans="1:21" x14ac:dyDescent="0.25">
      <c r="A73" t="s">
        <v>78</v>
      </c>
      <c r="B73">
        <v>16.71</v>
      </c>
      <c r="C73">
        <v>17.12</v>
      </c>
      <c r="D73">
        <v>17.190000000000001</v>
      </c>
      <c r="E73">
        <v>16.95</v>
      </c>
      <c r="F73">
        <v>17.510000000000002</v>
      </c>
      <c r="G73">
        <v>17.510000000000002</v>
      </c>
      <c r="H73" s="1">
        <f t="shared" si="18"/>
        <v>127160.49382716052</v>
      </c>
      <c r="J73">
        <f t="shared" si="19"/>
        <v>-2.7923211169284489E-2</v>
      </c>
      <c r="K73">
        <f t="shared" si="19"/>
        <v>-4.0721349621873348E-3</v>
      </c>
      <c r="L73">
        <f t="shared" si="19"/>
        <v>0</v>
      </c>
      <c r="M73">
        <f t="shared" si="20"/>
        <v>-1.1661807580174887E-2</v>
      </c>
      <c r="N73">
        <f t="shared" si="20"/>
        <v>2.0991253644315044E-2</v>
      </c>
      <c r="O73">
        <f t="shared" si="20"/>
        <v>2.0991253644315044E-2</v>
      </c>
      <c r="P73">
        <f t="shared" si="21"/>
        <v>1.0106899902818401E-2</v>
      </c>
      <c r="Q73" t="str">
        <f t="shared" si="22"/>
        <v/>
      </c>
      <c r="R73" s="3">
        <f t="shared" si="16"/>
        <v>0</v>
      </c>
      <c r="S73" s="1">
        <f t="shared" si="23"/>
        <v>139963.18958044553</v>
      </c>
      <c r="T73" s="1">
        <f t="shared" si="24"/>
        <v>7993.3289309220736</v>
      </c>
      <c r="U73" s="1">
        <f t="shared" si="17"/>
        <v>0</v>
      </c>
    </row>
    <row r="74" spans="1:21" x14ac:dyDescent="0.25">
      <c r="A74" t="s">
        <v>79</v>
      </c>
      <c r="B74">
        <v>17.22</v>
      </c>
      <c r="C74">
        <v>17.72</v>
      </c>
      <c r="D74">
        <v>17.48</v>
      </c>
      <c r="E74">
        <v>16.91</v>
      </c>
      <c r="F74">
        <v>17.34</v>
      </c>
      <c r="G74">
        <v>17.010000000000002</v>
      </c>
      <c r="H74" s="1">
        <f t="shared" si="18"/>
        <v>123529.4117647059</v>
      </c>
      <c r="J74">
        <f t="shared" si="19"/>
        <v>1.7452006980801385E-3</v>
      </c>
      <c r="K74">
        <f t="shared" si="19"/>
        <v>3.0831878999418125E-2</v>
      </c>
      <c r="L74">
        <f t="shared" si="19"/>
        <v>1.6870273414775983E-2</v>
      </c>
      <c r="M74">
        <f t="shared" si="20"/>
        <v>-3.4266133637921269E-2</v>
      </c>
      <c r="N74">
        <f t="shared" si="20"/>
        <v>-9.7087378640777662E-3</v>
      </c>
      <c r="O74">
        <f t="shared" si="20"/>
        <v>-2.855511136493432E-2</v>
      </c>
      <c r="P74">
        <f t="shared" si="21"/>
        <v>-2.4176660955644452E-2</v>
      </c>
      <c r="Q74" t="str">
        <f t="shared" si="22"/>
        <v/>
      </c>
      <c r="R74" s="3">
        <f t="shared" si="16"/>
        <v>0</v>
      </c>
      <c r="S74" s="1">
        <f t="shared" si="23"/>
        <v>135966.52511498448</v>
      </c>
      <c r="T74" s="1">
        <f t="shared" si="24"/>
        <v>7993.3289309220736</v>
      </c>
      <c r="U74" s="1">
        <f t="shared" si="17"/>
        <v>0</v>
      </c>
    </row>
    <row r="75" spans="1:21" x14ac:dyDescent="0.25">
      <c r="A75" t="s">
        <v>80</v>
      </c>
      <c r="B75">
        <v>17.22</v>
      </c>
      <c r="C75">
        <v>17.32</v>
      </c>
      <c r="D75">
        <v>17.48</v>
      </c>
      <c r="E75">
        <v>17.309999999999999</v>
      </c>
      <c r="F75">
        <v>17.600000000000001</v>
      </c>
      <c r="G75">
        <v>17.52</v>
      </c>
      <c r="H75" s="1">
        <f t="shared" si="18"/>
        <v>127233.1154684096</v>
      </c>
      <c r="J75">
        <f t="shared" si="19"/>
        <v>-1.4874141876430295E-2</v>
      </c>
      <c r="K75">
        <f t="shared" si="19"/>
        <v>-9.1533180778032124E-3</v>
      </c>
      <c r="L75">
        <f t="shared" si="19"/>
        <v>0</v>
      </c>
      <c r="M75">
        <f t="shared" si="20"/>
        <v>1.7636684303350803E-2</v>
      </c>
      <c r="N75">
        <f t="shared" si="20"/>
        <v>3.4685479129923563E-2</v>
      </c>
      <c r="O75">
        <f t="shared" si="20"/>
        <v>2.9982363315696529E-2</v>
      </c>
      <c r="P75">
        <f t="shared" si="21"/>
        <v>2.7434842249656966E-2</v>
      </c>
      <c r="Q75" t="str">
        <f t="shared" si="22"/>
        <v/>
      </c>
      <c r="R75" s="3">
        <f t="shared" si="16"/>
        <v>0</v>
      </c>
      <c r="S75" s="1">
        <f t="shared" si="23"/>
        <v>140043.12286975473</v>
      </c>
      <c r="T75" s="1">
        <f t="shared" si="24"/>
        <v>7993.3289309220745</v>
      </c>
      <c r="U75" s="1">
        <f t="shared" si="17"/>
        <v>0</v>
      </c>
    </row>
    <row r="76" spans="1:21" x14ac:dyDescent="0.25">
      <c r="A76" t="s">
        <v>81</v>
      </c>
      <c r="B76">
        <v>17.149999999999999</v>
      </c>
      <c r="C76">
        <v>17.72</v>
      </c>
      <c r="D76">
        <v>17.36</v>
      </c>
      <c r="E76">
        <v>17.02</v>
      </c>
      <c r="F76">
        <v>17.489999999999998</v>
      </c>
      <c r="G76">
        <v>17.350000000000001</v>
      </c>
      <c r="H76" s="1">
        <f t="shared" si="18"/>
        <v>125998.54756717505</v>
      </c>
      <c r="J76">
        <f t="shared" si="19"/>
        <v>-1.8878718535469213E-2</v>
      </c>
      <c r="K76">
        <f t="shared" si="19"/>
        <v>1.3729977116704716E-2</v>
      </c>
      <c r="L76">
        <f t="shared" si="19"/>
        <v>-6.8649885583524596E-3</v>
      </c>
      <c r="M76">
        <f t="shared" si="20"/>
        <v>-2.853881278538813E-2</v>
      </c>
      <c r="N76">
        <f t="shared" si="20"/>
        <v>-1.7123287671233526E-3</v>
      </c>
      <c r="O76">
        <f t="shared" si="20"/>
        <v>-9.7031963470318588E-3</v>
      </c>
      <c r="P76">
        <f t="shared" si="21"/>
        <v>-1.3318112633181113E-2</v>
      </c>
      <c r="Q76" t="str">
        <f t="shared" si="22"/>
        <v/>
      </c>
      <c r="R76" s="3">
        <f t="shared" si="16"/>
        <v>0</v>
      </c>
      <c r="S76" s="1">
        <f t="shared" si="23"/>
        <v>138684.25695149798</v>
      </c>
      <c r="T76" s="1">
        <f t="shared" si="24"/>
        <v>7993.3289309220736</v>
      </c>
      <c r="U76" s="1">
        <f t="shared" si="17"/>
        <v>0</v>
      </c>
    </row>
    <row r="77" spans="1:21" x14ac:dyDescent="0.25">
      <c r="A77" t="s">
        <v>82</v>
      </c>
      <c r="B77">
        <v>16.97</v>
      </c>
      <c r="C77">
        <v>17.420000000000002</v>
      </c>
      <c r="D77">
        <v>17.149999999999999</v>
      </c>
      <c r="E77">
        <v>16.920000000000002</v>
      </c>
      <c r="F77">
        <v>17.32</v>
      </c>
      <c r="G77">
        <v>17.12</v>
      </c>
      <c r="H77" s="1">
        <f t="shared" si="18"/>
        <v>124328.24981844591</v>
      </c>
      <c r="J77">
        <f t="shared" si="19"/>
        <v>-2.2465437788018468E-2</v>
      </c>
      <c r="K77">
        <f t="shared" si="19"/>
        <v>3.4562211981568132E-3</v>
      </c>
      <c r="L77">
        <f t="shared" si="19"/>
        <v>-1.2096774193548437E-2</v>
      </c>
      <c r="M77">
        <f t="shared" si="20"/>
        <v>-2.4783861671469721E-2</v>
      </c>
      <c r="N77">
        <f t="shared" si="20"/>
        <v>-1.7291066282421404E-3</v>
      </c>
      <c r="O77">
        <f t="shared" si="20"/>
        <v>-1.325648414985593E-2</v>
      </c>
      <c r="P77">
        <f t="shared" si="21"/>
        <v>-1.325648414985593E-2</v>
      </c>
      <c r="Q77" t="str">
        <f t="shared" si="22"/>
        <v/>
      </c>
      <c r="R77" s="3">
        <f t="shared" si="16"/>
        <v>0</v>
      </c>
      <c r="S77" s="1">
        <f t="shared" si="23"/>
        <v>136845.79129738591</v>
      </c>
      <c r="T77" s="1">
        <f t="shared" si="24"/>
        <v>7993.3289309220736</v>
      </c>
      <c r="U77" s="1">
        <f t="shared" si="17"/>
        <v>0</v>
      </c>
    </row>
    <row r="78" spans="1:21" x14ac:dyDescent="0.25">
      <c r="A78" t="s">
        <v>83</v>
      </c>
      <c r="B78">
        <v>17</v>
      </c>
      <c r="C78">
        <v>17.22</v>
      </c>
      <c r="D78">
        <v>17.309999999999999</v>
      </c>
      <c r="E78">
        <v>15.93</v>
      </c>
      <c r="F78">
        <v>17.29</v>
      </c>
      <c r="G78">
        <v>16.399999999999999</v>
      </c>
      <c r="H78" s="1">
        <f t="shared" si="18"/>
        <v>119099.49164851126</v>
      </c>
      <c r="J78">
        <f t="shared" si="19"/>
        <v>-8.7463556851311124E-3</v>
      </c>
      <c r="K78">
        <f t="shared" si="19"/>
        <v>4.0816326530612413E-3</v>
      </c>
      <c r="L78">
        <f t="shared" si="19"/>
        <v>9.3294460641399502E-3</v>
      </c>
      <c r="M78">
        <f t="shared" si="20"/>
        <v>-6.9509345794392594E-2</v>
      </c>
      <c r="N78">
        <f t="shared" si="20"/>
        <v>9.9299065420559666E-3</v>
      </c>
      <c r="O78">
        <f t="shared" si="20"/>
        <v>-4.2056074766355277E-2</v>
      </c>
      <c r="P78">
        <f t="shared" si="21"/>
        <v>-3.3878504672897304E-2</v>
      </c>
      <c r="Q78" t="str">
        <f t="shared" si="22"/>
        <v/>
      </c>
      <c r="R78" s="3">
        <f t="shared" si="16"/>
        <v>0</v>
      </c>
      <c r="S78" s="1">
        <f t="shared" si="23"/>
        <v>131090.59446712199</v>
      </c>
      <c r="T78" s="1">
        <f t="shared" si="24"/>
        <v>7993.3289309220736</v>
      </c>
      <c r="U78" s="1">
        <f t="shared" si="17"/>
        <v>0</v>
      </c>
    </row>
    <row r="79" spans="1:21" x14ac:dyDescent="0.25">
      <c r="A79" t="s">
        <v>84</v>
      </c>
      <c r="B79">
        <v>16.23</v>
      </c>
      <c r="C79">
        <v>17.12</v>
      </c>
      <c r="D79">
        <v>16.68</v>
      </c>
      <c r="E79">
        <v>15.91</v>
      </c>
      <c r="F79">
        <v>17.399999999999999</v>
      </c>
      <c r="G79">
        <v>16.170000000000002</v>
      </c>
      <c r="H79" s="1">
        <f t="shared" si="18"/>
        <v>117429.19389978216</v>
      </c>
      <c r="J79">
        <f t="shared" si="19"/>
        <v>-6.2391681109185346E-2</v>
      </c>
      <c r="K79">
        <f t="shared" si="19"/>
        <v>-1.0976314269208419E-2</v>
      </c>
      <c r="L79">
        <f t="shared" si="19"/>
        <v>-3.6395147313691451E-2</v>
      </c>
      <c r="M79">
        <f t="shared" si="20"/>
        <v>-2.9878048780487713E-2</v>
      </c>
      <c r="N79">
        <f t="shared" si="20"/>
        <v>6.0975609756097567E-2</v>
      </c>
      <c r="O79">
        <f t="shared" si="20"/>
        <v>-1.402439024390225E-2</v>
      </c>
      <c r="P79">
        <f t="shared" si="21"/>
        <v>5.6910569105692007E-3</v>
      </c>
      <c r="Q79" t="str">
        <f t="shared" si="22"/>
        <v/>
      </c>
      <c r="R79" s="3">
        <f t="shared" si="16"/>
        <v>0</v>
      </c>
      <c r="S79" s="1">
        <f t="shared" si="23"/>
        <v>129252.12881300994</v>
      </c>
      <c r="T79" s="1">
        <f t="shared" si="24"/>
        <v>7993.3289309220736</v>
      </c>
      <c r="U79" s="1">
        <f t="shared" si="17"/>
        <v>0</v>
      </c>
    </row>
    <row r="80" spans="1:21" x14ac:dyDescent="0.25">
      <c r="A80" t="s">
        <v>85</v>
      </c>
      <c r="B80">
        <v>15.35</v>
      </c>
      <c r="C80">
        <v>16.46</v>
      </c>
      <c r="D80">
        <v>16.2</v>
      </c>
      <c r="E80">
        <v>15.15</v>
      </c>
      <c r="F80">
        <v>15.86</v>
      </c>
      <c r="G80">
        <v>15.43</v>
      </c>
      <c r="H80" s="1">
        <f t="shared" si="18"/>
        <v>112055.19244734931</v>
      </c>
      <c r="J80">
        <f t="shared" si="19"/>
        <v>-7.9736211031175064E-2</v>
      </c>
      <c r="K80">
        <f t="shared" si="19"/>
        <v>-1.3189448441246934E-2</v>
      </c>
      <c r="L80">
        <f t="shared" si="19"/>
        <v>-2.8776978417266213E-2</v>
      </c>
      <c r="M80">
        <f t="shared" si="20"/>
        <v>-6.3079777365491724E-2</v>
      </c>
      <c r="N80">
        <f t="shared" si="20"/>
        <v>-1.917130488559074E-2</v>
      </c>
      <c r="O80">
        <f t="shared" si="20"/>
        <v>-4.5763760049474453E-2</v>
      </c>
      <c r="P80">
        <f t="shared" si="21"/>
        <v>-4.2671614100185641E-2</v>
      </c>
      <c r="Q80" t="str">
        <f t="shared" si="22"/>
        <v/>
      </c>
      <c r="R80" s="3">
        <f t="shared" si="16"/>
        <v>0</v>
      </c>
      <c r="S80" s="1">
        <f t="shared" si="23"/>
        <v>123337.06540412758</v>
      </c>
      <c r="T80" s="1">
        <f t="shared" si="24"/>
        <v>7993.3289309220727</v>
      </c>
      <c r="U80" s="1">
        <f t="shared" si="17"/>
        <v>0</v>
      </c>
    </row>
    <row r="81" spans="1:21" x14ac:dyDescent="0.25">
      <c r="A81" t="s">
        <v>86</v>
      </c>
      <c r="B81">
        <v>14.79</v>
      </c>
      <c r="C81">
        <v>15.55</v>
      </c>
      <c r="D81">
        <v>15.17</v>
      </c>
      <c r="E81">
        <v>13.42</v>
      </c>
      <c r="F81">
        <v>14.48</v>
      </c>
      <c r="G81">
        <v>13.81</v>
      </c>
      <c r="H81" s="1">
        <f t="shared" si="18"/>
        <v>100290.48656499638</v>
      </c>
      <c r="J81">
        <f t="shared" si="19"/>
        <v>-8.7037037037037052E-2</v>
      </c>
      <c r="K81">
        <f t="shared" si="19"/>
        <v>-4.0123456790123371E-2</v>
      </c>
      <c r="L81">
        <f t="shared" si="19"/>
        <v>-6.3580246913580205E-2</v>
      </c>
      <c r="M81">
        <f t="shared" si="20"/>
        <v>-0.13026571613739468</v>
      </c>
      <c r="N81">
        <f t="shared" si="20"/>
        <v>-6.1568373298768589E-2</v>
      </c>
      <c r="O81">
        <f t="shared" si="20"/>
        <v>-0.10499027867790015</v>
      </c>
      <c r="P81">
        <f t="shared" si="21"/>
        <v>-9.8941456038021139E-2</v>
      </c>
      <c r="Q81" t="str">
        <f t="shared" si="22"/>
        <v>Sell</v>
      </c>
      <c r="R81" s="3">
        <f t="shared" si="16"/>
        <v>-111133.91656958655</v>
      </c>
      <c r="S81" s="1">
        <f t="shared" si="23"/>
        <v>0</v>
      </c>
      <c r="T81" s="1">
        <f t="shared" si="24"/>
        <v>0</v>
      </c>
      <c r="U81" s="1">
        <f t="shared" si="17"/>
        <v>122129.6680901894</v>
      </c>
    </row>
    <row r="82" spans="1:21" x14ac:dyDescent="0.25">
      <c r="A82" t="s">
        <v>87</v>
      </c>
      <c r="B82">
        <v>13.83</v>
      </c>
      <c r="C82">
        <v>14.52</v>
      </c>
      <c r="D82">
        <v>14.54</v>
      </c>
      <c r="E82">
        <v>13.88</v>
      </c>
      <c r="F82">
        <v>14.49</v>
      </c>
      <c r="G82">
        <v>14.38</v>
      </c>
      <c r="H82" s="1">
        <f t="shared" si="18"/>
        <v>104429.92011619464</v>
      </c>
      <c r="J82">
        <f t="shared" si="19"/>
        <v>-8.8332234673698079E-2</v>
      </c>
      <c r="K82">
        <f t="shared" si="19"/>
        <v>-4.2847725774555069E-2</v>
      </c>
      <c r="L82">
        <f t="shared" si="19"/>
        <v>-4.1529334212261092E-2</v>
      </c>
      <c r="M82">
        <f t="shared" si="20"/>
        <v>5.0687907313541119E-3</v>
      </c>
      <c r="N82">
        <f t="shared" si="20"/>
        <v>4.9239681390296865E-2</v>
      </c>
      <c r="O82">
        <f t="shared" si="20"/>
        <v>4.127443881245476E-2</v>
      </c>
      <c r="P82">
        <f t="shared" si="21"/>
        <v>3.1860970311368579E-2</v>
      </c>
      <c r="Q82" t="str">
        <f t="shared" si="22"/>
        <v>Sell</v>
      </c>
      <c r="R82" s="3">
        <f t="shared" si="16"/>
        <v>0</v>
      </c>
      <c r="S82" s="1">
        <f t="shared" si="23"/>
        <v>0</v>
      </c>
      <c r="T82" s="1">
        <f t="shared" si="24"/>
        <v>0</v>
      </c>
      <c r="U82" s="1">
        <f t="shared" si="17"/>
        <v>118238.49836103058</v>
      </c>
    </row>
    <row r="83" spans="1:21" x14ac:dyDescent="0.25">
      <c r="A83" t="s">
        <v>88</v>
      </c>
      <c r="B83">
        <v>13.94</v>
      </c>
      <c r="C83">
        <v>14.77</v>
      </c>
      <c r="D83">
        <v>14.74</v>
      </c>
      <c r="E83">
        <v>13.57</v>
      </c>
      <c r="F83">
        <v>14.66</v>
      </c>
      <c r="G83">
        <v>14.59</v>
      </c>
      <c r="H83" s="1">
        <f t="shared" si="18"/>
        <v>105954.97458242557</v>
      </c>
      <c r="J83">
        <f t="shared" si="19"/>
        <v>-4.1265474552957336E-2</v>
      </c>
      <c r="K83">
        <f t="shared" si="19"/>
        <v>1.5818431911967017E-2</v>
      </c>
      <c r="L83">
        <f t="shared" si="19"/>
        <v>1.3755158184319194E-2</v>
      </c>
      <c r="M83">
        <f t="shared" si="20"/>
        <v>-5.6328233657858169E-2</v>
      </c>
      <c r="N83">
        <f t="shared" si="20"/>
        <v>1.9471488178024989E-2</v>
      </c>
      <c r="O83">
        <f t="shared" si="20"/>
        <v>1.4603616133518712E-2</v>
      </c>
      <c r="P83">
        <f t="shared" si="21"/>
        <v>-7.4177097821048242E-3</v>
      </c>
      <c r="Q83" t="str">
        <f t="shared" si="22"/>
        <v/>
      </c>
      <c r="R83" s="3">
        <f t="shared" si="16"/>
        <v>0</v>
      </c>
      <c r="S83" s="1">
        <f t="shared" si="23"/>
        <v>0</v>
      </c>
      <c r="T83" s="1">
        <f t="shared" si="24"/>
        <v>0</v>
      </c>
      <c r="U83" s="1">
        <f t="shared" si="17"/>
        <v>119115.55722694458</v>
      </c>
    </row>
    <row r="84" spans="1:21" x14ac:dyDescent="0.25">
      <c r="A84" t="s">
        <v>89</v>
      </c>
      <c r="B84">
        <v>14.47</v>
      </c>
      <c r="C84">
        <v>15.09</v>
      </c>
      <c r="D84">
        <v>14.88</v>
      </c>
      <c r="E84">
        <v>14.67</v>
      </c>
      <c r="F84">
        <v>15.56</v>
      </c>
      <c r="G84">
        <v>15.55</v>
      </c>
      <c r="H84" s="1">
        <f t="shared" si="18"/>
        <v>112926.65214233843</v>
      </c>
      <c r="J84">
        <f t="shared" si="19"/>
        <v>-1.831750339213023E-2</v>
      </c>
      <c r="K84">
        <f t="shared" si="19"/>
        <v>2.3744911804613272E-2</v>
      </c>
      <c r="L84">
        <f t="shared" si="19"/>
        <v>9.4979647218453572E-3</v>
      </c>
      <c r="M84">
        <f t="shared" si="20"/>
        <v>5.4832076764907518E-3</v>
      </c>
      <c r="N84">
        <f t="shared" si="20"/>
        <v>6.6483893077450354E-2</v>
      </c>
      <c r="O84">
        <f t="shared" si="20"/>
        <v>6.5798492117889018E-2</v>
      </c>
      <c r="P84">
        <f t="shared" si="21"/>
        <v>4.5921864290610043E-2</v>
      </c>
      <c r="Q84" t="str">
        <f t="shared" si="22"/>
        <v/>
      </c>
      <c r="R84" s="3">
        <f t="shared" si="16"/>
        <v>0</v>
      </c>
      <c r="S84" s="1">
        <f t="shared" si="23"/>
        <v>0</v>
      </c>
      <c r="T84" s="1">
        <f t="shared" si="24"/>
        <v>0</v>
      </c>
      <c r="U84" s="1">
        <f t="shared" si="17"/>
        <v>113645.54877306844</v>
      </c>
    </row>
    <row r="85" spans="1:21" x14ac:dyDescent="0.25">
      <c r="A85" t="s">
        <v>90</v>
      </c>
      <c r="B85">
        <v>14.47</v>
      </c>
      <c r="C85">
        <v>15.24</v>
      </c>
      <c r="D85">
        <v>14.88</v>
      </c>
      <c r="E85">
        <v>14.74</v>
      </c>
      <c r="F85">
        <v>15.48</v>
      </c>
      <c r="G85">
        <v>15.09</v>
      </c>
      <c r="H85" s="1">
        <f t="shared" si="18"/>
        <v>109586.05664488018</v>
      </c>
      <c r="J85">
        <f t="shared" si="19"/>
        <v>-2.7553763440860222E-2</v>
      </c>
      <c r="K85">
        <f t="shared" si="19"/>
        <v>2.4193548387096735E-2</v>
      </c>
      <c r="L85">
        <f t="shared" si="19"/>
        <v>0</v>
      </c>
      <c r="M85">
        <f t="shared" si="20"/>
        <v>-5.2090032154340868E-2</v>
      </c>
      <c r="N85">
        <f t="shared" si="20"/>
        <v>-4.5016077170418186E-3</v>
      </c>
      <c r="O85">
        <f t="shared" si="20"/>
        <v>-2.9581993569131885E-2</v>
      </c>
      <c r="P85">
        <f t="shared" si="21"/>
        <v>-2.8724544480171522E-2</v>
      </c>
      <c r="Q85" t="str">
        <f t="shared" si="22"/>
        <v/>
      </c>
      <c r="R85" s="3">
        <f t="shared" si="16"/>
        <v>0</v>
      </c>
      <c r="S85" s="1">
        <f t="shared" si="23"/>
        <v>0</v>
      </c>
      <c r="T85" s="1">
        <f t="shared" si="24"/>
        <v>0</v>
      </c>
      <c r="U85" s="1">
        <f t="shared" si="17"/>
        <v>116909.96539377395</v>
      </c>
    </row>
    <row r="86" spans="1:21" x14ac:dyDescent="0.25">
      <c r="A86" t="s">
        <v>91</v>
      </c>
      <c r="B86">
        <v>14.47</v>
      </c>
      <c r="C86">
        <v>15.16</v>
      </c>
      <c r="D86">
        <v>14.88</v>
      </c>
      <c r="E86">
        <v>14.5</v>
      </c>
      <c r="F86">
        <v>15.85</v>
      </c>
      <c r="G86">
        <v>15.55</v>
      </c>
      <c r="H86" s="1">
        <f t="shared" si="18"/>
        <v>112926.65214233843</v>
      </c>
      <c r="J86">
        <f t="shared" si="19"/>
        <v>-2.7553763440860222E-2</v>
      </c>
      <c r="K86">
        <f t="shared" si="19"/>
        <v>1.8817204301075224E-2</v>
      </c>
      <c r="L86">
        <f t="shared" si="19"/>
        <v>0</v>
      </c>
      <c r="M86">
        <f t="shared" si="20"/>
        <v>-3.9098740888005294E-2</v>
      </c>
      <c r="N86">
        <f t="shared" si="20"/>
        <v>5.0364479787939016E-2</v>
      </c>
      <c r="O86">
        <f t="shared" si="20"/>
        <v>3.0483764082173681E-2</v>
      </c>
      <c r="P86">
        <f t="shared" si="21"/>
        <v>1.3916500994035802E-2</v>
      </c>
      <c r="Q86" t="str">
        <f t="shared" si="22"/>
        <v/>
      </c>
      <c r="R86" s="3">
        <f t="shared" si="16"/>
        <v>0</v>
      </c>
      <c r="S86" s="1">
        <f t="shared" si="23"/>
        <v>0</v>
      </c>
      <c r="T86" s="1">
        <f t="shared" si="24"/>
        <v>0</v>
      </c>
      <c r="U86" s="1">
        <f t="shared" si="17"/>
        <v>115282.9877441588</v>
      </c>
    </row>
    <row r="87" spans="1:21" x14ac:dyDescent="0.25">
      <c r="A87" t="s">
        <v>92</v>
      </c>
      <c r="B87">
        <v>14.4</v>
      </c>
      <c r="C87">
        <v>15.24</v>
      </c>
      <c r="D87">
        <v>14.88</v>
      </c>
      <c r="E87">
        <v>14.06</v>
      </c>
      <c r="F87">
        <v>14.94</v>
      </c>
      <c r="G87">
        <v>14.15</v>
      </c>
      <c r="H87" s="1">
        <f t="shared" si="18"/>
        <v>102759.62236746552</v>
      </c>
      <c r="J87">
        <f t="shared" si="19"/>
        <v>-3.2258064516129059E-2</v>
      </c>
      <c r="K87">
        <f t="shared" si="19"/>
        <v>2.4193548387096735E-2</v>
      </c>
      <c r="L87">
        <f t="shared" si="19"/>
        <v>0</v>
      </c>
      <c r="M87">
        <f t="shared" si="20"/>
        <v>-9.5819935691318331E-2</v>
      </c>
      <c r="N87">
        <f t="shared" si="20"/>
        <v>-3.9228295819935768E-2</v>
      </c>
      <c r="O87">
        <f t="shared" si="20"/>
        <v>-9.0032154340836029E-2</v>
      </c>
      <c r="P87">
        <f t="shared" si="21"/>
        <v>-7.5026795284030043E-2</v>
      </c>
      <c r="Q87" t="str">
        <f t="shared" si="22"/>
        <v/>
      </c>
      <c r="R87" s="3">
        <f t="shared" si="16"/>
        <v>0</v>
      </c>
      <c r="S87" s="1">
        <f t="shared" si="23"/>
        <v>0</v>
      </c>
      <c r="T87" s="1">
        <f t="shared" si="24"/>
        <v>0</v>
      </c>
      <c r="U87" s="1">
        <f t="shared" si="17"/>
        <v>123932.30086537114</v>
      </c>
    </row>
    <row r="88" spans="1:21" x14ac:dyDescent="0.25">
      <c r="A88" t="s">
        <v>93</v>
      </c>
      <c r="B88">
        <v>14.42</v>
      </c>
      <c r="C88">
        <v>14.91</v>
      </c>
      <c r="D88">
        <v>14.68</v>
      </c>
      <c r="E88">
        <v>13.77</v>
      </c>
      <c r="F88">
        <v>14.33</v>
      </c>
      <c r="G88">
        <v>14.09</v>
      </c>
      <c r="H88" s="1">
        <f t="shared" si="18"/>
        <v>102323.89251997096</v>
      </c>
      <c r="J88">
        <f t="shared" si="19"/>
        <v>-3.0913978494623712E-2</v>
      </c>
      <c r="K88">
        <f t="shared" si="19"/>
        <v>2.0161290322580215E-3</v>
      </c>
      <c r="L88">
        <f t="shared" si="19"/>
        <v>-1.3440860215053835E-2</v>
      </c>
      <c r="M88">
        <f t="shared" si="20"/>
        <v>-2.6855123674911715E-2</v>
      </c>
      <c r="N88">
        <f t="shared" si="20"/>
        <v>1.2720848056537082E-2</v>
      </c>
      <c r="O88">
        <f t="shared" si="20"/>
        <v>-4.2402826855124027E-3</v>
      </c>
      <c r="P88">
        <f t="shared" si="21"/>
        <v>-6.1248527679623457E-3</v>
      </c>
      <c r="Q88" t="str">
        <f t="shared" si="22"/>
        <v/>
      </c>
      <c r="R88" s="3">
        <f t="shared" si="16"/>
        <v>0</v>
      </c>
      <c r="S88" s="1">
        <f t="shared" si="23"/>
        <v>0</v>
      </c>
      <c r="T88" s="1">
        <f t="shared" si="24"/>
        <v>0</v>
      </c>
      <c r="U88" s="1">
        <f t="shared" si="17"/>
        <v>124691.36796136634</v>
      </c>
    </row>
    <row r="89" spans="1:21" x14ac:dyDescent="0.25">
      <c r="A89" t="s">
        <v>94</v>
      </c>
      <c r="B89">
        <v>14.17</v>
      </c>
      <c r="C89">
        <v>14.63</v>
      </c>
      <c r="D89">
        <v>14.54</v>
      </c>
      <c r="E89">
        <v>14.44</v>
      </c>
      <c r="F89">
        <v>14.87</v>
      </c>
      <c r="G89">
        <v>14.74</v>
      </c>
      <c r="H89" s="1">
        <f t="shared" si="18"/>
        <v>107044.29920116195</v>
      </c>
      <c r="J89">
        <f t="shared" si="19"/>
        <v>-3.4741144414168923E-2</v>
      </c>
      <c r="K89">
        <f t="shared" si="19"/>
        <v>-3.4059945504086469E-3</v>
      </c>
      <c r="L89">
        <f t="shared" si="19"/>
        <v>-9.5367847411444526E-3</v>
      </c>
      <c r="M89">
        <f t="shared" si="20"/>
        <v>2.4840312278211471E-2</v>
      </c>
      <c r="N89">
        <f t="shared" si="20"/>
        <v>5.535841022001415E-2</v>
      </c>
      <c r="O89">
        <f t="shared" si="20"/>
        <v>4.6132008516678522E-2</v>
      </c>
      <c r="P89">
        <f t="shared" si="21"/>
        <v>4.2110243671634719E-2</v>
      </c>
      <c r="Q89" t="str">
        <f t="shared" si="22"/>
        <v/>
      </c>
      <c r="R89" s="3">
        <f t="shared" si="16"/>
        <v>0</v>
      </c>
      <c r="S89" s="1">
        <f t="shared" si="23"/>
        <v>0</v>
      </c>
      <c r="T89" s="1">
        <f t="shared" si="24"/>
        <v>0</v>
      </c>
      <c r="U89" s="1">
        <f t="shared" si="17"/>
        <v>119440.58407276374</v>
      </c>
    </row>
    <row r="90" spans="1:21" x14ac:dyDescent="0.25">
      <c r="A90" t="s">
        <v>95</v>
      </c>
      <c r="B90">
        <v>14.4</v>
      </c>
      <c r="C90">
        <v>15.16</v>
      </c>
      <c r="D90">
        <v>14.88</v>
      </c>
      <c r="E90">
        <v>15.24</v>
      </c>
      <c r="F90">
        <v>15.56</v>
      </c>
      <c r="G90">
        <v>15.43</v>
      </c>
      <c r="H90" s="1">
        <f t="shared" si="18"/>
        <v>112055.19244734931</v>
      </c>
      <c r="J90">
        <f t="shared" si="19"/>
        <v>-9.628610729023301E-3</v>
      </c>
      <c r="K90">
        <f t="shared" si="19"/>
        <v>4.264099037138934E-2</v>
      </c>
      <c r="L90">
        <f t="shared" si="19"/>
        <v>2.3383768913342616E-2</v>
      </c>
      <c r="M90">
        <f t="shared" si="20"/>
        <v>3.3921302578018994E-2</v>
      </c>
      <c r="N90">
        <f t="shared" si="20"/>
        <v>5.5630936227951171E-2</v>
      </c>
      <c r="O90">
        <f t="shared" si="20"/>
        <v>4.6811397557666182E-2</v>
      </c>
      <c r="P90">
        <f t="shared" si="21"/>
        <v>4.5454545454545449E-2</v>
      </c>
      <c r="Q90" t="str">
        <f t="shared" si="22"/>
        <v/>
      </c>
      <c r="R90" s="3">
        <f t="shared" si="16"/>
        <v>0</v>
      </c>
      <c r="S90" s="1">
        <f t="shared" si="23"/>
        <v>0</v>
      </c>
      <c r="T90" s="1">
        <f t="shared" si="24"/>
        <v>0</v>
      </c>
      <c r="U90" s="1">
        <f t="shared" si="17"/>
        <v>114011.46661491085</v>
      </c>
    </row>
    <row r="91" spans="1:21" x14ac:dyDescent="0.25">
      <c r="A91" t="s">
        <v>96</v>
      </c>
      <c r="B91">
        <v>14.72</v>
      </c>
      <c r="C91">
        <v>15.55</v>
      </c>
      <c r="D91">
        <v>15.17</v>
      </c>
      <c r="E91">
        <v>15.1</v>
      </c>
      <c r="F91">
        <v>15.51</v>
      </c>
      <c r="G91">
        <v>15.11</v>
      </c>
      <c r="H91" s="1">
        <f t="shared" si="18"/>
        <v>109731.29992737836</v>
      </c>
      <c r="J91">
        <f t="shared" si="19"/>
        <v>-1.075268817204302E-2</v>
      </c>
      <c r="K91">
        <f t="shared" si="19"/>
        <v>4.5026881720430102E-2</v>
      </c>
      <c r="L91">
        <f t="shared" si="19"/>
        <v>1.9489247311827898E-2</v>
      </c>
      <c r="M91">
        <f t="shared" si="20"/>
        <v>-2.1386908619572268E-2</v>
      </c>
      <c r="N91">
        <f t="shared" si="20"/>
        <v>5.1847051198963103E-3</v>
      </c>
      <c r="O91">
        <f t="shared" si="20"/>
        <v>-2.0738820479585241E-2</v>
      </c>
      <c r="P91">
        <f t="shared" si="21"/>
        <v>-1.2313674659753734E-2</v>
      </c>
      <c r="Q91" t="str">
        <f t="shared" si="22"/>
        <v/>
      </c>
      <c r="R91" s="3">
        <f t="shared" si="16"/>
        <v>0</v>
      </c>
      <c r="S91" s="1">
        <f t="shared" si="23"/>
        <v>0</v>
      </c>
      <c r="T91" s="1">
        <f t="shared" si="24"/>
        <v>0</v>
      </c>
      <c r="U91" s="1">
        <f t="shared" si="17"/>
        <v>115415.36672228822</v>
      </c>
    </row>
    <row r="92" spans="1:21" x14ac:dyDescent="0.25">
      <c r="A92" t="s">
        <v>97</v>
      </c>
      <c r="B92">
        <v>14.72</v>
      </c>
      <c r="C92">
        <v>15.55</v>
      </c>
      <c r="D92">
        <v>15.17</v>
      </c>
      <c r="E92">
        <v>15.34</v>
      </c>
      <c r="F92">
        <v>15.65</v>
      </c>
      <c r="G92">
        <v>15.5</v>
      </c>
      <c r="H92" s="1">
        <f t="shared" si="18"/>
        <v>112563.54393609296</v>
      </c>
      <c r="J92">
        <f t="shared" si="19"/>
        <v>-2.9663810151614983E-2</v>
      </c>
      <c r="K92">
        <f t="shared" si="19"/>
        <v>2.5049439683586076E-2</v>
      </c>
      <c r="L92">
        <f t="shared" si="19"/>
        <v>0</v>
      </c>
      <c r="M92">
        <f t="shared" si="20"/>
        <v>1.5221707478491095E-2</v>
      </c>
      <c r="N92">
        <f t="shared" si="20"/>
        <v>3.5737921906022561E-2</v>
      </c>
      <c r="O92">
        <f t="shared" si="20"/>
        <v>2.5810721376571845E-2</v>
      </c>
      <c r="P92">
        <f t="shared" si="21"/>
        <v>2.5590116920361835E-2</v>
      </c>
      <c r="Q92" t="str">
        <f t="shared" si="22"/>
        <v/>
      </c>
      <c r="R92" s="3">
        <f t="shared" si="16"/>
        <v>0</v>
      </c>
      <c r="S92" s="1">
        <f t="shared" si="23"/>
        <v>0</v>
      </c>
      <c r="T92" s="1">
        <f t="shared" si="24"/>
        <v>0</v>
      </c>
      <c r="U92" s="1">
        <f t="shared" si="17"/>
        <v>112461.87399345843</v>
      </c>
    </row>
    <row r="93" spans="1:21" x14ac:dyDescent="0.25">
      <c r="A93" t="s">
        <v>98</v>
      </c>
      <c r="B93">
        <v>15.16</v>
      </c>
      <c r="C93">
        <v>15.78</v>
      </c>
      <c r="D93">
        <v>15.46</v>
      </c>
      <c r="E93">
        <v>14.98</v>
      </c>
      <c r="F93">
        <v>15.7</v>
      </c>
      <c r="G93">
        <v>15.35</v>
      </c>
      <c r="H93" s="1">
        <f t="shared" si="18"/>
        <v>111474.21931735658</v>
      </c>
      <c r="J93">
        <f t="shared" si="19"/>
        <v>-6.5919578114698662E-4</v>
      </c>
      <c r="K93">
        <f t="shared" si="19"/>
        <v>4.0210942649967003E-2</v>
      </c>
      <c r="L93">
        <f t="shared" si="19"/>
        <v>1.9116677653263081E-2</v>
      </c>
      <c r="M93">
        <f t="shared" si="20"/>
        <v>-3.3548387096774164E-2</v>
      </c>
      <c r="N93">
        <f t="shared" si="20"/>
        <v>1.2903225806451568E-2</v>
      </c>
      <c r="O93">
        <f t="shared" si="20"/>
        <v>-9.6774193548387327E-3</v>
      </c>
      <c r="P93">
        <f t="shared" si="21"/>
        <v>-1.0107526881720444E-2</v>
      </c>
      <c r="Q93" t="str">
        <f t="shared" si="22"/>
        <v/>
      </c>
      <c r="R93" s="3">
        <f t="shared" si="16"/>
        <v>0</v>
      </c>
      <c r="S93" s="1">
        <f t="shared" si="23"/>
        <v>0</v>
      </c>
      <c r="T93" s="1">
        <f t="shared" si="24"/>
        <v>0</v>
      </c>
      <c r="U93" s="1">
        <f t="shared" si="17"/>
        <v>113598.58540801596</v>
      </c>
    </row>
    <row r="94" spans="1:21" x14ac:dyDescent="0.25">
      <c r="A94" t="s">
        <v>99</v>
      </c>
      <c r="B94">
        <v>14.63</v>
      </c>
      <c r="C94">
        <v>15.62</v>
      </c>
      <c r="D94">
        <v>15.17</v>
      </c>
      <c r="E94">
        <v>13.77</v>
      </c>
      <c r="F94">
        <v>15.45</v>
      </c>
      <c r="G94">
        <v>13.94</v>
      </c>
      <c r="H94" s="1">
        <f t="shared" si="18"/>
        <v>101234.56790123458</v>
      </c>
      <c r="J94">
        <f t="shared" si="19"/>
        <v>-5.36869340232859E-2</v>
      </c>
      <c r="K94">
        <f t="shared" si="19"/>
        <v>1.0349288486416452E-2</v>
      </c>
      <c r="L94">
        <f t="shared" si="19"/>
        <v>-1.8758085381630072E-2</v>
      </c>
      <c r="M94">
        <f t="shared" si="20"/>
        <v>-0.10293159609120522</v>
      </c>
      <c r="N94">
        <f t="shared" si="20"/>
        <v>6.5146579804560029E-3</v>
      </c>
      <c r="O94">
        <f t="shared" si="20"/>
        <v>-9.1856677524429983E-2</v>
      </c>
      <c r="P94">
        <f t="shared" si="21"/>
        <v>-6.2757871878393059E-2</v>
      </c>
      <c r="Q94" t="str">
        <f t="shared" si="22"/>
        <v/>
      </c>
      <c r="R94" s="3">
        <f t="shared" ref="R94:R157" si="25">IF(Q94="Buy",U93*(1+P94),IF(Q94="Sell",-(S93*(1+P94)),0))</f>
        <v>0</v>
      </c>
      <c r="S94" s="1">
        <f t="shared" si="23"/>
        <v>0</v>
      </c>
      <c r="T94" s="1">
        <f t="shared" si="24"/>
        <v>0</v>
      </c>
      <c r="U94" s="1">
        <f t="shared" ref="U94:U157" si="26">IF(Q94="Buy",0,(U93-R94)*(1-P94))</f>
        <v>120727.79087661891</v>
      </c>
    </row>
    <row r="95" spans="1:21" x14ac:dyDescent="0.25">
      <c r="A95" t="s">
        <v>100</v>
      </c>
      <c r="B95">
        <v>14.29</v>
      </c>
      <c r="C95">
        <v>14.95</v>
      </c>
      <c r="D95">
        <v>14.68</v>
      </c>
      <c r="E95">
        <v>14.25</v>
      </c>
      <c r="F95">
        <v>14.89</v>
      </c>
      <c r="G95">
        <v>14.42</v>
      </c>
      <c r="H95" s="1">
        <f t="shared" si="18"/>
        <v>104720.406681191</v>
      </c>
      <c r="J95">
        <f t="shared" si="19"/>
        <v>-5.8009228740936107E-2</v>
      </c>
      <c r="K95">
        <f t="shared" si="19"/>
        <v>-1.4502307185234056E-2</v>
      </c>
      <c r="L95">
        <f t="shared" si="19"/>
        <v>-3.2300593276203049E-2</v>
      </c>
      <c r="M95">
        <f t="shared" si="20"/>
        <v>2.2238163558106205E-2</v>
      </c>
      <c r="N95">
        <f t="shared" si="20"/>
        <v>6.8149210903873825E-2</v>
      </c>
      <c r="O95">
        <f t="shared" si="20"/>
        <v>3.4433285509325715E-2</v>
      </c>
      <c r="P95">
        <f t="shared" si="21"/>
        <v>4.1606886657101917E-2</v>
      </c>
      <c r="Q95" t="str">
        <f t="shared" si="22"/>
        <v/>
      </c>
      <c r="R95" s="3">
        <f t="shared" si="25"/>
        <v>0</v>
      </c>
      <c r="S95" s="1">
        <f t="shared" si="23"/>
        <v>0</v>
      </c>
      <c r="T95" s="1">
        <f t="shared" si="24"/>
        <v>0</v>
      </c>
      <c r="U95" s="1">
        <f t="shared" si="26"/>
        <v>115704.68336525312</v>
      </c>
    </row>
    <row r="96" spans="1:21" x14ac:dyDescent="0.25">
      <c r="A96" t="s">
        <v>101</v>
      </c>
      <c r="B96">
        <v>14.47</v>
      </c>
      <c r="C96">
        <v>15.16</v>
      </c>
      <c r="D96">
        <v>14.88</v>
      </c>
      <c r="E96">
        <v>14.06</v>
      </c>
      <c r="F96">
        <v>14.64</v>
      </c>
      <c r="G96">
        <v>14.57</v>
      </c>
      <c r="H96" s="1">
        <f t="shared" si="18"/>
        <v>105809.73129992739</v>
      </c>
      <c r="J96">
        <f t="shared" si="19"/>
        <v>-1.4305177111716558E-2</v>
      </c>
      <c r="K96">
        <f t="shared" si="19"/>
        <v>3.2697547683923738E-2</v>
      </c>
      <c r="L96">
        <f t="shared" si="19"/>
        <v>1.362397820163495E-2</v>
      </c>
      <c r="M96">
        <f t="shared" si="20"/>
        <v>-2.4965325936199684E-2</v>
      </c>
      <c r="N96">
        <f t="shared" si="20"/>
        <v>1.5256588072122098E-2</v>
      </c>
      <c r="O96">
        <f t="shared" si="20"/>
        <v>1.0402219140083243E-2</v>
      </c>
      <c r="P96">
        <f t="shared" si="21"/>
        <v>2.3116042533521895E-4</v>
      </c>
      <c r="Q96" t="str">
        <f t="shared" si="22"/>
        <v/>
      </c>
      <c r="R96" s="3">
        <f t="shared" si="25"/>
        <v>0</v>
      </c>
      <c r="S96" s="1">
        <f t="shared" si="23"/>
        <v>0</v>
      </c>
      <c r="T96" s="1">
        <f t="shared" si="24"/>
        <v>0</v>
      </c>
      <c r="U96" s="1">
        <f t="shared" si="26"/>
        <v>115677.93702143313</v>
      </c>
    </row>
    <row r="97" spans="1:21" x14ac:dyDescent="0.25">
      <c r="A97" t="s">
        <v>102</v>
      </c>
      <c r="B97">
        <v>14.4</v>
      </c>
      <c r="C97">
        <v>15.09</v>
      </c>
      <c r="D97">
        <v>14.88</v>
      </c>
      <c r="E97">
        <v>14.94</v>
      </c>
      <c r="F97">
        <v>15.36</v>
      </c>
      <c r="G97">
        <v>15.23</v>
      </c>
      <c r="H97" s="1">
        <f t="shared" si="18"/>
        <v>110602.75962236748</v>
      </c>
      <c r="J97">
        <f t="shared" si="19"/>
        <v>-3.2258064516129059E-2</v>
      </c>
      <c r="K97">
        <f t="shared" si="19"/>
        <v>1.4112903225806389E-2</v>
      </c>
      <c r="L97">
        <f t="shared" si="19"/>
        <v>0</v>
      </c>
      <c r="M97">
        <f t="shared" si="20"/>
        <v>2.5394646533973865E-2</v>
      </c>
      <c r="N97">
        <f t="shared" si="20"/>
        <v>5.4221002059025337E-2</v>
      </c>
      <c r="O97">
        <f t="shared" si="20"/>
        <v>4.5298558682223759E-2</v>
      </c>
      <c r="P97">
        <f t="shared" si="21"/>
        <v>4.1638069091740983E-2</v>
      </c>
      <c r="Q97" t="str">
        <f t="shared" si="22"/>
        <v/>
      </c>
      <c r="R97" s="3">
        <f t="shared" si="25"/>
        <v>0</v>
      </c>
      <c r="S97" s="1">
        <f t="shared" si="23"/>
        <v>0</v>
      </c>
      <c r="T97" s="1">
        <f t="shared" si="24"/>
        <v>0</v>
      </c>
      <c r="U97" s="1">
        <f t="shared" si="26"/>
        <v>110861.33108734463</v>
      </c>
    </row>
    <row r="98" spans="1:21" x14ac:dyDescent="0.25">
      <c r="A98" t="s">
        <v>103</v>
      </c>
      <c r="B98">
        <v>14.79</v>
      </c>
      <c r="C98">
        <v>15.55</v>
      </c>
      <c r="D98">
        <v>15.17</v>
      </c>
      <c r="E98">
        <v>14.86</v>
      </c>
      <c r="F98">
        <v>15.48</v>
      </c>
      <c r="G98">
        <v>15.12</v>
      </c>
      <c r="H98" s="1">
        <f t="shared" si="18"/>
        <v>109803.92156862745</v>
      </c>
      <c r="J98">
        <f t="shared" si="19"/>
        <v>-6.0483870967743027E-3</v>
      </c>
      <c r="K98">
        <f t="shared" si="19"/>
        <v>4.5026881720430102E-2</v>
      </c>
      <c r="L98">
        <f t="shared" si="19"/>
        <v>1.9489247311827898E-2</v>
      </c>
      <c r="M98">
        <f t="shared" si="20"/>
        <v>-2.4294156270518778E-2</v>
      </c>
      <c r="N98">
        <f t="shared" si="20"/>
        <v>1.6414970453053183E-2</v>
      </c>
      <c r="O98">
        <f t="shared" si="20"/>
        <v>-7.22258699934348E-3</v>
      </c>
      <c r="P98">
        <f t="shared" si="21"/>
        <v>-5.0339242722696916E-3</v>
      </c>
      <c r="Q98" t="str">
        <f t="shared" si="22"/>
        <v/>
      </c>
      <c r="R98" s="3">
        <f t="shared" si="25"/>
        <v>0</v>
      </c>
      <c r="S98" s="1">
        <f t="shared" si="23"/>
        <v>0</v>
      </c>
      <c r="T98" s="1">
        <f t="shared" si="24"/>
        <v>0</v>
      </c>
      <c r="U98" s="1">
        <f t="shared" si="26"/>
        <v>111419.39863276134</v>
      </c>
    </row>
    <row r="99" spans="1:21" x14ac:dyDescent="0.25">
      <c r="A99" t="s">
        <v>104</v>
      </c>
      <c r="B99">
        <v>14.82</v>
      </c>
      <c r="C99">
        <v>15.29</v>
      </c>
      <c r="D99">
        <v>15.17</v>
      </c>
      <c r="E99">
        <v>14.53</v>
      </c>
      <c r="F99">
        <v>15.05</v>
      </c>
      <c r="G99">
        <v>14.68</v>
      </c>
      <c r="H99" s="1">
        <f t="shared" si="18"/>
        <v>106608.56935366739</v>
      </c>
      <c r="J99">
        <f t="shared" si="19"/>
        <v>-2.3071852340144999E-2</v>
      </c>
      <c r="K99">
        <f t="shared" si="19"/>
        <v>7.9103493737639561E-3</v>
      </c>
      <c r="L99">
        <f t="shared" si="19"/>
        <v>0</v>
      </c>
      <c r="M99">
        <f t="shared" si="20"/>
        <v>-3.9021164021164012E-2</v>
      </c>
      <c r="N99">
        <f t="shared" si="20"/>
        <v>-4.6296296296295314E-3</v>
      </c>
      <c r="O99">
        <f t="shared" si="20"/>
        <v>-2.9100529100529068E-2</v>
      </c>
      <c r="P99">
        <f t="shared" si="21"/>
        <v>-2.4250440917107537E-2</v>
      </c>
      <c r="Q99" t="str">
        <f t="shared" si="22"/>
        <v/>
      </c>
      <c r="R99" s="3">
        <f t="shared" si="25"/>
        <v>0</v>
      </c>
      <c r="S99" s="1">
        <f t="shared" si="23"/>
        <v>0</v>
      </c>
      <c r="T99" s="1">
        <f t="shared" si="24"/>
        <v>0</v>
      </c>
      <c r="U99" s="1">
        <f t="shared" si="26"/>
        <v>114121.36817632477</v>
      </c>
    </row>
    <row r="100" spans="1:21" x14ac:dyDescent="0.25">
      <c r="A100" t="s">
        <v>105</v>
      </c>
      <c r="B100">
        <v>14.49</v>
      </c>
      <c r="C100">
        <v>15.09</v>
      </c>
      <c r="D100">
        <v>14.88</v>
      </c>
      <c r="E100">
        <v>14.98</v>
      </c>
      <c r="F100">
        <v>15.34</v>
      </c>
      <c r="G100">
        <v>15.3</v>
      </c>
      <c r="H100" s="1">
        <f t="shared" si="18"/>
        <v>111111.11111111112</v>
      </c>
      <c r="J100">
        <f t="shared" si="19"/>
        <v>-4.4825313117996028E-2</v>
      </c>
      <c r="K100">
        <f t="shared" si="19"/>
        <v>-5.2735662491760101E-3</v>
      </c>
      <c r="L100">
        <f t="shared" si="19"/>
        <v>-1.9116677653262963E-2</v>
      </c>
      <c r="M100">
        <f t="shared" si="20"/>
        <v>2.0435967302452365E-2</v>
      </c>
      <c r="N100">
        <f t="shared" si="20"/>
        <v>4.4959128065395107E-2</v>
      </c>
      <c r="O100">
        <f t="shared" si="20"/>
        <v>4.2234332425068188E-2</v>
      </c>
      <c r="P100">
        <f t="shared" si="21"/>
        <v>3.5876475930971888E-2</v>
      </c>
      <c r="Q100" t="str">
        <f t="shared" si="22"/>
        <v/>
      </c>
      <c r="R100" s="3">
        <f t="shared" si="25"/>
        <v>0</v>
      </c>
      <c r="S100" s="1">
        <f t="shared" si="23"/>
        <v>0</v>
      </c>
      <c r="T100" s="1">
        <f t="shared" si="24"/>
        <v>0</v>
      </c>
      <c r="U100" s="1">
        <f t="shared" si="26"/>
        <v>110027.09565773727</v>
      </c>
    </row>
    <row r="101" spans="1:21" x14ac:dyDescent="0.25">
      <c r="A101" t="s">
        <v>106</v>
      </c>
      <c r="B101">
        <v>14.94</v>
      </c>
      <c r="C101">
        <v>15.6</v>
      </c>
      <c r="D101">
        <v>15.27</v>
      </c>
      <c r="E101">
        <v>15.78</v>
      </c>
      <c r="F101">
        <v>16.28</v>
      </c>
      <c r="G101">
        <v>16.149999999999999</v>
      </c>
      <c r="H101" s="1">
        <f t="shared" si="18"/>
        <v>117283.95061728395</v>
      </c>
      <c r="J101">
        <f t="shared" si="19"/>
        <v>4.0322580645160431E-3</v>
      </c>
      <c r="K101">
        <f t="shared" si="19"/>
        <v>4.8387096774193471E-2</v>
      </c>
      <c r="L101">
        <f t="shared" si="19"/>
        <v>2.6209677419354756E-2</v>
      </c>
      <c r="M101">
        <f t="shared" si="20"/>
        <v>3.1372549019607752E-2</v>
      </c>
      <c r="N101">
        <f t="shared" si="20"/>
        <v>6.4052287581699369E-2</v>
      </c>
      <c r="O101">
        <f t="shared" si="20"/>
        <v>5.5555555555555414E-2</v>
      </c>
      <c r="P101">
        <f t="shared" si="21"/>
        <v>5.0326797385620847E-2</v>
      </c>
      <c r="Q101" t="str">
        <f t="shared" si="22"/>
        <v/>
      </c>
      <c r="R101" s="3">
        <f t="shared" si="25"/>
        <v>0</v>
      </c>
      <c r="S101" s="1">
        <f t="shared" si="23"/>
        <v>0</v>
      </c>
      <c r="T101" s="1">
        <f t="shared" si="24"/>
        <v>0</v>
      </c>
      <c r="U101" s="1">
        <f t="shared" si="26"/>
        <v>104489.78430764201</v>
      </c>
    </row>
    <row r="102" spans="1:21" x14ac:dyDescent="0.25">
      <c r="A102" t="s">
        <v>107</v>
      </c>
      <c r="B102">
        <v>15.6</v>
      </c>
      <c r="C102">
        <v>16.21</v>
      </c>
      <c r="D102">
        <v>15.96</v>
      </c>
      <c r="E102">
        <v>15.99</v>
      </c>
      <c r="F102">
        <v>16.239999999999998</v>
      </c>
      <c r="G102">
        <v>16.100000000000001</v>
      </c>
      <c r="H102" s="1">
        <f t="shared" si="18"/>
        <v>116920.84241103851</v>
      </c>
      <c r="J102">
        <f t="shared" si="19"/>
        <v>2.1611001964636549E-2</v>
      </c>
      <c r="K102">
        <f t="shared" si="19"/>
        <v>6.1558611656843572E-2</v>
      </c>
      <c r="L102">
        <f t="shared" si="19"/>
        <v>4.5186640471512857E-2</v>
      </c>
      <c r="M102">
        <f t="shared" si="20"/>
        <v>-9.9071207430339557E-3</v>
      </c>
      <c r="N102">
        <f t="shared" si="20"/>
        <v>5.572755417956648E-3</v>
      </c>
      <c r="O102">
        <f t="shared" si="20"/>
        <v>-3.0959752321979665E-3</v>
      </c>
      <c r="P102">
        <f t="shared" si="21"/>
        <v>-2.4767801857584247E-3</v>
      </c>
      <c r="Q102" t="str">
        <f t="shared" si="22"/>
        <v>Buy</v>
      </c>
      <c r="R102" s="3">
        <f t="shared" si="25"/>
        <v>104230.98608025466</v>
      </c>
      <c r="S102" s="1">
        <f t="shared" si="23"/>
        <v>104230.98608025466</v>
      </c>
      <c r="T102" s="1">
        <f t="shared" si="24"/>
        <v>6473.9742906990468</v>
      </c>
      <c r="U102" s="1">
        <f t="shared" si="26"/>
        <v>0</v>
      </c>
    </row>
    <row r="103" spans="1:21" x14ac:dyDescent="0.25">
      <c r="A103" t="s">
        <v>108</v>
      </c>
      <c r="B103">
        <v>15.6</v>
      </c>
      <c r="C103">
        <v>16.23</v>
      </c>
      <c r="D103">
        <v>15.96</v>
      </c>
      <c r="E103">
        <v>15.74</v>
      </c>
      <c r="F103">
        <v>16.27</v>
      </c>
      <c r="G103">
        <v>16</v>
      </c>
      <c r="H103" s="1">
        <f t="shared" si="18"/>
        <v>116194.62599854758</v>
      </c>
      <c r="J103">
        <f t="shared" si="19"/>
        <v>-2.2556390977443684E-2</v>
      </c>
      <c r="K103">
        <f t="shared" si="19"/>
        <v>1.6917293233082678E-2</v>
      </c>
      <c r="L103">
        <f t="shared" si="19"/>
        <v>0</v>
      </c>
      <c r="M103">
        <f t="shared" si="20"/>
        <v>-2.2360248447205043E-2</v>
      </c>
      <c r="N103">
        <f t="shared" si="20"/>
        <v>1.0559006211180008E-2</v>
      </c>
      <c r="O103">
        <f t="shared" si="20"/>
        <v>-6.2111801242236905E-3</v>
      </c>
      <c r="P103">
        <f t="shared" si="21"/>
        <v>-6.0041407867495759E-3</v>
      </c>
      <c r="Q103" t="str">
        <f t="shared" si="22"/>
        <v/>
      </c>
      <c r="R103" s="3">
        <f t="shared" si="25"/>
        <v>0</v>
      </c>
      <c r="S103" s="1">
        <f t="shared" si="23"/>
        <v>103583.58865118475</v>
      </c>
      <c r="T103" s="1">
        <f t="shared" si="24"/>
        <v>6473.9742906990468</v>
      </c>
      <c r="U103" s="1">
        <f t="shared" si="26"/>
        <v>0</v>
      </c>
    </row>
    <row r="104" spans="1:21" x14ac:dyDescent="0.25">
      <c r="A104" t="s">
        <v>109</v>
      </c>
      <c r="B104">
        <v>15.73</v>
      </c>
      <c r="C104">
        <v>16.32</v>
      </c>
      <c r="D104">
        <v>16.100000000000001</v>
      </c>
      <c r="E104">
        <v>15.42</v>
      </c>
      <c r="F104">
        <v>15.87</v>
      </c>
      <c r="G104">
        <v>15.86</v>
      </c>
      <c r="H104" s="1">
        <f t="shared" si="18"/>
        <v>115177.92302106028</v>
      </c>
      <c r="J104">
        <f t="shared" si="19"/>
        <v>-1.4411027568922331E-2</v>
      </c>
      <c r="K104">
        <f t="shared" si="19"/>
        <v>2.2556390977443573E-2</v>
      </c>
      <c r="L104">
        <f t="shared" si="19"/>
        <v>8.7719298245614395E-3</v>
      </c>
      <c r="M104">
        <f t="shared" si="20"/>
        <v>-3.6250000000000004E-2</v>
      </c>
      <c r="N104">
        <f t="shared" si="20"/>
        <v>-8.1250000000000488E-3</v>
      </c>
      <c r="O104">
        <f t="shared" si="20"/>
        <v>-8.7500000000000355E-3</v>
      </c>
      <c r="P104">
        <f t="shared" si="21"/>
        <v>-1.7708333333333364E-2</v>
      </c>
      <c r="Q104" t="str">
        <f t="shared" si="22"/>
        <v/>
      </c>
      <c r="R104" s="3">
        <f t="shared" si="25"/>
        <v>0</v>
      </c>
      <c r="S104" s="1">
        <f t="shared" si="23"/>
        <v>102677.23225048688</v>
      </c>
      <c r="T104" s="1">
        <f t="shared" si="24"/>
        <v>6473.9742906990468</v>
      </c>
      <c r="U104" s="1">
        <f t="shared" si="26"/>
        <v>0</v>
      </c>
    </row>
    <row r="105" spans="1:21" x14ac:dyDescent="0.25">
      <c r="A105" t="s">
        <v>110</v>
      </c>
      <c r="B105">
        <v>15.63</v>
      </c>
      <c r="C105">
        <v>16.36</v>
      </c>
      <c r="D105">
        <v>16.170000000000002</v>
      </c>
      <c r="E105">
        <v>15.83</v>
      </c>
      <c r="F105">
        <v>16.32</v>
      </c>
      <c r="G105">
        <v>16.29</v>
      </c>
      <c r="H105" s="1">
        <f t="shared" si="18"/>
        <v>118300.65359477124</v>
      </c>
      <c r="J105">
        <f t="shared" si="19"/>
        <v>-2.9192546583850967E-2</v>
      </c>
      <c r="K105">
        <f t="shared" si="19"/>
        <v>1.6149068322981242E-2</v>
      </c>
      <c r="L105">
        <f t="shared" si="19"/>
        <v>4.3478260869565391E-3</v>
      </c>
      <c r="M105">
        <f t="shared" si="20"/>
        <v>-1.8915510718789004E-3</v>
      </c>
      <c r="N105">
        <f t="shared" si="20"/>
        <v>2.9003783102143813E-2</v>
      </c>
      <c r="O105">
        <f t="shared" si="20"/>
        <v>2.7112232030264801E-2</v>
      </c>
      <c r="P105">
        <f t="shared" si="21"/>
        <v>1.8074821353509903E-2</v>
      </c>
      <c r="Q105" t="str">
        <f t="shared" si="22"/>
        <v/>
      </c>
      <c r="R105" s="3">
        <f t="shared" si="25"/>
        <v>0</v>
      </c>
      <c r="S105" s="1">
        <f t="shared" si="23"/>
        <v>105461.04119548747</v>
      </c>
      <c r="T105" s="1">
        <f t="shared" si="24"/>
        <v>6473.9742906990468</v>
      </c>
      <c r="U105" s="1">
        <f t="shared" si="26"/>
        <v>0</v>
      </c>
    </row>
    <row r="106" spans="1:21" x14ac:dyDescent="0.25">
      <c r="A106" t="s">
        <v>111</v>
      </c>
      <c r="B106">
        <v>16.22</v>
      </c>
      <c r="C106">
        <v>16.690000000000001</v>
      </c>
      <c r="D106">
        <v>16.36</v>
      </c>
      <c r="E106">
        <v>16.420000000000002</v>
      </c>
      <c r="F106">
        <v>16.87</v>
      </c>
      <c r="G106">
        <v>16.5</v>
      </c>
      <c r="H106" s="1">
        <f t="shared" si="18"/>
        <v>119825.70806100219</v>
      </c>
      <c r="J106">
        <f t="shared" si="19"/>
        <v>3.0921459492886305E-3</v>
      </c>
      <c r="K106">
        <f t="shared" si="19"/>
        <v>3.2158317872603558E-2</v>
      </c>
      <c r="L106">
        <f t="shared" si="19"/>
        <v>1.1750154607297322E-2</v>
      </c>
      <c r="M106">
        <f t="shared" si="20"/>
        <v>7.9803560466545475E-3</v>
      </c>
      <c r="N106">
        <f t="shared" si="20"/>
        <v>3.56046654389197E-2</v>
      </c>
      <c r="O106">
        <f t="shared" si="20"/>
        <v>1.2891344383057144E-2</v>
      </c>
      <c r="P106">
        <f t="shared" si="21"/>
        <v>1.8825455289543797E-2</v>
      </c>
      <c r="Q106" t="str">
        <f t="shared" si="22"/>
        <v/>
      </c>
      <c r="R106" s="3">
        <f t="shared" si="25"/>
        <v>0</v>
      </c>
      <c r="S106" s="1">
        <f t="shared" si="23"/>
        <v>106820.57579653428</v>
      </c>
      <c r="T106" s="1">
        <f t="shared" si="24"/>
        <v>6473.9742906990468</v>
      </c>
      <c r="U106" s="1">
        <f t="shared" si="26"/>
        <v>0</v>
      </c>
    </row>
    <row r="107" spans="1:21" x14ac:dyDescent="0.25">
      <c r="A107" t="s">
        <v>112</v>
      </c>
      <c r="B107">
        <v>16.22</v>
      </c>
      <c r="C107">
        <v>16.75</v>
      </c>
      <c r="D107">
        <v>16.36</v>
      </c>
      <c r="E107">
        <v>15.99</v>
      </c>
      <c r="F107">
        <v>16.32</v>
      </c>
      <c r="G107">
        <v>16.309999999999999</v>
      </c>
      <c r="H107" s="1">
        <f t="shared" si="18"/>
        <v>118445.89687726942</v>
      </c>
      <c r="J107">
        <f t="shared" si="19"/>
        <v>-8.5574572127139707E-3</v>
      </c>
      <c r="K107">
        <f t="shared" si="19"/>
        <v>2.3838630806846003E-2</v>
      </c>
      <c r="L107">
        <f t="shared" si="19"/>
        <v>0</v>
      </c>
      <c r="M107">
        <f t="shared" si="20"/>
        <v>-3.0909090909090896E-2</v>
      </c>
      <c r="N107">
        <f t="shared" si="20"/>
        <v>-1.0909090909090893E-2</v>
      </c>
      <c r="O107">
        <f t="shared" si="20"/>
        <v>-1.1515151515151593E-2</v>
      </c>
      <c r="P107">
        <f t="shared" si="21"/>
        <v>-1.7777777777777795E-2</v>
      </c>
      <c r="Q107" t="str">
        <f t="shared" si="22"/>
        <v/>
      </c>
      <c r="R107" s="3">
        <f t="shared" si="25"/>
        <v>0</v>
      </c>
      <c r="S107" s="1">
        <f t="shared" si="23"/>
        <v>105590.52068130145</v>
      </c>
      <c r="T107" s="1">
        <f t="shared" si="24"/>
        <v>6473.9742906990468</v>
      </c>
      <c r="U107" s="1">
        <f t="shared" si="26"/>
        <v>0</v>
      </c>
    </row>
    <row r="108" spans="1:21" x14ac:dyDescent="0.25">
      <c r="A108" t="s">
        <v>113</v>
      </c>
      <c r="B108">
        <v>16.22</v>
      </c>
      <c r="C108">
        <v>16.64</v>
      </c>
      <c r="D108">
        <v>16.36</v>
      </c>
      <c r="E108">
        <v>15.69</v>
      </c>
      <c r="F108">
        <v>16.32</v>
      </c>
      <c r="G108">
        <v>16.3</v>
      </c>
      <c r="H108" s="1">
        <f t="shared" si="18"/>
        <v>118373.27523602034</v>
      </c>
      <c r="J108">
        <f t="shared" si="19"/>
        <v>-8.5574572127139707E-3</v>
      </c>
      <c r="K108">
        <f t="shared" si="19"/>
        <v>1.7114914425427941E-2</v>
      </c>
      <c r="L108">
        <f t="shared" si="19"/>
        <v>0</v>
      </c>
      <c r="M108">
        <f t="shared" si="20"/>
        <v>-3.8013488657265435E-2</v>
      </c>
      <c r="N108">
        <f t="shared" si="20"/>
        <v>6.1312078479470046E-4</v>
      </c>
      <c r="O108">
        <f t="shared" si="20"/>
        <v>-6.1312078479448264E-4</v>
      </c>
      <c r="P108">
        <f t="shared" si="21"/>
        <v>-1.2671162885755071E-2</v>
      </c>
      <c r="Q108" t="str">
        <f t="shared" si="22"/>
        <v/>
      </c>
      <c r="R108" s="3">
        <f t="shared" si="25"/>
        <v>0</v>
      </c>
      <c r="S108" s="1">
        <f t="shared" si="23"/>
        <v>105525.78093839447</v>
      </c>
      <c r="T108" s="1">
        <f t="shared" si="24"/>
        <v>6473.9742906990468</v>
      </c>
      <c r="U108" s="1">
        <f t="shared" si="26"/>
        <v>0</v>
      </c>
    </row>
    <row r="109" spans="1:21" x14ac:dyDescent="0.25">
      <c r="A109" t="s">
        <v>114</v>
      </c>
      <c r="B109">
        <v>16.22</v>
      </c>
      <c r="C109">
        <v>16.64</v>
      </c>
      <c r="D109">
        <v>16.36</v>
      </c>
      <c r="E109">
        <v>16.27</v>
      </c>
      <c r="F109">
        <v>16.670000000000002</v>
      </c>
      <c r="G109">
        <v>16.37</v>
      </c>
      <c r="H109" s="1">
        <f t="shared" si="18"/>
        <v>118881.62672476399</v>
      </c>
      <c r="J109">
        <f t="shared" si="19"/>
        <v>-8.5574572127139707E-3</v>
      </c>
      <c r="K109">
        <f t="shared" si="19"/>
        <v>1.7114914425427941E-2</v>
      </c>
      <c r="L109">
        <f t="shared" si="19"/>
        <v>0</v>
      </c>
      <c r="M109">
        <f t="shared" si="20"/>
        <v>-1.8404907975460819E-3</v>
      </c>
      <c r="N109">
        <f t="shared" si="20"/>
        <v>2.2699386503067544E-2</v>
      </c>
      <c r="O109">
        <f t="shared" si="20"/>
        <v>4.2944785276073788E-3</v>
      </c>
      <c r="P109">
        <f t="shared" si="21"/>
        <v>8.3844580777096139E-3</v>
      </c>
      <c r="Q109" t="str">
        <f t="shared" si="22"/>
        <v/>
      </c>
      <c r="R109" s="3">
        <f t="shared" si="25"/>
        <v>0</v>
      </c>
      <c r="S109" s="1">
        <f t="shared" si="23"/>
        <v>105978.9591387434</v>
      </c>
      <c r="T109" s="1">
        <f t="shared" si="24"/>
        <v>6473.9742906990468</v>
      </c>
      <c r="U109" s="1">
        <f t="shared" si="26"/>
        <v>0</v>
      </c>
    </row>
    <row r="110" spans="1:21" x14ac:dyDescent="0.25">
      <c r="A110" t="s">
        <v>115</v>
      </c>
      <c r="B110">
        <v>16.22</v>
      </c>
      <c r="C110">
        <v>16.64</v>
      </c>
      <c r="D110">
        <v>16.36</v>
      </c>
      <c r="E110">
        <v>15.69</v>
      </c>
      <c r="F110">
        <v>16.489999999999998</v>
      </c>
      <c r="G110">
        <v>15.85</v>
      </c>
      <c r="H110" s="1">
        <f t="shared" si="18"/>
        <v>115105.30137981119</v>
      </c>
      <c r="J110">
        <f t="shared" si="19"/>
        <v>-8.5574572127139707E-3</v>
      </c>
      <c r="K110">
        <f t="shared" si="19"/>
        <v>1.7114914425427941E-2</v>
      </c>
      <c r="L110">
        <f t="shared" si="19"/>
        <v>0</v>
      </c>
      <c r="M110">
        <f t="shared" si="20"/>
        <v>-4.1539401343921895E-2</v>
      </c>
      <c r="N110">
        <f t="shared" si="20"/>
        <v>7.3304825901036917E-3</v>
      </c>
      <c r="O110">
        <f t="shared" si="20"/>
        <v>-3.1765424557116756E-2</v>
      </c>
      <c r="P110">
        <f t="shared" si="21"/>
        <v>-2.1991447770311656E-2</v>
      </c>
      <c r="Q110" t="str">
        <f t="shared" si="22"/>
        <v/>
      </c>
      <c r="R110" s="3">
        <f t="shared" si="25"/>
        <v>0</v>
      </c>
      <c r="S110" s="1">
        <f t="shared" si="23"/>
        <v>102612.4925075799</v>
      </c>
      <c r="T110" s="1">
        <f t="shared" si="24"/>
        <v>6473.9742906990468</v>
      </c>
      <c r="U110" s="1">
        <f t="shared" si="26"/>
        <v>0</v>
      </c>
    </row>
    <row r="111" spans="1:21" x14ac:dyDescent="0.25">
      <c r="A111" t="s">
        <v>116</v>
      </c>
      <c r="B111">
        <v>15.85</v>
      </c>
      <c r="C111">
        <v>16.329999999999998</v>
      </c>
      <c r="D111">
        <v>15.97</v>
      </c>
      <c r="E111">
        <v>15.03</v>
      </c>
      <c r="F111">
        <v>16.18</v>
      </c>
      <c r="G111">
        <v>15.24</v>
      </c>
      <c r="H111" s="1">
        <f t="shared" si="18"/>
        <v>110675.38126361657</v>
      </c>
      <c r="J111">
        <f t="shared" si="19"/>
        <v>-3.1173594132029327E-2</v>
      </c>
      <c r="K111">
        <f t="shared" si="19"/>
        <v>-1.8337408312959131E-3</v>
      </c>
      <c r="L111">
        <f t="shared" si="19"/>
        <v>-2.3838630806845892E-2</v>
      </c>
      <c r="M111">
        <f t="shared" si="20"/>
        <v>-5.1735015772870679E-2</v>
      </c>
      <c r="N111">
        <f t="shared" si="20"/>
        <v>2.0820189274447953E-2</v>
      </c>
      <c r="O111">
        <f t="shared" si="20"/>
        <v>-3.848580441640375E-2</v>
      </c>
      <c r="P111">
        <f t="shared" si="21"/>
        <v>-2.3133543638275494E-2</v>
      </c>
      <c r="Q111" t="str">
        <f t="shared" si="22"/>
        <v/>
      </c>
      <c r="R111" s="3">
        <f t="shared" si="25"/>
        <v>0</v>
      </c>
      <c r="S111" s="1">
        <f t="shared" si="23"/>
        <v>98663.368190253488</v>
      </c>
      <c r="T111" s="1">
        <f t="shared" si="24"/>
        <v>6473.9742906990477</v>
      </c>
      <c r="U111" s="1">
        <f t="shared" si="26"/>
        <v>0</v>
      </c>
    </row>
    <row r="112" spans="1:21" x14ac:dyDescent="0.25">
      <c r="A112" t="s">
        <v>117</v>
      </c>
      <c r="B112">
        <v>14.94</v>
      </c>
      <c r="C112">
        <v>15.98</v>
      </c>
      <c r="D112">
        <v>15.35</v>
      </c>
      <c r="E112">
        <v>14.81</v>
      </c>
      <c r="F112">
        <v>15.86</v>
      </c>
      <c r="G112">
        <v>15.73</v>
      </c>
      <c r="H112" s="1">
        <f t="shared" si="18"/>
        <v>114233.84168482209</v>
      </c>
      <c r="J112">
        <f t="shared" si="19"/>
        <v>-6.4495929868503513E-2</v>
      </c>
      <c r="K112">
        <f t="shared" si="19"/>
        <v>6.2617407639322395E-4</v>
      </c>
      <c r="L112">
        <f t="shared" si="19"/>
        <v>-3.8822792736380778E-2</v>
      </c>
      <c r="M112">
        <f t="shared" si="20"/>
        <v>-2.8215223097112843E-2</v>
      </c>
      <c r="N112">
        <f t="shared" si="20"/>
        <v>4.0682414698162681E-2</v>
      </c>
      <c r="O112">
        <f t="shared" si="20"/>
        <v>3.2152230971128626E-2</v>
      </c>
      <c r="P112">
        <f t="shared" si="21"/>
        <v>1.4873140857392822E-2</v>
      </c>
      <c r="Q112" t="str">
        <f t="shared" si="22"/>
        <v/>
      </c>
      <c r="R112" s="3">
        <f t="shared" si="25"/>
        <v>0</v>
      </c>
      <c r="S112" s="1">
        <f t="shared" si="23"/>
        <v>101835.61559269602</v>
      </c>
      <c r="T112" s="1">
        <f t="shared" si="24"/>
        <v>6473.9742906990477</v>
      </c>
      <c r="U112" s="1">
        <f t="shared" si="26"/>
        <v>0</v>
      </c>
    </row>
    <row r="113" spans="1:21" x14ac:dyDescent="0.25">
      <c r="A113" t="s">
        <v>118</v>
      </c>
      <c r="B113">
        <v>15.08</v>
      </c>
      <c r="C113">
        <v>15.58</v>
      </c>
      <c r="D113">
        <v>15.46</v>
      </c>
      <c r="E113">
        <v>15.22</v>
      </c>
      <c r="F113">
        <v>15.72</v>
      </c>
      <c r="G113">
        <v>15.57</v>
      </c>
      <c r="H113" s="1">
        <f t="shared" si="18"/>
        <v>113071.89542483661</v>
      </c>
      <c r="J113">
        <f t="shared" si="19"/>
        <v>-1.7589576547231242E-2</v>
      </c>
      <c r="K113">
        <f t="shared" si="19"/>
        <v>1.4983713355048889E-2</v>
      </c>
      <c r="L113">
        <f t="shared" si="19"/>
        <v>7.1661237785017075E-3</v>
      </c>
      <c r="M113">
        <f t="shared" si="20"/>
        <v>-3.2422123331214227E-2</v>
      </c>
      <c r="N113">
        <f t="shared" si="20"/>
        <v>-6.3572790845516764E-4</v>
      </c>
      <c r="O113">
        <f t="shared" si="20"/>
        <v>-1.0171646535282908E-2</v>
      </c>
      <c r="P113">
        <f t="shared" si="21"/>
        <v>-1.4409832591650767E-2</v>
      </c>
      <c r="Q113" t="str">
        <f t="shared" si="22"/>
        <v/>
      </c>
      <c r="R113" s="3">
        <f t="shared" si="25"/>
        <v>0</v>
      </c>
      <c r="S113" s="1">
        <f t="shared" si="23"/>
        <v>100799.77970618417</v>
      </c>
      <c r="T113" s="1">
        <f t="shared" si="24"/>
        <v>6473.9742906990477</v>
      </c>
      <c r="U113" s="1">
        <f t="shared" si="26"/>
        <v>0</v>
      </c>
    </row>
    <row r="114" spans="1:21" x14ac:dyDescent="0.25">
      <c r="A114" t="s">
        <v>119</v>
      </c>
      <c r="B114">
        <v>15.27</v>
      </c>
      <c r="C114">
        <v>15.82</v>
      </c>
      <c r="D114">
        <v>15.49</v>
      </c>
      <c r="E114">
        <v>14.66</v>
      </c>
      <c r="F114">
        <v>15.66</v>
      </c>
      <c r="G114">
        <v>15.01</v>
      </c>
      <c r="H114" s="1">
        <f t="shared" si="18"/>
        <v>109005.08351488745</v>
      </c>
      <c r="J114">
        <f t="shared" si="19"/>
        <v>-1.2289780077619746E-2</v>
      </c>
      <c r="K114">
        <f t="shared" si="19"/>
        <v>2.3285899094437221E-2</v>
      </c>
      <c r="L114">
        <f t="shared" si="19"/>
        <v>1.9404915912030634E-3</v>
      </c>
      <c r="M114">
        <f t="shared" si="20"/>
        <v>-5.8445728965960189E-2</v>
      </c>
      <c r="N114">
        <f t="shared" si="20"/>
        <v>5.7803468208092396E-3</v>
      </c>
      <c r="O114">
        <f t="shared" si="20"/>
        <v>-3.5966602440590911E-2</v>
      </c>
      <c r="P114">
        <f t="shared" si="21"/>
        <v>-2.9543994861913957E-2</v>
      </c>
      <c r="Q114" t="str">
        <f t="shared" si="22"/>
        <v/>
      </c>
      <c r="R114" s="3">
        <f t="shared" si="25"/>
        <v>0</v>
      </c>
      <c r="S114" s="1">
        <f t="shared" si="23"/>
        <v>97174.354103392703</v>
      </c>
      <c r="T114" s="1">
        <f t="shared" si="24"/>
        <v>6473.9742906990477</v>
      </c>
      <c r="U114" s="1">
        <f t="shared" si="26"/>
        <v>0</v>
      </c>
    </row>
    <row r="115" spans="1:21" x14ac:dyDescent="0.25">
      <c r="A115" t="s">
        <v>120</v>
      </c>
      <c r="B115">
        <v>14.76</v>
      </c>
      <c r="C115">
        <v>15.33</v>
      </c>
      <c r="D115">
        <v>15.19</v>
      </c>
      <c r="E115">
        <v>15.07</v>
      </c>
      <c r="F115">
        <v>15.48</v>
      </c>
      <c r="G115">
        <v>15.41</v>
      </c>
      <c r="H115" s="1">
        <f t="shared" si="18"/>
        <v>111909.94916485113</v>
      </c>
      <c r="J115">
        <f t="shared" si="19"/>
        <v>-4.7127178825048445E-2</v>
      </c>
      <c r="K115">
        <f t="shared" si="19"/>
        <v>-1.0329244673983225E-2</v>
      </c>
      <c r="L115">
        <f t="shared" si="19"/>
        <v>-1.9367333763718575E-2</v>
      </c>
      <c r="M115">
        <f t="shared" si="20"/>
        <v>3.9973351099267486E-3</v>
      </c>
      <c r="N115">
        <f t="shared" si="20"/>
        <v>3.131245836109265E-2</v>
      </c>
      <c r="O115">
        <f t="shared" si="20"/>
        <v>2.6648900732844795E-2</v>
      </c>
      <c r="P115">
        <f t="shared" si="21"/>
        <v>2.0652898067954732E-2</v>
      </c>
      <c r="Q115" t="str">
        <f t="shared" si="22"/>
        <v/>
      </c>
      <c r="R115" s="3">
        <f t="shared" si="25"/>
        <v>0</v>
      </c>
      <c r="S115" s="1">
        <f t="shared" si="23"/>
        <v>99763.94381967232</v>
      </c>
      <c r="T115" s="1">
        <f t="shared" si="24"/>
        <v>6473.9742906990477</v>
      </c>
      <c r="U115" s="1">
        <f t="shared" si="26"/>
        <v>0</v>
      </c>
    </row>
    <row r="116" spans="1:21" x14ac:dyDescent="0.25">
      <c r="A116" t="s">
        <v>121</v>
      </c>
      <c r="B116">
        <v>14.75</v>
      </c>
      <c r="C116">
        <v>15.55</v>
      </c>
      <c r="D116">
        <v>15.17</v>
      </c>
      <c r="E116">
        <v>14.5</v>
      </c>
      <c r="F116">
        <v>15.12</v>
      </c>
      <c r="G116">
        <v>14.52</v>
      </c>
      <c r="H116" s="1">
        <f t="shared" si="18"/>
        <v>105446.62309368192</v>
      </c>
      <c r="J116">
        <f t="shared" si="19"/>
        <v>-2.8966425279789303E-2</v>
      </c>
      <c r="K116">
        <f t="shared" si="19"/>
        <v>2.3699802501645901E-2</v>
      </c>
      <c r="L116">
        <f t="shared" si="19"/>
        <v>-1.3166556945358508E-3</v>
      </c>
      <c r="M116">
        <f t="shared" si="20"/>
        <v>-5.9052563270603514E-2</v>
      </c>
      <c r="N116">
        <f t="shared" si="20"/>
        <v>-1.881894873458799E-2</v>
      </c>
      <c r="O116">
        <f t="shared" si="20"/>
        <v>-5.7754704737183686E-2</v>
      </c>
      <c r="P116">
        <f t="shared" si="21"/>
        <v>-4.5208738914125059E-2</v>
      </c>
      <c r="Q116" t="str">
        <f t="shared" si="22"/>
        <v/>
      </c>
      <c r="R116" s="3">
        <f t="shared" si="25"/>
        <v>0</v>
      </c>
      <c r="S116" s="1">
        <f t="shared" si="23"/>
        <v>94002.106700950157</v>
      </c>
      <c r="T116" s="1">
        <f t="shared" si="24"/>
        <v>6473.9742906990468</v>
      </c>
      <c r="U116" s="1">
        <f t="shared" si="26"/>
        <v>0</v>
      </c>
    </row>
    <row r="117" spans="1:21" x14ac:dyDescent="0.25">
      <c r="A117" t="s">
        <v>122</v>
      </c>
      <c r="B117">
        <v>14.42</v>
      </c>
      <c r="C117">
        <v>15.09</v>
      </c>
      <c r="D117">
        <v>14.88</v>
      </c>
      <c r="E117">
        <v>14.77</v>
      </c>
      <c r="F117">
        <v>15.15</v>
      </c>
      <c r="G117">
        <v>14.96</v>
      </c>
      <c r="H117" s="1">
        <f t="shared" si="18"/>
        <v>108641.975308642</v>
      </c>
      <c r="J117">
        <f t="shared" si="19"/>
        <v>-4.9439683586025053E-2</v>
      </c>
      <c r="K117">
        <f t="shared" si="19"/>
        <v>-5.2735662491760101E-3</v>
      </c>
      <c r="L117">
        <f t="shared" si="19"/>
        <v>-1.9116677653262963E-2</v>
      </c>
      <c r="M117">
        <f t="shared" si="20"/>
        <v>1.7217630853994491E-2</v>
      </c>
      <c r="N117">
        <f t="shared" si="20"/>
        <v>4.3388429752066172E-2</v>
      </c>
      <c r="O117">
        <f t="shared" si="20"/>
        <v>3.0303030303030391E-2</v>
      </c>
      <c r="P117">
        <f t="shared" si="21"/>
        <v>3.0303030303030349E-2</v>
      </c>
      <c r="Q117" t="str">
        <f t="shared" si="22"/>
        <v/>
      </c>
      <c r="R117" s="3">
        <f t="shared" si="25"/>
        <v>0</v>
      </c>
      <c r="S117" s="1">
        <f t="shared" si="23"/>
        <v>96850.655388857762</v>
      </c>
      <c r="T117" s="1">
        <f t="shared" si="24"/>
        <v>6473.9742906990477</v>
      </c>
      <c r="U117" s="1">
        <f t="shared" si="26"/>
        <v>0</v>
      </c>
    </row>
    <row r="118" spans="1:21" x14ac:dyDescent="0.25">
      <c r="A118" t="s">
        <v>123</v>
      </c>
      <c r="B118">
        <v>14.87</v>
      </c>
      <c r="C118">
        <v>15.34</v>
      </c>
      <c r="D118">
        <v>15.27</v>
      </c>
      <c r="E118">
        <v>14.92</v>
      </c>
      <c r="F118">
        <v>15.47</v>
      </c>
      <c r="G118">
        <v>15.29</v>
      </c>
      <c r="H118" s="1">
        <f t="shared" si="18"/>
        <v>111038.48946986202</v>
      </c>
      <c r="J118">
        <f t="shared" si="19"/>
        <v>-6.7204301075279318E-4</v>
      </c>
      <c r="K118">
        <f t="shared" si="19"/>
        <v>3.0913978494623594E-2</v>
      </c>
      <c r="L118">
        <f t="shared" si="19"/>
        <v>2.6209677419354756E-2</v>
      </c>
      <c r="M118">
        <f t="shared" si="20"/>
        <v>-2.6737967914439117E-3</v>
      </c>
      <c r="N118">
        <f t="shared" si="20"/>
        <v>3.4090909090909075E-2</v>
      </c>
      <c r="O118">
        <f t="shared" si="20"/>
        <v>2.2058823529411648E-2</v>
      </c>
      <c r="P118">
        <f t="shared" si="21"/>
        <v>1.782531194295894E-2</v>
      </c>
      <c r="Q118" t="str">
        <f t="shared" si="22"/>
        <v/>
      </c>
      <c r="R118" s="3">
        <f t="shared" si="25"/>
        <v>0</v>
      </c>
      <c r="S118" s="1">
        <f t="shared" si="23"/>
        <v>98987.066904788444</v>
      </c>
      <c r="T118" s="1">
        <f t="shared" si="24"/>
        <v>6473.9742906990487</v>
      </c>
      <c r="U118" s="1">
        <f t="shared" si="26"/>
        <v>0</v>
      </c>
    </row>
    <row r="119" spans="1:21" x14ac:dyDescent="0.25">
      <c r="A119" t="s">
        <v>124</v>
      </c>
      <c r="B119">
        <v>15.19</v>
      </c>
      <c r="C119">
        <v>15.73</v>
      </c>
      <c r="D119">
        <v>15.49</v>
      </c>
      <c r="E119">
        <v>15.78</v>
      </c>
      <c r="F119">
        <v>16.25</v>
      </c>
      <c r="G119">
        <v>15.86</v>
      </c>
      <c r="H119" s="1">
        <f t="shared" si="18"/>
        <v>115177.92302106028</v>
      </c>
      <c r="J119">
        <f t="shared" si="19"/>
        <v>-5.239030779305833E-3</v>
      </c>
      <c r="K119">
        <f t="shared" si="19"/>
        <v>3.0124426981008569E-2</v>
      </c>
      <c r="L119">
        <f t="shared" si="19"/>
        <v>1.4407334643091071E-2</v>
      </c>
      <c r="M119">
        <f t="shared" si="20"/>
        <v>3.204708960104645E-2</v>
      </c>
      <c r="N119">
        <f t="shared" si="20"/>
        <v>6.2786134728580828E-2</v>
      </c>
      <c r="O119">
        <f t="shared" si="20"/>
        <v>3.7279267495094852E-2</v>
      </c>
      <c r="P119">
        <f t="shared" si="21"/>
        <v>4.4037497274907376E-2</v>
      </c>
      <c r="Q119" t="str">
        <f t="shared" si="22"/>
        <v/>
      </c>
      <c r="R119" s="3">
        <f t="shared" si="25"/>
        <v>0</v>
      </c>
      <c r="S119" s="1">
        <f t="shared" si="23"/>
        <v>102677.23225048689</v>
      </c>
      <c r="T119" s="1">
        <f t="shared" si="24"/>
        <v>6473.9742906990477</v>
      </c>
      <c r="U119" s="1">
        <f t="shared" si="26"/>
        <v>0</v>
      </c>
    </row>
    <row r="120" spans="1:21" x14ac:dyDescent="0.25">
      <c r="A120" t="s">
        <v>125</v>
      </c>
      <c r="B120">
        <v>15.93</v>
      </c>
      <c r="C120">
        <v>16.34</v>
      </c>
      <c r="D120">
        <v>16.170000000000002</v>
      </c>
      <c r="E120">
        <v>15.99</v>
      </c>
      <c r="F120">
        <v>16.59</v>
      </c>
      <c r="G120">
        <v>16.48</v>
      </c>
      <c r="H120" s="1">
        <f t="shared" si="18"/>
        <v>119680.46477850401</v>
      </c>
      <c r="J120">
        <f t="shared" si="19"/>
        <v>2.8405422853453807E-2</v>
      </c>
      <c r="K120">
        <f t="shared" si="19"/>
        <v>5.4874112330535803E-2</v>
      </c>
      <c r="L120">
        <f t="shared" si="19"/>
        <v>4.3899289864428759E-2</v>
      </c>
      <c r="M120">
        <f t="shared" si="20"/>
        <v>8.1967213114754588E-3</v>
      </c>
      <c r="N120">
        <f t="shared" si="20"/>
        <v>4.6027742749054253E-2</v>
      </c>
      <c r="O120">
        <f t="shared" si="20"/>
        <v>3.909205548549817E-2</v>
      </c>
      <c r="P120">
        <f t="shared" si="21"/>
        <v>3.1105506515342624E-2</v>
      </c>
      <c r="Q120" t="str">
        <f t="shared" si="22"/>
        <v>Buy</v>
      </c>
      <c r="R120" s="3">
        <f t="shared" si="25"/>
        <v>0</v>
      </c>
      <c r="S120" s="1">
        <f t="shared" si="23"/>
        <v>106691.0963107203</v>
      </c>
      <c r="T120" s="1">
        <f t="shared" si="24"/>
        <v>6473.9742906990468</v>
      </c>
      <c r="U120" s="1">
        <f t="shared" si="26"/>
        <v>0</v>
      </c>
    </row>
    <row r="121" spans="1:21" x14ac:dyDescent="0.25">
      <c r="A121" t="s">
        <v>126</v>
      </c>
      <c r="B121">
        <v>16.23</v>
      </c>
      <c r="C121">
        <v>16.64</v>
      </c>
      <c r="D121">
        <v>16.36</v>
      </c>
      <c r="E121">
        <v>16.2</v>
      </c>
      <c r="F121">
        <v>16.48</v>
      </c>
      <c r="G121">
        <v>16.36</v>
      </c>
      <c r="H121" s="1">
        <f t="shared" si="18"/>
        <v>118809.00508351489</v>
      </c>
      <c r="J121">
        <f t="shared" si="19"/>
        <v>3.7105751391464884E-3</v>
      </c>
      <c r="K121">
        <f t="shared" si="19"/>
        <v>2.9066171923314708E-2</v>
      </c>
      <c r="L121">
        <f t="shared" si="19"/>
        <v>1.1750154607297322E-2</v>
      </c>
      <c r="M121">
        <f t="shared" si="20"/>
        <v>-1.6990291262135991E-2</v>
      </c>
      <c r="N121">
        <f t="shared" si="20"/>
        <v>0</v>
      </c>
      <c r="O121">
        <f t="shared" si="20"/>
        <v>-7.2815533980583125E-3</v>
      </c>
      <c r="P121">
        <f t="shared" si="21"/>
        <v>-8.0906148867314343E-3</v>
      </c>
      <c r="Q121" t="str">
        <f t="shared" si="22"/>
        <v/>
      </c>
      <c r="R121" s="3">
        <f t="shared" si="25"/>
        <v>0</v>
      </c>
      <c r="S121" s="1">
        <f t="shared" si="23"/>
        <v>105914.21939583641</v>
      </c>
      <c r="T121" s="1">
        <f t="shared" si="24"/>
        <v>6473.9742906990468</v>
      </c>
      <c r="U121" s="1">
        <f t="shared" si="26"/>
        <v>0</v>
      </c>
    </row>
    <row r="122" spans="1:21" x14ac:dyDescent="0.25">
      <c r="A122" t="s">
        <v>127</v>
      </c>
      <c r="B122">
        <v>16.23</v>
      </c>
      <c r="C122">
        <v>16.64</v>
      </c>
      <c r="D122">
        <v>16.36</v>
      </c>
      <c r="E122">
        <v>16.28</v>
      </c>
      <c r="F122">
        <v>16.72</v>
      </c>
      <c r="G122">
        <v>16.47</v>
      </c>
      <c r="H122" s="1">
        <f t="shared" si="18"/>
        <v>119607.84313725491</v>
      </c>
      <c r="J122">
        <f t="shared" si="19"/>
        <v>-7.9462102689485947E-3</v>
      </c>
      <c r="K122">
        <f t="shared" si="19"/>
        <v>1.7114914425427941E-2</v>
      </c>
      <c r="L122">
        <f t="shared" si="19"/>
        <v>0</v>
      </c>
      <c r="M122">
        <f t="shared" si="20"/>
        <v>-4.8899755501221453E-3</v>
      </c>
      <c r="N122">
        <f t="shared" si="20"/>
        <v>2.2004889975550088E-2</v>
      </c>
      <c r="O122">
        <f t="shared" si="20"/>
        <v>6.723716381418058E-3</v>
      </c>
      <c r="P122">
        <f t="shared" si="21"/>
        <v>7.9462102689486676E-3</v>
      </c>
      <c r="Q122" t="str">
        <f t="shared" si="22"/>
        <v/>
      </c>
      <c r="R122" s="3">
        <f t="shared" si="25"/>
        <v>0</v>
      </c>
      <c r="S122" s="1">
        <f t="shared" si="23"/>
        <v>106626.35656781329</v>
      </c>
      <c r="T122" s="1">
        <f t="shared" si="24"/>
        <v>6473.9742906990468</v>
      </c>
      <c r="U122" s="1">
        <f t="shared" si="26"/>
        <v>0</v>
      </c>
    </row>
    <row r="123" spans="1:21" x14ac:dyDescent="0.25">
      <c r="A123" t="s">
        <v>128</v>
      </c>
      <c r="B123">
        <v>16.23</v>
      </c>
      <c r="C123">
        <v>16.64</v>
      </c>
      <c r="D123">
        <v>16.36</v>
      </c>
      <c r="E123">
        <v>15.75</v>
      </c>
      <c r="F123">
        <v>16.510000000000002</v>
      </c>
      <c r="G123">
        <v>16</v>
      </c>
      <c r="H123" s="1">
        <f t="shared" si="18"/>
        <v>116194.62599854758</v>
      </c>
      <c r="J123">
        <f t="shared" si="19"/>
        <v>-7.9462102689485947E-3</v>
      </c>
      <c r="K123">
        <f t="shared" si="19"/>
        <v>1.7114914425427941E-2</v>
      </c>
      <c r="L123">
        <f t="shared" si="19"/>
        <v>0</v>
      </c>
      <c r="M123">
        <f t="shared" si="20"/>
        <v>-4.371584699453545E-2</v>
      </c>
      <c r="N123">
        <f t="shared" si="20"/>
        <v>2.4286581663632485E-3</v>
      </c>
      <c r="O123">
        <f t="shared" si="20"/>
        <v>-2.8536733454766174E-2</v>
      </c>
      <c r="P123">
        <f t="shared" si="21"/>
        <v>-2.3274640760979459E-2</v>
      </c>
      <c r="Q123" t="str">
        <f t="shared" si="22"/>
        <v/>
      </c>
      <c r="R123" s="3">
        <f t="shared" si="25"/>
        <v>0</v>
      </c>
      <c r="S123" s="1">
        <f t="shared" si="23"/>
        <v>103583.58865118475</v>
      </c>
      <c r="T123" s="1">
        <f t="shared" si="24"/>
        <v>6473.9742906990468</v>
      </c>
      <c r="U123" s="1">
        <f t="shared" si="26"/>
        <v>0</v>
      </c>
    </row>
    <row r="124" spans="1:21" x14ac:dyDescent="0.25">
      <c r="A124" t="s">
        <v>129</v>
      </c>
      <c r="B124">
        <v>15.86</v>
      </c>
      <c r="C124">
        <v>16.37</v>
      </c>
      <c r="D124">
        <v>16.170000000000002</v>
      </c>
      <c r="E124">
        <v>16.11</v>
      </c>
      <c r="F124">
        <v>16.45</v>
      </c>
      <c r="G124">
        <v>16.420000000000002</v>
      </c>
      <c r="H124" s="1">
        <f t="shared" si="18"/>
        <v>119244.73493100946</v>
      </c>
      <c r="J124">
        <f t="shared" si="19"/>
        <v>-3.0562347188264061E-2</v>
      </c>
      <c r="K124">
        <f t="shared" si="19"/>
        <v>6.112469437653768E-4</v>
      </c>
      <c r="L124">
        <f t="shared" si="19"/>
        <v>-1.1613691931540203E-2</v>
      </c>
      <c r="M124">
        <f t="shared" si="20"/>
        <v>6.8749999999999645E-3</v>
      </c>
      <c r="N124">
        <f t="shared" si="20"/>
        <v>2.8124999999999956E-2</v>
      </c>
      <c r="O124">
        <f t="shared" si="20"/>
        <v>2.6250000000000107E-2</v>
      </c>
      <c r="P124">
        <f t="shared" si="21"/>
        <v>2.0416666666666677E-2</v>
      </c>
      <c r="Q124" t="str">
        <f t="shared" si="22"/>
        <v/>
      </c>
      <c r="R124" s="3">
        <f t="shared" si="25"/>
        <v>0</v>
      </c>
      <c r="S124" s="1">
        <f t="shared" si="23"/>
        <v>106302.65785327836</v>
      </c>
      <c r="T124" s="1">
        <f t="shared" si="24"/>
        <v>6473.9742906990468</v>
      </c>
      <c r="U124" s="1">
        <f t="shared" si="26"/>
        <v>0</v>
      </c>
    </row>
    <row r="125" spans="1:21" x14ac:dyDescent="0.25">
      <c r="A125" t="s">
        <v>130</v>
      </c>
      <c r="B125">
        <v>16.3</v>
      </c>
      <c r="C125">
        <v>16.64</v>
      </c>
      <c r="D125">
        <v>16.36</v>
      </c>
      <c r="E125">
        <v>15.85</v>
      </c>
      <c r="F125">
        <v>16.13</v>
      </c>
      <c r="G125">
        <v>16.11</v>
      </c>
      <c r="H125" s="1">
        <f t="shared" si="18"/>
        <v>116993.46405228759</v>
      </c>
      <c r="J125">
        <f t="shared" si="19"/>
        <v>8.0395794681508339E-3</v>
      </c>
      <c r="K125">
        <f t="shared" si="19"/>
        <v>2.9066171923314708E-2</v>
      </c>
      <c r="L125">
        <f t="shared" si="19"/>
        <v>1.1750154607297322E-2</v>
      </c>
      <c r="M125">
        <f t="shared" si="20"/>
        <v>-3.4713763702801582E-2</v>
      </c>
      <c r="N125">
        <f t="shared" si="20"/>
        <v>-1.7661388550548274E-2</v>
      </c>
      <c r="O125">
        <f t="shared" si="20"/>
        <v>-1.8879415347137773E-2</v>
      </c>
      <c r="P125">
        <f t="shared" si="21"/>
        <v>-2.3751522533495873E-2</v>
      </c>
      <c r="Q125" t="str">
        <f t="shared" si="22"/>
        <v/>
      </c>
      <c r="R125" s="3">
        <f t="shared" si="25"/>
        <v>0</v>
      </c>
      <c r="S125" s="1">
        <f t="shared" si="23"/>
        <v>104295.72582316164</v>
      </c>
      <c r="T125" s="1">
        <f t="shared" si="24"/>
        <v>6473.9742906990468</v>
      </c>
      <c r="U125" s="1">
        <f t="shared" si="26"/>
        <v>0</v>
      </c>
    </row>
    <row r="126" spans="1:21" x14ac:dyDescent="0.25">
      <c r="A126" t="s">
        <v>131</v>
      </c>
      <c r="B126">
        <v>15.93</v>
      </c>
      <c r="C126">
        <v>16.34</v>
      </c>
      <c r="D126">
        <v>16.170000000000002</v>
      </c>
      <c r="E126">
        <v>16.239999999999998</v>
      </c>
      <c r="F126">
        <v>16.61</v>
      </c>
      <c r="G126">
        <v>16.579999999999998</v>
      </c>
      <c r="H126" s="1">
        <f t="shared" si="18"/>
        <v>120406.68119099492</v>
      </c>
      <c r="J126">
        <f t="shared" si="19"/>
        <v>-2.6283618581907073E-2</v>
      </c>
      <c r="K126">
        <f t="shared" si="19"/>
        <v>-1.2224938875305363E-3</v>
      </c>
      <c r="L126">
        <f t="shared" si="19"/>
        <v>-1.1613691931540203E-2</v>
      </c>
      <c r="M126">
        <f t="shared" si="20"/>
        <v>8.0695220360024206E-3</v>
      </c>
      <c r="N126">
        <f t="shared" si="20"/>
        <v>3.1036623215394167E-2</v>
      </c>
      <c r="O126">
        <f t="shared" si="20"/>
        <v>2.9174425822470446E-2</v>
      </c>
      <c r="P126">
        <f t="shared" si="21"/>
        <v>2.2760190357955679E-2</v>
      </c>
      <c r="Q126" t="str">
        <f t="shared" si="22"/>
        <v/>
      </c>
      <c r="R126" s="3">
        <f t="shared" si="25"/>
        <v>0</v>
      </c>
      <c r="S126" s="1">
        <f t="shared" si="23"/>
        <v>107338.49373979018</v>
      </c>
      <c r="T126" s="1">
        <f t="shared" si="24"/>
        <v>6473.9742906990468</v>
      </c>
      <c r="U126" s="1">
        <f t="shared" si="26"/>
        <v>0</v>
      </c>
    </row>
    <row r="127" spans="1:21" x14ac:dyDescent="0.25">
      <c r="A127" t="s">
        <v>132</v>
      </c>
      <c r="B127">
        <v>16.3</v>
      </c>
      <c r="C127">
        <v>16.64</v>
      </c>
      <c r="D127">
        <v>16.36</v>
      </c>
      <c r="E127">
        <v>16.309999999999999</v>
      </c>
      <c r="F127">
        <v>17</v>
      </c>
      <c r="G127">
        <v>16.95</v>
      </c>
      <c r="H127" s="1">
        <f t="shared" si="18"/>
        <v>123093.68191721133</v>
      </c>
      <c r="J127">
        <f t="shared" si="19"/>
        <v>8.0395794681508339E-3</v>
      </c>
      <c r="K127">
        <f t="shared" si="19"/>
        <v>2.9066171923314708E-2</v>
      </c>
      <c r="L127">
        <f t="shared" si="19"/>
        <v>1.1750154607297322E-2</v>
      </c>
      <c r="M127">
        <f t="shared" si="20"/>
        <v>-1.6284680337756308E-2</v>
      </c>
      <c r="N127">
        <f t="shared" si="20"/>
        <v>2.5331724969843289E-2</v>
      </c>
      <c r="O127">
        <f t="shared" si="20"/>
        <v>2.2316043425814298E-2</v>
      </c>
      <c r="P127">
        <f t="shared" si="21"/>
        <v>1.0454362685967092E-2</v>
      </c>
      <c r="Q127" t="str">
        <f t="shared" si="22"/>
        <v/>
      </c>
      <c r="R127" s="3">
        <f t="shared" si="25"/>
        <v>0</v>
      </c>
      <c r="S127" s="1">
        <f t="shared" si="23"/>
        <v>109733.86422734884</v>
      </c>
      <c r="T127" s="1">
        <f t="shared" si="24"/>
        <v>6473.9742906990468</v>
      </c>
      <c r="U127" s="1">
        <f t="shared" si="26"/>
        <v>0</v>
      </c>
    </row>
    <row r="128" spans="1:21" x14ac:dyDescent="0.25">
      <c r="A128" t="s">
        <v>133</v>
      </c>
      <c r="B128">
        <v>16.649999999999999</v>
      </c>
      <c r="C128">
        <v>17.100000000000001</v>
      </c>
      <c r="D128">
        <v>16.72</v>
      </c>
      <c r="E128">
        <v>17.22</v>
      </c>
      <c r="F128">
        <v>17.54</v>
      </c>
      <c r="G128">
        <v>17.47</v>
      </c>
      <c r="H128" s="1">
        <f t="shared" si="18"/>
        <v>126870.00726216413</v>
      </c>
      <c r="J128">
        <f t="shared" si="19"/>
        <v>1.7726161369193104E-2</v>
      </c>
      <c r="K128">
        <f t="shared" si="19"/>
        <v>4.5232273838630932E-2</v>
      </c>
      <c r="L128">
        <f t="shared" si="19"/>
        <v>2.2004889975550088E-2</v>
      </c>
      <c r="M128">
        <f t="shared" si="20"/>
        <v>1.5929203539822984E-2</v>
      </c>
      <c r="N128">
        <f t="shared" si="20"/>
        <v>3.4808259587020642E-2</v>
      </c>
      <c r="O128">
        <f t="shared" si="20"/>
        <v>3.067846607669614E-2</v>
      </c>
      <c r="P128">
        <f t="shared" si="21"/>
        <v>2.713864306784659E-2</v>
      </c>
      <c r="Q128" t="str">
        <f t="shared" si="22"/>
        <v/>
      </c>
      <c r="R128" s="3">
        <f t="shared" si="25"/>
        <v>0</v>
      </c>
      <c r="S128" s="1">
        <f t="shared" si="23"/>
        <v>113100.33085851233</v>
      </c>
      <c r="T128" s="1">
        <f t="shared" si="24"/>
        <v>6473.9742906990459</v>
      </c>
      <c r="U128" s="1">
        <f t="shared" si="26"/>
        <v>0</v>
      </c>
    </row>
    <row r="129" spans="1:21" x14ac:dyDescent="0.25">
      <c r="A129" t="s">
        <v>134</v>
      </c>
      <c r="B129">
        <v>17.16</v>
      </c>
      <c r="C129">
        <v>17.71</v>
      </c>
      <c r="D129">
        <v>17.39</v>
      </c>
      <c r="E129">
        <v>17.059999999999999</v>
      </c>
      <c r="F129">
        <v>17.46</v>
      </c>
      <c r="G129">
        <v>17.07</v>
      </c>
      <c r="H129" s="1">
        <f t="shared" si="18"/>
        <v>123965.14161220044</v>
      </c>
      <c r="J129">
        <f t="shared" si="19"/>
        <v>2.6315789473684289E-2</v>
      </c>
      <c r="K129">
        <f t="shared" si="19"/>
        <v>5.9210526315789595E-2</v>
      </c>
      <c r="L129">
        <f t="shared" si="19"/>
        <v>4.0071770334928335E-2</v>
      </c>
      <c r="M129">
        <f t="shared" si="20"/>
        <v>-2.3468803663423021E-2</v>
      </c>
      <c r="N129">
        <f t="shared" si="20"/>
        <v>-5.7240984544922784E-4</v>
      </c>
      <c r="O129">
        <f t="shared" si="20"/>
        <v>-2.2896393817973589E-2</v>
      </c>
      <c r="P129">
        <f t="shared" si="21"/>
        <v>-1.564586910894861E-2</v>
      </c>
      <c r="Q129" t="str">
        <f t="shared" si="22"/>
        <v>Buy</v>
      </c>
      <c r="R129" s="3">
        <f t="shared" si="25"/>
        <v>0</v>
      </c>
      <c r="S129" s="1">
        <f t="shared" si="23"/>
        <v>110510.74114223273</v>
      </c>
      <c r="T129" s="1">
        <f t="shared" si="24"/>
        <v>6473.9742906990468</v>
      </c>
      <c r="U129" s="1">
        <f t="shared" si="26"/>
        <v>0</v>
      </c>
    </row>
    <row r="130" spans="1:21" x14ac:dyDescent="0.25">
      <c r="A130" t="s">
        <v>135</v>
      </c>
      <c r="B130">
        <v>17.16</v>
      </c>
      <c r="C130">
        <v>17.3</v>
      </c>
      <c r="D130">
        <v>17.39</v>
      </c>
      <c r="E130">
        <v>16.87</v>
      </c>
      <c r="F130">
        <v>17.399999999999999</v>
      </c>
      <c r="G130">
        <v>17.309999999999999</v>
      </c>
      <c r="H130" s="1">
        <f t="shared" si="18"/>
        <v>125708.06100217866</v>
      </c>
      <c r="J130">
        <f t="shared" si="19"/>
        <v>-1.3225991949396229E-2</v>
      </c>
      <c r="K130">
        <f t="shared" si="19"/>
        <v>-5.1753881541115503E-3</v>
      </c>
      <c r="L130">
        <f t="shared" si="19"/>
        <v>0</v>
      </c>
      <c r="M130">
        <f t="shared" si="20"/>
        <v>-1.1716461628588125E-2</v>
      </c>
      <c r="N130">
        <f t="shared" si="20"/>
        <v>1.9332161687170373E-2</v>
      </c>
      <c r="O130">
        <f t="shared" si="20"/>
        <v>1.4059753954305709E-2</v>
      </c>
      <c r="P130">
        <f t="shared" si="21"/>
        <v>7.2251513376293194E-3</v>
      </c>
      <c r="Q130" t="str">
        <f t="shared" si="22"/>
        <v/>
      </c>
      <c r="R130" s="3">
        <f t="shared" si="25"/>
        <v>0</v>
      </c>
      <c r="S130" s="1">
        <f t="shared" si="23"/>
        <v>112064.49497200048</v>
      </c>
      <c r="T130" s="1">
        <f t="shared" si="24"/>
        <v>6473.9742906990459</v>
      </c>
      <c r="U130" s="1">
        <f t="shared" si="26"/>
        <v>0</v>
      </c>
    </row>
    <row r="131" spans="1:21" x14ac:dyDescent="0.25">
      <c r="A131" t="s">
        <v>136</v>
      </c>
      <c r="B131">
        <v>16.809999999999999</v>
      </c>
      <c r="C131">
        <v>17.670000000000002</v>
      </c>
      <c r="D131">
        <v>17.39</v>
      </c>
      <c r="E131">
        <v>17.03</v>
      </c>
      <c r="F131">
        <v>17.48</v>
      </c>
      <c r="G131">
        <v>17.32</v>
      </c>
      <c r="H131" s="1">
        <f t="shared" si="18"/>
        <v>125780.68264342776</v>
      </c>
      <c r="J131">
        <f t="shared" si="19"/>
        <v>-3.3352501437607929E-2</v>
      </c>
      <c r="K131">
        <f t="shared" si="19"/>
        <v>1.6101207590569357E-2</v>
      </c>
      <c r="L131">
        <f t="shared" si="19"/>
        <v>0</v>
      </c>
      <c r="M131">
        <f t="shared" si="20"/>
        <v>-1.6175621028307198E-2</v>
      </c>
      <c r="N131">
        <f t="shared" si="20"/>
        <v>9.8209127671866972E-3</v>
      </c>
      <c r="O131">
        <f t="shared" si="20"/>
        <v>5.7770075101106671E-4</v>
      </c>
      <c r="P131">
        <f t="shared" si="21"/>
        <v>-1.9256691700364782E-3</v>
      </c>
      <c r="Q131" t="str">
        <f t="shared" si="22"/>
        <v/>
      </c>
      <c r="R131" s="3">
        <f t="shared" si="25"/>
        <v>0</v>
      </c>
      <c r="S131" s="1">
        <f t="shared" si="23"/>
        <v>112129.23471490748</v>
      </c>
      <c r="T131" s="1">
        <f t="shared" si="24"/>
        <v>6473.9742906990459</v>
      </c>
      <c r="U131" s="1">
        <f t="shared" si="26"/>
        <v>0</v>
      </c>
    </row>
    <row r="132" spans="1:21" x14ac:dyDescent="0.25">
      <c r="A132" t="s">
        <v>137</v>
      </c>
      <c r="B132">
        <v>17.16</v>
      </c>
      <c r="C132">
        <v>17.71</v>
      </c>
      <c r="D132">
        <v>17.39</v>
      </c>
      <c r="E132">
        <v>17.47</v>
      </c>
      <c r="F132">
        <v>17.8</v>
      </c>
      <c r="G132">
        <v>17.79</v>
      </c>
      <c r="H132" s="1">
        <f t="shared" ref="H132:H195" si="27">$I$2*G132</f>
        <v>129193.89978213508</v>
      </c>
      <c r="J132">
        <f t="shared" ref="J132:L195" si="28">(B132-$D131)/$D131</f>
        <v>-1.3225991949396229E-2</v>
      </c>
      <c r="K132">
        <f t="shared" si="28"/>
        <v>1.8401380103507777E-2</v>
      </c>
      <c r="L132">
        <f t="shared" si="28"/>
        <v>0</v>
      </c>
      <c r="M132">
        <f t="shared" ref="M132:O195" si="29">(E132-$G131)/$G131</f>
        <v>8.6605080831407954E-3</v>
      </c>
      <c r="N132">
        <f t="shared" si="29"/>
        <v>2.7713625866050834E-2</v>
      </c>
      <c r="O132">
        <f t="shared" si="29"/>
        <v>2.7136258660508016E-2</v>
      </c>
      <c r="P132">
        <f t="shared" ref="P132:P195" si="30">AVERAGE(M132:O132)</f>
        <v>2.1170130869899884E-2</v>
      </c>
      <c r="Q132" t="str">
        <f t="shared" ref="Q132:Q195" si="31">IF(L132&gt;$Q$1,"Buy",IF(L132&lt;$Q$2,"Sell",""))</f>
        <v/>
      </c>
      <c r="R132" s="3">
        <f t="shared" si="25"/>
        <v>0</v>
      </c>
      <c r="S132" s="1">
        <f t="shared" si="23"/>
        <v>115172.00263153602</v>
      </c>
      <c r="T132" s="1">
        <f t="shared" si="24"/>
        <v>6473.9742906990459</v>
      </c>
      <c r="U132" s="1">
        <f t="shared" si="26"/>
        <v>0</v>
      </c>
    </row>
    <row r="133" spans="1:21" x14ac:dyDescent="0.25">
      <c r="A133" t="s">
        <v>138</v>
      </c>
      <c r="B133">
        <v>17.920000000000002</v>
      </c>
      <c r="C133">
        <v>18.23</v>
      </c>
      <c r="D133">
        <v>17.91</v>
      </c>
      <c r="E133">
        <v>17.97</v>
      </c>
      <c r="F133">
        <v>18.25</v>
      </c>
      <c r="G133">
        <v>18.13</v>
      </c>
      <c r="H133" s="1">
        <f t="shared" si="27"/>
        <v>131663.03558460422</v>
      </c>
      <c r="J133">
        <f t="shared" si="28"/>
        <v>3.0477285796434796E-2</v>
      </c>
      <c r="K133">
        <f t="shared" si="28"/>
        <v>4.8303622771707869E-2</v>
      </c>
      <c r="L133">
        <f t="shared" si="28"/>
        <v>2.9902242668200088E-2</v>
      </c>
      <c r="M133">
        <f t="shared" si="29"/>
        <v>1.0118043844856645E-2</v>
      </c>
      <c r="N133">
        <f t="shared" si="29"/>
        <v>2.5857223159078183E-2</v>
      </c>
      <c r="O133">
        <f t="shared" si="29"/>
        <v>1.9111860595840354E-2</v>
      </c>
      <c r="P133">
        <f t="shared" si="30"/>
        <v>1.8362375866591729E-2</v>
      </c>
      <c r="Q133" t="str">
        <f t="shared" si="31"/>
        <v/>
      </c>
      <c r="R133" s="3">
        <f t="shared" si="25"/>
        <v>0</v>
      </c>
      <c r="S133" s="1">
        <f t="shared" si="23"/>
        <v>117373.15389037368</v>
      </c>
      <c r="T133" s="1">
        <f t="shared" si="24"/>
        <v>6473.974290699045</v>
      </c>
      <c r="U133" s="1">
        <f t="shared" si="26"/>
        <v>0</v>
      </c>
    </row>
    <row r="134" spans="1:21" x14ac:dyDescent="0.25">
      <c r="A134" t="s">
        <v>139</v>
      </c>
      <c r="B134">
        <v>17.920000000000002</v>
      </c>
      <c r="C134">
        <v>18.5</v>
      </c>
      <c r="D134">
        <v>18.510000000000002</v>
      </c>
      <c r="E134">
        <v>17.760000000000002</v>
      </c>
      <c r="F134">
        <v>18.09</v>
      </c>
      <c r="G134">
        <v>18.02</v>
      </c>
      <c r="H134" s="1">
        <f t="shared" si="27"/>
        <v>130864.1975308642</v>
      </c>
      <c r="J134">
        <f t="shared" si="28"/>
        <v>5.5834729201572101E-4</v>
      </c>
      <c r="K134">
        <f t="shared" si="28"/>
        <v>3.2942490228922379E-2</v>
      </c>
      <c r="L134">
        <f t="shared" si="28"/>
        <v>3.3500837520938104E-2</v>
      </c>
      <c r="M134">
        <f t="shared" si="29"/>
        <v>-2.0408163265305982E-2</v>
      </c>
      <c r="N134">
        <f t="shared" si="29"/>
        <v>-2.2062879205735878E-3</v>
      </c>
      <c r="O134">
        <f t="shared" si="29"/>
        <v>-6.0672917815774649E-3</v>
      </c>
      <c r="P134">
        <f t="shared" si="30"/>
        <v>-9.5605809891523442E-3</v>
      </c>
      <c r="Q134" t="str">
        <f t="shared" si="31"/>
        <v>Buy</v>
      </c>
      <c r="R134" s="3">
        <f t="shared" si="25"/>
        <v>0</v>
      </c>
      <c r="S134" s="1">
        <f t="shared" si="23"/>
        <v>116661.01671839679</v>
      </c>
      <c r="T134" s="1">
        <f t="shared" si="24"/>
        <v>6473.974290699045</v>
      </c>
      <c r="U134" s="1">
        <f t="shared" si="26"/>
        <v>0</v>
      </c>
    </row>
    <row r="135" spans="1:21" x14ac:dyDescent="0.25">
      <c r="A135" t="s">
        <v>140</v>
      </c>
      <c r="B135">
        <v>17.989999999999998</v>
      </c>
      <c r="C135">
        <v>18.5</v>
      </c>
      <c r="D135">
        <v>18.600000000000001</v>
      </c>
      <c r="E135">
        <v>18.04</v>
      </c>
      <c r="F135">
        <v>18.55</v>
      </c>
      <c r="G135">
        <v>18.2</v>
      </c>
      <c r="H135" s="1">
        <f t="shared" si="27"/>
        <v>132171.38707334787</v>
      </c>
      <c r="J135">
        <f t="shared" si="28"/>
        <v>-2.8092922744462619E-2</v>
      </c>
      <c r="K135">
        <f t="shared" si="28"/>
        <v>-5.4024851431666999E-4</v>
      </c>
      <c r="L135">
        <f t="shared" si="28"/>
        <v>4.8622366288492624E-3</v>
      </c>
      <c r="M135">
        <f t="shared" si="29"/>
        <v>1.1098779134294991E-3</v>
      </c>
      <c r="N135">
        <f t="shared" si="29"/>
        <v>2.9411764705882418E-2</v>
      </c>
      <c r="O135">
        <f t="shared" si="29"/>
        <v>9.98890122086569E-3</v>
      </c>
      <c r="P135">
        <f t="shared" si="30"/>
        <v>1.3503514613392534E-2</v>
      </c>
      <c r="Q135" t="str">
        <f t="shared" si="31"/>
        <v/>
      </c>
      <c r="R135" s="3">
        <f t="shared" si="25"/>
        <v>0</v>
      </c>
      <c r="S135" s="1">
        <f t="shared" si="23"/>
        <v>117826.3320907226</v>
      </c>
      <c r="T135" s="1">
        <f t="shared" si="24"/>
        <v>6473.9742906990441</v>
      </c>
      <c r="U135" s="1">
        <f t="shared" si="26"/>
        <v>0</v>
      </c>
    </row>
    <row r="136" spans="1:21" x14ac:dyDescent="0.25">
      <c r="A136" t="s">
        <v>141</v>
      </c>
      <c r="B136">
        <v>17.91</v>
      </c>
      <c r="C136">
        <v>18.5</v>
      </c>
      <c r="D136">
        <v>18.57</v>
      </c>
      <c r="E136">
        <v>17.96</v>
      </c>
      <c r="F136">
        <v>18.420000000000002</v>
      </c>
      <c r="G136">
        <v>18.420000000000002</v>
      </c>
      <c r="H136" s="1">
        <f t="shared" si="27"/>
        <v>133769.06318082791</v>
      </c>
      <c r="J136">
        <f t="shared" si="28"/>
        <v>-3.7096774193548454E-2</v>
      </c>
      <c r="K136">
        <f t="shared" si="28"/>
        <v>-5.3763440860215813E-3</v>
      </c>
      <c r="L136">
        <f t="shared" si="28"/>
        <v>-1.6129032258065125E-3</v>
      </c>
      <c r="M136">
        <f t="shared" si="29"/>
        <v>-1.3186813186813102E-2</v>
      </c>
      <c r="N136">
        <f t="shared" si="29"/>
        <v>1.2087912087912222E-2</v>
      </c>
      <c r="O136">
        <f t="shared" si="29"/>
        <v>1.2087912087912222E-2</v>
      </c>
      <c r="P136">
        <f t="shared" si="30"/>
        <v>3.6630036630037805E-3</v>
      </c>
      <c r="Q136" t="str">
        <f t="shared" si="31"/>
        <v/>
      </c>
      <c r="R136" s="3">
        <f t="shared" si="25"/>
        <v>0</v>
      </c>
      <c r="S136" s="1">
        <f t="shared" ref="S136:S199" si="32">IF(R136=0,(S135+R136)*(1+O136),IF(R136&lt;0,0,R136))</f>
        <v>119250.60643467642</v>
      </c>
      <c r="T136" s="1">
        <f t="shared" ref="T136:T199" si="33">S136/G136</f>
        <v>6473.974290699045</v>
      </c>
      <c r="U136" s="1">
        <f t="shared" si="26"/>
        <v>0</v>
      </c>
    </row>
    <row r="137" spans="1:21" x14ac:dyDescent="0.25">
      <c r="A137" t="s">
        <v>142</v>
      </c>
      <c r="B137">
        <v>17.87</v>
      </c>
      <c r="C137">
        <v>18.5</v>
      </c>
      <c r="D137">
        <v>18.54</v>
      </c>
      <c r="E137">
        <v>18.059999999999999</v>
      </c>
      <c r="F137">
        <v>18.36</v>
      </c>
      <c r="G137">
        <v>18.34</v>
      </c>
      <c r="H137" s="1">
        <f t="shared" si="27"/>
        <v>133188.09005083516</v>
      </c>
      <c r="J137">
        <f t="shared" si="28"/>
        <v>-3.7695207323640241E-2</v>
      </c>
      <c r="K137">
        <f t="shared" si="28"/>
        <v>-3.7695207323640433E-3</v>
      </c>
      <c r="L137">
        <f t="shared" si="28"/>
        <v>-1.6155088852989304E-3</v>
      </c>
      <c r="M137">
        <f t="shared" si="29"/>
        <v>-1.954397394136824E-2</v>
      </c>
      <c r="N137">
        <f t="shared" si="29"/>
        <v>-3.2573289902281363E-3</v>
      </c>
      <c r="O137">
        <f t="shared" si="29"/>
        <v>-4.3431053203041173E-3</v>
      </c>
      <c r="P137">
        <f t="shared" si="30"/>
        <v>-9.04813608396683E-3</v>
      </c>
      <c r="Q137" t="str">
        <f t="shared" si="31"/>
        <v/>
      </c>
      <c r="R137" s="3">
        <f t="shared" si="25"/>
        <v>0</v>
      </c>
      <c r="S137" s="1">
        <f t="shared" si="32"/>
        <v>118732.68849142049</v>
      </c>
      <c r="T137" s="1">
        <f t="shared" si="33"/>
        <v>6473.974290699045</v>
      </c>
      <c r="U137" s="1">
        <f t="shared" si="26"/>
        <v>0</v>
      </c>
    </row>
    <row r="138" spans="1:21" x14ac:dyDescent="0.25">
      <c r="A138" t="s">
        <v>143</v>
      </c>
      <c r="B138">
        <v>18.010000000000002</v>
      </c>
      <c r="C138">
        <v>18.5</v>
      </c>
      <c r="D138">
        <v>18.63</v>
      </c>
      <c r="E138">
        <v>18.3</v>
      </c>
      <c r="F138">
        <v>18.68</v>
      </c>
      <c r="G138">
        <v>18.489999999999998</v>
      </c>
      <c r="H138" s="1">
        <f t="shared" si="27"/>
        <v>134277.41466957153</v>
      </c>
      <c r="J138">
        <f t="shared" si="28"/>
        <v>-2.8586839266450788E-2</v>
      </c>
      <c r="K138">
        <f t="shared" si="28"/>
        <v>-2.1574973031283254E-3</v>
      </c>
      <c r="L138">
        <f t="shared" si="28"/>
        <v>4.8543689320388276E-3</v>
      </c>
      <c r="M138">
        <f t="shared" si="29"/>
        <v>-2.1810250817883943E-3</v>
      </c>
      <c r="N138">
        <f t="shared" si="29"/>
        <v>1.8538713195201739E-2</v>
      </c>
      <c r="O138">
        <f t="shared" si="29"/>
        <v>8.1788440567065746E-3</v>
      </c>
      <c r="P138">
        <f t="shared" si="30"/>
        <v>8.1788440567066387E-3</v>
      </c>
      <c r="Q138" t="str">
        <f t="shared" si="31"/>
        <v/>
      </c>
      <c r="R138" s="3">
        <f t="shared" si="25"/>
        <v>0</v>
      </c>
      <c r="S138" s="1">
        <f t="shared" si="32"/>
        <v>119703.78463502532</v>
      </c>
      <c r="T138" s="1">
        <f t="shared" si="33"/>
        <v>6473.974290699045</v>
      </c>
      <c r="U138" s="1">
        <f t="shared" si="26"/>
        <v>0</v>
      </c>
    </row>
    <row r="139" spans="1:21" x14ac:dyDescent="0.25">
      <c r="A139" t="s">
        <v>144</v>
      </c>
      <c r="B139">
        <v>18.559999999999999</v>
      </c>
      <c r="C139">
        <v>19.12</v>
      </c>
      <c r="D139">
        <v>18.600000000000001</v>
      </c>
      <c r="E139">
        <v>18.260000000000002</v>
      </c>
      <c r="F139">
        <v>18.559999999999999</v>
      </c>
      <c r="G139">
        <v>18.46</v>
      </c>
      <c r="H139" s="1">
        <f t="shared" si="27"/>
        <v>134059.54974582428</v>
      </c>
      <c r="J139">
        <f t="shared" si="28"/>
        <v>-3.7573805689747873E-3</v>
      </c>
      <c r="K139">
        <f t="shared" si="28"/>
        <v>2.6301663982823513E-2</v>
      </c>
      <c r="L139">
        <f t="shared" si="28"/>
        <v>-1.6103059581319154E-3</v>
      </c>
      <c r="M139">
        <f t="shared" si="29"/>
        <v>-1.2439156300702916E-2</v>
      </c>
      <c r="N139">
        <f t="shared" si="29"/>
        <v>3.7858301784748668E-3</v>
      </c>
      <c r="O139">
        <f t="shared" si="29"/>
        <v>-1.6224986479176629E-3</v>
      </c>
      <c r="P139">
        <f t="shared" si="30"/>
        <v>-3.4252749233819033E-3</v>
      </c>
      <c r="Q139" t="str">
        <f t="shared" si="31"/>
        <v/>
      </c>
      <c r="R139" s="3">
        <f t="shared" si="25"/>
        <v>0</v>
      </c>
      <c r="S139" s="1">
        <f t="shared" si="32"/>
        <v>119509.56540630438</v>
      </c>
      <c r="T139" s="1">
        <f t="shared" si="33"/>
        <v>6473.974290699045</v>
      </c>
      <c r="U139" s="1">
        <f t="shared" si="26"/>
        <v>0</v>
      </c>
    </row>
    <row r="140" spans="1:21" x14ac:dyDescent="0.25">
      <c r="A140" t="s">
        <v>145</v>
      </c>
      <c r="B140">
        <v>18.52</v>
      </c>
      <c r="C140">
        <v>18.5</v>
      </c>
      <c r="D140">
        <v>18.54</v>
      </c>
      <c r="E140">
        <v>18.13</v>
      </c>
      <c r="F140">
        <v>18.489999999999998</v>
      </c>
      <c r="G140">
        <v>18.45</v>
      </c>
      <c r="H140" s="1">
        <f t="shared" si="27"/>
        <v>133986.92810457517</v>
      </c>
      <c r="J140">
        <f t="shared" si="28"/>
        <v>-4.3010752688173032E-3</v>
      </c>
      <c r="K140">
        <f t="shared" si="28"/>
        <v>-5.3763440860215813E-3</v>
      </c>
      <c r="L140">
        <f t="shared" si="28"/>
        <v>-3.2258064516130251E-3</v>
      </c>
      <c r="M140">
        <f t="shared" si="29"/>
        <v>-1.7876489707475723E-2</v>
      </c>
      <c r="N140">
        <f t="shared" si="29"/>
        <v>1.6251354279521984E-3</v>
      </c>
      <c r="O140">
        <f t="shared" si="29"/>
        <v>-5.4171180931752777E-4</v>
      </c>
      <c r="P140">
        <f t="shared" si="30"/>
        <v>-5.5976886962803502E-3</v>
      </c>
      <c r="Q140" t="str">
        <f t="shared" si="31"/>
        <v/>
      </c>
      <c r="R140" s="3">
        <f t="shared" si="25"/>
        <v>0</v>
      </c>
      <c r="S140" s="1">
        <f t="shared" si="32"/>
        <v>119444.82566339738</v>
      </c>
      <c r="T140" s="1">
        <f t="shared" si="33"/>
        <v>6473.974290699045</v>
      </c>
      <c r="U140" s="1">
        <f t="shared" si="26"/>
        <v>0</v>
      </c>
    </row>
    <row r="141" spans="1:21" x14ac:dyDescent="0.25">
      <c r="A141" t="s">
        <v>146</v>
      </c>
      <c r="B141">
        <v>17.989999999999998</v>
      </c>
      <c r="C141">
        <v>18.5</v>
      </c>
      <c r="D141">
        <v>18.649999999999999</v>
      </c>
      <c r="E141">
        <v>18.61</v>
      </c>
      <c r="F141">
        <v>18.829999999999998</v>
      </c>
      <c r="G141">
        <v>18.8</v>
      </c>
      <c r="H141" s="1">
        <f t="shared" si="27"/>
        <v>136528.6855482934</v>
      </c>
      <c r="J141">
        <f t="shared" si="28"/>
        <v>-2.9665587918015143E-2</v>
      </c>
      <c r="K141">
        <f t="shared" si="28"/>
        <v>-2.1574973031283254E-3</v>
      </c>
      <c r="L141">
        <f t="shared" si="28"/>
        <v>5.9331175836029905E-3</v>
      </c>
      <c r="M141">
        <f t="shared" si="29"/>
        <v>8.6720867208672173E-3</v>
      </c>
      <c r="N141">
        <f t="shared" si="29"/>
        <v>2.0596205962059567E-2</v>
      </c>
      <c r="O141">
        <f t="shared" si="29"/>
        <v>1.8970189701897098E-2</v>
      </c>
      <c r="P141">
        <f t="shared" si="30"/>
        <v>1.6079494128274627E-2</v>
      </c>
      <c r="Q141" t="str">
        <f t="shared" si="31"/>
        <v/>
      </c>
      <c r="R141" s="3">
        <f t="shared" si="25"/>
        <v>0</v>
      </c>
      <c r="S141" s="1">
        <f t="shared" si="32"/>
        <v>121710.71666514204</v>
      </c>
      <c r="T141" s="1">
        <f t="shared" si="33"/>
        <v>6473.9742906990441</v>
      </c>
      <c r="U141" s="1">
        <f t="shared" si="26"/>
        <v>0</v>
      </c>
    </row>
    <row r="142" spans="1:21" x14ac:dyDescent="0.25">
      <c r="A142" t="s">
        <v>147</v>
      </c>
      <c r="B142">
        <v>18.45</v>
      </c>
      <c r="C142">
        <v>19.16</v>
      </c>
      <c r="D142">
        <v>18.96</v>
      </c>
      <c r="E142">
        <v>18.55</v>
      </c>
      <c r="F142">
        <v>19</v>
      </c>
      <c r="G142">
        <v>18.899999999999999</v>
      </c>
      <c r="H142" s="1">
        <f t="shared" si="27"/>
        <v>137254.90196078431</v>
      </c>
      <c r="J142">
        <f t="shared" si="28"/>
        <v>-1.0723860589812294E-2</v>
      </c>
      <c r="K142">
        <f t="shared" si="28"/>
        <v>2.7345844504021534E-2</v>
      </c>
      <c r="L142">
        <f t="shared" si="28"/>
        <v>1.6621983914209239E-2</v>
      </c>
      <c r="M142">
        <f t="shared" si="29"/>
        <v>-1.3297872340425532E-2</v>
      </c>
      <c r="N142">
        <f t="shared" si="29"/>
        <v>1.0638297872340387E-2</v>
      </c>
      <c r="O142">
        <f t="shared" si="29"/>
        <v>5.319148936170099E-3</v>
      </c>
      <c r="P142">
        <f t="shared" si="30"/>
        <v>8.865248226949847E-4</v>
      </c>
      <c r="Q142" t="str">
        <f t="shared" si="31"/>
        <v/>
      </c>
      <c r="R142" s="3">
        <f t="shared" si="25"/>
        <v>0</v>
      </c>
      <c r="S142" s="1">
        <f t="shared" si="32"/>
        <v>122358.11409421194</v>
      </c>
      <c r="T142" s="1">
        <f t="shared" si="33"/>
        <v>6473.974290699045</v>
      </c>
      <c r="U142" s="1">
        <f t="shared" si="26"/>
        <v>0</v>
      </c>
    </row>
    <row r="143" spans="1:21" x14ac:dyDescent="0.25">
      <c r="A143" t="s">
        <v>148</v>
      </c>
      <c r="B143">
        <v>18.489999999999998</v>
      </c>
      <c r="C143">
        <v>19.12</v>
      </c>
      <c r="D143">
        <v>18.88</v>
      </c>
      <c r="E143">
        <v>18.77</v>
      </c>
      <c r="F143">
        <v>19.12</v>
      </c>
      <c r="G143">
        <v>18.98</v>
      </c>
      <c r="H143" s="1">
        <f t="shared" si="27"/>
        <v>137835.87509077706</v>
      </c>
      <c r="J143">
        <f t="shared" si="28"/>
        <v>-2.4789029535865106E-2</v>
      </c>
      <c r="K143">
        <f t="shared" si="28"/>
        <v>8.4388185654008518E-3</v>
      </c>
      <c r="L143">
        <f t="shared" si="28"/>
        <v>-4.2194092827005196E-3</v>
      </c>
      <c r="M143">
        <f t="shared" si="29"/>
        <v>-6.8783068783068264E-3</v>
      </c>
      <c r="N143">
        <f t="shared" si="29"/>
        <v>1.1640211640211768E-2</v>
      </c>
      <c r="O143">
        <f t="shared" si="29"/>
        <v>4.2328042328043311E-3</v>
      </c>
      <c r="P143">
        <f t="shared" si="30"/>
        <v>2.9982363315697578E-3</v>
      </c>
      <c r="Q143" t="str">
        <f t="shared" si="31"/>
        <v/>
      </c>
      <c r="R143" s="3">
        <f t="shared" si="25"/>
        <v>0</v>
      </c>
      <c r="S143" s="1">
        <f t="shared" si="32"/>
        <v>122876.03203746788</v>
      </c>
      <c r="T143" s="1">
        <f t="shared" si="33"/>
        <v>6473.974290699045</v>
      </c>
      <c r="U143" s="1">
        <f t="shared" si="26"/>
        <v>0</v>
      </c>
    </row>
    <row r="144" spans="1:21" x14ac:dyDescent="0.25">
      <c r="A144" t="s">
        <v>149</v>
      </c>
      <c r="B144">
        <v>18.45</v>
      </c>
      <c r="C144">
        <v>19.16</v>
      </c>
      <c r="D144">
        <v>19.02</v>
      </c>
      <c r="E144">
        <v>18.2</v>
      </c>
      <c r="F144">
        <v>19.010000000000002</v>
      </c>
      <c r="G144">
        <v>18.649999999999999</v>
      </c>
      <c r="H144" s="1">
        <f t="shared" si="27"/>
        <v>135439.36092955701</v>
      </c>
      <c r="J144">
        <f t="shared" si="28"/>
        <v>-2.2775423728813544E-2</v>
      </c>
      <c r="K144">
        <f t="shared" si="28"/>
        <v>1.4830508474576332E-2</v>
      </c>
      <c r="L144">
        <f t="shared" si="28"/>
        <v>7.4152542372881661E-3</v>
      </c>
      <c r="M144">
        <f t="shared" si="29"/>
        <v>-4.1095890410958964E-2</v>
      </c>
      <c r="N144">
        <f t="shared" si="29"/>
        <v>1.5806111696523254E-3</v>
      </c>
      <c r="O144">
        <f t="shared" si="29"/>
        <v>-1.7386722866175017E-2</v>
      </c>
      <c r="P144">
        <f t="shared" si="30"/>
        <v>-1.8967334035827219E-2</v>
      </c>
      <c r="Q144" t="str">
        <f t="shared" si="31"/>
        <v/>
      </c>
      <c r="R144" s="3">
        <f t="shared" si="25"/>
        <v>0</v>
      </c>
      <c r="S144" s="1">
        <f t="shared" si="32"/>
        <v>120739.62052153719</v>
      </c>
      <c r="T144" s="1">
        <f t="shared" si="33"/>
        <v>6473.974290699045</v>
      </c>
      <c r="U144" s="1">
        <f t="shared" si="26"/>
        <v>0</v>
      </c>
    </row>
    <row r="145" spans="1:21" x14ac:dyDescent="0.25">
      <c r="A145" t="s">
        <v>150</v>
      </c>
      <c r="B145">
        <v>17.95</v>
      </c>
      <c r="C145">
        <v>19.12</v>
      </c>
      <c r="D145">
        <v>18.54</v>
      </c>
      <c r="E145">
        <v>18.34</v>
      </c>
      <c r="F145">
        <v>18.61</v>
      </c>
      <c r="G145">
        <v>18.5</v>
      </c>
      <c r="H145" s="1">
        <f t="shared" si="27"/>
        <v>134350.03631082064</v>
      </c>
      <c r="J145">
        <f t="shared" si="28"/>
        <v>-5.625657202944271E-2</v>
      </c>
      <c r="K145">
        <f t="shared" si="28"/>
        <v>5.2576235541535975E-3</v>
      </c>
      <c r="L145">
        <f t="shared" si="28"/>
        <v>-2.5236593059936932E-2</v>
      </c>
      <c r="M145">
        <f t="shared" si="29"/>
        <v>-1.6621983914209049E-2</v>
      </c>
      <c r="N145">
        <f t="shared" si="29"/>
        <v>-2.1447721179624207E-3</v>
      </c>
      <c r="O145">
        <f t="shared" si="29"/>
        <v>-8.0428954423591732E-3</v>
      </c>
      <c r="P145">
        <f t="shared" si="30"/>
        <v>-8.9365504915102142E-3</v>
      </c>
      <c r="Q145" t="str">
        <f t="shared" si="31"/>
        <v/>
      </c>
      <c r="R145" s="3">
        <f t="shared" si="25"/>
        <v>0</v>
      </c>
      <c r="S145" s="1">
        <f t="shared" si="32"/>
        <v>119768.52437793235</v>
      </c>
      <c r="T145" s="1">
        <f t="shared" si="33"/>
        <v>6473.9742906990459</v>
      </c>
      <c r="U145" s="1">
        <f t="shared" si="26"/>
        <v>0</v>
      </c>
    </row>
    <row r="146" spans="1:21" x14ac:dyDescent="0.25">
      <c r="A146" t="s">
        <v>151</v>
      </c>
      <c r="B146">
        <v>18.22</v>
      </c>
      <c r="C146">
        <v>18.5</v>
      </c>
      <c r="D146">
        <v>18.48</v>
      </c>
      <c r="E146">
        <v>18.239999999999998</v>
      </c>
      <c r="F146">
        <v>18.68</v>
      </c>
      <c r="G146">
        <v>18.55</v>
      </c>
      <c r="H146" s="1">
        <f t="shared" si="27"/>
        <v>134713.1445170661</v>
      </c>
      <c r="J146">
        <f t="shared" si="28"/>
        <v>-1.7259978425026985E-2</v>
      </c>
      <c r="K146">
        <f t="shared" si="28"/>
        <v>-2.1574973031283254E-3</v>
      </c>
      <c r="L146">
        <f t="shared" si="28"/>
        <v>-3.2362459546924878E-3</v>
      </c>
      <c r="M146">
        <f t="shared" si="29"/>
        <v>-1.4054054054054138E-2</v>
      </c>
      <c r="N146">
        <f t="shared" si="29"/>
        <v>9.7297297297297136E-3</v>
      </c>
      <c r="O146">
        <f t="shared" si="29"/>
        <v>2.702702702702741E-3</v>
      </c>
      <c r="P146">
        <f t="shared" si="30"/>
        <v>-5.4054054054056104E-4</v>
      </c>
      <c r="Q146" t="str">
        <f t="shared" si="31"/>
        <v/>
      </c>
      <c r="R146" s="3">
        <f t="shared" si="25"/>
        <v>0</v>
      </c>
      <c r="S146" s="1">
        <f t="shared" si="32"/>
        <v>120092.22309246731</v>
      </c>
      <c r="T146" s="1">
        <f t="shared" si="33"/>
        <v>6473.9742906990459</v>
      </c>
      <c r="U146" s="1">
        <f t="shared" si="26"/>
        <v>0</v>
      </c>
    </row>
    <row r="147" spans="1:21" x14ac:dyDescent="0.25">
      <c r="A147" t="s">
        <v>152</v>
      </c>
      <c r="B147">
        <v>18.61</v>
      </c>
      <c r="C147">
        <v>19.12</v>
      </c>
      <c r="D147">
        <v>18.649999999999999</v>
      </c>
      <c r="E147">
        <v>18.77</v>
      </c>
      <c r="F147">
        <v>19.2</v>
      </c>
      <c r="G147">
        <v>19.190000000000001</v>
      </c>
      <c r="H147" s="1">
        <f t="shared" si="27"/>
        <v>139360.929557008</v>
      </c>
      <c r="J147">
        <f t="shared" si="28"/>
        <v>7.0346320346319803E-3</v>
      </c>
      <c r="K147">
        <f t="shared" si="28"/>
        <v>3.463203463203466E-2</v>
      </c>
      <c r="L147">
        <f t="shared" si="28"/>
        <v>9.1991341991340993E-3</v>
      </c>
      <c r="M147">
        <f t="shared" si="29"/>
        <v>1.1859838274932553E-2</v>
      </c>
      <c r="N147">
        <f t="shared" si="29"/>
        <v>3.5040431266846285E-2</v>
      </c>
      <c r="O147">
        <f t="shared" si="29"/>
        <v>3.450134770889491E-2</v>
      </c>
      <c r="P147">
        <f t="shared" si="30"/>
        <v>2.7133872416891247E-2</v>
      </c>
      <c r="Q147" t="str">
        <f t="shared" si="31"/>
        <v/>
      </c>
      <c r="R147" s="3">
        <f t="shared" si="25"/>
        <v>0</v>
      </c>
      <c r="S147" s="1">
        <f t="shared" si="32"/>
        <v>124235.56663851471</v>
      </c>
      <c r="T147" s="1">
        <f t="shared" si="33"/>
        <v>6473.9742906990459</v>
      </c>
      <c r="U147" s="1">
        <f t="shared" si="26"/>
        <v>0</v>
      </c>
    </row>
    <row r="148" spans="1:21" x14ac:dyDescent="0.25">
      <c r="A148" t="s">
        <v>153</v>
      </c>
      <c r="B148">
        <v>18.64</v>
      </c>
      <c r="C148">
        <v>19.41</v>
      </c>
      <c r="D148">
        <v>19.13</v>
      </c>
      <c r="E148">
        <v>19.149999999999999</v>
      </c>
      <c r="F148">
        <v>19.38</v>
      </c>
      <c r="G148">
        <v>19.309999999999999</v>
      </c>
      <c r="H148" s="1">
        <f t="shared" si="27"/>
        <v>140232.38925199711</v>
      </c>
      <c r="J148">
        <f t="shared" si="28"/>
        <v>-5.3619302949050999E-4</v>
      </c>
      <c r="K148">
        <f t="shared" si="28"/>
        <v>4.0750670241286951E-2</v>
      </c>
      <c r="L148">
        <f t="shared" si="28"/>
        <v>2.5737265415549621E-2</v>
      </c>
      <c r="M148">
        <f t="shared" si="29"/>
        <v>-2.0844189682127515E-3</v>
      </c>
      <c r="N148">
        <f t="shared" si="29"/>
        <v>9.9009900990097814E-3</v>
      </c>
      <c r="O148">
        <f t="shared" si="29"/>
        <v>6.2532569046376985E-3</v>
      </c>
      <c r="P148">
        <f t="shared" si="30"/>
        <v>4.6899426784782431E-3</v>
      </c>
      <c r="Q148" t="str">
        <f t="shared" si="31"/>
        <v/>
      </c>
      <c r="R148" s="3">
        <f t="shared" si="25"/>
        <v>0</v>
      </c>
      <c r="S148" s="1">
        <f t="shared" si="32"/>
        <v>125012.44355339857</v>
      </c>
      <c r="T148" s="1">
        <f t="shared" si="33"/>
        <v>6473.9742906990459</v>
      </c>
      <c r="U148" s="1">
        <f t="shared" si="26"/>
        <v>0</v>
      </c>
    </row>
    <row r="149" spans="1:21" x14ac:dyDescent="0.25">
      <c r="A149" t="s">
        <v>154</v>
      </c>
      <c r="B149">
        <v>19.03</v>
      </c>
      <c r="C149">
        <v>19.899999999999999</v>
      </c>
      <c r="D149">
        <v>19.36</v>
      </c>
      <c r="E149">
        <v>19.38</v>
      </c>
      <c r="F149">
        <v>19.7</v>
      </c>
      <c r="G149">
        <v>19.7</v>
      </c>
      <c r="H149" s="1">
        <f t="shared" si="27"/>
        <v>143064.63326071171</v>
      </c>
      <c r="J149">
        <f t="shared" si="28"/>
        <v>-5.2273915316256078E-3</v>
      </c>
      <c r="K149">
        <f t="shared" si="28"/>
        <v>4.0250914793518014E-2</v>
      </c>
      <c r="L149">
        <f t="shared" si="28"/>
        <v>1.2023000522739176E-2</v>
      </c>
      <c r="M149">
        <f t="shared" si="29"/>
        <v>3.6250647332988239E-3</v>
      </c>
      <c r="N149">
        <f t="shared" si="29"/>
        <v>2.019678922837911E-2</v>
      </c>
      <c r="O149">
        <f t="shared" si="29"/>
        <v>2.019678922837911E-2</v>
      </c>
      <c r="P149">
        <f t="shared" si="30"/>
        <v>1.467288106335235E-2</v>
      </c>
      <c r="Q149" t="str">
        <f t="shared" si="31"/>
        <v/>
      </c>
      <c r="R149" s="3">
        <f t="shared" si="25"/>
        <v>0</v>
      </c>
      <c r="S149" s="1">
        <f t="shared" si="32"/>
        <v>127537.29352677122</v>
      </c>
      <c r="T149" s="1">
        <f t="shared" si="33"/>
        <v>6473.9742906990468</v>
      </c>
      <c r="U149" s="1">
        <f t="shared" si="26"/>
        <v>0</v>
      </c>
    </row>
    <row r="150" spans="1:21" x14ac:dyDescent="0.25">
      <c r="A150" t="s">
        <v>155</v>
      </c>
      <c r="B150">
        <v>18.93</v>
      </c>
      <c r="C150">
        <v>19.91</v>
      </c>
      <c r="D150">
        <v>19.309999999999999</v>
      </c>
      <c r="E150">
        <v>19.399999999999999</v>
      </c>
      <c r="F150">
        <v>19.64</v>
      </c>
      <c r="G150">
        <v>19.43</v>
      </c>
      <c r="H150" s="1">
        <f t="shared" si="27"/>
        <v>141103.84894698623</v>
      </c>
      <c r="J150">
        <f t="shared" si="28"/>
        <v>-2.2210743801652878E-2</v>
      </c>
      <c r="K150">
        <f t="shared" si="28"/>
        <v>2.8409090909090946E-2</v>
      </c>
      <c r="L150">
        <f t="shared" si="28"/>
        <v>-2.5826446280992105E-3</v>
      </c>
      <c r="M150">
        <f t="shared" si="29"/>
        <v>-1.5228426395939123E-2</v>
      </c>
      <c r="N150">
        <f t="shared" si="29"/>
        <v>-3.0456852791877526E-3</v>
      </c>
      <c r="O150">
        <f t="shared" si="29"/>
        <v>-1.3705583756345157E-2</v>
      </c>
      <c r="P150">
        <f t="shared" si="30"/>
        <v>-1.0659898477157344E-2</v>
      </c>
      <c r="Q150" t="str">
        <f t="shared" si="31"/>
        <v/>
      </c>
      <c r="R150" s="3">
        <f t="shared" si="25"/>
        <v>0</v>
      </c>
      <c r="S150" s="1">
        <f t="shared" si="32"/>
        <v>125789.32046828249</v>
      </c>
      <c r="T150" s="1">
        <f t="shared" si="33"/>
        <v>6473.9742906990477</v>
      </c>
      <c r="U150" s="1">
        <f t="shared" si="26"/>
        <v>0</v>
      </c>
    </row>
    <row r="151" spans="1:21" x14ac:dyDescent="0.25">
      <c r="A151" t="s">
        <v>156</v>
      </c>
      <c r="B151">
        <v>18.77</v>
      </c>
      <c r="C151">
        <v>19.91</v>
      </c>
      <c r="D151">
        <v>19.18</v>
      </c>
      <c r="E151">
        <v>18.510000000000002</v>
      </c>
      <c r="F151">
        <v>19.45</v>
      </c>
      <c r="G151">
        <v>18.809999999999999</v>
      </c>
      <c r="H151" s="1">
        <f t="shared" si="27"/>
        <v>136601.30718954248</v>
      </c>
      <c r="J151">
        <f t="shared" si="28"/>
        <v>-2.7964785085447912E-2</v>
      </c>
      <c r="K151">
        <f t="shared" si="28"/>
        <v>3.1071983428275579E-2</v>
      </c>
      <c r="L151">
        <f t="shared" si="28"/>
        <v>-6.732263076126308E-3</v>
      </c>
      <c r="M151">
        <f t="shared" si="29"/>
        <v>-4.7349459598558838E-2</v>
      </c>
      <c r="N151">
        <f t="shared" si="29"/>
        <v>1.0293360782295199E-3</v>
      </c>
      <c r="O151">
        <f t="shared" si="29"/>
        <v>-3.1909418425115854E-2</v>
      </c>
      <c r="P151">
        <f t="shared" si="30"/>
        <v>-2.6076513981815059E-2</v>
      </c>
      <c r="Q151" t="str">
        <f t="shared" si="31"/>
        <v/>
      </c>
      <c r="R151" s="3">
        <f t="shared" si="25"/>
        <v>0</v>
      </c>
      <c r="S151" s="1">
        <f t="shared" si="32"/>
        <v>121775.45640804907</v>
      </c>
      <c r="T151" s="1">
        <f t="shared" si="33"/>
        <v>6473.9742906990468</v>
      </c>
      <c r="U151" s="1">
        <f t="shared" si="26"/>
        <v>0</v>
      </c>
    </row>
    <row r="152" spans="1:21" x14ac:dyDescent="0.25">
      <c r="A152" t="s">
        <v>157</v>
      </c>
      <c r="B152">
        <v>18.41</v>
      </c>
      <c r="C152">
        <v>19.14</v>
      </c>
      <c r="D152">
        <v>18.63</v>
      </c>
      <c r="E152">
        <v>17.78</v>
      </c>
      <c r="F152">
        <v>18.41</v>
      </c>
      <c r="G152">
        <v>18.39</v>
      </c>
      <c r="H152" s="1">
        <f t="shared" si="27"/>
        <v>133551.19825708063</v>
      </c>
      <c r="J152">
        <f t="shared" si="28"/>
        <v>-4.0145985401459833E-2</v>
      </c>
      <c r="K152">
        <f t="shared" si="28"/>
        <v>-2.085505735140727E-3</v>
      </c>
      <c r="L152">
        <f t="shared" si="28"/>
        <v>-2.8675703858185648E-2</v>
      </c>
      <c r="M152">
        <f t="shared" si="29"/>
        <v>-5.4758107389686214E-2</v>
      </c>
      <c r="N152">
        <f t="shared" si="29"/>
        <v>-2.1265284423179084E-2</v>
      </c>
      <c r="O152">
        <f t="shared" si="29"/>
        <v>-2.2328548644338021E-2</v>
      </c>
      <c r="P152">
        <f t="shared" si="30"/>
        <v>-3.2783980152401103E-2</v>
      </c>
      <c r="Q152" t="str">
        <f t="shared" si="31"/>
        <v/>
      </c>
      <c r="R152" s="3">
        <f t="shared" si="25"/>
        <v>0</v>
      </c>
      <c r="S152" s="1">
        <f t="shared" si="32"/>
        <v>119056.38720595549</v>
      </c>
      <c r="T152" s="1">
        <f t="shared" si="33"/>
        <v>6473.9742906990477</v>
      </c>
      <c r="U152" s="1">
        <f t="shared" si="26"/>
        <v>0</v>
      </c>
    </row>
    <row r="153" spans="1:21" x14ac:dyDescent="0.25">
      <c r="A153" t="s">
        <v>158</v>
      </c>
      <c r="B153">
        <v>18</v>
      </c>
      <c r="C153">
        <v>18.579999999999998</v>
      </c>
      <c r="D153">
        <v>18.54</v>
      </c>
      <c r="E153">
        <v>18.579999999999998</v>
      </c>
      <c r="F153">
        <v>18.79</v>
      </c>
      <c r="G153">
        <v>18.66</v>
      </c>
      <c r="H153" s="1">
        <f t="shared" si="27"/>
        <v>135511.98257080611</v>
      </c>
      <c r="J153">
        <f t="shared" si="28"/>
        <v>-3.3816425120772896E-2</v>
      </c>
      <c r="K153">
        <f t="shared" si="28"/>
        <v>-2.6838432635534469E-3</v>
      </c>
      <c r="L153">
        <f t="shared" si="28"/>
        <v>-4.8309178743961281E-3</v>
      </c>
      <c r="M153">
        <f t="shared" si="29"/>
        <v>1.0331702011962899E-2</v>
      </c>
      <c r="N153">
        <f t="shared" si="29"/>
        <v>2.1750951604132603E-2</v>
      </c>
      <c r="O153">
        <f t="shared" si="29"/>
        <v>1.4681892332789536E-2</v>
      </c>
      <c r="P153">
        <f t="shared" si="30"/>
        <v>1.5588181982961679E-2</v>
      </c>
      <c r="Q153" t="str">
        <f t="shared" si="31"/>
        <v/>
      </c>
      <c r="R153" s="3">
        <f t="shared" si="25"/>
        <v>0</v>
      </c>
      <c r="S153" s="1">
        <f t="shared" si="32"/>
        <v>120804.36026444423</v>
      </c>
      <c r="T153" s="1">
        <f t="shared" si="33"/>
        <v>6473.9742906990477</v>
      </c>
      <c r="U153" s="1">
        <f t="shared" si="26"/>
        <v>0</v>
      </c>
    </row>
    <row r="154" spans="1:21" x14ac:dyDescent="0.25">
      <c r="A154" t="s">
        <v>159</v>
      </c>
      <c r="B154">
        <v>18.53</v>
      </c>
      <c r="C154">
        <v>19.18</v>
      </c>
      <c r="D154">
        <v>19.02</v>
      </c>
      <c r="E154">
        <v>18.489999999999998</v>
      </c>
      <c r="F154">
        <v>18.86</v>
      </c>
      <c r="G154">
        <v>18.760000000000002</v>
      </c>
      <c r="H154" s="1">
        <f t="shared" si="27"/>
        <v>136238.19898329704</v>
      </c>
      <c r="J154">
        <f t="shared" si="28"/>
        <v>-5.393743257819855E-4</v>
      </c>
      <c r="K154">
        <f t="shared" si="28"/>
        <v>3.4519956850053969E-2</v>
      </c>
      <c r="L154">
        <f t="shared" si="28"/>
        <v>2.5889967637540479E-2</v>
      </c>
      <c r="M154">
        <f t="shared" si="29"/>
        <v>-9.1103965702037347E-3</v>
      </c>
      <c r="N154">
        <f t="shared" si="29"/>
        <v>1.0718113612004249E-2</v>
      </c>
      <c r="O154">
        <f t="shared" si="29"/>
        <v>5.3590568060022199E-3</v>
      </c>
      <c r="P154">
        <f t="shared" si="30"/>
        <v>2.3222579492675781E-3</v>
      </c>
      <c r="Q154" t="str">
        <f t="shared" si="31"/>
        <v/>
      </c>
      <c r="R154" s="3">
        <f t="shared" si="25"/>
        <v>0</v>
      </c>
      <c r="S154" s="1">
        <f t="shared" si="32"/>
        <v>121451.75769351414</v>
      </c>
      <c r="T154" s="1">
        <f t="shared" si="33"/>
        <v>6473.9742906990477</v>
      </c>
      <c r="U154" s="1">
        <f t="shared" si="26"/>
        <v>0</v>
      </c>
    </row>
    <row r="155" spans="1:21" x14ac:dyDescent="0.25">
      <c r="A155" t="s">
        <v>160</v>
      </c>
      <c r="B155">
        <v>18.52</v>
      </c>
      <c r="C155">
        <v>19.12</v>
      </c>
      <c r="D155">
        <v>18.63</v>
      </c>
      <c r="E155">
        <v>19.14</v>
      </c>
      <c r="F155">
        <v>19.41</v>
      </c>
      <c r="G155">
        <v>19.34</v>
      </c>
      <c r="H155" s="1">
        <f t="shared" si="27"/>
        <v>140450.25417574437</v>
      </c>
      <c r="J155">
        <f t="shared" si="28"/>
        <v>-2.6288117770767613E-2</v>
      </c>
      <c r="K155">
        <f t="shared" si="28"/>
        <v>5.2576235541535975E-3</v>
      </c>
      <c r="L155">
        <f t="shared" si="28"/>
        <v>-2.0504731861198767E-2</v>
      </c>
      <c r="M155">
        <f t="shared" si="29"/>
        <v>2.0255863539445574E-2</v>
      </c>
      <c r="N155">
        <f t="shared" si="29"/>
        <v>3.4648187633262183E-2</v>
      </c>
      <c r="O155">
        <f t="shared" si="29"/>
        <v>3.0916844349680075E-2</v>
      </c>
      <c r="P155">
        <f t="shared" si="30"/>
        <v>2.8606965174129279E-2</v>
      </c>
      <c r="Q155" t="str">
        <f t="shared" si="31"/>
        <v/>
      </c>
      <c r="R155" s="3">
        <f t="shared" si="25"/>
        <v>0</v>
      </c>
      <c r="S155" s="1">
        <f t="shared" si="32"/>
        <v>125206.66278211959</v>
      </c>
      <c r="T155" s="1">
        <f t="shared" si="33"/>
        <v>6473.9742906990477</v>
      </c>
      <c r="U155" s="1">
        <f t="shared" si="26"/>
        <v>0</v>
      </c>
    </row>
    <row r="156" spans="1:21" x14ac:dyDescent="0.25">
      <c r="A156" t="s">
        <v>161</v>
      </c>
      <c r="B156">
        <v>18.82</v>
      </c>
      <c r="C156">
        <v>19.89</v>
      </c>
      <c r="D156">
        <v>19.239999999999998</v>
      </c>
      <c r="E156">
        <v>19.079999999999998</v>
      </c>
      <c r="F156">
        <v>19.53</v>
      </c>
      <c r="G156">
        <v>19.100000000000001</v>
      </c>
      <c r="H156" s="1">
        <f t="shared" si="27"/>
        <v>138707.33478576617</v>
      </c>
      <c r="J156">
        <f t="shared" si="28"/>
        <v>1.0198604401503022E-2</v>
      </c>
      <c r="K156">
        <f t="shared" si="28"/>
        <v>6.7632850241545986E-2</v>
      </c>
      <c r="L156">
        <f t="shared" si="28"/>
        <v>3.2742887815351555E-2</v>
      </c>
      <c r="M156">
        <f t="shared" si="29"/>
        <v>-1.344364012409522E-2</v>
      </c>
      <c r="N156">
        <f t="shared" si="29"/>
        <v>9.8241985522234381E-3</v>
      </c>
      <c r="O156">
        <f t="shared" si="29"/>
        <v>-1.2409513960703125E-2</v>
      </c>
      <c r="P156">
        <f t="shared" si="30"/>
        <v>-5.3429851775249684E-3</v>
      </c>
      <c r="Q156" t="str">
        <f t="shared" si="31"/>
        <v>Buy</v>
      </c>
      <c r="R156" s="3">
        <f t="shared" si="25"/>
        <v>0</v>
      </c>
      <c r="S156" s="1">
        <f t="shared" si="32"/>
        <v>123652.90895235183</v>
      </c>
      <c r="T156" s="1">
        <f t="shared" si="33"/>
        <v>6473.9742906990487</v>
      </c>
      <c r="U156" s="1">
        <f t="shared" si="26"/>
        <v>0</v>
      </c>
    </row>
    <row r="157" spans="1:21" x14ac:dyDescent="0.25">
      <c r="A157" t="s">
        <v>162</v>
      </c>
      <c r="B157">
        <v>18.559999999999999</v>
      </c>
      <c r="C157">
        <v>19.16</v>
      </c>
      <c r="D157">
        <v>19.02</v>
      </c>
      <c r="E157">
        <v>18.920000000000002</v>
      </c>
      <c r="F157">
        <v>19.32</v>
      </c>
      <c r="G157">
        <v>19.059999999999999</v>
      </c>
      <c r="H157" s="1">
        <f t="shared" si="27"/>
        <v>138416.84822076978</v>
      </c>
      <c r="J157">
        <f t="shared" si="28"/>
        <v>-3.5343035343035331E-2</v>
      </c>
      <c r="K157">
        <f t="shared" si="28"/>
        <v>-4.1580041580040698E-3</v>
      </c>
      <c r="L157">
        <f t="shared" si="28"/>
        <v>-1.1434511434511376E-2</v>
      </c>
      <c r="M157">
        <f t="shared" si="29"/>
        <v>-9.4240837696334921E-3</v>
      </c>
      <c r="N157">
        <f t="shared" si="29"/>
        <v>1.1518324607329782E-2</v>
      </c>
      <c r="O157">
        <f t="shared" si="29"/>
        <v>-2.0942408376964762E-3</v>
      </c>
      <c r="P157">
        <f t="shared" si="30"/>
        <v>-6.2160924555835592E-17</v>
      </c>
      <c r="Q157" t="str">
        <f t="shared" si="31"/>
        <v/>
      </c>
      <c r="R157" s="3">
        <f t="shared" si="25"/>
        <v>0</v>
      </c>
      <c r="S157" s="1">
        <f t="shared" si="32"/>
        <v>123393.94998072385</v>
      </c>
      <c r="T157" s="1">
        <f t="shared" si="33"/>
        <v>6473.9742906990477</v>
      </c>
      <c r="U157" s="1">
        <f t="shared" si="26"/>
        <v>0</v>
      </c>
    </row>
    <row r="158" spans="1:21" x14ac:dyDescent="0.25">
      <c r="A158" t="s">
        <v>163</v>
      </c>
      <c r="B158">
        <v>18.559999999999999</v>
      </c>
      <c r="C158">
        <v>19.16</v>
      </c>
      <c r="D158">
        <v>19.02</v>
      </c>
      <c r="E158">
        <v>19.09</v>
      </c>
      <c r="F158">
        <v>19.41</v>
      </c>
      <c r="G158">
        <v>19.34</v>
      </c>
      <c r="H158" s="1">
        <f t="shared" si="27"/>
        <v>140450.25417574437</v>
      </c>
      <c r="J158">
        <f t="shared" si="28"/>
        <v>-2.4185068349106248E-2</v>
      </c>
      <c r="K158">
        <f t="shared" si="28"/>
        <v>7.3606729758149613E-3</v>
      </c>
      <c r="L158">
        <f t="shared" si="28"/>
        <v>0</v>
      </c>
      <c r="M158">
        <f t="shared" si="29"/>
        <v>1.5739769150053063E-3</v>
      </c>
      <c r="N158">
        <f t="shared" si="29"/>
        <v>1.836306400839462E-2</v>
      </c>
      <c r="O158">
        <f t="shared" si="29"/>
        <v>1.4690451206715695E-2</v>
      </c>
      <c r="P158">
        <f t="shared" si="30"/>
        <v>1.1542497376705207E-2</v>
      </c>
      <c r="Q158" t="str">
        <f t="shared" si="31"/>
        <v/>
      </c>
      <c r="R158" s="3">
        <f t="shared" ref="R158:R221" si="34">IF(Q158="Buy",U157*(1+P158),IF(Q158="Sell",-(S157*(1+P158)),0))</f>
        <v>0</v>
      </c>
      <c r="S158" s="1">
        <f t="shared" si="32"/>
        <v>125206.66278211959</v>
      </c>
      <c r="T158" s="1">
        <f t="shared" si="33"/>
        <v>6473.9742906990477</v>
      </c>
      <c r="U158" s="1">
        <f t="shared" ref="U158:U221" si="35">IF(Q158="Buy",0,(U157-R158)*(1-P158))</f>
        <v>0</v>
      </c>
    </row>
    <row r="159" spans="1:21" x14ac:dyDescent="0.25">
      <c r="A159" t="s">
        <v>164</v>
      </c>
      <c r="B159">
        <v>18.86</v>
      </c>
      <c r="C159">
        <v>19.89</v>
      </c>
      <c r="D159">
        <v>19.39</v>
      </c>
      <c r="E159">
        <v>19.2</v>
      </c>
      <c r="F159">
        <v>20</v>
      </c>
      <c r="G159">
        <v>19.79</v>
      </c>
      <c r="H159" s="1">
        <f t="shared" si="27"/>
        <v>143718.22803195353</v>
      </c>
      <c r="J159">
        <f t="shared" si="28"/>
        <v>-8.4121976866456446E-3</v>
      </c>
      <c r="K159">
        <f t="shared" si="28"/>
        <v>4.5741324921135702E-2</v>
      </c>
      <c r="L159">
        <f t="shared" si="28"/>
        <v>1.9453207150368086E-2</v>
      </c>
      <c r="M159">
        <f t="shared" si="29"/>
        <v>-7.2388831437435663E-3</v>
      </c>
      <c r="N159">
        <f t="shared" si="29"/>
        <v>3.4126163391933827E-2</v>
      </c>
      <c r="O159">
        <f t="shared" si="29"/>
        <v>2.3267838676318476E-2</v>
      </c>
      <c r="P159">
        <f t="shared" si="30"/>
        <v>1.6718372974836245E-2</v>
      </c>
      <c r="Q159" t="str">
        <f t="shared" si="31"/>
        <v/>
      </c>
      <c r="R159" s="3">
        <f t="shared" si="34"/>
        <v>0</v>
      </c>
      <c r="S159" s="1">
        <f t="shared" si="32"/>
        <v>128119.95121293416</v>
      </c>
      <c r="T159" s="1">
        <f t="shared" si="33"/>
        <v>6473.9742906990487</v>
      </c>
      <c r="U159" s="1">
        <f t="shared" si="35"/>
        <v>0</v>
      </c>
    </row>
    <row r="160" spans="1:21" x14ac:dyDescent="0.25">
      <c r="A160" t="s">
        <v>165</v>
      </c>
      <c r="B160">
        <v>19.579999999999998</v>
      </c>
      <c r="C160">
        <v>19.89</v>
      </c>
      <c r="D160">
        <v>20.05</v>
      </c>
      <c r="E160">
        <v>19.61</v>
      </c>
      <c r="F160">
        <v>20.18</v>
      </c>
      <c r="G160">
        <v>19.97</v>
      </c>
      <c r="H160" s="1">
        <f t="shared" si="27"/>
        <v>145025.41757443719</v>
      </c>
      <c r="J160">
        <f t="shared" si="28"/>
        <v>9.7988653945331478E-3</v>
      </c>
      <c r="K160">
        <f t="shared" si="28"/>
        <v>2.5786487880350695E-2</v>
      </c>
      <c r="L160">
        <f t="shared" si="28"/>
        <v>3.4038164002062922E-2</v>
      </c>
      <c r="M160">
        <f t="shared" si="29"/>
        <v>-9.0955027791813914E-3</v>
      </c>
      <c r="N160">
        <f t="shared" si="29"/>
        <v>1.9706922688226408E-2</v>
      </c>
      <c r="O160">
        <f t="shared" si="29"/>
        <v>9.0955027791813914E-3</v>
      </c>
      <c r="P160">
        <f t="shared" si="30"/>
        <v>6.5689742294088027E-3</v>
      </c>
      <c r="Q160" t="str">
        <f t="shared" si="31"/>
        <v>Buy</v>
      </c>
      <c r="R160" s="3">
        <f t="shared" si="34"/>
        <v>0</v>
      </c>
      <c r="S160" s="1">
        <f t="shared" si="32"/>
        <v>129285.26658526</v>
      </c>
      <c r="T160" s="1">
        <f t="shared" si="33"/>
        <v>6473.9742906990496</v>
      </c>
      <c r="U160" s="1">
        <f t="shared" si="35"/>
        <v>0</v>
      </c>
    </row>
    <row r="161" spans="1:21" x14ac:dyDescent="0.25">
      <c r="A161" t="s">
        <v>166</v>
      </c>
      <c r="B161">
        <v>19.71</v>
      </c>
      <c r="C161">
        <v>20.66</v>
      </c>
      <c r="D161">
        <v>20.2</v>
      </c>
      <c r="E161">
        <v>20.34</v>
      </c>
      <c r="F161">
        <v>20.64</v>
      </c>
      <c r="G161">
        <v>20.54</v>
      </c>
      <c r="H161" s="1">
        <f t="shared" si="27"/>
        <v>149164.85112563544</v>
      </c>
      <c r="J161">
        <f t="shared" si="28"/>
        <v>-1.6957605985037399E-2</v>
      </c>
      <c r="K161">
        <f t="shared" si="28"/>
        <v>3.0423940149625905E-2</v>
      </c>
      <c r="L161">
        <f t="shared" si="28"/>
        <v>7.4812967581046668E-3</v>
      </c>
      <c r="M161">
        <f t="shared" si="29"/>
        <v>1.8527791687531346E-2</v>
      </c>
      <c r="N161">
        <f t="shared" si="29"/>
        <v>3.3550325488232433E-2</v>
      </c>
      <c r="O161">
        <f t="shared" si="29"/>
        <v>2.8542814221332015E-2</v>
      </c>
      <c r="P161">
        <f t="shared" si="30"/>
        <v>2.687364379903193E-2</v>
      </c>
      <c r="Q161" t="str">
        <f t="shared" si="31"/>
        <v/>
      </c>
      <c r="R161" s="3">
        <f t="shared" si="34"/>
        <v>0</v>
      </c>
      <c r="S161" s="1">
        <f t="shared" si="32"/>
        <v>132975.43193095847</v>
      </c>
      <c r="T161" s="1">
        <f t="shared" si="33"/>
        <v>6473.9742906990496</v>
      </c>
      <c r="U161" s="1">
        <f t="shared" si="35"/>
        <v>0</v>
      </c>
    </row>
    <row r="162" spans="1:21" x14ac:dyDescent="0.25">
      <c r="A162" t="s">
        <v>167</v>
      </c>
      <c r="B162">
        <v>20.52</v>
      </c>
      <c r="C162">
        <v>21.21</v>
      </c>
      <c r="D162">
        <v>20.66</v>
      </c>
      <c r="E162">
        <v>20.5</v>
      </c>
      <c r="F162">
        <v>20.7</v>
      </c>
      <c r="G162">
        <v>20.57</v>
      </c>
      <c r="H162" s="1">
        <f t="shared" si="27"/>
        <v>149382.71604938273</v>
      </c>
      <c r="J162">
        <f t="shared" si="28"/>
        <v>1.5841584158415856E-2</v>
      </c>
      <c r="K162">
        <f t="shared" si="28"/>
        <v>5.0000000000000079E-2</v>
      </c>
      <c r="L162">
        <f t="shared" si="28"/>
        <v>2.2772277227722817E-2</v>
      </c>
      <c r="M162">
        <f t="shared" si="29"/>
        <v>-1.9474196689386149E-3</v>
      </c>
      <c r="N162">
        <f t="shared" si="29"/>
        <v>7.7896786757546323E-3</v>
      </c>
      <c r="O162">
        <f t="shared" si="29"/>
        <v>1.4605647517040477E-3</v>
      </c>
      <c r="P162">
        <f t="shared" si="30"/>
        <v>2.4342745861733548E-3</v>
      </c>
      <c r="Q162" t="str">
        <f t="shared" si="31"/>
        <v/>
      </c>
      <c r="R162" s="3">
        <f t="shared" si="34"/>
        <v>0</v>
      </c>
      <c r="S162" s="1">
        <f t="shared" si="32"/>
        <v>133169.65115967946</v>
      </c>
      <c r="T162" s="1">
        <f t="shared" si="33"/>
        <v>6473.9742906990496</v>
      </c>
      <c r="U162" s="1">
        <f t="shared" si="35"/>
        <v>0</v>
      </c>
    </row>
    <row r="163" spans="1:21" x14ac:dyDescent="0.25">
      <c r="A163" t="s">
        <v>168</v>
      </c>
      <c r="B163">
        <v>20.49</v>
      </c>
      <c r="C163">
        <v>21.19</v>
      </c>
      <c r="D163">
        <v>20.6</v>
      </c>
      <c r="E163">
        <v>20.58</v>
      </c>
      <c r="F163">
        <v>20.82</v>
      </c>
      <c r="G163">
        <v>20.61</v>
      </c>
      <c r="H163" s="1">
        <f t="shared" si="27"/>
        <v>149673.20261437909</v>
      </c>
      <c r="J163">
        <f t="shared" si="28"/>
        <v>-8.2284607938045359E-3</v>
      </c>
      <c r="K163">
        <f t="shared" si="28"/>
        <v>2.5653436592449234E-2</v>
      </c>
      <c r="L163">
        <f t="shared" si="28"/>
        <v>-2.9041626331073921E-3</v>
      </c>
      <c r="M163">
        <f t="shared" si="29"/>
        <v>4.8614487117151241E-4</v>
      </c>
      <c r="N163">
        <f t="shared" si="29"/>
        <v>1.2153621779290228E-2</v>
      </c>
      <c r="O163">
        <f t="shared" si="29"/>
        <v>1.9445794846863951E-3</v>
      </c>
      <c r="P163">
        <f t="shared" si="30"/>
        <v>4.8614487117160455E-3</v>
      </c>
      <c r="Q163" t="str">
        <f t="shared" si="31"/>
        <v/>
      </c>
      <c r="R163" s="3">
        <f t="shared" si="34"/>
        <v>0</v>
      </c>
      <c r="S163" s="1">
        <f t="shared" si="32"/>
        <v>133428.61013130742</v>
      </c>
      <c r="T163" s="1">
        <f t="shared" si="33"/>
        <v>6473.9742906990505</v>
      </c>
      <c r="U163" s="1">
        <f t="shared" si="35"/>
        <v>0</v>
      </c>
    </row>
    <row r="164" spans="1:21" x14ac:dyDescent="0.25">
      <c r="A164" t="s">
        <v>169</v>
      </c>
      <c r="B164">
        <v>20.52</v>
      </c>
      <c r="C164">
        <v>21.23</v>
      </c>
      <c r="D164">
        <v>21.2</v>
      </c>
      <c r="E164">
        <v>20.67</v>
      </c>
      <c r="F164">
        <v>21.05</v>
      </c>
      <c r="G164">
        <v>21.03</v>
      </c>
      <c r="H164" s="1">
        <f t="shared" si="27"/>
        <v>152723.31154684097</v>
      </c>
      <c r="J164">
        <f t="shared" si="28"/>
        <v>-3.8834951456311576E-3</v>
      </c>
      <c r="K164">
        <f t="shared" si="28"/>
        <v>3.0582524271844609E-2</v>
      </c>
      <c r="L164">
        <f t="shared" si="28"/>
        <v>2.9126213592232903E-2</v>
      </c>
      <c r="M164">
        <f t="shared" si="29"/>
        <v>2.9112081513829342E-3</v>
      </c>
      <c r="N164">
        <f t="shared" si="29"/>
        <v>2.1348859776807439E-2</v>
      </c>
      <c r="O164">
        <f t="shared" si="29"/>
        <v>2.037845705967985E-2</v>
      </c>
      <c r="P164">
        <f t="shared" si="30"/>
        <v>1.4879508329290076E-2</v>
      </c>
      <c r="Q164" t="str">
        <f t="shared" si="31"/>
        <v/>
      </c>
      <c r="R164" s="3">
        <f t="shared" si="34"/>
        <v>0</v>
      </c>
      <c r="S164" s="1">
        <f t="shared" si="32"/>
        <v>136147.67933340103</v>
      </c>
      <c r="T164" s="1">
        <f t="shared" si="33"/>
        <v>6473.9742906990496</v>
      </c>
      <c r="U164" s="1">
        <f t="shared" si="35"/>
        <v>0</v>
      </c>
    </row>
    <row r="165" spans="1:21" x14ac:dyDescent="0.25">
      <c r="A165" t="s">
        <v>170</v>
      </c>
      <c r="B165">
        <v>20.55</v>
      </c>
      <c r="C165">
        <v>21.91</v>
      </c>
      <c r="D165">
        <v>21.43</v>
      </c>
      <c r="E165">
        <v>21.15</v>
      </c>
      <c r="F165">
        <v>21.38</v>
      </c>
      <c r="G165">
        <v>21.28</v>
      </c>
      <c r="H165" s="1">
        <f t="shared" si="27"/>
        <v>154538.8525780683</v>
      </c>
      <c r="J165">
        <f t="shared" si="28"/>
        <v>-3.06603773584905E-2</v>
      </c>
      <c r="K165">
        <f t="shared" si="28"/>
        <v>3.349056603773589E-2</v>
      </c>
      <c r="L165">
        <f t="shared" si="28"/>
        <v>1.0849056603773605E-2</v>
      </c>
      <c r="M165">
        <f t="shared" si="29"/>
        <v>5.7061340941510904E-3</v>
      </c>
      <c r="N165">
        <f t="shared" si="29"/>
        <v>1.6642891107940934E-2</v>
      </c>
      <c r="O165">
        <f t="shared" si="29"/>
        <v>1.1887779362815026E-2</v>
      </c>
      <c r="P165">
        <f t="shared" si="30"/>
        <v>1.1412268188302349E-2</v>
      </c>
      <c r="Q165" t="str">
        <f t="shared" si="31"/>
        <v/>
      </c>
      <c r="R165" s="3">
        <f t="shared" si="34"/>
        <v>0</v>
      </c>
      <c r="S165" s="1">
        <f t="shared" si="32"/>
        <v>137766.17290607578</v>
      </c>
      <c r="T165" s="1">
        <f t="shared" si="33"/>
        <v>6473.9742906990496</v>
      </c>
      <c r="U165" s="1">
        <f t="shared" si="35"/>
        <v>0</v>
      </c>
    </row>
    <row r="166" spans="1:21" x14ac:dyDescent="0.25">
      <c r="A166" t="s">
        <v>171</v>
      </c>
      <c r="B166">
        <v>21.25</v>
      </c>
      <c r="C166">
        <v>21.91</v>
      </c>
      <c r="D166">
        <v>21.64</v>
      </c>
      <c r="E166">
        <v>21.39</v>
      </c>
      <c r="F166">
        <v>21.55</v>
      </c>
      <c r="G166">
        <v>21.44</v>
      </c>
      <c r="H166" s="1">
        <f t="shared" si="27"/>
        <v>155700.79883805377</v>
      </c>
      <c r="J166">
        <f t="shared" si="28"/>
        <v>-8.3994400373308322E-3</v>
      </c>
      <c r="K166">
        <f t="shared" si="28"/>
        <v>2.2398506766215607E-2</v>
      </c>
      <c r="L166">
        <f t="shared" si="28"/>
        <v>9.7993467102193595E-3</v>
      </c>
      <c r="M166">
        <f t="shared" si="29"/>
        <v>5.1691729323307999E-3</v>
      </c>
      <c r="N166">
        <f t="shared" si="29"/>
        <v>1.2687969924812009E-2</v>
      </c>
      <c r="O166">
        <f t="shared" si="29"/>
        <v>7.5187969924812095E-3</v>
      </c>
      <c r="P166">
        <f t="shared" si="30"/>
        <v>8.458646616541339E-3</v>
      </c>
      <c r="Q166" t="str">
        <f t="shared" si="31"/>
        <v/>
      </c>
      <c r="R166" s="3">
        <f t="shared" si="34"/>
        <v>0</v>
      </c>
      <c r="S166" s="1">
        <f t="shared" si="32"/>
        <v>138802.00879258764</v>
      </c>
      <c r="T166" s="1">
        <f t="shared" si="33"/>
        <v>6473.9742906990505</v>
      </c>
      <c r="U166" s="1">
        <f t="shared" si="35"/>
        <v>0</v>
      </c>
    </row>
    <row r="167" spans="1:21" x14ac:dyDescent="0.25">
      <c r="A167" t="s">
        <v>172</v>
      </c>
      <c r="B167">
        <v>21.22</v>
      </c>
      <c r="C167">
        <v>22.02</v>
      </c>
      <c r="D167">
        <v>21.59</v>
      </c>
      <c r="E167">
        <v>21.79</v>
      </c>
      <c r="F167">
        <v>22.26</v>
      </c>
      <c r="G167">
        <v>21.95</v>
      </c>
      <c r="H167" s="1">
        <f t="shared" si="27"/>
        <v>159404.50254175745</v>
      </c>
      <c r="J167">
        <f t="shared" si="28"/>
        <v>-1.9408502772643332E-2</v>
      </c>
      <c r="K167">
        <f t="shared" si="28"/>
        <v>1.7560073937153375E-2</v>
      </c>
      <c r="L167">
        <f t="shared" si="28"/>
        <v>-2.3105360443623248E-3</v>
      </c>
      <c r="M167">
        <f t="shared" si="29"/>
        <v>1.632462686567154E-2</v>
      </c>
      <c r="N167">
        <f t="shared" si="29"/>
        <v>3.8246268656716431E-2</v>
      </c>
      <c r="O167">
        <f t="shared" si="29"/>
        <v>2.3787313432835726E-2</v>
      </c>
      <c r="P167">
        <f t="shared" si="30"/>
        <v>2.6119402985074567E-2</v>
      </c>
      <c r="Q167" t="str">
        <f t="shared" si="31"/>
        <v/>
      </c>
      <c r="R167" s="3">
        <f t="shared" si="34"/>
        <v>0</v>
      </c>
      <c r="S167" s="1">
        <f t="shared" si="32"/>
        <v>142103.73568084414</v>
      </c>
      <c r="T167" s="1">
        <f t="shared" si="33"/>
        <v>6473.9742906990496</v>
      </c>
      <c r="U167" s="1">
        <f t="shared" si="35"/>
        <v>0</v>
      </c>
    </row>
    <row r="168" spans="1:21" x14ac:dyDescent="0.25">
      <c r="A168" t="s">
        <v>173</v>
      </c>
      <c r="B168">
        <v>21.3</v>
      </c>
      <c r="C168">
        <v>22.52</v>
      </c>
      <c r="D168">
        <v>21.79</v>
      </c>
      <c r="E168">
        <v>21.2</v>
      </c>
      <c r="F168">
        <v>21.97</v>
      </c>
      <c r="G168">
        <v>21.51</v>
      </c>
      <c r="H168" s="1">
        <f t="shared" si="27"/>
        <v>156209.15032679742</v>
      </c>
      <c r="J168">
        <f t="shared" si="28"/>
        <v>-1.3432144511347806E-2</v>
      </c>
      <c r="K168">
        <f t="shared" si="28"/>
        <v>4.3075497915701699E-2</v>
      </c>
      <c r="L168">
        <f t="shared" si="28"/>
        <v>9.2635479388605505E-3</v>
      </c>
      <c r="M168">
        <f t="shared" si="29"/>
        <v>-3.4168564920273349E-2</v>
      </c>
      <c r="N168">
        <f t="shared" si="29"/>
        <v>9.1116173120726993E-4</v>
      </c>
      <c r="O168">
        <f t="shared" si="29"/>
        <v>-2.004555808656026E-2</v>
      </c>
      <c r="P168">
        <f t="shared" si="30"/>
        <v>-1.7767653758542112E-2</v>
      </c>
      <c r="Q168" t="str">
        <f t="shared" si="31"/>
        <v/>
      </c>
      <c r="R168" s="3">
        <f t="shared" si="34"/>
        <v>0</v>
      </c>
      <c r="S168" s="1">
        <f t="shared" si="32"/>
        <v>139255.18699293656</v>
      </c>
      <c r="T168" s="1">
        <f t="shared" si="33"/>
        <v>6473.9742906990496</v>
      </c>
      <c r="U168" s="1">
        <f t="shared" si="35"/>
        <v>0</v>
      </c>
    </row>
    <row r="169" spans="1:21" x14ac:dyDescent="0.25">
      <c r="A169" t="s">
        <v>174</v>
      </c>
      <c r="B169">
        <v>21.19</v>
      </c>
      <c r="C169">
        <v>22.27</v>
      </c>
      <c r="D169">
        <v>21.61</v>
      </c>
      <c r="E169">
        <v>21.49</v>
      </c>
      <c r="F169">
        <v>22.52</v>
      </c>
      <c r="G169">
        <v>22.51</v>
      </c>
      <c r="H169" s="1">
        <f t="shared" si="27"/>
        <v>163471.31445170662</v>
      </c>
      <c r="J169">
        <f t="shared" si="28"/>
        <v>-2.7535566773749329E-2</v>
      </c>
      <c r="K169">
        <f t="shared" si="28"/>
        <v>2.2028453418999561E-2</v>
      </c>
      <c r="L169">
        <f t="shared" si="28"/>
        <v>-8.2606700321248144E-3</v>
      </c>
      <c r="M169">
        <f t="shared" si="29"/>
        <v>-9.2980009298015455E-4</v>
      </c>
      <c r="N169">
        <f t="shared" si="29"/>
        <v>4.6954904695490372E-2</v>
      </c>
      <c r="O169">
        <f t="shared" si="29"/>
        <v>4.6490004649000459E-2</v>
      </c>
      <c r="P169">
        <f t="shared" si="30"/>
        <v>3.0838369750503563E-2</v>
      </c>
      <c r="Q169" t="str">
        <f t="shared" si="31"/>
        <v/>
      </c>
      <c r="R169" s="3">
        <f t="shared" si="34"/>
        <v>0</v>
      </c>
      <c r="S169" s="1">
        <f t="shared" si="32"/>
        <v>145729.16128363562</v>
      </c>
      <c r="T169" s="1">
        <f t="shared" si="33"/>
        <v>6473.9742906990496</v>
      </c>
      <c r="U169" s="1">
        <f t="shared" si="35"/>
        <v>0</v>
      </c>
    </row>
    <row r="170" spans="1:21" x14ac:dyDescent="0.25">
      <c r="A170" t="s">
        <v>175</v>
      </c>
      <c r="B170">
        <v>22.08</v>
      </c>
      <c r="C170">
        <v>22.73</v>
      </c>
      <c r="D170">
        <v>22.42</v>
      </c>
      <c r="E170">
        <v>22.29</v>
      </c>
      <c r="F170">
        <v>22.69</v>
      </c>
      <c r="G170">
        <v>22.49</v>
      </c>
      <c r="H170" s="1">
        <f t="shared" si="27"/>
        <v>163326.07116920842</v>
      </c>
      <c r="J170">
        <f t="shared" si="28"/>
        <v>2.1749190189726927E-2</v>
      </c>
      <c r="K170">
        <f t="shared" si="28"/>
        <v>5.1827857473391997E-2</v>
      </c>
      <c r="L170">
        <f t="shared" si="28"/>
        <v>3.7482646922721068E-2</v>
      </c>
      <c r="M170">
        <f t="shared" si="29"/>
        <v>-9.7734340293204082E-3</v>
      </c>
      <c r="N170">
        <f t="shared" si="29"/>
        <v>7.9964460239893252E-3</v>
      </c>
      <c r="O170">
        <f t="shared" si="29"/>
        <v>-8.8849400266562085E-4</v>
      </c>
      <c r="P170">
        <f t="shared" si="30"/>
        <v>-8.8849400266556794E-4</v>
      </c>
      <c r="Q170" t="str">
        <f t="shared" si="31"/>
        <v>Buy</v>
      </c>
      <c r="R170" s="3">
        <f t="shared" si="34"/>
        <v>0</v>
      </c>
      <c r="S170" s="1">
        <f t="shared" si="32"/>
        <v>145599.68179782163</v>
      </c>
      <c r="T170" s="1">
        <f t="shared" si="33"/>
        <v>6473.9742906990505</v>
      </c>
      <c r="U170" s="1">
        <f t="shared" si="35"/>
        <v>0</v>
      </c>
    </row>
    <row r="171" spans="1:21" x14ac:dyDescent="0.25">
      <c r="A171" t="s">
        <v>176</v>
      </c>
      <c r="B171">
        <v>22.04</v>
      </c>
      <c r="C171">
        <v>22.7</v>
      </c>
      <c r="D171">
        <v>22.58</v>
      </c>
      <c r="E171">
        <v>22.38</v>
      </c>
      <c r="F171">
        <v>23.32</v>
      </c>
      <c r="G171">
        <v>23</v>
      </c>
      <c r="H171" s="1">
        <f t="shared" si="27"/>
        <v>167029.77487291215</v>
      </c>
      <c r="J171">
        <f t="shared" si="28"/>
        <v>-1.6949152542372996E-2</v>
      </c>
      <c r="K171">
        <f t="shared" si="28"/>
        <v>1.2488849241748329E-2</v>
      </c>
      <c r="L171">
        <f t="shared" si="28"/>
        <v>7.1364852809989556E-3</v>
      </c>
      <c r="M171">
        <f t="shared" si="29"/>
        <v>-4.891062694530878E-3</v>
      </c>
      <c r="N171">
        <f t="shared" si="29"/>
        <v>3.690529124055144E-2</v>
      </c>
      <c r="O171">
        <f t="shared" si="29"/>
        <v>2.2676745220097893E-2</v>
      </c>
      <c r="P171">
        <f t="shared" si="30"/>
        <v>1.8230324588706149E-2</v>
      </c>
      <c r="Q171" t="str">
        <f t="shared" si="31"/>
        <v/>
      </c>
      <c r="R171" s="3">
        <f t="shared" si="34"/>
        <v>0</v>
      </c>
      <c r="S171" s="1">
        <f t="shared" si="32"/>
        <v>148901.40868607818</v>
      </c>
      <c r="T171" s="1">
        <f t="shared" si="33"/>
        <v>6473.9742906990514</v>
      </c>
      <c r="U171" s="1">
        <f t="shared" si="35"/>
        <v>0</v>
      </c>
    </row>
    <row r="172" spans="1:21" x14ac:dyDescent="0.25">
      <c r="A172" t="s">
        <v>177</v>
      </c>
      <c r="B172">
        <v>22.91</v>
      </c>
      <c r="C172">
        <v>23.7</v>
      </c>
      <c r="D172">
        <v>23.29</v>
      </c>
      <c r="E172">
        <v>23.18</v>
      </c>
      <c r="F172">
        <v>23.72</v>
      </c>
      <c r="G172">
        <v>23.58</v>
      </c>
      <c r="H172" s="1">
        <f t="shared" si="27"/>
        <v>171241.83006535948</v>
      </c>
      <c r="J172">
        <f t="shared" si="28"/>
        <v>1.4614703277236575E-2</v>
      </c>
      <c r="K172">
        <f t="shared" si="28"/>
        <v>4.9601417183348144E-2</v>
      </c>
      <c r="L172">
        <f t="shared" si="28"/>
        <v>3.1443755535872496E-2</v>
      </c>
      <c r="M172">
        <f t="shared" si="29"/>
        <v>7.8260869565217276E-3</v>
      </c>
      <c r="N172">
        <f t="shared" si="29"/>
        <v>3.130434782608691E-2</v>
      </c>
      <c r="O172">
        <f t="shared" si="29"/>
        <v>2.5217391304347751E-2</v>
      </c>
      <c r="P172">
        <f t="shared" si="30"/>
        <v>2.1449275362318793E-2</v>
      </c>
      <c r="Q172" t="str">
        <f t="shared" si="31"/>
        <v>Buy</v>
      </c>
      <c r="R172" s="3">
        <f t="shared" si="34"/>
        <v>0</v>
      </c>
      <c r="S172" s="1">
        <f t="shared" si="32"/>
        <v>152656.31377468363</v>
      </c>
      <c r="T172" s="1">
        <f t="shared" si="33"/>
        <v>6473.9742906990514</v>
      </c>
      <c r="U172" s="1">
        <f t="shared" si="35"/>
        <v>0</v>
      </c>
    </row>
    <row r="173" spans="1:21" x14ac:dyDescent="0.25">
      <c r="A173" t="s">
        <v>178</v>
      </c>
      <c r="B173">
        <v>23.16</v>
      </c>
      <c r="C173">
        <v>24.08</v>
      </c>
      <c r="D173">
        <v>23.62</v>
      </c>
      <c r="E173">
        <v>23.28</v>
      </c>
      <c r="F173">
        <v>23.87</v>
      </c>
      <c r="G173">
        <v>23.39</v>
      </c>
      <c r="H173" s="1">
        <f t="shared" si="27"/>
        <v>169862.01888162675</v>
      </c>
      <c r="J173">
        <f t="shared" si="28"/>
        <v>-5.5817947617002577E-3</v>
      </c>
      <c r="K173">
        <f t="shared" si="28"/>
        <v>3.3920137398024866E-2</v>
      </c>
      <c r="L173">
        <f t="shared" si="28"/>
        <v>1.4169171318162381E-2</v>
      </c>
      <c r="M173">
        <f t="shared" si="29"/>
        <v>-1.2722646310432451E-2</v>
      </c>
      <c r="N173">
        <f t="shared" si="29"/>
        <v>1.2298558100084933E-2</v>
      </c>
      <c r="O173">
        <f t="shared" si="29"/>
        <v>-8.0576759966071981E-3</v>
      </c>
      <c r="P173">
        <f t="shared" si="30"/>
        <v>-2.8272547356515722E-3</v>
      </c>
      <c r="Q173" t="str">
        <f t="shared" si="31"/>
        <v/>
      </c>
      <c r="R173" s="3">
        <f t="shared" si="34"/>
        <v>0</v>
      </c>
      <c r="S173" s="1">
        <f t="shared" si="32"/>
        <v>151426.25865945083</v>
      </c>
      <c r="T173" s="1">
        <f t="shared" si="33"/>
        <v>6473.9742906990523</v>
      </c>
      <c r="U173" s="1">
        <f t="shared" si="35"/>
        <v>0</v>
      </c>
    </row>
    <row r="174" spans="1:21" x14ac:dyDescent="0.25">
      <c r="A174" t="s">
        <v>179</v>
      </c>
      <c r="B174">
        <v>22.91</v>
      </c>
      <c r="C174">
        <v>24.04</v>
      </c>
      <c r="D174">
        <v>23.62</v>
      </c>
      <c r="E174">
        <v>23.81</v>
      </c>
      <c r="F174">
        <v>24.29</v>
      </c>
      <c r="G174">
        <v>23.92</v>
      </c>
      <c r="H174" s="1">
        <f t="shared" si="27"/>
        <v>173710.96586782864</v>
      </c>
      <c r="J174">
        <f t="shared" si="28"/>
        <v>-3.0059271803556342E-2</v>
      </c>
      <c r="K174">
        <f t="shared" si="28"/>
        <v>1.7781541066892385E-2</v>
      </c>
      <c r="L174">
        <f t="shared" si="28"/>
        <v>0</v>
      </c>
      <c r="M174">
        <f t="shared" si="29"/>
        <v>1.7956391620350499E-2</v>
      </c>
      <c r="N174">
        <f t="shared" si="29"/>
        <v>3.8477982043608319E-2</v>
      </c>
      <c r="O174">
        <f t="shared" si="29"/>
        <v>2.2659256092347205E-2</v>
      </c>
      <c r="P174">
        <f t="shared" si="30"/>
        <v>2.6364543252102007E-2</v>
      </c>
      <c r="Q174" t="str">
        <f t="shared" si="31"/>
        <v/>
      </c>
      <c r="R174" s="3">
        <f t="shared" si="34"/>
        <v>0</v>
      </c>
      <c r="S174" s="1">
        <f t="shared" si="32"/>
        <v>154857.46503352135</v>
      </c>
      <c r="T174" s="1">
        <f t="shared" si="33"/>
        <v>6473.9742906990523</v>
      </c>
      <c r="U174" s="1">
        <f t="shared" si="35"/>
        <v>0</v>
      </c>
    </row>
    <row r="175" spans="1:21" x14ac:dyDescent="0.25">
      <c r="A175" t="s">
        <v>180</v>
      </c>
      <c r="B175">
        <v>23.35</v>
      </c>
      <c r="C175">
        <v>24.34</v>
      </c>
      <c r="D175">
        <v>23.91</v>
      </c>
      <c r="E175">
        <v>23.7</v>
      </c>
      <c r="F175">
        <v>24.28</v>
      </c>
      <c r="G175">
        <v>23.94</v>
      </c>
      <c r="H175" s="1">
        <f t="shared" si="27"/>
        <v>173856.20915032682</v>
      </c>
      <c r="J175">
        <f t="shared" si="28"/>
        <v>-1.1430990685859423E-2</v>
      </c>
      <c r="K175">
        <f t="shared" si="28"/>
        <v>3.0482641828958459E-2</v>
      </c>
      <c r="L175">
        <f t="shared" si="28"/>
        <v>1.2277730736663807E-2</v>
      </c>
      <c r="M175">
        <f t="shared" si="29"/>
        <v>-9.1973244147158188E-3</v>
      </c>
      <c r="N175">
        <f t="shared" si="29"/>
        <v>1.5050167224080242E-2</v>
      </c>
      <c r="O175">
        <f t="shared" si="29"/>
        <v>8.3612040133777474E-4</v>
      </c>
      <c r="P175">
        <f t="shared" si="30"/>
        <v>2.2296544035673993E-3</v>
      </c>
      <c r="Q175" t="str">
        <f t="shared" si="31"/>
        <v/>
      </c>
      <c r="R175" s="3">
        <f t="shared" si="34"/>
        <v>0</v>
      </c>
      <c r="S175" s="1">
        <f t="shared" si="32"/>
        <v>154986.94451933535</v>
      </c>
      <c r="T175" s="1">
        <f t="shared" si="33"/>
        <v>6473.9742906990532</v>
      </c>
      <c r="U175" s="1">
        <f t="shared" si="35"/>
        <v>0</v>
      </c>
    </row>
    <row r="176" spans="1:21" x14ac:dyDescent="0.25">
      <c r="A176" t="s">
        <v>181</v>
      </c>
      <c r="B176">
        <v>23.29</v>
      </c>
      <c r="C176">
        <v>24.34</v>
      </c>
      <c r="D176">
        <v>23.91</v>
      </c>
      <c r="E176">
        <v>24.13</v>
      </c>
      <c r="F176">
        <v>24.62</v>
      </c>
      <c r="G176">
        <v>24.61</v>
      </c>
      <c r="H176" s="1">
        <f t="shared" si="27"/>
        <v>178721.859114016</v>
      </c>
      <c r="J176">
        <f t="shared" si="28"/>
        <v>-2.5930572982015933E-2</v>
      </c>
      <c r="K176">
        <f t="shared" si="28"/>
        <v>1.79841070681723E-2</v>
      </c>
      <c r="L176">
        <f t="shared" si="28"/>
        <v>0</v>
      </c>
      <c r="M176">
        <f t="shared" si="29"/>
        <v>7.9365079365078407E-3</v>
      </c>
      <c r="N176">
        <f t="shared" si="29"/>
        <v>2.8404344193817866E-2</v>
      </c>
      <c r="O176">
        <f t="shared" si="29"/>
        <v>2.7986633249791067E-2</v>
      </c>
      <c r="P176">
        <f t="shared" si="30"/>
        <v>2.1442495126705593E-2</v>
      </c>
      <c r="Q176" t="str">
        <f t="shared" si="31"/>
        <v/>
      </c>
      <c r="R176" s="3">
        <f t="shared" si="34"/>
        <v>0</v>
      </c>
      <c r="S176" s="1">
        <f t="shared" si="32"/>
        <v>159324.50729410371</v>
      </c>
      <c r="T176" s="1">
        <f t="shared" si="33"/>
        <v>6473.9742906990541</v>
      </c>
      <c r="U176" s="1">
        <f t="shared" si="35"/>
        <v>0</v>
      </c>
    </row>
    <row r="177" spans="1:21" x14ac:dyDescent="0.25">
      <c r="A177" t="s">
        <v>182</v>
      </c>
      <c r="B177">
        <v>24.06</v>
      </c>
      <c r="C177">
        <v>25.27</v>
      </c>
      <c r="D177">
        <v>24.67</v>
      </c>
      <c r="E177">
        <v>24.57</v>
      </c>
      <c r="F177">
        <v>25.03</v>
      </c>
      <c r="G177">
        <v>24.98</v>
      </c>
      <c r="H177" s="1">
        <f t="shared" si="27"/>
        <v>181408.85984023241</v>
      </c>
      <c r="J177">
        <f t="shared" si="28"/>
        <v>6.2735257214553983E-3</v>
      </c>
      <c r="K177">
        <f t="shared" si="28"/>
        <v>5.6879966541196127E-2</v>
      </c>
      <c r="L177">
        <f t="shared" si="28"/>
        <v>3.1785863655374384E-2</v>
      </c>
      <c r="M177">
        <f t="shared" si="29"/>
        <v>-1.625355546525768E-3</v>
      </c>
      <c r="N177">
        <f t="shared" si="29"/>
        <v>1.7066233238520995E-2</v>
      </c>
      <c r="O177">
        <f t="shared" si="29"/>
        <v>1.5034538805363713E-2</v>
      </c>
      <c r="P177">
        <f t="shared" si="30"/>
        <v>1.0158472165786313E-2</v>
      </c>
      <c r="Q177" t="str">
        <f t="shared" si="31"/>
        <v>Buy</v>
      </c>
      <c r="R177" s="3">
        <f t="shared" si="34"/>
        <v>0</v>
      </c>
      <c r="S177" s="1">
        <f t="shared" si="32"/>
        <v>161719.87778166236</v>
      </c>
      <c r="T177" s="1">
        <f t="shared" si="33"/>
        <v>6473.9742906990532</v>
      </c>
      <c r="U177" s="1">
        <f t="shared" si="35"/>
        <v>0</v>
      </c>
    </row>
    <row r="178" spans="1:21" x14ac:dyDescent="0.25">
      <c r="A178" t="s">
        <v>183</v>
      </c>
      <c r="B178">
        <v>24.21</v>
      </c>
      <c r="C178">
        <v>25.46</v>
      </c>
      <c r="D178">
        <v>24.83</v>
      </c>
      <c r="E178">
        <v>24.74</v>
      </c>
      <c r="F178">
        <v>25.13</v>
      </c>
      <c r="G178">
        <v>24.96</v>
      </c>
      <c r="H178" s="1">
        <f t="shared" si="27"/>
        <v>181263.61655773423</v>
      </c>
      <c r="J178">
        <f t="shared" si="28"/>
        <v>-1.8646128901499831E-2</v>
      </c>
      <c r="K178">
        <f t="shared" si="28"/>
        <v>3.20226996351844E-2</v>
      </c>
      <c r="L178">
        <f t="shared" si="28"/>
        <v>6.4856100526954428E-3</v>
      </c>
      <c r="M178">
        <f t="shared" si="29"/>
        <v>-9.6076861489192145E-3</v>
      </c>
      <c r="N178">
        <f t="shared" si="29"/>
        <v>6.0048038430744024E-3</v>
      </c>
      <c r="O178">
        <f t="shared" si="29"/>
        <v>-8.0064051240991087E-4</v>
      </c>
      <c r="P178">
        <f t="shared" si="30"/>
        <v>-1.4678409394182409E-3</v>
      </c>
      <c r="Q178" t="str">
        <f t="shared" si="31"/>
        <v/>
      </c>
      <c r="R178" s="3">
        <f t="shared" si="34"/>
        <v>0</v>
      </c>
      <c r="S178" s="1">
        <f t="shared" si="32"/>
        <v>161590.3982958484</v>
      </c>
      <c r="T178" s="1">
        <f t="shared" si="33"/>
        <v>6473.9742906990541</v>
      </c>
      <c r="U178" s="1">
        <f t="shared" si="35"/>
        <v>0</v>
      </c>
    </row>
    <row r="179" spans="1:21" x14ac:dyDescent="0.25">
      <c r="A179" t="s">
        <v>184</v>
      </c>
      <c r="B179">
        <v>24.21</v>
      </c>
      <c r="C179">
        <v>25.46</v>
      </c>
      <c r="D179">
        <v>24.83</v>
      </c>
      <c r="E179">
        <v>25.05</v>
      </c>
      <c r="F179">
        <v>25.57</v>
      </c>
      <c r="G179">
        <v>25.13</v>
      </c>
      <c r="H179" s="1">
        <f t="shared" si="27"/>
        <v>182498.18445896878</v>
      </c>
      <c r="J179">
        <f t="shared" si="28"/>
        <v>-2.4969794603302356E-2</v>
      </c>
      <c r="K179">
        <f t="shared" si="28"/>
        <v>2.5372533225936474E-2</v>
      </c>
      <c r="L179">
        <f t="shared" si="28"/>
        <v>0</v>
      </c>
      <c r="M179">
        <f t="shared" si="29"/>
        <v>3.6057692307692249E-3</v>
      </c>
      <c r="N179">
        <f t="shared" si="29"/>
        <v>2.443910256410254E-2</v>
      </c>
      <c r="O179">
        <f t="shared" si="29"/>
        <v>6.8108974358973614E-3</v>
      </c>
      <c r="P179">
        <f t="shared" si="30"/>
        <v>1.1618589743589709E-2</v>
      </c>
      <c r="Q179" t="str">
        <f t="shared" si="31"/>
        <v/>
      </c>
      <c r="R179" s="3">
        <f t="shared" si="34"/>
        <v>0</v>
      </c>
      <c r="S179" s="1">
        <f t="shared" si="32"/>
        <v>162690.97392526723</v>
      </c>
      <c r="T179" s="1">
        <f t="shared" si="33"/>
        <v>6473.9742906990541</v>
      </c>
      <c r="U179" s="1">
        <f t="shared" si="35"/>
        <v>0</v>
      </c>
    </row>
    <row r="180" spans="1:21" x14ac:dyDescent="0.25">
      <c r="A180" t="s">
        <v>185</v>
      </c>
      <c r="B180">
        <v>24.18</v>
      </c>
      <c r="C180">
        <v>25.36</v>
      </c>
      <c r="D180">
        <v>25.07</v>
      </c>
      <c r="E180">
        <v>24.74</v>
      </c>
      <c r="F180">
        <v>25.4</v>
      </c>
      <c r="G180">
        <v>25.36</v>
      </c>
      <c r="H180" s="1">
        <f t="shared" si="27"/>
        <v>184168.4822076979</v>
      </c>
      <c r="J180">
        <f t="shared" si="28"/>
        <v>-2.6178010471204133E-2</v>
      </c>
      <c r="K180">
        <f t="shared" si="28"/>
        <v>2.134514699959731E-2</v>
      </c>
      <c r="L180">
        <f t="shared" si="28"/>
        <v>9.6657269432139353E-3</v>
      </c>
      <c r="M180">
        <f t="shared" si="29"/>
        <v>-1.551929964186234E-2</v>
      </c>
      <c r="N180">
        <f t="shared" si="29"/>
        <v>1.0744130521289278E-2</v>
      </c>
      <c r="O180">
        <f t="shared" si="29"/>
        <v>9.1524074810983066E-3</v>
      </c>
      <c r="P180">
        <f t="shared" si="30"/>
        <v>1.4590794535084151E-3</v>
      </c>
      <c r="Q180" t="str">
        <f t="shared" si="31"/>
        <v/>
      </c>
      <c r="R180" s="3">
        <f t="shared" si="34"/>
        <v>0</v>
      </c>
      <c r="S180" s="1">
        <f t="shared" si="32"/>
        <v>164179.98801212801</v>
      </c>
      <c r="T180" s="1">
        <f t="shared" si="33"/>
        <v>6473.9742906990541</v>
      </c>
      <c r="U180" s="1">
        <f t="shared" si="35"/>
        <v>0</v>
      </c>
    </row>
    <row r="181" spans="1:21" x14ac:dyDescent="0.25">
      <c r="A181" t="s">
        <v>186</v>
      </c>
      <c r="B181">
        <v>24.52</v>
      </c>
      <c r="C181">
        <v>25.81</v>
      </c>
      <c r="D181">
        <v>25.48</v>
      </c>
      <c r="E181">
        <v>23.73</v>
      </c>
      <c r="F181">
        <v>24.67</v>
      </c>
      <c r="G181">
        <v>24.49</v>
      </c>
      <c r="H181" s="1">
        <f t="shared" si="27"/>
        <v>177850.39941902689</v>
      </c>
      <c r="J181">
        <f t="shared" si="28"/>
        <v>-2.1938571998404495E-2</v>
      </c>
      <c r="K181">
        <f t="shared" si="28"/>
        <v>2.951735141603504E-2</v>
      </c>
      <c r="L181">
        <f t="shared" si="28"/>
        <v>1.6354208216992426E-2</v>
      </c>
      <c r="M181">
        <f t="shared" si="29"/>
        <v>-6.4274447949526775E-2</v>
      </c>
      <c r="N181">
        <f t="shared" si="29"/>
        <v>-2.720820189274439E-2</v>
      </c>
      <c r="O181">
        <f t="shared" si="29"/>
        <v>-3.4305993690851778E-2</v>
      </c>
      <c r="P181">
        <f t="shared" si="30"/>
        <v>-4.1929547844374311E-2</v>
      </c>
      <c r="Q181" t="str">
        <f t="shared" si="31"/>
        <v/>
      </c>
      <c r="R181" s="3">
        <f t="shared" si="34"/>
        <v>0</v>
      </c>
      <c r="S181" s="1">
        <f t="shared" si="32"/>
        <v>158547.63037921983</v>
      </c>
      <c r="T181" s="1">
        <f t="shared" si="33"/>
        <v>6473.9742906990541</v>
      </c>
      <c r="U181" s="1">
        <f t="shared" si="35"/>
        <v>0</v>
      </c>
    </row>
    <row r="182" spans="1:21" x14ac:dyDescent="0.25">
      <c r="A182" t="s">
        <v>187</v>
      </c>
      <c r="B182">
        <v>24.26</v>
      </c>
      <c r="C182">
        <v>25.62</v>
      </c>
      <c r="D182">
        <v>25.37</v>
      </c>
      <c r="E182">
        <v>25.25</v>
      </c>
      <c r="F182">
        <v>26.31</v>
      </c>
      <c r="G182">
        <v>26.16</v>
      </c>
      <c r="H182" s="1">
        <f t="shared" si="27"/>
        <v>189978.2135076253</v>
      </c>
      <c r="J182">
        <f t="shared" si="28"/>
        <v>-4.7880690737833548E-2</v>
      </c>
      <c r="K182">
        <f t="shared" si="28"/>
        <v>5.4945054945055166E-3</v>
      </c>
      <c r="L182">
        <f t="shared" si="28"/>
        <v>-4.3171114599685808E-3</v>
      </c>
      <c r="M182">
        <f t="shared" si="29"/>
        <v>3.1033074724377361E-2</v>
      </c>
      <c r="N182">
        <f t="shared" si="29"/>
        <v>7.4316047366271967E-2</v>
      </c>
      <c r="O182">
        <f t="shared" si="29"/>
        <v>6.8191098407513348E-2</v>
      </c>
      <c r="P182">
        <f t="shared" si="30"/>
        <v>5.7846740166054227E-2</v>
      </c>
      <c r="Q182" t="str">
        <f t="shared" si="31"/>
        <v/>
      </c>
      <c r="R182" s="3">
        <f t="shared" si="34"/>
        <v>0</v>
      </c>
      <c r="S182" s="1">
        <f t="shared" si="32"/>
        <v>169359.16744468728</v>
      </c>
      <c r="T182" s="1">
        <f t="shared" si="33"/>
        <v>6473.974290699055</v>
      </c>
      <c r="U182" s="1">
        <f t="shared" si="35"/>
        <v>0</v>
      </c>
    </row>
    <row r="183" spans="1:21" x14ac:dyDescent="0.25">
      <c r="A183" t="s">
        <v>188</v>
      </c>
      <c r="B183">
        <v>25.78</v>
      </c>
      <c r="C183">
        <v>26.96</v>
      </c>
      <c r="D183">
        <v>26.42</v>
      </c>
      <c r="E183">
        <v>25.97</v>
      </c>
      <c r="F183">
        <v>27.15</v>
      </c>
      <c r="G183">
        <v>26.46</v>
      </c>
      <c r="H183" s="1">
        <f t="shared" si="27"/>
        <v>192156.86274509807</v>
      </c>
      <c r="J183">
        <f t="shared" si="28"/>
        <v>1.6160819865983451E-2</v>
      </c>
      <c r="K183">
        <f t="shared" si="28"/>
        <v>6.2672447772960174E-2</v>
      </c>
      <c r="L183">
        <f t="shared" si="28"/>
        <v>4.1387465510445434E-2</v>
      </c>
      <c r="M183">
        <f t="shared" si="29"/>
        <v>-7.2629969418960732E-3</v>
      </c>
      <c r="N183">
        <f t="shared" si="29"/>
        <v>3.7844036697247646E-2</v>
      </c>
      <c r="O183">
        <f t="shared" si="29"/>
        <v>1.1467889908256907E-2</v>
      </c>
      <c r="P183">
        <f t="shared" si="30"/>
        <v>1.4016309887869493E-2</v>
      </c>
      <c r="Q183" t="str">
        <f t="shared" si="31"/>
        <v>Buy</v>
      </c>
      <c r="R183" s="3">
        <f t="shared" si="34"/>
        <v>0</v>
      </c>
      <c r="S183" s="1">
        <f t="shared" si="32"/>
        <v>171301.35973189701</v>
      </c>
      <c r="T183" s="1">
        <f t="shared" si="33"/>
        <v>6473.974290699055</v>
      </c>
      <c r="U183" s="1">
        <f t="shared" si="35"/>
        <v>0</v>
      </c>
    </row>
    <row r="184" spans="1:21" x14ac:dyDescent="0.25">
      <c r="A184" t="s">
        <v>189</v>
      </c>
      <c r="B184">
        <v>25.78</v>
      </c>
      <c r="C184">
        <v>26.96</v>
      </c>
      <c r="D184">
        <v>26.42</v>
      </c>
      <c r="E184">
        <v>26.35</v>
      </c>
      <c r="F184">
        <v>27.14</v>
      </c>
      <c r="G184">
        <v>27.1</v>
      </c>
      <c r="H184" s="1">
        <f t="shared" si="27"/>
        <v>196804.64778503997</v>
      </c>
      <c r="J184">
        <f t="shared" si="28"/>
        <v>-2.4224072672218037E-2</v>
      </c>
      <c r="K184">
        <f t="shared" si="28"/>
        <v>2.0439061317183919E-2</v>
      </c>
      <c r="L184">
        <f t="shared" si="28"/>
        <v>0</v>
      </c>
      <c r="M184">
        <f t="shared" si="29"/>
        <v>-4.1572184429327069E-3</v>
      </c>
      <c r="N184">
        <f t="shared" si="29"/>
        <v>2.5699168556311401E-2</v>
      </c>
      <c r="O184">
        <f t="shared" si="29"/>
        <v>2.4187452758881352E-2</v>
      </c>
      <c r="P184">
        <f t="shared" si="30"/>
        <v>1.5243134290753349E-2</v>
      </c>
      <c r="Q184" t="str">
        <f t="shared" si="31"/>
        <v/>
      </c>
      <c r="R184" s="3">
        <f t="shared" si="34"/>
        <v>0</v>
      </c>
      <c r="S184" s="1">
        <f t="shared" si="32"/>
        <v>175444.70327794444</v>
      </c>
      <c r="T184" s="1">
        <f t="shared" si="33"/>
        <v>6473.9742906990568</v>
      </c>
      <c r="U184" s="1">
        <f t="shared" si="35"/>
        <v>0</v>
      </c>
    </row>
    <row r="185" spans="1:21" x14ac:dyDescent="0.25">
      <c r="A185" t="s">
        <v>190</v>
      </c>
      <c r="B185">
        <v>26.08</v>
      </c>
      <c r="C185">
        <v>27.12</v>
      </c>
      <c r="D185">
        <v>26.42</v>
      </c>
      <c r="E185">
        <v>26.53</v>
      </c>
      <c r="F185">
        <v>27.2</v>
      </c>
      <c r="G185">
        <v>26.75</v>
      </c>
      <c r="H185" s="1">
        <f t="shared" si="27"/>
        <v>194262.89034132173</v>
      </c>
      <c r="J185">
        <f t="shared" si="28"/>
        <v>-1.2869038607115949E-2</v>
      </c>
      <c r="K185">
        <f t="shared" si="28"/>
        <v>2.6495079485238427E-2</v>
      </c>
      <c r="L185">
        <f t="shared" si="28"/>
        <v>0</v>
      </c>
      <c r="M185">
        <f t="shared" si="29"/>
        <v>-2.1033210332103331E-2</v>
      </c>
      <c r="N185">
        <f t="shared" si="29"/>
        <v>3.6900369003689247E-3</v>
      </c>
      <c r="O185">
        <f t="shared" si="29"/>
        <v>-1.2915129151291565E-2</v>
      </c>
      <c r="P185">
        <f t="shared" si="30"/>
        <v>-1.0086100861008656E-2</v>
      </c>
      <c r="Q185" t="str">
        <f t="shared" si="31"/>
        <v/>
      </c>
      <c r="R185" s="3">
        <f t="shared" si="34"/>
        <v>0</v>
      </c>
      <c r="S185" s="1">
        <f t="shared" si="32"/>
        <v>173178.81227619975</v>
      </c>
      <c r="T185" s="1">
        <f t="shared" si="33"/>
        <v>6473.9742906990559</v>
      </c>
      <c r="U185" s="1">
        <f t="shared" si="35"/>
        <v>0</v>
      </c>
    </row>
    <row r="186" spans="1:21" x14ac:dyDescent="0.25">
      <c r="A186" t="s">
        <v>191</v>
      </c>
      <c r="B186">
        <v>25.78</v>
      </c>
      <c r="C186">
        <v>26.95</v>
      </c>
      <c r="D186">
        <v>26.42</v>
      </c>
      <c r="E186">
        <v>26.48</v>
      </c>
      <c r="F186">
        <v>27.73</v>
      </c>
      <c r="G186">
        <v>27.72</v>
      </c>
      <c r="H186" s="1">
        <f t="shared" si="27"/>
        <v>201307.18954248365</v>
      </c>
      <c r="J186">
        <f t="shared" si="28"/>
        <v>-2.4224072672218037E-2</v>
      </c>
      <c r="K186">
        <f t="shared" si="28"/>
        <v>2.0060560181680454E-2</v>
      </c>
      <c r="L186">
        <f t="shared" si="28"/>
        <v>0</v>
      </c>
      <c r="M186">
        <f t="shared" si="29"/>
        <v>-1.0093457943925218E-2</v>
      </c>
      <c r="N186">
        <f t="shared" si="29"/>
        <v>3.6635514018691605E-2</v>
      </c>
      <c r="O186">
        <f t="shared" si="29"/>
        <v>3.626168224299061E-2</v>
      </c>
      <c r="P186">
        <f t="shared" si="30"/>
        <v>2.0934579439252334E-2</v>
      </c>
      <c r="Q186" t="str">
        <f t="shared" si="31"/>
        <v/>
      </c>
      <c r="R186" s="3">
        <f t="shared" si="34"/>
        <v>0</v>
      </c>
      <c r="S186" s="1">
        <f t="shared" si="32"/>
        <v>179458.56733817785</v>
      </c>
      <c r="T186" s="1">
        <f t="shared" si="33"/>
        <v>6473.9742906990568</v>
      </c>
      <c r="U186" s="1">
        <f t="shared" si="35"/>
        <v>0</v>
      </c>
    </row>
    <row r="187" spans="1:21" x14ac:dyDescent="0.25">
      <c r="A187" t="s">
        <v>192</v>
      </c>
      <c r="B187">
        <v>26.68</v>
      </c>
      <c r="C187">
        <v>28.04</v>
      </c>
      <c r="D187">
        <v>27.6</v>
      </c>
      <c r="E187">
        <v>28.02</v>
      </c>
      <c r="F187">
        <v>28.59</v>
      </c>
      <c r="G187">
        <v>28.55</v>
      </c>
      <c r="H187" s="1">
        <f t="shared" si="27"/>
        <v>207334.78576615834</v>
      </c>
      <c r="J187">
        <f t="shared" si="28"/>
        <v>9.8410295230884938E-3</v>
      </c>
      <c r="K187">
        <f t="shared" si="28"/>
        <v>6.1317183951551751E-2</v>
      </c>
      <c r="L187">
        <f t="shared" si="28"/>
        <v>4.4663133989401957E-2</v>
      </c>
      <c r="M187">
        <f t="shared" si="29"/>
        <v>1.0822510822510848E-2</v>
      </c>
      <c r="N187">
        <f t="shared" si="29"/>
        <v>3.1385281385281426E-2</v>
      </c>
      <c r="O187">
        <f t="shared" si="29"/>
        <v>2.994227994228001E-2</v>
      </c>
      <c r="P187">
        <f t="shared" si="30"/>
        <v>2.4050024050024096E-2</v>
      </c>
      <c r="Q187" t="str">
        <f t="shared" si="31"/>
        <v>Buy</v>
      </c>
      <c r="R187" s="3">
        <f t="shared" si="34"/>
        <v>0</v>
      </c>
      <c r="S187" s="1">
        <f t="shared" si="32"/>
        <v>184831.96599945807</v>
      </c>
      <c r="T187" s="1">
        <f t="shared" si="33"/>
        <v>6473.9742906990568</v>
      </c>
      <c r="U187" s="1">
        <f t="shared" si="35"/>
        <v>0</v>
      </c>
    </row>
    <row r="188" spans="1:21" x14ac:dyDescent="0.25">
      <c r="A188" t="s">
        <v>193</v>
      </c>
      <c r="B188">
        <v>27.83</v>
      </c>
      <c r="C188">
        <v>29.07</v>
      </c>
      <c r="D188">
        <v>28.51</v>
      </c>
      <c r="E188">
        <v>27.84</v>
      </c>
      <c r="F188">
        <v>28.77</v>
      </c>
      <c r="G188">
        <v>28.44</v>
      </c>
      <c r="H188" s="1">
        <f t="shared" si="27"/>
        <v>206535.94771241833</v>
      </c>
      <c r="J188">
        <f t="shared" si="28"/>
        <v>8.3333333333332205E-3</v>
      </c>
      <c r="K188">
        <f t="shared" si="28"/>
        <v>5.3260869565217347E-2</v>
      </c>
      <c r="L188">
        <f t="shared" si="28"/>
        <v>3.2971014492753629E-2</v>
      </c>
      <c r="M188">
        <f t="shared" si="29"/>
        <v>-2.4868651488616493E-2</v>
      </c>
      <c r="N188">
        <f t="shared" si="29"/>
        <v>7.7057793345008353E-3</v>
      </c>
      <c r="O188">
        <f t="shared" si="29"/>
        <v>-3.8528896672504176E-3</v>
      </c>
      <c r="P188">
        <f t="shared" si="30"/>
        <v>-7.005253940455358E-3</v>
      </c>
      <c r="Q188" t="str">
        <f t="shared" si="31"/>
        <v>Buy</v>
      </c>
      <c r="R188" s="3">
        <f t="shared" si="34"/>
        <v>0</v>
      </c>
      <c r="S188" s="1">
        <f t="shared" si="32"/>
        <v>184119.82882748119</v>
      </c>
      <c r="T188" s="1">
        <f t="shared" si="33"/>
        <v>6473.9742906990568</v>
      </c>
      <c r="U188" s="1">
        <f t="shared" si="35"/>
        <v>0</v>
      </c>
    </row>
    <row r="189" spans="1:21" x14ac:dyDescent="0.25">
      <c r="A189" t="s">
        <v>194</v>
      </c>
      <c r="B189">
        <v>27.71</v>
      </c>
      <c r="C189">
        <v>28.58</v>
      </c>
      <c r="D189">
        <v>28.42</v>
      </c>
      <c r="E189">
        <v>28.27</v>
      </c>
      <c r="F189">
        <v>28.75</v>
      </c>
      <c r="G189">
        <v>28.64</v>
      </c>
      <c r="H189" s="1">
        <f t="shared" si="27"/>
        <v>207988.38053740017</v>
      </c>
      <c r="J189">
        <f t="shared" si="28"/>
        <v>-2.8060329708874104E-2</v>
      </c>
      <c r="K189">
        <f t="shared" si="28"/>
        <v>2.4552788495263672E-3</v>
      </c>
      <c r="L189">
        <f t="shared" si="28"/>
        <v>-3.1567870922483286E-3</v>
      </c>
      <c r="M189">
        <f t="shared" si="29"/>
        <v>-5.9774964838256572E-3</v>
      </c>
      <c r="N189">
        <f t="shared" si="29"/>
        <v>1.0900140646976045E-2</v>
      </c>
      <c r="O189">
        <f t="shared" si="29"/>
        <v>7.0323488045006778E-3</v>
      </c>
      <c r="P189">
        <f t="shared" si="30"/>
        <v>3.9849976558836882E-3</v>
      </c>
      <c r="Q189" t="str">
        <f t="shared" si="31"/>
        <v/>
      </c>
      <c r="R189" s="3">
        <f t="shared" si="34"/>
        <v>0</v>
      </c>
      <c r="S189" s="1">
        <f t="shared" si="32"/>
        <v>185414.62368562102</v>
      </c>
      <c r="T189" s="1">
        <f t="shared" si="33"/>
        <v>6473.9742906990577</v>
      </c>
      <c r="U189" s="1">
        <f t="shared" si="35"/>
        <v>0</v>
      </c>
    </row>
    <row r="190" spans="1:21" x14ac:dyDescent="0.25">
      <c r="A190" t="s">
        <v>195</v>
      </c>
      <c r="B190">
        <v>27.66</v>
      </c>
      <c r="C190">
        <v>29.04</v>
      </c>
      <c r="D190">
        <v>28.42</v>
      </c>
      <c r="E190">
        <v>28.15</v>
      </c>
      <c r="F190">
        <v>28.86</v>
      </c>
      <c r="G190">
        <v>28.68</v>
      </c>
      <c r="H190" s="1">
        <f t="shared" si="27"/>
        <v>208278.86710239653</v>
      </c>
      <c r="J190">
        <f t="shared" si="28"/>
        <v>-2.6741731175228767E-2</v>
      </c>
      <c r="K190">
        <f t="shared" si="28"/>
        <v>2.1815622800844384E-2</v>
      </c>
      <c r="L190">
        <f t="shared" si="28"/>
        <v>0</v>
      </c>
      <c r="M190">
        <f t="shared" si="29"/>
        <v>-1.7108938547486102E-2</v>
      </c>
      <c r="N190">
        <f t="shared" si="29"/>
        <v>7.6815642458100157E-3</v>
      </c>
      <c r="O190">
        <f t="shared" si="29"/>
        <v>1.3966480446927076E-3</v>
      </c>
      <c r="P190">
        <f t="shared" si="30"/>
        <v>-2.6769087523277925E-3</v>
      </c>
      <c r="Q190" t="str">
        <f t="shared" si="31"/>
        <v/>
      </c>
      <c r="R190" s="3">
        <f t="shared" si="34"/>
        <v>0</v>
      </c>
      <c r="S190" s="1">
        <f t="shared" si="32"/>
        <v>185673.58265724898</v>
      </c>
      <c r="T190" s="1">
        <f t="shared" si="33"/>
        <v>6473.9742906990577</v>
      </c>
      <c r="U190" s="1">
        <f t="shared" si="35"/>
        <v>0</v>
      </c>
    </row>
    <row r="191" spans="1:21" x14ac:dyDescent="0.25">
      <c r="A191" t="s">
        <v>196</v>
      </c>
      <c r="B191">
        <v>27.83</v>
      </c>
      <c r="C191">
        <v>29.15</v>
      </c>
      <c r="D191">
        <v>28.51</v>
      </c>
      <c r="E191">
        <v>29.1</v>
      </c>
      <c r="F191">
        <v>29.7</v>
      </c>
      <c r="G191">
        <v>29.51</v>
      </c>
      <c r="H191" s="1">
        <f t="shared" si="27"/>
        <v>214306.46332607119</v>
      </c>
      <c r="J191">
        <f t="shared" si="28"/>
        <v>-2.076002814919083E-2</v>
      </c>
      <c r="K191">
        <f t="shared" si="28"/>
        <v>2.5686136523574835E-2</v>
      </c>
      <c r="L191">
        <f t="shared" si="28"/>
        <v>3.1667839549612896E-3</v>
      </c>
      <c r="M191">
        <f t="shared" si="29"/>
        <v>1.4644351464435205E-2</v>
      </c>
      <c r="N191">
        <f t="shared" si="29"/>
        <v>3.5564853556485344E-2</v>
      </c>
      <c r="O191">
        <f t="shared" si="29"/>
        <v>2.8940027894002854E-2</v>
      </c>
      <c r="P191">
        <f t="shared" si="30"/>
        <v>2.63830776383078E-2</v>
      </c>
      <c r="Q191" t="str">
        <f t="shared" si="31"/>
        <v/>
      </c>
      <c r="R191" s="3">
        <f t="shared" si="34"/>
        <v>0</v>
      </c>
      <c r="S191" s="1">
        <f t="shared" si="32"/>
        <v>191046.9813185292</v>
      </c>
      <c r="T191" s="1">
        <f t="shared" si="33"/>
        <v>6473.9742906990577</v>
      </c>
      <c r="U191" s="1">
        <f t="shared" si="35"/>
        <v>0</v>
      </c>
    </row>
    <row r="192" spans="1:21" x14ac:dyDescent="0.25">
      <c r="A192" t="s">
        <v>197</v>
      </c>
      <c r="B192">
        <v>28.31</v>
      </c>
      <c r="C192">
        <v>30.13</v>
      </c>
      <c r="D192">
        <v>29.27</v>
      </c>
      <c r="E192">
        <v>27.6</v>
      </c>
      <c r="F192">
        <v>29.5</v>
      </c>
      <c r="G192">
        <v>28.67</v>
      </c>
      <c r="H192" s="1">
        <f t="shared" si="27"/>
        <v>208206.24546114745</v>
      </c>
      <c r="J192">
        <f t="shared" si="28"/>
        <v>-7.0150824272186187E-3</v>
      </c>
      <c r="K192">
        <f t="shared" si="28"/>
        <v>5.6822167660469915E-2</v>
      </c>
      <c r="L192">
        <f t="shared" si="28"/>
        <v>2.6657313223430304E-2</v>
      </c>
      <c r="M192">
        <f t="shared" si="29"/>
        <v>-6.4723822433073536E-2</v>
      </c>
      <c r="N192">
        <f t="shared" si="29"/>
        <v>-3.3886818027792484E-4</v>
      </c>
      <c r="O192">
        <f t="shared" si="29"/>
        <v>-2.8464927143341232E-2</v>
      </c>
      <c r="P192">
        <f t="shared" si="30"/>
        <v>-3.1175872585564229E-2</v>
      </c>
      <c r="Q192" t="str">
        <f t="shared" si="31"/>
        <v/>
      </c>
      <c r="R192" s="3">
        <f t="shared" si="34"/>
        <v>0</v>
      </c>
      <c r="S192" s="1">
        <f t="shared" si="32"/>
        <v>185608.84291434198</v>
      </c>
      <c r="T192" s="1">
        <f t="shared" si="33"/>
        <v>6473.9742906990568</v>
      </c>
      <c r="U192" s="1">
        <f t="shared" si="35"/>
        <v>0</v>
      </c>
    </row>
    <row r="193" spans="1:21" x14ac:dyDescent="0.25">
      <c r="A193" t="s">
        <v>198</v>
      </c>
      <c r="B193">
        <v>27.61</v>
      </c>
      <c r="C193">
        <v>29.09</v>
      </c>
      <c r="D193">
        <v>28.42</v>
      </c>
      <c r="E193">
        <v>26.68</v>
      </c>
      <c r="F193">
        <v>28.4</v>
      </c>
      <c r="G193">
        <v>27.03</v>
      </c>
      <c r="H193" s="1">
        <f t="shared" si="27"/>
        <v>196296.29629629632</v>
      </c>
      <c r="J193">
        <f t="shared" si="28"/>
        <v>-5.6713358387427408E-2</v>
      </c>
      <c r="K193">
        <f t="shared" si="28"/>
        <v>-6.1496412709258529E-3</v>
      </c>
      <c r="L193">
        <f t="shared" si="28"/>
        <v>-2.9039972668260947E-2</v>
      </c>
      <c r="M193">
        <f t="shared" si="29"/>
        <v>-6.9410533658876936E-2</v>
      </c>
      <c r="N193">
        <f t="shared" si="29"/>
        <v>-9.4175095919080253E-3</v>
      </c>
      <c r="O193">
        <f t="shared" si="29"/>
        <v>-5.7202650854551812E-2</v>
      </c>
      <c r="P193">
        <f t="shared" si="30"/>
        <v>-4.5343564701778923E-2</v>
      </c>
      <c r="Q193" t="str">
        <f t="shared" si="31"/>
        <v/>
      </c>
      <c r="R193" s="3">
        <f t="shared" si="34"/>
        <v>0</v>
      </c>
      <c r="S193" s="1">
        <f t="shared" si="32"/>
        <v>174991.52507759552</v>
      </c>
      <c r="T193" s="1">
        <f t="shared" si="33"/>
        <v>6473.9742906990568</v>
      </c>
      <c r="U193" s="1">
        <f t="shared" si="35"/>
        <v>0</v>
      </c>
    </row>
    <row r="194" spans="1:21" x14ac:dyDescent="0.25">
      <c r="A194" t="s">
        <v>199</v>
      </c>
      <c r="B194">
        <v>24.66</v>
      </c>
      <c r="C194">
        <v>26.99</v>
      </c>
      <c r="D194">
        <v>26.01</v>
      </c>
      <c r="E194">
        <v>21.74</v>
      </c>
      <c r="F194">
        <v>24.73</v>
      </c>
      <c r="G194">
        <v>21.99</v>
      </c>
      <c r="H194" s="1">
        <f t="shared" si="27"/>
        <v>159694.98910675381</v>
      </c>
      <c r="J194">
        <f t="shared" si="28"/>
        <v>-0.13230119634060525</v>
      </c>
      <c r="K194">
        <f t="shared" si="28"/>
        <v>-5.0316678395496243E-2</v>
      </c>
      <c r="L194">
        <f t="shared" si="28"/>
        <v>-8.479943701618578E-2</v>
      </c>
      <c r="M194">
        <f t="shared" si="29"/>
        <v>-0.1957084720680726</v>
      </c>
      <c r="N194">
        <f t="shared" si="29"/>
        <v>-8.5090640029596765E-2</v>
      </c>
      <c r="O194">
        <f t="shared" si="29"/>
        <v>-0.18645948945615992</v>
      </c>
      <c r="P194">
        <f t="shared" si="30"/>
        <v>-0.15575286718460976</v>
      </c>
      <c r="Q194" t="str">
        <f t="shared" si="31"/>
        <v>Sell</v>
      </c>
      <c r="R194" s="3">
        <f t="shared" si="34"/>
        <v>-147736.09331375247</v>
      </c>
      <c r="S194" s="1">
        <f t="shared" si="32"/>
        <v>0</v>
      </c>
      <c r="T194" s="1">
        <f t="shared" si="33"/>
        <v>0</v>
      </c>
      <c r="U194" s="1">
        <f t="shared" si="35"/>
        <v>170746.41343402248</v>
      </c>
    </row>
    <row r="195" spans="1:21" x14ac:dyDescent="0.25">
      <c r="A195" t="s">
        <v>200</v>
      </c>
      <c r="B195">
        <v>21.25</v>
      </c>
      <c r="C195">
        <v>22.79</v>
      </c>
      <c r="D195">
        <v>21.58</v>
      </c>
      <c r="E195">
        <v>21.79</v>
      </c>
      <c r="F195">
        <v>23.43</v>
      </c>
      <c r="G195">
        <v>22.29</v>
      </c>
      <c r="H195" s="1">
        <f t="shared" si="27"/>
        <v>161873.63834422658</v>
      </c>
      <c r="J195">
        <f t="shared" si="28"/>
        <v>-0.18300653594771246</v>
      </c>
      <c r="K195">
        <f t="shared" si="28"/>
        <v>-0.1237985390234526</v>
      </c>
      <c r="L195">
        <f t="shared" si="28"/>
        <v>-0.17031910803537112</v>
      </c>
      <c r="M195">
        <f t="shared" si="29"/>
        <v>-9.095043201455176E-3</v>
      </c>
      <c r="N195">
        <f t="shared" si="29"/>
        <v>6.5484311050477556E-2</v>
      </c>
      <c r="O195">
        <f t="shared" si="29"/>
        <v>1.3642564802182844E-2</v>
      </c>
      <c r="P195">
        <f t="shared" si="30"/>
        <v>2.3343944217068407E-2</v>
      </c>
      <c r="Q195" t="str">
        <f t="shared" si="31"/>
        <v>Sell</v>
      </c>
      <c r="R195" s="3">
        <f t="shared" si="34"/>
        <v>0</v>
      </c>
      <c r="S195" s="1">
        <f t="shared" si="32"/>
        <v>0</v>
      </c>
      <c r="T195" s="1">
        <f t="shared" si="33"/>
        <v>0</v>
      </c>
      <c r="U195" s="1">
        <f t="shared" si="35"/>
        <v>166760.51868355417</v>
      </c>
    </row>
    <row r="196" spans="1:21" x14ac:dyDescent="0.25">
      <c r="A196" t="s">
        <v>201</v>
      </c>
      <c r="B196">
        <v>20.45</v>
      </c>
      <c r="C196">
        <v>22.53</v>
      </c>
      <c r="D196">
        <v>21.16</v>
      </c>
      <c r="E196">
        <v>18.899999999999999</v>
      </c>
      <c r="F196">
        <v>21.6</v>
      </c>
      <c r="G196">
        <v>18.95</v>
      </c>
      <c r="H196" s="1">
        <f t="shared" ref="H196:H259" si="36">$I$2*G196</f>
        <v>137618.01016702977</v>
      </c>
      <c r="J196">
        <f t="shared" ref="J196:L259" si="37">(B196-$D195)/$D195</f>
        <v>-5.2363299351251114E-2</v>
      </c>
      <c r="K196">
        <f t="shared" si="37"/>
        <v>4.4022242817423674E-2</v>
      </c>
      <c r="L196">
        <f t="shared" si="37"/>
        <v>-1.9462465245597693E-2</v>
      </c>
      <c r="M196">
        <f t="shared" ref="M196:O259" si="38">(E196-$G195)/$G195</f>
        <v>-0.15208613728129208</v>
      </c>
      <c r="N196">
        <f t="shared" si="38"/>
        <v>-3.095558546433368E-2</v>
      </c>
      <c r="O196">
        <f t="shared" si="38"/>
        <v>-0.14984297891431134</v>
      </c>
      <c r="P196">
        <f t="shared" ref="P196:P259" si="39">AVERAGE(M196:O196)</f>
        <v>-0.11096156721997903</v>
      </c>
      <c r="Q196" t="str">
        <f t="shared" ref="Q196:Q259" si="40">IF(L196&gt;$Q$1,"Buy",IF(L196&lt;$Q$2,"Sell",""))</f>
        <v/>
      </c>
      <c r="R196" s="3">
        <f t="shared" si="34"/>
        <v>0</v>
      </c>
      <c r="S196" s="1">
        <f t="shared" si="32"/>
        <v>0</v>
      </c>
      <c r="T196" s="1">
        <f t="shared" si="33"/>
        <v>0</v>
      </c>
      <c r="U196" s="1">
        <f t="shared" si="35"/>
        <v>185264.52718709793</v>
      </c>
    </row>
    <row r="197" spans="1:21" x14ac:dyDescent="0.25">
      <c r="A197" t="s">
        <v>202</v>
      </c>
      <c r="B197">
        <v>17.63</v>
      </c>
      <c r="C197">
        <v>19.16</v>
      </c>
      <c r="D197">
        <v>18.88</v>
      </c>
      <c r="E197">
        <v>16.88</v>
      </c>
      <c r="F197">
        <v>19.36</v>
      </c>
      <c r="G197">
        <v>19.25</v>
      </c>
      <c r="H197" s="1">
        <f t="shared" si="36"/>
        <v>139796.65940450254</v>
      </c>
      <c r="J197">
        <f t="shared" si="37"/>
        <v>-0.16682419659735356</v>
      </c>
      <c r="K197">
        <f t="shared" si="37"/>
        <v>-9.4517958412098299E-2</v>
      </c>
      <c r="L197">
        <f t="shared" si="37"/>
        <v>-0.10775047258979212</v>
      </c>
      <c r="M197">
        <f t="shared" si="38"/>
        <v>-0.10923482849604224</v>
      </c>
      <c r="N197">
        <f t="shared" si="38"/>
        <v>2.1635883905013201E-2</v>
      </c>
      <c r="O197">
        <f t="shared" si="38"/>
        <v>1.5831134564643839E-2</v>
      </c>
      <c r="P197">
        <f t="shared" si="39"/>
        <v>-2.3922603342128399E-2</v>
      </c>
      <c r="Q197" t="str">
        <f t="shared" si="40"/>
        <v>Sell</v>
      </c>
      <c r="R197" s="3">
        <f t="shared" si="34"/>
        <v>0</v>
      </c>
      <c r="S197" s="1">
        <f t="shared" si="32"/>
        <v>0</v>
      </c>
      <c r="T197" s="1">
        <f t="shared" si="33"/>
        <v>0</v>
      </c>
      <c r="U197" s="1">
        <f t="shared" si="35"/>
        <v>189696.53698436185</v>
      </c>
    </row>
    <row r="198" spans="1:21" x14ac:dyDescent="0.25">
      <c r="A198" t="s">
        <v>203</v>
      </c>
      <c r="B198">
        <v>17.48</v>
      </c>
      <c r="C198">
        <v>19.96</v>
      </c>
      <c r="D198">
        <v>19.02</v>
      </c>
      <c r="E198">
        <v>18.989999999999998</v>
      </c>
      <c r="F198">
        <v>21.93</v>
      </c>
      <c r="G198">
        <v>21.88</v>
      </c>
      <c r="H198" s="1">
        <f t="shared" si="36"/>
        <v>158896.1510530138</v>
      </c>
      <c r="J198">
        <f t="shared" si="37"/>
        <v>-7.4152542372881283E-2</v>
      </c>
      <c r="K198">
        <f t="shared" si="37"/>
        <v>5.7203389830508579E-2</v>
      </c>
      <c r="L198">
        <f t="shared" si="37"/>
        <v>7.4152542372881661E-3</v>
      </c>
      <c r="M198">
        <f t="shared" si="38"/>
        <v>-1.3506493506493588E-2</v>
      </c>
      <c r="N198">
        <f t="shared" si="38"/>
        <v>0.13922077922077922</v>
      </c>
      <c r="O198">
        <f t="shared" si="38"/>
        <v>0.13662337662337656</v>
      </c>
      <c r="P198">
        <f t="shared" si="39"/>
        <v>8.7445887445887396E-2</v>
      </c>
      <c r="Q198" t="str">
        <f t="shared" si="40"/>
        <v/>
      </c>
      <c r="R198" s="3">
        <f t="shared" si="34"/>
        <v>0</v>
      </c>
      <c r="S198" s="1">
        <f t="shared" si="32"/>
        <v>0</v>
      </c>
      <c r="T198" s="1">
        <f t="shared" si="33"/>
        <v>0</v>
      </c>
      <c r="U198" s="1">
        <f t="shared" si="35"/>
        <v>173108.35496235272</v>
      </c>
    </row>
    <row r="199" spans="1:21" x14ac:dyDescent="0.25">
      <c r="A199" t="s">
        <v>204</v>
      </c>
      <c r="B199">
        <v>20.39</v>
      </c>
      <c r="C199">
        <v>22.41</v>
      </c>
      <c r="D199">
        <v>21.07</v>
      </c>
      <c r="E199">
        <v>19.22</v>
      </c>
      <c r="F199">
        <v>22.88</v>
      </c>
      <c r="G199">
        <v>19.82</v>
      </c>
      <c r="H199" s="1">
        <f t="shared" si="36"/>
        <v>143936.09295570082</v>
      </c>
      <c r="J199">
        <f t="shared" si="37"/>
        <v>7.2029442691903312E-2</v>
      </c>
      <c r="K199">
        <f t="shared" si="37"/>
        <v>0.17823343848580445</v>
      </c>
      <c r="L199">
        <f t="shared" si="37"/>
        <v>0.10778128286014725</v>
      </c>
      <c r="M199">
        <f t="shared" si="38"/>
        <v>-0.12157221206581353</v>
      </c>
      <c r="N199">
        <f t="shared" si="38"/>
        <v>4.5703839122486288E-2</v>
      </c>
      <c r="O199">
        <f t="shared" si="38"/>
        <v>-9.4149908592321696E-2</v>
      </c>
      <c r="P199">
        <f t="shared" si="39"/>
        <v>-5.6672760511882976E-2</v>
      </c>
      <c r="Q199" t="str">
        <f t="shared" si="40"/>
        <v>Buy</v>
      </c>
      <c r="R199" s="3">
        <f t="shared" si="34"/>
        <v>163297.82661896528</v>
      </c>
      <c r="S199" s="1">
        <f t="shared" si="32"/>
        <v>163297.82661896528</v>
      </c>
      <c r="T199" s="1">
        <f t="shared" si="33"/>
        <v>8239.042715386744</v>
      </c>
      <c r="U199" s="1">
        <f t="shared" si="35"/>
        <v>0</v>
      </c>
    </row>
    <row r="200" spans="1:21" x14ac:dyDescent="0.25">
      <c r="A200" t="s">
        <v>205</v>
      </c>
      <c r="B200">
        <v>19.170000000000002</v>
      </c>
      <c r="C200">
        <v>20.98</v>
      </c>
      <c r="D200">
        <v>20.100000000000001</v>
      </c>
      <c r="E200">
        <v>20.329999999999998</v>
      </c>
      <c r="F200">
        <v>22.29</v>
      </c>
      <c r="G200">
        <v>22.22</v>
      </c>
      <c r="H200" s="1">
        <f t="shared" si="36"/>
        <v>161365.28685548293</v>
      </c>
      <c r="J200">
        <f t="shared" si="37"/>
        <v>-9.0175605125771163E-2</v>
      </c>
      <c r="K200">
        <f t="shared" si="37"/>
        <v>-4.2714760322733678E-3</v>
      </c>
      <c r="L200">
        <f t="shared" si="37"/>
        <v>-4.6037019458946317E-2</v>
      </c>
      <c r="M200">
        <f t="shared" si="38"/>
        <v>2.5731584258324825E-2</v>
      </c>
      <c r="N200">
        <f t="shared" si="38"/>
        <v>0.12462159434914222</v>
      </c>
      <c r="O200">
        <f t="shared" si="38"/>
        <v>0.12108980827447016</v>
      </c>
      <c r="P200">
        <f t="shared" si="39"/>
        <v>9.0480995627312419E-2</v>
      </c>
      <c r="Q200" t="str">
        <f t="shared" si="40"/>
        <v>Sell</v>
      </c>
      <c r="R200" s="3">
        <f t="shared" si="34"/>
        <v>-178073.17655522551</v>
      </c>
      <c r="S200" s="1">
        <f t="shared" ref="S200:S263" si="41">IF(R200=0,(S199+R200)*(1+O200),IF(R200&lt;0,0,R200))</f>
        <v>0</v>
      </c>
      <c r="T200" s="1">
        <f t="shared" ref="T200:T263" si="42">S200/G200</f>
        <v>0</v>
      </c>
      <c r="U200" s="1">
        <f t="shared" si="35"/>
        <v>161960.93824599052</v>
      </c>
    </row>
    <row r="201" spans="1:21" x14ac:dyDescent="0.25">
      <c r="A201" t="s">
        <v>206</v>
      </c>
      <c r="B201">
        <v>20.3</v>
      </c>
      <c r="C201">
        <v>22.34</v>
      </c>
      <c r="D201">
        <v>21.21</v>
      </c>
      <c r="E201">
        <v>19.77</v>
      </c>
      <c r="F201">
        <v>21.69</v>
      </c>
      <c r="G201">
        <v>20.27</v>
      </c>
      <c r="H201" s="1">
        <f t="shared" si="36"/>
        <v>147204.06681190996</v>
      </c>
      <c r="J201">
        <f t="shared" si="37"/>
        <v>9.9502487562188689E-3</v>
      </c>
      <c r="K201">
        <f t="shared" si="37"/>
        <v>0.11144278606965166</v>
      </c>
      <c r="L201">
        <f t="shared" si="37"/>
        <v>5.5223880597014892E-2</v>
      </c>
      <c r="M201">
        <f t="shared" si="38"/>
        <v>-0.11026102610261024</v>
      </c>
      <c r="N201">
        <f t="shared" si="38"/>
        <v>-2.3852385238523746E-2</v>
      </c>
      <c r="O201">
        <f t="shared" si="38"/>
        <v>-8.7758775877587736E-2</v>
      </c>
      <c r="P201">
        <f t="shared" si="39"/>
        <v>-7.3957395739573897E-2</v>
      </c>
      <c r="Q201" t="str">
        <f t="shared" si="40"/>
        <v>Buy</v>
      </c>
      <c r="R201" s="3">
        <f t="shared" si="34"/>
        <v>149982.72904177909</v>
      </c>
      <c r="S201" s="1">
        <f t="shared" si="41"/>
        <v>149982.72904177909</v>
      </c>
      <c r="T201" s="1">
        <f t="shared" si="42"/>
        <v>7399.2466226827382</v>
      </c>
      <c r="U201" s="1">
        <f t="shared" si="35"/>
        <v>0</v>
      </c>
    </row>
    <row r="202" spans="1:21" x14ac:dyDescent="0.25">
      <c r="A202" t="s">
        <v>207</v>
      </c>
      <c r="B202">
        <v>18.86</v>
      </c>
      <c r="C202">
        <v>20.7</v>
      </c>
      <c r="D202">
        <v>19.920000000000002</v>
      </c>
      <c r="E202">
        <v>17.75</v>
      </c>
      <c r="F202">
        <v>19.52</v>
      </c>
      <c r="G202">
        <v>19.21</v>
      </c>
      <c r="H202" s="1">
        <f t="shared" si="36"/>
        <v>139506.17283950618</v>
      </c>
      <c r="J202">
        <f t="shared" si="37"/>
        <v>-0.11079679396511086</v>
      </c>
      <c r="K202">
        <f t="shared" si="37"/>
        <v>-2.4045261669024119E-2</v>
      </c>
      <c r="L202">
        <f t="shared" si="37"/>
        <v>-6.0820367751060776E-2</v>
      </c>
      <c r="M202">
        <f t="shared" si="38"/>
        <v>-0.12432165762210161</v>
      </c>
      <c r="N202">
        <f t="shared" si="38"/>
        <v>-3.7000493339911199E-2</v>
      </c>
      <c r="O202">
        <f t="shared" si="38"/>
        <v>-5.2294030587074429E-2</v>
      </c>
      <c r="P202">
        <f t="shared" si="39"/>
        <v>-7.120539384969575E-2</v>
      </c>
      <c r="Q202" t="str">
        <f t="shared" si="40"/>
        <v>Sell</v>
      </c>
      <c r="R202" s="3">
        <f t="shared" si="34"/>
        <v>-139303.14974970702</v>
      </c>
      <c r="S202" s="1">
        <f t="shared" si="41"/>
        <v>0</v>
      </c>
      <c r="T202" s="1">
        <f t="shared" si="42"/>
        <v>0</v>
      </c>
      <c r="U202" s="1">
        <f t="shared" si="35"/>
        <v>149222.28539213806</v>
      </c>
    </row>
    <row r="203" spans="1:21" x14ac:dyDescent="0.25">
      <c r="A203" t="s">
        <v>208</v>
      </c>
      <c r="B203">
        <v>17.100000000000001</v>
      </c>
      <c r="C203">
        <v>19.239999999999998</v>
      </c>
      <c r="D203">
        <v>18.440000000000001</v>
      </c>
      <c r="E203">
        <v>15.25</v>
      </c>
      <c r="F203">
        <v>17.29</v>
      </c>
      <c r="G203">
        <v>15.31</v>
      </c>
      <c r="H203" s="1">
        <f t="shared" si="36"/>
        <v>111183.73275236021</v>
      </c>
      <c r="J203">
        <f t="shared" si="37"/>
        <v>-0.14156626506024098</v>
      </c>
      <c r="K203">
        <f t="shared" si="37"/>
        <v>-3.4136546184739117E-2</v>
      </c>
      <c r="L203">
        <f t="shared" si="37"/>
        <v>-7.4297188755020102E-2</v>
      </c>
      <c r="M203">
        <f t="shared" si="38"/>
        <v>-0.20614263404476837</v>
      </c>
      <c r="N203">
        <f t="shared" si="38"/>
        <v>-9.9947943779281706E-2</v>
      </c>
      <c r="O203">
        <f t="shared" si="38"/>
        <v>-0.2030192608016658</v>
      </c>
      <c r="P203">
        <f t="shared" si="39"/>
        <v>-0.16970327954190531</v>
      </c>
      <c r="Q203" t="str">
        <f t="shared" si="40"/>
        <v>Sell</v>
      </c>
      <c r="R203" s="3">
        <f t="shared" si="34"/>
        <v>0</v>
      </c>
      <c r="S203" s="1">
        <f t="shared" si="41"/>
        <v>0</v>
      </c>
      <c r="T203" s="1">
        <f t="shared" si="42"/>
        <v>0</v>
      </c>
      <c r="U203" s="1">
        <f t="shared" si="35"/>
        <v>174545.79660392203</v>
      </c>
    </row>
    <row r="204" spans="1:21" x14ac:dyDescent="0.25">
      <c r="A204" t="s">
        <v>209</v>
      </c>
      <c r="B204">
        <v>15.03</v>
      </c>
      <c r="C204">
        <v>16.82</v>
      </c>
      <c r="D204">
        <v>16.07</v>
      </c>
      <c r="E204">
        <v>15.25</v>
      </c>
      <c r="F204">
        <v>17.73</v>
      </c>
      <c r="G204">
        <v>17.690000000000001</v>
      </c>
      <c r="H204" s="1">
        <f t="shared" si="36"/>
        <v>128467.68336964418</v>
      </c>
      <c r="J204">
        <f t="shared" si="37"/>
        <v>-0.18492407809110639</v>
      </c>
      <c r="K204">
        <f t="shared" si="37"/>
        <v>-8.7852494577006557E-2</v>
      </c>
      <c r="L204">
        <f t="shared" si="37"/>
        <v>-0.12852494577006512</v>
      </c>
      <c r="M204">
        <f t="shared" si="38"/>
        <v>-3.9190071848465378E-3</v>
      </c>
      <c r="N204">
        <f t="shared" si="38"/>
        <v>0.15806662312214237</v>
      </c>
      <c r="O204">
        <f t="shared" si="38"/>
        <v>0.1554539516655781</v>
      </c>
      <c r="P204">
        <f t="shared" si="39"/>
        <v>0.10320052253429131</v>
      </c>
      <c r="Q204" t="str">
        <f t="shared" si="40"/>
        <v>Sell</v>
      </c>
      <c r="R204" s="3">
        <f t="shared" si="34"/>
        <v>0</v>
      </c>
      <c r="S204" s="1">
        <f t="shared" si="41"/>
        <v>0</v>
      </c>
      <c r="T204" s="1">
        <f t="shared" si="42"/>
        <v>0</v>
      </c>
      <c r="U204" s="1">
        <f t="shared" si="35"/>
        <v>156532.57918823315</v>
      </c>
    </row>
    <row r="205" spans="1:21" x14ac:dyDescent="0.25">
      <c r="A205" t="s">
        <v>210</v>
      </c>
      <c r="B205">
        <v>15.63</v>
      </c>
      <c r="C205">
        <v>17.579999999999998</v>
      </c>
      <c r="D205">
        <v>16.39</v>
      </c>
      <c r="E205">
        <v>14.75</v>
      </c>
      <c r="F205">
        <v>16.809999999999999</v>
      </c>
      <c r="G205">
        <v>15.41</v>
      </c>
      <c r="H205" s="1">
        <f t="shared" si="36"/>
        <v>111909.94916485113</v>
      </c>
      <c r="J205">
        <f t="shared" si="37"/>
        <v>-2.7380211574362136E-2</v>
      </c>
      <c r="K205">
        <f t="shared" si="37"/>
        <v>9.3963907902924582E-2</v>
      </c>
      <c r="L205">
        <f t="shared" si="37"/>
        <v>1.9912881144990683E-2</v>
      </c>
      <c r="M205">
        <f t="shared" si="38"/>
        <v>-0.1661955907292256</v>
      </c>
      <c r="N205">
        <f t="shared" si="38"/>
        <v>-4.9745618993781937E-2</v>
      </c>
      <c r="O205">
        <f t="shared" si="38"/>
        <v>-0.12888637648388926</v>
      </c>
      <c r="P205">
        <f t="shared" si="39"/>
        <v>-0.11494252873563227</v>
      </c>
      <c r="Q205" t="str">
        <f t="shared" si="40"/>
        <v/>
      </c>
      <c r="R205" s="3">
        <f t="shared" si="34"/>
        <v>0</v>
      </c>
      <c r="S205" s="1">
        <f t="shared" si="41"/>
        <v>0</v>
      </c>
      <c r="T205" s="1">
        <f t="shared" si="42"/>
        <v>0</v>
      </c>
      <c r="U205" s="1">
        <f t="shared" si="35"/>
        <v>174524.82966963926</v>
      </c>
    </row>
    <row r="206" spans="1:21" x14ac:dyDescent="0.25">
      <c r="A206" t="s">
        <v>211</v>
      </c>
      <c r="B206">
        <v>11.52</v>
      </c>
      <c r="C206">
        <v>14.75</v>
      </c>
      <c r="D206">
        <v>11.97</v>
      </c>
      <c r="E206">
        <v>11.1</v>
      </c>
      <c r="F206">
        <v>14.38</v>
      </c>
      <c r="G206">
        <v>11.19</v>
      </c>
      <c r="H206" s="1">
        <f t="shared" si="36"/>
        <v>81263.616557734204</v>
      </c>
      <c r="J206">
        <f t="shared" si="37"/>
        <v>-0.29713239780353878</v>
      </c>
      <c r="K206">
        <f t="shared" si="37"/>
        <v>-0.1000610128126907</v>
      </c>
      <c r="L206">
        <f t="shared" si="37"/>
        <v>-0.26967663209273945</v>
      </c>
      <c r="M206">
        <f t="shared" si="38"/>
        <v>-0.27968851395197925</v>
      </c>
      <c r="N206">
        <f t="shared" si="38"/>
        <v>-6.6839714471122608E-2</v>
      </c>
      <c r="O206">
        <f t="shared" si="38"/>
        <v>-0.2738481505515899</v>
      </c>
      <c r="P206">
        <f t="shared" si="39"/>
        <v>-0.20679212632489721</v>
      </c>
      <c r="Q206" t="str">
        <f t="shared" si="40"/>
        <v>Sell</v>
      </c>
      <c r="R206" s="3">
        <f t="shared" si="34"/>
        <v>0</v>
      </c>
      <c r="S206" s="1">
        <f t="shared" si="41"/>
        <v>0</v>
      </c>
      <c r="T206" s="1">
        <f t="shared" si="42"/>
        <v>0</v>
      </c>
      <c r="U206" s="1">
        <f t="shared" si="35"/>
        <v>210615.19029351449</v>
      </c>
    </row>
    <row r="207" spans="1:21" x14ac:dyDescent="0.25">
      <c r="A207" t="s">
        <v>212</v>
      </c>
      <c r="B207">
        <v>10.69</v>
      </c>
      <c r="C207">
        <v>13.45</v>
      </c>
      <c r="D207">
        <v>12.89</v>
      </c>
      <c r="E207">
        <v>11.27</v>
      </c>
      <c r="F207">
        <v>14.33</v>
      </c>
      <c r="G207">
        <v>14.21</v>
      </c>
      <c r="H207" s="1">
        <f t="shared" si="36"/>
        <v>103195.35221496008</v>
      </c>
      <c r="J207">
        <f t="shared" si="37"/>
        <v>-0.10693400167084387</v>
      </c>
      <c r="K207">
        <f t="shared" si="37"/>
        <v>0.123642439431913</v>
      </c>
      <c r="L207">
        <f t="shared" si="37"/>
        <v>7.685881370091896E-2</v>
      </c>
      <c r="M207">
        <f t="shared" si="38"/>
        <v>7.1492403932082284E-3</v>
      </c>
      <c r="N207">
        <f t="shared" si="38"/>
        <v>0.28060768543342274</v>
      </c>
      <c r="O207">
        <f t="shared" si="38"/>
        <v>0.26988382484361051</v>
      </c>
      <c r="P207">
        <f t="shared" si="39"/>
        <v>0.18588025022341381</v>
      </c>
      <c r="Q207" t="str">
        <f t="shared" si="40"/>
        <v>Buy</v>
      </c>
      <c r="R207" s="3">
        <f t="shared" si="34"/>
        <v>249764.39456612489</v>
      </c>
      <c r="S207" s="1">
        <f t="shared" si="41"/>
        <v>249764.39456612489</v>
      </c>
      <c r="T207" s="1">
        <f t="shared" si="42"/>
        <v>17576.663938502807</v>
      </c>
      <c r="U207" s="1">
        <f t="shared" si="35"/>
        <v>0</v>
      </c>
    </row>
    <row r="208" spans="1:21" x14ac:dyDescent="0.25">
      <c r="A208" t="s">
        <v>213</v>
      </c>
      <c r="B208">
        <v>9.65</v>
      </c>
      <c r="C208">
        <v>12.47</v>
      </c>
      <c r="D208">
        <v>10.49</v>
      </c>
      <c r="E208">
        <v>9.25</v>
      </c>
      <c r="F208">
        <v>12.15</v>
      </c>
      <c r="G208">
        <v>9.31</v>
      </c>
      <c r="H208" s="1">
        <f t="shared" si="36"/>
        <v>67610.748002904875</v>
      </c>
      <c r="J208">
        <f t="shared" si="37"/>
        <v>-0.25135764158262219</v>
      </c>
      <c r="K208">
        <f t="shared" si="37"/>
        <v>-3.2583397982932499E-2</v>
      </c>
      <c r="L208">
        <f t="shared" si="37"/>
        <v>-0.18619084561675719</v>
      </c>
      <c r="M208">
        <f t="shared" si="38"/>
        <v>-0.34904996481351164</v>
      </c>
      <c r="N208">
        <f t="shared" si="38"/>
        <v>-0.14496833216045041</v>
      </c>
      <c r="O208">
        <f t="shared" si="38"/>
        <v>-0.34482758620689657</v>
      </c>
      <c r="P208">
        <f t="shared" si="39"/>
        <v>-0.27961529439361954</v>
      </c>
      <c r="Q208" t="str">
        <f t="shared" si="40"/>
        <v>Sell</v>
      </c>
      <c r="R208" s="3">
        <f t="shared" si="34"/>
        <v>-179926.44985047373</v>
      </c>
      <c r="S208" s="1">
        <f t="shared" si="41"/>
        <v>0</v>
      </c>
      <c r="T208" s="1">
        <f t="shared" si="42"/>
        <v>0</v>
      </c>
      <c r="U208" s="1">
        <f t="shared" si="35"/>
        <v>230236.63709461273</v>
      </c>
    </row>
    <row r="209" spans="1:21" x14ac:dyDescent="0.25">
      <c r="A209" t="s">
        <v>214</v>
      </c>
      <c r="B209">
        <v>9.31</v>
      </c>
      <c r="C209">
        <v>11.38</v>
      </c>
      <c r="D209">
        <v>11.13</v>
      </c>
      <c r="E209">
        <v>8.94</v>
      </c>
      <c r="F209">
        <v>11.28</v>
      </c>
      <c r="G209">
        <v>10.83</v>
      </c>
      <c r="H209" s="1">
        <f t="shared" si="36"/>
        <v>78649.237472766894</v>
      </c>
      <c r="J209">
        <f t="shared" si="37"/>
        <v>-0.11248808388941846</v>
      </c>
      <c r="K209">
        <f t="shared" si="37"/>
        <v>8.4842707340324175E-2</v>
      </c>
      <c r="L209">
        <f t="shared" si="37"/>
        <v>6.1010486177311779E-2</v>
      </c>
      <c r="M209">
        <f t="shared" si="38"/>
        <v>-3.9742212674543607E-2</v>
      </c>
      <c r="N209">
        <f t="shared" si="38"/>
        <v>0.21160042964554229</v>
      </c>
      <c r="O209">
        <f t="shared" si="38"/>
        <v>0.16326530612244894</v>
      </c>
      <c r="P209">
        <f t="shared" si="39"/>
        <v>0.11170784103114921</v>
      </c>
      <c r="Q209" t="str">
        <f t="shared" si="40"/>
        <v>Buy</v>
      </c>
      <c r="R209" s="3">
        <f t="shared" si="34"/>
        <v>255955.87475072412</v>
      </c>
      <c r="S209" s="1">
        <f t="shared" si="41"/>
        <v>255955.87475072412</v>
      </c>
      <c r="T209" s="1">
        <f t="shared" si="42"/>
        <v>23633.968121027159</v>
      </c>
      <c r="U209" s="1">
        <f t="shared" si="35"/>
        <v>0</v>
      </c>
    </row>
    <row r="210" spans="1:21" x14ac:dyDescent="0.25">
      <c r="A210" t="s">
        <v>215</v>
      </c>
      <c r="B210">
        <v>8.86</v>
      </c>
      <c r="C210">
        <v>10.89</v>
      </c>
      <c r="D210">
        <v>10.210000000000001</v>
      </c>
      <c r="E210">
        <v>8.18</v>
      </c>
      <c r="F210">
        <v>10.38</v>
      </c>
      <c r="G210">
        <v>9.83</v>
      </c>
      <c r="H210" s="1">
        <f t="shared" si="36"/>
        <v>71387.073347857673</v>
      </c>
      <c r="J210">
        <f t="shared" si="37"/>
        <v>-0.20395327942497765</v>
      </c>
      <c r="K210">
        <f t="shared" si="37"/>
        <v>-2.1563342318059318E-2</v>
      </c>
      <c r="L210">
        <f t="shared" si="37"/>
        <v>-8.2659478885893964E-2</v>
      </c>
      <c r="M210">
        <f t="shared" si="38"/>
        <v>-0.24469067405355496</v>
      </c>
      <c r="N210">
        <f t="shared" si="38"/>
        <v>-4.1551246537396058E-2</v>
      </c>
      <c r="O210">
        <f t="shared" si="38"/>
        <v>-9.2336103416435819E-2</v>
      </c>
      <c r="P210">
        <f t="shared" si="39"/>
        <v>-0.12619267466912895</v>
      </c>
      <c r="Q210" t="str">
        <f t="shared" si="40"/>
        <v>Sell</v>
      </c>
      <c r="R210" s="3">
        <f t="shared" si="34"/>
        <v>-223656.11831865367</v>
      </c>
      <c r="S210" s="1">
        <f t="shared" si="41"/>
        <v>0</v>
      </c>
      <c r="T210" s="1">
        <f t="shared" si="42"/>
        <v>0</v>
      </c>
      <c r="U210" s="1">
        <f t="shared" si="35"/>
        <v>251879.88209539972</v>
      </c>
    </row>
    <row r="211" spans="1:21" x14ac:dyDescent="0.25">
      <c r="A211" t="s">
        <v>216</v>
      </c>
      <c r="B211">
        <v>9.31</v>
      </c>
      <c r="C211">
        <v>11.27</v>
      </c>
      <c r="D211">
        <v>10.25</v>
      </c>
      <c r="E211">
        <v>9</v>
      </c>
      <c r="F211">
        <v>11.02</v>
      </c>
      <c r="G211">
        <v>10.06</v>
      </c>
      <c r="H211" s="1">
        <f t="shared" si="36"/>
        <v>73057.371096586794</v>
      </c>
      <c r="J211">
        <f t="shared" si="37"/>
        <v>-8.8148873653281126E-2</v>
      </c>
      <c r="K211">
        <f t="shared" si="37"/>
        <v>0.10381978452497538</v>
      </c>
      <c r="L211">
        <f t="shared" si="37"/>
        <v>3.9177277179235203E-3</v>
      </c>
      <c r="M211">
        <f t="shared" si="38"/>
        <v>-8.44354018311292E-2</v>
      </c>
      <c r="N211">
        <f t="shared" si="38"/>
        <v>0.12105798575788397</v>
      </c>
      <c r="O211">
        <f t="shared" si="38"/>
        <v>2.3397761953204518E-2</v>
      </c>
      <c r="P211">
        <f t="shared" si="39"/>
        <v>2.0006781959986428E-2</v>
      </c>
      <c r="Q211" t="str">
        <f t="shared" si="40"/>
        <v/>
      </c>
      <c r="R211" s="3">
        <f t="shared" si="34"/>
        <v>0</v>
      </c>
      <c r="S211" s="1">
        <f t="shared" si="41"/>
        <v>0</v>
      </c>
      <c r="T211" s="1">
        <f t="shared" si="42"/>
        <v>0</v>
      </c>
      <c r="U211" s="1">
        <f t="shared" si="35"/>
        <v>246840.57621420998</v>
      </c>
    </row>
    <row r="212" spans="1:21" x14ac:dyDescent="0.25">
      <c r="A212" t="s">
        <v>217</v>
      </c>
      <c r="B212">
        <v>8.85</v>
      </c>
      <c r="C212">
        <v>10.43</v>
      </c>
      <c r="D212">
        <v>9.93</v>
      </c>
      <c r="E212">
        <v>8.07</v>
      </c>
      <c r="F212">
        <v>9.5</v>
      </c>
      <c r="G212">
        <v>8.9</v>
      </c>
      <c r="H212" s="1">
        <f t="shared" si="36"/>
        <v>64633.260711692092</v>
      </c>
      <c r="J212">
        <f t="shared" si="37"/>
        <v>-0.13658536585365857</v>
      </c>
      <c r="K212">
        <f t="shared" si="37"/>
        <v>1.7560975609756072E-2</v>
      </c>
      <c r="L212">
        <f t="shared" si="37"/>
        <v>-3.1219512195121979E-2</v>
      </c>
      <c r="M212">
        <f t="shared" si="38"/>
        <v>-0.19781312127236581</v>
      </c>
      <c r="N212">
        <f t="shared" si="38"/>
        <v>-5.5666003976143186E-2</v>
      </c>
      <c r="O212">
        <f t="shared" si="38"/>
        <v>-0.11530815109343938</v>
      </c>
      <c r="P212">
        <f t="shared" si="39"/>
        <v>-0.1229290921139828</v>
      </c>
      <c r="Q212" t="str">
        <f t="shared" si="40"/>
        <v/>
      </c>
      <c r="R212" s="3">
        <f t="shared" si="34"/>
        <v>0</v>
      </c>
      <c r="S212" s="1">
        <f t="shared" si="41"/>
        <v>0</v>
      </c>
      <c r="T212" s="1">
        <f t="shared" si="42"/>
        <v>0</v>
      </c>
      <c r="U212" s="1">
        <f t="shared" si="35"/>
        <v>277184.46414511517</v>
      </c>
    </row>
    <row r="213" spans="1:21" x14ac:dyDescent="0.25">
      <c r="A213" t="s">
        <v>218</v>
      </c>
      <c r="B213">
        <v>10.46</v>
      </c>
      <c r="C213">
        <v>11.27</v>
      </c>
      <c r="D213">
        <v>11.07</v>
      </c>
      <c r="E213">
        <v>10.029999999999999</v>
      </c>
      <c r="F213">
        <v>10.94</v>
      </c>
      <c r="G213">
        <v>10.89</v>
      </c>
      <c r="H213" s="1">
        <f t="shared" si="36"/>
        <v>79084.96732026145</v>
      </c>
      <c r="J213">
        <f t="shared" si="37"/>
        <v>5.3373615307150166E-2</v>
      </c>
      <c r="K213">
        <f t="shared" si="37"/>
        <v>0.13494461228600199</v>
      </c>
      <c r="L213">
        <f t="shared" si="37"/>
        <v>0.11480362537764356</v>
      </c>
      <c r="M213">
        <f t="shared" si="38"/>
        <v>0.12696629213483135</v>
      </c>
      <c r="N213">
        <f t="shared" si="38"/>
        <v>0.22921348314606732</v>
      </c>
      <c r="O213">
        <f t="shared" si="38"/>
        <v>0.22359550561797753</v>
      </c>
      <c r="P213">
        <f t="shared" si="39"/>
        <v>0.19325842696629206</v>
      </c>
      <c r="Q213" t="str">
        <f t="shared" si="40"/>
        <v>Buy</v>
      </c>
      <c r="R213" s="3">
        <f t="shared" si="34"/>
        <v>330752.69766529469</v>
      </c>
      <c r="S213" s="1">
        <f t="shared" si="41"/>
        <v>330752.69766529469</v>
      </c>
      <c r="T213" s="1">
        <f t="shared" si="42"/>
        <v>30372.148545940741</v>
      </c>
      <c r="U213" s="1">
        <f t="shared" si="35"/>
        <v>0</v>
      </c>
    </row>
    <row r="214" spans="1:21" x14ac:dyDescent="0.25">
      <c r="A214" t="s">
        <v>219</v>
      </c>
      <c r="B214">
        <v>10.46</v>
      </c>
      <c r="C214">
        <v>12.36</v>
      </c>
      <c r="D214">
        <v>11.79</v>
      </c>
      <c r="E214">
        <v>10.27</v>
      </c>
      <c r="F214">
        <v>11.96</v>
      </c>
      <c r="G214">
        <v>10.64</v>
      </c>
      <c r="H214" s="1">
        <f t="shared" si="36"/>
        <v>77269.426289034149</v>
      </c>
      <c r="J214">
        <f t="shared" si="37"/>
        <v>-5.5103884372177003E-2</v>
      </c>
      <c r="K214">
        <f t="shared" si="37"/>
        <v>0.11653116531165304</v>
      </c>
      <c r="L214">
        <f t="shared" si="37"/>
        <v>6.5040650406503961E-2</v>
      </c>
      <c r="M214">
        <f t="shared" si="38"/>
        <v>-5.6932966023875202E-2</v>
      </c>
      <c r="N214">
        <f t="shared" si="38"/>
        <v>9.8255280073461918E-2</v>
      </c>
      <c r="O214">
        <f t="shared" si="38"/>
        <v>-2.2956841138659319E-2</v>
      </c>
      <c r="P214">
        <f t="shared" si="39"/>
        <v>6.1218243036424659E-3</v>
      </c>
      <c r="Q214" t="str">
        <f t="shared" si="40"/>
        <v>Buy</v>
      </c>
      <c r="R214" s="3">
        <f t="shared" si="34"/>
        <v>0</v>
      </c>
      <c r="S214" s="1">
        <f t="shared" si="41"/>
        <v>323159.66052880947</v>
      </c>
      <c r="T214" s="1">
        <f t="shared" si="42"/>
        <v>30372.148545940738</v>
      </c>
      <c r="U214" s="1">
        <f t="shared" si="35"/>
        <v>0</v>
      </c>
    </row>
    <row r="215" spans="1:21" x14ac:dyDescent="0.25">
      <c r="A215" t="s">
        <v>220</v>
      </c>
      <c r="B215">
        <v>10.87</v>
      </c>
      <c r="C215">
        <v>12.62</v>
      </c>
      <c r="D215">
        <v>11.98</v>
      </c>
      <c r="E215">
        <v>10.92</v>
      </c>
      <c r="F215">
        <v>12.5</v>
      </c>
      <c r="G215">
        <v>12.37</v>
      </c>
      <c r="H215" s="1">
        <f t="shared" si="36"/>
        <v>89832.970225127094</v>
      </c>
      <c r="J215">
        <f t="shared" si="37"/>
        <v>-7.8032230703986433E-2</v>
      </c>
      <c r="K215">
        <f t="shared" si="37"/>
        <v>7.0398642917726892E-2</v>
      </c>
      <c r="L215">
        <f t="shared" si="37"/>
        <v>1.6115351993214698E-2</v>
      </c>
      <c r="M215">
        <f t="shared" si="38"/>
        <v>2.631578947368415E-2</v>
      </c>
      <c r="N215">
        <f t="shared" si="38"/>
        <v>0.17481203007518792</v>
      </c>
      <c r="O215">
        <f t="shared" si="38"/>
        <v>0.16259398496240587</v>
      </c>
      <c r="P215">
        <f t="shared" si="39"/>
        <v>0.12124060150375932</v>
      </c>
      <c r="Q215" t="str">
        <f t="shared" si="40"/>
        <v/>
      </c>
      <c r="R215" s="3">
        <f t="shared" si="34"/>
        <v>0</v>
      </c>
      <c r="S215" s="1">
        <f t="shared" si="41"/>
        <v>375703.47751328693</v>
      </c>
      <c r="T215" s="1">
        <f t="shared" si="42"/>
        <v>30372.148545940741</v>
      </c>
      <c r="U215" s="1">
        <f t="shared" si="35"/>
        <v>0</v>
      </c>
    </row>
    <row r="216" spans="1:21" x14ac:dyDescent="0.25">
      <c r="A216" t="s">
        <v>221</v>
      </c>
      <c r="B216">
        <v>10.87</v>
      </c>
      <c r="C216">
        <v>12.02</v>
      </c>
      <c r="D216">
        <v>11.27</v>
      </c>
      <c r="E216">
        <v>10.95</v>
      </c>
      <c r="F216">
        <v>12.08</v>
      </c>
      <c r="G216">
        <v>11.09</v>
      </c>
      <c r="H216" s="1">
        <f t="shared" si="36"/>
        <v>80537.400145243286</v>
      </c>
      <c r="J216">
        <f t="shared" si="37"/>
        <v>-9.2654424040066879E-2</v>
      </c>
      <c r="K216">
        <f t="shared" si="37"/>
        <v>3.3388981636059386E-3</v>
      </c>
      <c r="L216">
        <f t="shared" si="37"/>
        <v>-5.9265442404006746E-2</v>
      </c>
      <c r="M216">
        <f t="shared" si="38"/>
        <v>-0.11479385610347616</v>
      </c>
      <c r="N216">
        <f t="shared" si="38"/>
        <v>-2.3443815683104219E-2</v>
      </c>
      <c r="O216">
        <f t="shared" si="38"/>
        <v>-0.10347615198059817</v>
      </c>
      <c r="P216">
        <f t="shared" si="39"/>
        <v>-8.0571274589059508E-2</v>
      </c>
      <c r="Q216" t="str">
        <f t="shared" si="40"/>
        <v>Sell</v>
      </c>
      <c r="R216" s="3">
        <f t="shared" si="34"/>
        <v>-345432.56946249935</v>
      </c>
      <c r="S216" s="1">
        <f t="shared" si="41"/>
        <v>0</v>
      </c>
      <c r="T216" s="1">
        <f t="shared" si="42"/>
        <v>0</v>
      </c>
      <c r="U216" s="1">
        <f t="shared" si="35"/>
        <v>373264.51186866674</v>
      </c>
    </row>
    <row r="217" spans="1:21" x14ac:dyDescent="0.25">
      <c r="A217" t="s">
        <v>222</v>
      </c>
      <c r="B217">
        <v>10.87</v>
      </c>
      <c r="C217">
        <v>12.02</v>
      </c>
      <c r="D217">
        <v>11.43</v>
      </c>
      <c r="E217">
        <v>11.25</v>
      </c>
      <c r="F217">
        <v>12.35</v>
      </c>
      <c r="G217">
        <v>12.25</v>
      </c>
      <c r="H217" s="1">
        <f t="shared" si="36"/>
        <v>88961.510530137995</v>
      </c>
      <c r="J217">
        <f t="shared" si="37"/>
        <v>-3.5492457852706334E-2</v>
      </c>
      <c r="K217">
        <f t="shared" si="37"/>
        <v>6.6548358473824315E-2</v>
      </c>
      <c r="L217">
        <f t="shared" si="37"/>
        <v>1.4196983141082533E-2</v>
      </c>
      <c r="M217">
        <f t="shared" si="38"/>
        <v>1.4427412082957633E-2</v>
      </c>
      <c r="N217">
        <f t="shared" si="38"/>
        <v>0.11361587015329123</v>
      </c>
      <c r="O217">
        <f t="shared" si="38"/>
        <v>0.10459873760144275</v>
      </c>
      <c r="P217">
        <f t="shared" si="39"/>
        <v>7.7547339945897201E-2</v>
      </c>
      <c r="Q217" t="str">
        <f t="shared" si="40"/>
        <v/>
      </c>
      <c r="R217" s="3">
        <f t="shared" si="34"/>
        <v>0</v>
      </c>
      <c r="S217" s="1">
        <f t="shared" si="41"/>
        <v>0</v>
      </c>
      <c r="T217" s="1">
        <f t="shared" si="42"/>
        <v>0</v>
      </c>
      <c r="U217" s="1">
        <f t="shared" si="35"/>
        <v>344318.84187704785</v>
      </c>
    </row>
    <row r="218" spans="1:21" x14ac:dyDescent="0.25">
      <c r="A218" t="s">
        <v>223</v>
      </c>
      <c r="B218">
        <v>11.71</v>
      </c>
      <c r="C218">
        <v>13.13</v>
      </c>
      <c r="D218">
        <v>12.31</v>
      </c>
      <c r="E218">
        <v>11.72</v>
      </c>
      <c r="F218">
        <v>12.88</v>
      </c>
      <c r="G218">
        <v>11.91</v>
      </c>
      <c r="H218" s="1">
        <f t="shared" si="36"/>
        <v>86492.374727668852</v>
      </c>
      <c r="J218">
        <f t="shared" si="37"/>
        <v>2.4496937882764754E-2</v>
      </c>
      <c r="K218">
        <f t="shared" si="37"/>
        <v>0.14873140857392836</v>
      </c>
      <c r="L218">
        <f t="shared" si="37"/>
        <v>7.6990376202974692E-2</v>
      </c>
      <c r="M218">
        <f t="shared" si="38"/>
        <v>-4.3265306122448929E-2</v>
      </c>
      <c r="N218">
        <f t="shared" si="38"/>
        <v>5.142857142857149E-2</v>
      </c>
      <c r="O218">
        <f t="shared" si="38"/>
        <v>-2.7755102040816316E-2</v>
      </c>
      <c r="P218">
        <f t="shared" si="39"/>
        <v>-6.5306122448979187E-3</v>
      </c>
      <c r="Q218" t="str">
        <f t="shared" si="40"/>
        <v>Buy</v>
      </c>
      <c r="R218" s="3">
        <f t="shared" si="34"/>
        <v>342070.2290321365</v>
      </c>
      <c r="S218" s="1">
        <f t="shared" si="41"/>
        <v>342070.2290321365</v>
      </c>
      <c r="T218" s="1">
        <f t="shared" si="42"/>
        <v>28721.261883470739</v>
      </c>
      <c r="U218" s="1">
        <f t="shared" si="35"/>
        <v>0</v>
      </c>
    </row>
    <row r="219" spans="1:21" x14ac:dyDescent="0.25">
      <c r="A219" t="s">
        <v>224</v>
      </c>
      <c r="B219">
        <v>10.46</v>
      </c>
      <c r="C219">
        <v>11.52</v>
      </c>
      <c r="D219">
        <v>10.99</v>
      </c>
      <c r="E219">
        <v>10.15</v>
      </c>
      <c r="F219">
        <v>11.43</v>
      </c>
      <c r="G219">
        <v>10.43</v>
      </c>
      <c r="H219" s="1">
        <f t="shared" si="36"/>
        <v>75744.371822803194</v>
      </c>
      <c r="J219">
        <f t="shared" si="37"/>
        <v>-0.15028432168968314</v>
      </c>
      <c r="K219">
        <f t="shared" si="37"/>
        <v>-6.4175467099918837E-2</v>
      </c>
      <c r="L219">
        <f t="shared" si="37"/>
        <v>-0.10722989439480099</v>
      </c>
      <c r="M219">
        <f t="shared" si="38"/>
        <v>-0.14777497900923592</v>
      </c>
      <c r="N219">
        <f t="shared" si="38"/>
        <v>-4.0302267002518925E-2</v>
      </c>
      <c r="O219">
        <f t="shared" si="38"/>
        <v>-0.12426532325776661</v>
      </c>
      <c r="P219">
        <f t="shared" si="39"/>
        <v>-0.10411418975650716</v>
      </c>
      <c r="Q219" t="str">
        <f t="shared" si="40"/>
        <v>Sell</v>
      </c>
      <c r="R219" s="3">
        <f t="shared" si="34"/>
        <v>-306455.86429663276</v>
      </c>
      <c r="S219" s="1">
        <f t="shared" si="41"/>
        <v>0</v>
      </c>
      <c r="T219" s="1">
        <f t="shared" si="42"/>
        <v>0</v>
      </c>
      <c r="U219" s="1">
        <f t="shared" si="35"/>
        <v>338362.26830400684</v>
      </c>
    </row>
    <row r="220" spans="1:21" x14ac:dyDescent="0.25">
      <c r="A220" t="s">
        <v>225</v>
      </c>
      <c r="B220">
        <v>10.46</v>
      </c>
      <c r="C220">
        <v>11.38</v>
      </c>
      <c r="D220">
        <v>11.13</v>
      </c>
      <c r="E220">
        <v>10.19</v>
      </c>
      <c r="F220">
        <v>11.09</v>
      </c>
      <c r="G220">
        <v>11.05</v>
      </c>
      <c r="H220" s="1">
        <f t="shared" si="36"/>
        <v>80246.913580246925</v>
      </c>
      <c r="J220">
        <f t="shared" si="37"/>
        <v>-4.8225659690627781E-2</v>
      </c>
      <c r="K220">
        <f t="shared" si="37"/>
        <v>3.5486806187443182E-2</v>
      </c>
      <c r="L220">
        <f t="shared" si="37"/>
        <v>1.2738853503184764E-2</v>
      </c>
      <c r="M220">
        <f t="shared" si="38"/>
        <v>-2.3010546500479408E-2</v>
      </c>
      <c r="N220">
        <f t="shared" si="38"/>
        <v>6.3279002876318324E-2</v>
      </c>
      <c r="O220">
        <f t="shared" si="38"/>
        <v>5.9443911792905181E-2</v>
      </c>
      <c r="P220">
        <f t="shared" si="39"/>
        <v>3.3237456056248033E-2</v>
      </c>
      <c r="Q220" t="str">
        <f t="shared" si="40"/>
        <v/>
      </c>
      <c r="R220" s="3">
        <f t="shared" si="34"/>
        <v>0</v>
      </c>
      <c r="S220" s="1">
        <f t="shared" si="41"/>
        <v>0</v>
      </c>
      <c r="T220" s="1">
        <f t="shared" si="42"/>
        <v>0</v>
      </c>
      <c r="U220" s="1">
        <f t="shared" si="35"/>
        <v>327115.96728016</v>
      </c>
    </row>
    <row r="221" spans="1:21" x14ac:dyDescent="0.25">
      <c r="A221" t="s">
        <v>226</v>
      </c>
      <c r="B221">
        <v>10.46</v>
      </c>
      <c r="C221">
        <v>11.38</v>
      </c>
      <c r="D221">
        <v>11.07</v>
      </c>
      <c r="E221">
        <v>10.220000000000001</v>
      </c>
      <c r="F221">
        <v>11.24</v>
      </c>
      <c r="G221">
        <v>10.6</v>
      </c>
      <c r="H221" s="1">
        <f t="shared" si="36"/>
        <v>76978.939724037773</v>
      </c>
      <c r="J221">
        <f t="shared" si="37"/>
        <v>-6.0197663971248865E-2</v>
      </c>
      <c r="K221">
        <f t="shared" si="37"/>
        <v>2.2461814914645103E-2</v>
      </c>
      <c r="L221">
        <f t="shared" si="37"/>
        <v>-5.3908355795148693E-3</v>
      </c>
      <c r="M221">
        <f t="shared" si="38"/>
        <v>-7.5113122171945698E-2</v>
      </c>
      <c r="N221">
        <f t="shared" si="38"/>
        <v>1.7194570135746559E-2</v>
      </c>
      <c r="O221">
        <f t="shared" si="38"/>
        <v>-4.072398190045258E-2</v>
      </c>
      <c r="P221">
        <f t="shared" si="39"/>
        <v>-3.2880844645550571E-2</v>
      </c>
      <c r="Q221" t="str">
        <f t="shared" si="40"/>
        <v/>
      </c>
      <c r="R221" s="3">
        <f t="shared" si="34"/>
        <v>0</v>
      </c>
      <c r="S221" s="1">
        <f t="shared" si="41"/>
        <v>0</v>
      </c>
      <c r="T221" s="1">
        <f t="shared" si="42"/>
        <v>0</v>
      </c>
      <c r="U221" s="1">
        <f t="shared" si="35"/>
        <v>337871.81658137793</v>
      </c>
    </row>
    <row r="222" spans="1:21" x14ac:dyDescent="0.25">
      <c r="A222" t="s">
        <v>227</v>
      </c>
      <c r="B222">
        <v>12.81</v>
      </c>
      <c r="C222">
        <v>13.32</v>
      </c>
      <c r="D222">
        <v>13.22</v>
      </c>
      <c r="E222">
        <v>12.75</v>
      </c>
      <c r="F222">
        <v>14.07</v>
      </c>
      <c r="G222">
        <v>12.8</v>
      </c>
      <c r="H222" s="1">
        <f t="shared" si="36"/>
        <v>92955.700798838065</v>
      </c>
      <c r="J222">
        <f t="shared" si="37"/>
        <v>0.15718157181571818</v>
      </c>
      <c r="K222">
        <f t="shared" si="37"/>
        <v>0.2032520325203252</v>
      </c>
      <c r="L222">
        <f t="shared" si="37"/>
        <v>0.19421860885275521</v>
      </c>
      <c r="M222">
        <f t="shared" si="38"/>
        <v>0.20283018867924532</v>
      </c>
      <c r="N222">
        <f t="shared" si="38"/>
        <v>0.32735849056603783</v>
      </c>
      <c r="O222">
        <f t="shared" si="38"/>
        <v>0.20754716981132088</v>
      </c>
      <c r="P222">
        <f t="shared" si="39"/>
        <v>0.24591194968553465</v>
      </c>
      <c r="Q222" t="str">
        <f t="shared" si="40"/>
        <v>Buy</v>
      </c>
      <c r="R222" s="3">
        <f t="shared" ref="R222:R285" si="43">IF(Q222="Buy",U221*(1+P222),IF(Q222="Sell",-(S221*(1+P222)),0))</f>
        <v>420958.53374069795</v>
      </c>
      <c r="S222" s="1">
        <f t="shared" si="41"/>
        <v>420958.53374069795</v>
      </c>
      <c r="T222" s="1">
        <f t="shared" si="42"/>
        <v>32887.385448492023</v>
      </c>
      <c r="U222" s="1">
        <f t="shared" ref="U222:U285" si="44">IF(Q222="Buy",0,(U221-R222)*(1-P222))</f>
        <v>0</v>
      </c>
    </row>
    <row r="223" spans="1:21" x14ac:dyDescent="0.25">
      <c r="A223" t="s">
        <v>228</v>
      </c>
      <c r="B223">
        <v>13.05</v>
      </c>
      <c r="C223">
        <v>14.02</v>
      </c>
      <c r="D223">
        <v>13.93</v>
      </c>
      <c r="E223">
        <v>12.82</v>
      </c>
      <c r="F223">
        <v>13.75</v>
      </c>
      <c r="G223">
        <v>13.62</v>
      </c>
      <c r="H223" s="1">
        <f t="shared" si="36"/>
        <v>98910.675381263616</v>
      </c>
      <c r="J223">
        <f t="shared" si="37"/>
        <v>-1.2859304084720115E-2</v>
      </c>
      <c r="K223">
        <f t="shared" si="37"/>
        <v>6.0514372163388723E-2</v>
      </c>
      <c r="L223">
        <f t="shared" si="37"/>
        <v>5.3706505295007492E-2</v>
      </c>
      <c r="M223">
        <f t="shared" si="38"/>
        <v>1.5624999999999667E-3</v>
      </c>
      <c r="N223">
        <f t="shared" si="38"/>
        <v>7.4218749999999944E-2</v>
      </c>
      <c r="O223">
        <f t="shared" si="38"/>
        <v>6.4062499999999883E-2</v>
      </c>
      <c r="P223">
        <f t="shared" si="39"/>
        <v>4.6614583333333265E-2</v>
      </c>
      <c r="Q223" t="str">
        <f t="shared" si="40"/>
        <v>Buy</v>
      </c>
      <c r="R223" s="3">
        <f t="shared" si="43"/>
        <v>0</v>
      </c>
      <c r="S223" s="1">
        <f t="shared" si="41"/>
        <v>447926.18980846135</v>
      </c>
      <c r="T223" s="1">
        <f t="shared" si="42"/>
        <v>32887.385448492023</v>
      </c>
      <c r="U223" s="1">
        <f t="shared" si="44"/>
        <v>0</v>
      </c>
    </row>
    <row r="224" spans="1:21" x14ac:dyDescent="0.25">
      <c r="A224" t="s">
        <v>229</v>
      </c>
      <c r="B224">
        <v>13.51</v>
      </c>
      <c r="C224">
        <v>14.36</v>
      </c>
      <c r="D224">
        <v>13.71</v>
      </c>
      <c r="E224">
        <v>13.32</v>
      </c>
      <c r="F224">
        <v>14.18</v>
      </c>
      <c r="G224">
        <v>13.67</v>
      </c>
      <c r="H224" s="1">
        <f t="shared" si="36"/>
        <v>99273.783587509082</v>
      </c>
      <c r="J224">
        <f t="shared" si="37"/>
        <v>-3.0150753768844216E-2</v>
      </c>
      <c r="K224">
        <f t="shared" si="37"/>
        <v>3.0868628858578589E-2</v>
      </c>
      <c r="L224">
        <f t="shared" si="37"/>
        <v>-1.5793251974156416E-2</v>
      </c>
      <c r="M224">
        <f t="shared" si="38"/>
        <v>-2.2026431718061595E-2</v>
      </c>
      <c r="N224">
        <f t="shared" si="38"/>
        <v>4.1116005873715167E-2</v>
      </c>
      <c r="O224">
        <f t="shared" si="38"/>
        <v>3.6710719530103314E-3</v>
      </c>
      <c r="P224">
        <f t="shared" si="39"/>
        <v>7.5868820362213008E-3</v>
      </c>
      <c r="Q224" t="str">
        <f t="shared" si="40"/>
        <v/>
      </c>
      <c r="R224" s="3">
        <f t="shared" si="43"/>
        <v>0</v>
      </c>
      <c r="S224" s="1">
        <f t="shared" si="41"/>
        <v>449570.55908088601</v>
      </c>
      <c r="T224" s="1">
        <f t="shared" si="42"/>
        <v>32887.38544849203</v>
      </c>
      <c r="U224" s="1">
        <f t="shared" si="44"/>
        <v>0</v>
      </c>
    </row>
    <row r="225" spans="1:21" x14ac:dyDescent="0.25">
      <c r="A225" t="s">
        <v>230</v>
      </c>
      <c r="B225">
        <v>14.11</v>
      </c>
      <c r="C225">
        <v>14.81</v>
      </c>
      <c r="D225">
        <v>14.41</v>
      </c>
      <c r="E225">
        <v>14.85</v>
      </c>
      <c r="F225">
        <v>16.100000000000001</v>
      </c>
      <c r="G225">
        <v>15.98</v>
      </c>
      <c r="H225" s="1">
        <f t="shared" si="36"/>
        <v>116049.3827160494</v>
      </c>
      <c r="J225">
        <f t="shared" si="37"/>
        <v>2.917578409919756E-2</v>
      </c>
      <c r="K225">
        <f t="shared" si="37"/>
        <v>8.0233406272793545E-2</v>
      </c>
      <c r="L225">
        <f t="shared" si="37"/>
        <v>5.1057622173595864E-2</v>
      </c>
      <c r="M225">
        <f t="shared" si="38"/>
        <v>8.6320409656181402E-2</v>
      </c>
      <c r="N225">
        <f t="shared" si="38"/>
        <v>0.17776152158010253</v>
      </c>
      <c r="O225">
        <f t="shared" si="38"/>
        <v>0.16898317483540604</v>
      </c>
      <c r="P225">
        <f t="shared" si="39"/>
        <v>0.14435503535722999</v>
      </c>
      <c r="Q225" t="str">
        <f t="shared" si="40"/>
        <v>Buy</v>
      </c>
      <c r="R225" s="3">
        <f t="shared" si="43"/>
        <v>0</v>
      </c>
      <c r="S225" s="1">
        <f t="shared" si="41"/>
        <v>525540.41946690262</v>
      </c>
      <c r="T225" s="1">
        <f t="shared" si="42"/>
        <v>32887.38544849203</v>
      </c>
      <c r="U225" s="1">
        <f t="shared" si="44"/>
        <v>0</v>
      </c>
    </row>
    <row r="226" spans="1:21" x14ac:dyDescent="0.25">
      <c r="A226" t="s">
        <v>231</v>
      </c>
      <c r="B226">
        <v>14.93</v>
      </c>
      <c r="C226">
        <v>16</v>
      </c>
      <c r="D226">
        <v>15.48</v>
      </c>
      <c r="E226">
        <v>14.91</v>
      </c>
      <c r="F226">
        <v>15.85</v>
      </c>
      <c r="G226">
        <v>15.45</v>
      </c>
      <c r="H226" s="1">
        <f t="shared" si="36"/>
        <v>112200.43572984749</v>
      </c>
      <c r="J226">
        <f t="shared" si="37"/>
        <v>3.6086051353226893E-2</v>
      </c>
      <c r="K226">
        <f t="shared" si="37"/>
        <v>0.11034004163775155</v>
      </c>
      <c r="L226">
        <f t="shared" si="37"/>
        <v>7.425399028452466E-2</v>
      </c>
      <c r="M226">
        <f t="shared" si="38"/>
        <v>-6.6958698372966224E-2</v>
      </c>
      <c r="N226">
        <f t="shared" si="38"/>
        <v>-8.1351689612015506E-3</v>
      </c>
      <c r="O226">
        <f t="shared" si="38"/>
        <v>-3.3166458072590811E-2</v>
      </c>
      <c r="P226">
        <f t="shared" si="39"/>
        <v>-3.6086775135586197E-2</v>
      </c>
      <c r="Q226" t="str">
        <f t="shared" si="40"/>
        <v>Buy</v>
      </c>
      <c r="R226" s="3">
        <f t="shared" si="43"/>
        <v>0</v>
      </c>
      <c r="S226" s="1">
        <f t="shared" si="41"/>
        <v>508110.10517920181</v>
      </c>
      <c r="T226" s="1">
        <f t="shared" si="42"/>
        <v>32887.38544849203</v>
      </c>
      <c r="U226" s="1">
        <f t="shared" si="44"/>
        <v>0</v>
      </c>
    </row>
    <row r="227" spans="1:21" x14ac:dyDescent="0.25">
      <c r="A227" t="s">
        <v>232</v>
      </c>
      <c r="B227">
        <v>14.93</v>
      </c>
      <c r="C227">
        <v>15.88</v>
      </c>
      <c r="D227">
        <v>15.32</v>
      </c>
      <c r="E227">
        <v>15.49</v>
      </c>
      <c r="F227">
        <v>16.52</v>
      </c>
      <c r="G227">
        <v>16.27</v>
      </c>
      <c r="H227" s="1">
        <f t="shared" si="36"/>
        <v>118155.41031227306</v>
      </c>
      <c r="J227">
        <f t="shared" si="37"/>
        <v>-3.5529715762273949E-2</v>
      </c>
      <c r="K227">
        <f t="shared" si="37"/>
        <v>2.583979328165377E-2</v>
      </c>
      <c r="L227">
        <f t="shared" si="37"/>
        <v>-1.0335917312661508E-2</v>
      </c>
      <c r="M227">
        <f t="shared" si="38"/>
        <v>2.5889967637541052E-3</v>
      </c>
      <c r="N227">
        <f t="shared" si="38"/>
        <v>6.9255663430420736E-2</v>
      </c>
      <c r="O227">
        <f t="shared" si="38"/>
        <v>5.3074433656957951E-2</v>
      </c>
      <c r="P227">
        <f t="shared" si="39"/>
        <v>4.1639697950377599E-2</v>
      </c>
      <c r="Q227" t="str">
        <f t="shared" si="40"/>
        <v/>
      </c>
      <c r="R227" s="3">
        <f t="shared" si="43"/>
        <v>0</v>
      </c>
      <c r="S227" s="1">
        <f t="shared" si="41"/>
        <v>535077.76124696527</v>
      </c>
      <c r="T227" s="1">
        <f t="shared" si="42"/>
        <v>32887.38544849203</v>
      </c>
      <c r="U227" s="1">
        <f t="shared" si="44"/>
        <v>0</v>
      </c>
    </row>
    <row r="228" spans="1:21" x14ac:dyDescent="0.25">
      <c r="A228" t="s">
        <v>233</v>
      </c>
      <c r="B228">
        <v>16.03</v>
      </c>
      <c r="C228">
        <v>16.739999999999998</v>
      </c>
      <c r="D228">
        <v>16.190000000000001</v>
      </c>
      <c r="E228">
        <v>16.010000000000002</v>
      </c>
      <c r="F228">
        <v>17.02</v>
      </c>
      <c r="G228">
        <v>16.68</v>
      </c>
      <c r="H228" s="1">
        <f t="shared" si="36"/>
        <v>121132.89760348585</v>
      </c>
      <c r="J228">
        <f t="shared" si="37"/>
        <v>4.6344647519582303E-2</v>
      </c>
      <c r="K228">
        <f t="shared" si="37"/>
        <v>9.2689295039164371E-2</v>
      </c>
      <c r="L228">
        <f t="shared" si="37"/>
        <v>5.678851174934732E-2</v>
      </c>
      <c r="M228">
        <f t="shared" si="38"/>
        <v>-1.598033189920086E-2</v>
      </c>
      <c r="N228">
        <f t="shared" si="38"/>
        <v>4.6097111247695145E-2</v>
      </c>
      <c r="O228">
        <f t="shared" si="38"/>
        <v>2.5199754148740022E-2</v>
      </c>
      <c r="P228">
        <f t="shared" si="39"/>
        <v>1.8438844499078105E-2</v>
      </c>
      <c r="Q228" t="str">
        <f t="shared" si="40"/>
        <v>Buy</v>
      </c>
      <c r="R228" s="3">
        <f t="shared" si="43"/>
        <v>0</v>
      </c>
      <c r="S228" s="1">
        <f t="shared" si="41"/>
        <v>548561.58928084699</v>
      </c>
      <c r="T228" s="1">
        <f t="shared" si="42"/>
        <v>32887.385448492023</v>
      </c>
      <c r="U228" s="1">
        <f t="shared" si="44"/>
        <v>0</v>
      </c>
    </row>
    <row r="229" spans="1:21" x14ac:dyDescent="0.25">
      <c r="A229" t="s">
        <v>234</v>
      </c>
      <c r="B229">
        <v>16.11</v>
      </c>
      <c r="C229">
        <v>17.21</v>
      </c>
      <c r="D229">
        <v>16.55</v>
      </c>
      <c r="E229">
        <v>16.11</v>
      </c>
      <c r="F229">
        <v>16.88</v>
      </c>
      <c r="G229">
        <v>16.14</v>
      </c>
      <c r="H229" s="1">
        <f t="shared" si="36"/>
        <v>117211.32897603487</v>
      </c>
      <c r="J229">
        <f t="shared" si="37"/>
        <v>-4.9413218035825723E-3</v>
      </c>
      <c r="K229">
        <f t="shared" si="37"/>
        <v>6.3001852995676316E-2</v>
      </c>
      <c r="L229">
        <f t="shared" si="37"/>
        <v>2.2235948116121024E-2</v>
      </c>
      <c r="M229">
        <f t="shared" si="38"/>
        <v>-3.4172661870503614E-2</v>
      </c>
      <c r="N229">
        <f t="shared" si="38"/>
        <v>1.199040767386087E-2</v>
      </c>
      <c r="O229">
        <f t="shared" si="38"/>
        <v>-3.2374100719424412E-2</v>
      </c>
      <c r="P229">
        <f t="shared" si="39"/>
        <v>-1.8185451638689051E-2</v>
      </c>
      <c r="Q229" t="str">
        <f t="shared" si="40"/>
        <v/>
      </c>
      <c r="R229" s="3">
        <f t="shared" si="43"/>
        <v>0</v>
      </c>
      <c r="S229" s="1">
        <f t="shared" si="41"/>
        <v>530802.40113866131</v>
      </c>
      <c r="T229" s="1">
        <f t="shared" si="42"/>
        <v>32887.385448492023</v>
      </c>
      <c r="U229" s="1">
        <f t="shared" si="44"/>
        <v>0</v>
      </c>
    </row>
    <row r="230" spans="1:21" x14ac:dyDescent="0.25">
      <c r="A230" t="s">
        <v>235</v>
      </c>
      <c r="B230">
        <v>14.96</v>
      </c>
      <c r="C230">
        <v>16.559999999999999</v>
      </c>
      <c r="D230">
        <v>15.45</v>
      </c>
      <c r="E230">
        <v>14.08</v>
      </c>
      <c r="F230">
        <v>15.78</v>
      </c>
      <c r="G230">
        <v>14.36</v>
      </c>
      <c r="H230" s="1">
        <f t="shared" si="36"/>
        <v>104284.67683369645</v>
      </c>
      <c r="J230">
        <f t="shared" si="37"/>
        <v>-9.6072507552870084E-2</v>
      </c>
      <c r="K230">
        <f t="shared" si="37"/>
        <v>6.0422960725063505E-4</v>
      </c>
      <c r="L230">
        <f t="shared" si="37"/>
        <v>-6.6465256797583167E-2</v>
      </c>
      <c r="M230">
        <f t="shared" si="38"/>
        <v>-0.12763320941759607</v>
      </c>
      <c r="N230">
        <f t="shared" si="38"/>
        <v>-2.2304832713754722E-2</v>
      </c>
      <c r="O230">
        <f t="shared" si="38"/>
        <v>-0.11028500619578693</v>
      </c>
      <c r="P230">
        <f t="shared" si="39"/>
        <v>-8.6741016109045901E-2</v>
      </c>
      <c r="Q230" t="str">
        <f t="shared" si="40"/>
        <v>Sell</v>
      </c>
      <c r="R230" s="3">
        <f t="shared" si="43"/>
        <v>-484760.06151077244</v>
      </c>
      <c r="S230" s="1">
        <f t="shared" si="41"/>
        <v>0</v>
      </c>
      <c r="T230" s="1">
        <f t="shared" si="42"/>
        <v>0</v>
      </c>
      <c r="U230" s="1">
        <f t="shared" si="44"/>
        <v>526808.64181530045</v>
      </c>
    </row>
    <row r="231" spans="1:21" x14ac:dyDescent="0.25">
      <c r="A231" t="s">
        <v>236</v>
      </c>
      <c r="B231">
        <v>14.54</v>
      </c>
      <c r="C231">
        <v>15.34</v>
      </c>
      <c r="D231">
        <v>15.02</v>
      </c>
      <c r="E231">
        <v>15.08</v>
      </c>
      <c r="F231">
        <v>15.91</v>
      </c>
      <c r="G231">
        <v>15.63</v>
      </c>
      <c r="H231" s="1">
        <f t="shared" si="36"/>
        <v>113507.62527233118</v>
      </c>
      <c r="J231">
        <f t="shared" si="37"/>
        <v>-5.8899676375404546E-2</v>
      </c>
      <c r="K231">
        <f t="shared" si="37"/>
        <v>-7.1197411003235877E-3</v>
      </c>
      <c r="L231">
        <f t="shared" si="37"/>
        <v>-2.7831715210355969E-2</v>
      </c>
      <c r="M231">
        <f t="shared" si="38"/>
        <v>5.0139275766016761E-2</v>
      </c>
      <c r="N231">
        <f t="shared" si="38"/>
        <v>0.1079387186629527</v>
      </c>
      <c r="O231">
        <f t="shared" si="38"/>
        <v>8.8440111420612907E-2</v>
      </c>
      <c r="P231">
        <f t="shared" si="39"/>
        <v>8.2172701949860802E-2</v>
      </c>
      <c r="Q231" t="str">
        <f t="shared" si="40"/>
        <v/>
      </c>
      <c r="R231" s="3">
        <f t="shared" si="43"/>
        <v>0</v>
      </c>
      <c r="S231" s="1">
        <f t="shared" si="41"/>
        <v>0</v>
      </c>
      <c r="T231" s="1">
        <f t="shared" si="42"/>
        <v>0</v>
      </c>
      <c r="U231" s="1">
        <f t="shared" si="44"/>
        <v>483519.35230680078</v>
      </c>
    </row>
    <row r="232" spans="1:21" x14ac:dyDescent="0.25">
      <c r="A232" t="s">
        <v>237</v>
      </c>
      <c r="B232">
        <v>14.93</v>
      </c>
      <c r="C232">
        <v>16.260000000000002</v>
      </c>
      <c r="D232">
        <v>15.35</v>
      </c>
      <c r="E232">
        <v>15.43</v>
      </c>
      <c r="F232">
        <v>16.399999999999999</v>
      </c>
      <c r="G232">
        <v>15.52</v>
      </c>
      <c r="H232" s="1">
        <f t="shared" si="36"/>
        <v>112708.78721859114</v>
      </c>
      <c r="J232">
        <f t="shared" si="37"/>
        <v>-5.9920106524633731E-3</v>
      </c>
      <c r="K232">
        <f t="shared" si="37"/>
        <v>8.255659121171785E-2</v>
      </c>
      <c r="L232">
        <f t="shared" si="37"/>
        <v>2.1970705725699074E-2</v>
      </c>
      <c r="M232">
        <f t="shared" si="38"/>
        <v>-1.2795905310300771E-2</v>
      </c>
      <c r="N232">
        <f t="shared" si="38"/>
        <v>4.9264235444657564E-2</v>
      </c>
      <c r="O232">
        <f t="shared" si="38"/>
        <v>-7.0377479206654636E-3</v>
      </c>
      <c r="P232">
        <f t="shared" si="39"/>
        <v>9.8101940712304447E-3</v>
      </c>
      <c r="Q232" t="str">
        <f t="shared" si="40"/>
        <v/>
      </c>
      <c r="R232" s="3">
        <f t="shared" si="43"/>
        <v>0</v>
      </c>
      <c r="S232" s="1">
        <f t="shared" si="41"/>
        <v>0</v>
      </c>
      <c r="T232" s="1">
        <f t="shared" si="42"/>
        <v>0</v>
      </c>
      <c r="U232" s="1">
        <f t="shared" si="44"/>
        <v>478775.93362347543</v>
      </c>
    </row>
    <row r="233" spans="1:21" x14ac:dyDescent="0.25">
      <c r="A233" t="s">
        <v>238</v>
      </c>
      <c r="B233">
        <v>15.37</v>
      </c>
      <c r="C233">
        <v>16.440000000000001</v>
      </c>
      <c r="D233">
        <v>15.87</v>
      </c>
      <c r="E233">
        <v>15.3</v>
      </c>
      <c r="F233">
        <v>16.350000000000001</v>
      </c>
      <c r="G233">
        <v>16.27</v>
      </c>
      <c r="H233" s="1">
        <f t="shared" si="36"/>
        <v>118155.41031227306</v>
      </c>
      <c r="J233">
        <f t="shared" si="37"/>
        <v>1.3029315960911775E-3</v>
      </c>
      <c r="K233">
        <f t="shared" si="37"/>
        <v>7.1009771986970796E-2</v>
      </c>
      <c r="L233">
        <f t="shared" si="37"/>
        <v>3.3876221498371308E-2</v>
      </c>
      <c r="M233">
        <f t="shared" si="38"/>
        <v>-1.417525773195869E-2</v>
      </c>
      <c r="N233">
        <f t="shared" si="38"/>
        <v>5.3479381443299091E-2</v>
      </c>
      <c r="O233">
        <f t="shared" si="38"/>
        <v>4.8324742268041239E-2</v>
      </c>
      <c r="P233">
        <f t="shared" si="39"/>
        <v>2.9209621993127211E-2</v>
      </c>
      <c r="Q233" t="str">
        <f t="shared" si="40"/>
        <v>Buy</v>
      </c>
      <c r="R233" s="3">
        <f t="shared" si="43"/>
        <v>492760.79766402376</v>
      </c>
      <c r="S233" s="1">
        <f t="shared" si="41"/>
        <v>492760.79766402376</v>
      </c>
      <c r="T233" s="1">
        <f t="shared" si="42"/>
        <v>30286.465744562003</v>
      </c>
      <c r="U233" s="1">
        <f t="shared" si="44"/>
        <v>0</v>
      </c>
    </row>
    <row r="234" spans="1:21" x14ac:dyDescent="0.25">
      <c r="A234" t="s">
        <v>239</v>
      </c>
      <c r="B234">
        <v>15.81</v>
      </c>
      <c r="C234">
        <v>16.739999999999998</v>
      </c>
      <c r="D234">
        <v>15.97</v>
      </c>
      <c r="E234">
        <v>16.41</v>
      </c>
      <c r="F234">
        <v>16.899999999999999</v>
      </c>
      <c r="G234">
        <v>16.59</v>
      </c>
      <c r="H234" s="1">
        <f t="shared" si="36"/>
        <v>120479.30283224402</v>
      </c>
      <c r="J234">
        <f t="shared" si="37"/>
        <v>-3.7807183364838514E-3</v>
      </c>
      <c r="K234">
        <f t="shared" si="37"/>
        <v>5.4820415879016968E-2</v>
      </c>
      <c r="L234">
        <f t="shared" si="37"/>
        <v>6.3011972274733099E-3</v>
      </c>
      <c r="M234">
        <f t="shared" si="38"/>
        <v>8.6047940995697958E-3</v>
      </c>
      <c r="N234">
        <f t="shared" si="38"/>
        <v>3.8721573448063859E-2</v>
      </c>
      <c r="O234">
        <f t="shared" si="38"/>
        <v>1.9668100799016614E-2</v>
      </c>
      <c r="P234">
        <f t="shared" si="39"/>
        <v>2.2331489448883423E-2</v>
      </c>
      <c r="Q234" t="str">
        <f t="shared" si="40"/>
        <v/>
      </c>
      <c r="R234" s="3">
        <f t="shared" si="43"/>
        <v>0</v>
      </c>
      <c r="S234" s="1">
        <f t="shared" si="41"/>
        <v>502452.46670228365</v>
      </c>
      <c r="T234" s="1">
        <f t="shared" si="42"/>
        <v>30286.465744562003</v>
      </c>
      <c r="U234" s="1">
        <f t="shared" si="44"/>
        <v>0</v>
      </c>
    </row>
    <row r="235" spans="1:21" x14ac:dyDescent="0.25">
      <c r="A235" t="s">
        <v>240</v>
      </c>
      <c r="B235">
        <v>16.03</v>
      </c>
      <c r="C235">
        <v>17.21</v>
      </c>
      <c r="D235">
        <v>16.260000000000002</v>
      </c>
      <c r="E235">
        <v>15.65</v>
      </c>
      <c r="F235">
        <v>17.059999999999999</v>
      </c>
      <c r="G235">
        <v>15.69</v>
      </c>
      <c r="H235" s="1">
        <f t="shared" si="36"/>
        <v>113943.35511982572</v>
      </c>
      <c r="J235">
        <f t="shared" si="37"/>
        <v>3.7570444583594547E-3</v>
      </c>
      <c r="K235">
        <f t="shared" si="37"/>
        <v>7.7645585472761444E-2</v>
      </c>
      <c r="L235">
        <f t="shared" si="37"/>
        <v>1.8159048215403938E-2</v>
      </c>
      <c r="M235">
        <f t="shared" si="38"/>
        <v>-5.666063893911992E-2</v>
      </c>
      <c r="N235">
        <f t="shared" si="38"/>
        <v>2.8330319469559908E-2</v>
      </c>
      <c r="O235">
        <f t="shared" si="38"/>
        <v>-5.4249547920434016E-2</v>
      </c>
      <c r="P235">
        <f t="shared" si="39"/>
        <v>-2.7526622463331343E-2</v>
      </c>
      <c r="Q235" t="str">
        <f t="shared" si="40"/>
        <v/>
      </c>
      <c r="R235" s="3">
        <f t="shared" si="43"/>
        <v>0</v>
      </c>
      <c r="S235" s="1">
        <f t="shared" si="41"/>
        <v>475194.64753217786</v>
      </c>
      <c r="T235" s="1">
        <f t="shared" si="42"/>
        <v>30286.465744562007</v>
      </c>
      <c r="U235" s="1">
        <f t="shared" si="44"/>
        <v>0</v>
      </c>
    </row>
    <row r="236" spans="1:21" x14ac:dyDescent="0.25">
      <c r="A236" t="s">
        <v>241</v>
      </c>
      <c r="B236">
        <v>15.84</v>
      </c>
      <c r="C236">
        <v>16.940000000000001</v>
      </c>
      <c r="D236">
        <v>16.29</v>
      </c>
      <c r="E236">
        <v>16.989999999999998</v>
      </c>
      <c r="F236">
        <v>17.62</v>
      </c>
      <c r="G236">
        <v>17.440000000000001</v>
      </c>
      <c r="H236" s="1">
        <f t="shared" si="36"/>
        <v>126652.14233841687</v>
      </c>
      <c r="J236">
        <f t="shared" si="37"/>
        <v>-2.5830258302583127E-2</v>
      </c>
      <c r="K236">
        <f t="shared" si="37"/>
        <v>4.1820418204182024E-2</v>
      </c>
      <c r="L236">
        <f t="shared" si="37"/>
        <v>1.845018450184353E-3</v>
      </c>
      <c r="M236">
        <f t="shared" si="38"/>
        <v>8.2855321861057929E-2</v>
      </c>
      <c r="N236">
        <f t="shared" si="38"/>
        <v>0.12300828553218621</v>
      </c>
      <c r="O236">
        <f t="shared" si="38"/>
        <v>0.11153601019757819</v>
      </c>
      <c r="P236">
        <f t="shared" si="39"/>
        <v>0.10579987253027412</v>
      </c>
      <c r="Q236" t="str">
        <f t="shared" si="40"/>
        <v/>
      </c>
      <c r="R236" s="3">
        <f t="shared" si="43"/>
        <v>0</v>
      </c>
      <c r="S236" s="1">
        <f t="shared" si="41"/>
        <v>528195.96258516144</v>
      </c>
      <c r="T236" s="1">
        <f t="shared" si="42"/>
        <v>30286.465744562007</v>
      </c>
      <c r="U236" s="1">
        <f t="shared" si="44"/>
        <v>0</v>
      </c>
    </row>
    <row r="237" spans="1:21" x14ac:dyDescent="0.25">
      <c r="A237" t="s">
        <v>242</v>
      </c>
      <c r="B237">
        <v>17.04</v>
      </c>
      <c r="C237">
        <v>17.809999999999999</v>
      </c>
      <c r="D237">
        <v>17.29</v>
      </c>
      <c r="E237">
        <v>17.64</v>
      </c>
      <c r="F237">
        <v>18.190000000000001</v>
      </c>
      <c r="G237">
        <v>17.97</v>
      </c>
      <c r="H237" s="1">
        <f t="shared" si="36"/>
        <v>130501.08932461873</v>
      </c>
      <c r="J237">
        <f t="shared" si="37"/>
        <v>4.6040515653775323E-2</v>
      </c>
      <c r="K237">
        <f t="shared" si="37"/>
        <v>9.3308778391651304E-2</v>
      </c>
      <c r="L237">
        <f t="shared" si="37"/>
        <v>6.1387354205033766E-2</v>
      </c>
      <c r="M237">
        <f t="shared" si="38"/>
        <v>1.146788990825684E-2</v>
      </c>
      <c r="N237">
        <f t="shared" si="38"/>
        <v>4.3004587155963302E-2</v>
      </c>
      <c r="O237">
        <f t="shared" si="38"/>
        <v>3.0389908256880593E-2</v>
      </c>
      <c r="P237">
        <f t="shared" si="39"/>
        <v>2.8287461773700246E-2</v>
      </c>
      <c r="Q237" t="str">
        <f t="shared" si="40"/>
        <v>Buy</v>
      </c>
      <c r="R237" s="3">
        <f t="shared" si="43"/>
        <v>0</v>
      </c>
      <c r="S237" s="1">
        <f t="shared" si="41"/>
        <v>544247.78942977928</v>
      </c>
      <c r="T237" s="1">
        <f t="shared" si="42"/>
        <v>30286.465744562011</v>
      </c>
      <c r="U237" s="1">
        <f t="shared" si="44"/>
        <v>0</v>
      </c>
    </row>
    <row r="238" spans="1:21" x14ac:dyDescent="0.25">
      <c r="A238" t="s">
        <v>243</v>
      </c>
      <c r="B238">
        <v>17.7</v>
      </c>
      <c r="C238">
        <v>18.600000000000001</v>
      </c>
      <c r="D238">
        <v>18.41</v>
      </c>
      <c r="E238">
        <v>18.309999999999999</v>
      </c>
      <c r="F238">
        <v>19.48</v>
      </c>
      <c r="G238">
        <v>19.16</v>
      </c>
      <c r="H238" s="1">
        <f t="shared" si="36"/>
        <v>139143.06463326071</v>
      </c>
      <c r="J238">
        <f t="shared" si="37"/>
        <v>2.3713128976286881E-2</v>
      </c>
      <c r="K238">
        <f t="shared" si="37"/>
        <v>7.5766338924233803E-2</v>
      </c>
      <c r="L238">
        <f t="shared" si="37"/>
        <v>6.4777327935222728E-2</v>
      </c>
      <c r="M238">
        <f t="shared" si="38"/>
        <v>1.8920422927100718E-2</v>
      </c>
      <c r="N238">
        <f t="shared" si="38"/>
        <v>8.4028937117418018E-2</v>
      </c>
      <c r="O238">
        <f t="shared" si="38"/>
        <v>6.622148024485261E-2</v>
      </c>
      <c r="P238">
        <f t="shared" si="39"/>
        <v>5.6390280096457114E-2</v>
      </c>
      <c r="Q238" t="str">
        <f t="shared" si="40"/>
        <v>Buy</v>
      </c>
      <c r="R238" s="3">
        <f t="shared" si="43"/>
        <v>0</v>
      </c>
      <c r="S238" s="1">
        <f t="shared" si="41"/>
        <v>580288.68366580817</v>
      </c>
      <c r="T238" s="1">
        <f t="shared" si="42"/>
        <v>30286.465744562014</v>
      </c>
      <c r="U238" s="1">
        <f t="shared" si="44"/>
        <v>0</v>
      </c>
    </row>
    <row r="239" spans="1:21" x14ac:dyDescent="0.25">
      <c r="A239" t="s">
        <v>244</v>
      </c>
      <c r="B239">
        <v>18.28</v>
      </c>
      <c r="C239">
        <v>19.48</v>
      </c>
      <c r="D239">
        <v>18.440000000000001</v>
      </c>
      <c r="E239">
        <v>18.010000000000002</v>
      </c>
      <c r="F239">
        <v>19.53</v>
      </c>
      <c r="G239">
        <v>18.02</v>
      </c>
      <c r="H239" s="1">
        <f t="shared" si="36"/>
        <v>130864.1975308642</v>
      </c>
      <c r="J239">
        <f t="shared" si="37"/>
        <v>-7.0613796849537756E-3</v>
      </c>
      <c r="K239">
        <f t="shared" si="37"/>
        <v>5.8120586637696918E-2</v>
      </c>
      <c r="L239">
        <f t="shared" si="37"/>
        <v>1.6295491580663301E-3</v>
      </c>
      <c r="M239">
        <f t="shared" si="38"/>
        <v>-6.0020876826722261E-2</v>
      </c>
      <c r="N239">
        <f t="shared" si="38"/>
        <v>1.931106471816289E-2</v>
      </c>
      <c r="O239">
        <f t="shared" si="38"/>
        <v>-5.9498956158663914E-2</v>
      </c>
      <c r="P239">
        <f t="shared" si="39"/>
        <v>-3.3402922755741089E-2</v>
      </c>
      <c r="Q239" t="str">
        <f t="shared" si="40"/>
        <v/>
      </c>
      <c r="R239" s="3">
        <f t="shared" si="43"/>
        <v>0</v>
      </c>
      <c r="S239" s="1">
        <f t="shared" si="41"/>
        <v>545762.1127170074</v>
      </c>
      <c r="T239" s="1">
        <f t="shared" si="42"/>
        <v>30286.465744562011</v>
      </c>
      <c r="U239" s="1">
        <f t="shared" si="44"/>
        <v>0</v>
      </c>
    </row>
    <row r="240" spans="1:21" x14ac:dyDescent="0.25">
      <c r="A240" t="s">
        <v>245</v>
      </c>
      <c r="B240">
        <v>17.63</v>
      </c>
      <c r="C240">
        <v>19.190000000000001</v>
      </c>
      <c r="D240">
        <v>18.440000000000001</v>
      </c>
      <c r="E240">
        <v>16.690000000000001</v>
      </c>
      <c r="F240">
        <v>18.61</v>
      </c>
      <c r="G240">
        <v>17.34</v>
      </c>
      <c r="H240" s="1">
        <f t="shared" si="36"/>
        <v>125925.92592592594</v>
      </c>
      <c r="J240">
        <f t="shared" si="37"/>
        <v>-4.3926247288503376E-2</v>
      </c>
      <c r="K240">
        <f t="shared" si="37"/>
        <v>4.0672451193058567E-2</v>
      </c>
      <c r="L240">
        <f t="shared" si="37"/>
        <v>0</v>
      </c>
      <c r="M240">
        <f t="shared" si="38"/>
        <v>-7.3806881243063172E-2</v>
      </c>
      <c r="N240">
        <f t="shared" si="38"/>
        <v>3.2741398446170911E-2</v>
      </c>
      <c r="O240">
        <f t="shared" si="38"/>
        <v>-3.7735849056603758E-2</v>
      </c>
      <c r="P240">
        <f t="shared" si="39"/>
        <v>-2.6267110617832008E-2</v>
      </c>
      <c r="Q240" t="str">
        <f t="shared" si="40"/>
        <v/>
      </c>
      <c r="R240" s="3">
        <f t="shared" si="43"/>
        <v>0</v>
      </c>
      <c r="S240" s="1">
        <f t="shared" si="41"/>
        <v>525167.3160107052</v>
      </c>
      <c r="T240" s="1">
        <f t="shared" si="42"/>
        <v>30286.465744562007</v>
      </c>
      <c r="U240" s="1">
        <f t="shared" si="44"/>
        <v>0</v>
      </c>
    </row>
    <row r="241" spans="1:21" x14ac:dyDescent="0.25">
      <c r="A241" t="s">
        <v>246</v>
      </c>
      <c r="B241">
        <v>17.12</v>
      </c>
      <c r="C241">
        <v>18.37</v>
      </c>
      <c r="D241">
        <v>18.079999999999998</v>
      </c>
      <c r="E241">
        <v>16.53</v>
      </c>
      <c r="F241">
        <v>17.920000000000002</v>
      </c>
      <c r="G241">
        <v>17.920000000000002</v>
      </c>
      <c r="H241" s="1">
        <f t="shared" si="36"/>
        <v>130137.9811183733</v>
      </c>
      <c r="J241">
        <f t="shared" si="37"/>
        <v>-7.1583514099783085E-2</v>
      </c>
      <c r="K241">
        <f t="shared" si="37"/>
        <v>-3.7960954446854813E-3</v>
      </c>
      <c r="L241">
        <f t="shared" si="37"/>
        <v>-1.9522776572668273E-2</v>
      </c>
      <c r="M241">
        <f t="shared" si="38"/>
        <v>-4.6712802768166015E-2</v>
      </c>
      <c r="N241">
        <f t="shared" si="38"/>
        <v>3.3448673587081999E-2</v>
      </c>
      <c r="O241">
        <f t="shared" si="38"/>
        <v>3.3448673587081999E-2</v>
      </c>
      <c r="P241">
        <f t="shared" si="39"/>
        <v>6.7281814686659946E-3</v>
      </c>
      <c r="Q241" t="str">
        <f t="shared" si="40"/>
        <v/>
      </c>
      <c r="R241" s="3">
        <f t="shared" si="43"/>
        <v>0</v>
      </c>
      <c r="S241" s="1">
        <f t="shared" si="41"/>
        <v>542733.46614255127</v>
      </c>
      <c r="T241" s="1">
        <f t="shared" si="42"/>
        <v>30286.465744562011</v>
      </c>
      <c r="U241" s="1">
        <f t="shared" si="44"/>
        <v>0</v>
      </c>
    </row>
    <row r="242" spans="1:21" x14ac:dyDescent="0.25">
      <c r="A242" t="s">
        <v>247</v>
      </c>
      <c r="B242">
        <v>17.12</v>
      </c>
      <c r="C242">
        <v>18.37</v>
      </c>
      <c r="D242">
        <v>18.05</v>
      </c>
      <c r="E242">
        <v>17.07</v>
      </c>
      <c r="F242">
        <v>18.27</v>
      </c>
      <c r="G242">
        <v>18.22</v>
      </c>
      <c r="H242" s="1">
        <f t="shared" si="36"/>
        <v>132316.63035584605</v>
      </c>
      <c r="J242">
        <f t="shared" si="37"/>
        <v>-5.3097345132743216E-2</v>
      </c>
      <c r="K242">
        <f t="shared" si="37"/>
        <v>1.6039823008849707E-2</v>
      </c>
      <c r="L242">
        <f t="shared" si="37"/>
        <v>-1.6592920353980967E-3</v>
      </c>
      <c r="M242">
        <f t="shared" si="38"/>
        <v>-4.7433035714285789E-2</v>
      </c>
      <c r="N242">
        <f t="shared" si="38"/>
        <v>1.9531249999999879E-2</v>
      </c>
      <c r="O242">
        <f t="shared" si="38"/>
        <v>1.6741071428571268E-2</v>
      </c>
      <c r="P242">
        <f t="shared" si="39"/>
        <v>-3.7202380952382139E-3</v>
      </c>
      <c r="Q242" t="str">
        <f t="shared" si="40"/>
        <v/>
      </c>
      <c r="R242" s="3">
        <f t="shared" si="43"/>
        <v>0</v>
      </c>
      <c r="S242" s="1">
        <f t="shared" si="41"/>
        <v>551819.40586591978</v>
      </c>
      <c r="T242" s="1">
        <f t="shared" si="42"/>
        <v>30286.465744562011</v>
      </c>
      <c r="U242" s="1">
        <f t="shared" si="44"/>
        <v>0</v>
      </c>
    </row>
    <row r="243" spans="1:21" x14ac:dyDescent="0.25">
      <c r="A243" t="s">
        <v>248</v>
      </c>
      <c r="B243">
        <v>17.7</v>
      </c>
      <c r="C243">
        <v>18.600000000000001</v>
      </c>
      <c r="D243">
        <v>18.440000000000001</v>
      </c>
      <c r="E243">
        <v>18.809999999999999</v>
      </c>
      <c r="F243">
        <v>19.55</v>
      </c>
      <c r="G243">
        <v>19.28</v>
      </c>
      <c r="H243" s="1">
        <f t="shared" si="36"/>
        <v>140014.52432824983</v>
      </c>
      <c r="J243">
        <f t="shared" si="37"/>
        <v>-1.9390581717451602E-2</v>
      </c>
      <c r="K243">
        <f t="shared" si="37"/>
        <v>3.0470914127423861E-2</v>
      </c>
      <c r="L243">
        <f t="shared" si="37"/>
        <v>2.1606648199446014E-2</v>
      </c>
      <c r="M243">
        <f t="shared" si="38"/>
        <v>3.2381997804610312E-2</v>
      </c>
      <c r="N243">
        <f t="shared" si="38"/>
        <v>7.2996706915477605E-2</v>
      </c>
      <c r="O243">
        <f t="shared" si="38"/>
        <v>5.8177826564215274E-2</v>
      </c>
      <c r="P243">
        <f t="shared" si="39"/>
        <v>5.4518843761434399E-2</v>
      </c>
      <c r="Q243" t="str">
        <f t="shared" si="40"/>
        <v/>
      </c>
      <c r="R243" s="3">
        <f t="shared" si="43"/>
        <v>0</v>
      </c>
      <c r="S243" s="1">
        <f t="shared" si="41"/>
        <v>583923.05955515557</v>
      </c>
      <c r="T243" s="1">
        <f t="shared" si="42"/>
        <v>30286.465744562011</v>
      </c>
      <c r="U243" s="1">
        <f t="shared" si="44"/>
        <v>0</v>
      </c>
    </row>
    <row r="244" spans="1:21" x14ac:dyDescent="0.25">
      <c r="A244" t="s">
        <v>249</v>
      </c>
      <c r="B244">
        <v>18.57</v>
      </c>
      <c r="C244">
        <v>20</v>
      </c>
      <c r="D244">
        <v>19.14</v>
      </c>
      <c r="E244">
        <v>19.100000000000001</v>
      </c>
      <c r="F244">
        <v>19.89</v>
      </c>
      <c r="G244">
        <v>19.13</v>
      </c>
      <c r="H244" s="1">
        <f t="shared" si="36"/>
        <v>138925.19970951343</v>
      </c>
      <c r="J244">
        <f t="shared" si="37"/>
        <v>7.0498915401300977E-3</v>
      </c>
      <c r="K244">
        <f t="shared" si="37"/>
        <v>8.4598698481561749E-2</v>
      </c>
      <c r="L244">
        <f t="shared" si="37"/>
        <v>3.7960954446854621E-2</v>
      </c>
      <c r="M244">
        <f t="shared" si="38"/>
        <v>-9.3360995850622248E-3</v>
      </c>
      <c r="N244">
        <f t="shared" si="38"/>
        <v>3.1639004149377564E-2</v>
      </c>
      <c r="O244">
        <f t="shared" si="38"/>
        <v>-7.7800829875519775E-3</v>
      </c>
      <c r="P244">
        <f t="shared" si="39"/>
        <v>4.840940525587787E-3</v>
      </c>
      <c r="Q244" t="str">
        <f t="shared" si="40"/>
        <v>Buy</v>
      </c>
      <c r="R244" s="3">
        <f t="shared" si="43"/>
        <v>0</v>
      </c>
      <c r="S244" s="1">
        <f t="shared" si="41"/>
        <v>579380.08969347121</v>
      </c>
      <c r="T244" s="1">
        <f t="shared" si="42"/>
        <v>30286.465744562011</v>
      </c>
      <c r="U244" s="1">
        <f t="shared" si="44"/>
        <v>0</v>
      </c>
    </row>
    <row r="245" spans="1:21" x14ac:dyDescent="0.25">
      <c r="A245" t="s">
        <v>250</v>
      </c>
      <c r="B245">
        <v>18.38</v>
      </c>
      <c r="C245">
        <v>19.52</v>
      </c>
      <c r="D245">
        <v>18.920000000000002</v>
      </c>
      <c r="E245">
        <v>19.8</v>
      </c>
      <c r="F245">
        <v>20.38</v>
      </c>
      <c r="G245">
        <v>20.25</v>
      </c>
      <c r="H245" s="1">
        <f t="shared" si="36"/>
        <v>147058.82352941178</v>
      </c>
      <c r="J245">
        <f t="shared" si="37"/>
        <v>-3.9707419017763923E-2</v>
      </c>
      <c r="K245">
        <f t="shared" si="37"/>
        <v>1.9853709508881871E-2</v>
      </c>
      <c r="L245">
        <f t="shared" si="37"/>
        <v>-1.1494252873563159E-2</v>
      </c>
      <c r="M245">
        <f t="shared" si="38"/>
        <v>3.5023523261892404E-2</v>
      </c>
      <c r="N245">
        <f t="shared" si="38"/>
        <v>6.5342394145321489E-2</v>
      </c>
      <c r="O245">
        <f t="shared" si="38"/>
        <v>5.8546785154208109E-2</v>
      </c>
      <c r="P245">
        <f t="shared" si="39"/>
        <v>5.2970900853807339E-2</v>
      </c>
      <c r="Q245" t="str">
        <f t="shared" si="40"/>
        <v/>
      </c>
      <c r="R245" s="3">
        <f t="shared" si="43"/>
        <v>0</v>
      </c>
      <c r="S245" s="1">
        <f t="shared" si="41"/>
        <v>613300.93132738071</v>
      </c>
      <c r="T245" s="1">
        <f t="shared" si="42"/>
        <v>30286.465744562011</v>
      </c>
      <c r="U245" s="1">
        <f t="shared" si="44"/>
        <v>0</v>
      </c>
    </row>
    <row r="246" spans="1:21" x14ac:dyDescent="0.25">
      <c r="A246" t="s">
        <v>251</v>
      </c>
      <c r="B246">
        <v>19.309999999999999</v>
      </c>
      <c r="C246">
        <v>20.66</v>
      </c>
      <c r="D246">
        <v>19.920000000000002</v>
      </c>
      <c r="E246">
        <v>19.48</v>
      </c>
      <c r="F246">
        <v>20.48</v>
      </c>
      <c r="G246">
        <v>19.63</v>
      </c>
      <c r="H246" s="1">
        <f t="shared" si="36"/>
        <v>142556.28177196806</v>
      </c>
      <c r="J246">
        <f t="shared" si="37"/>
        <v>2.0613107822409989E-2</v>
      </c>
      <c r="K246">
        <f t="shared" si="37"/>
        <v>9.1966173361522102E-2</v>
      </c>
      <c r="L246">
        <f t="shared" si="37"/>
        <v>5.2854122621564477E-2</v>
      </c>
      <c r="M246">
        <f t="shared" si="38"/>
        <v>-3.8024691358024672E-2</v>
      </c>
      <c r="N246">
        <f t="shared" si="38"/>
        <v>1.1358024691358045E-2</v>
      </c>
      <c r="O246">
        <f t="shared" si="38"/>
        <v>-3.0617283950617333E-2</v>
      </c>
      <c r="P246">
        <f t="shared" si="39"/>
        <v>-1.9094650205761319E-2</v>
      </c>
      <c r="Q246" t="str">
        <f t="shared" si="40"/>
        <v>Buy</v>
      </c>
      <c r="R246" s="3">
        <f t="shared" si="43"/>
        <v>0</v>
      </c>
      <c r="S246" s="1">
        <f t="shared" si="41"/>
        <v>594523.3225657522</v>
      </c>
      <c r="T246" s="1">
        <f t="shared" si="42"/>
        <v>30286.465744562007</v>
      </c>
      <c r="U246" s="1">
        <f t="shared" si="44"/>
        <v>0</v>
      </c>
    </row>
    <row r="247" spans="1:21" x14ac:dyDescent="0.25">
      <c r="A247" t="s">
        <v>252</v>
      </c>
      <c r="B247">
        <v>18.64</v>
      </c>
      <c r="C247">
        <v>20</v>
      </c>
      <c r="D247">
        <v>19.14</v>
      </c>
      <c r="E247">
        <v>19.260000000000002</v>
      </c>
      <c r="F247">
        <v>19.87</v>
      </c>
      <c r="G247">
        <v>19.809999999999999</v>
      </c>
      <c r="H247" s="1">
        <f t="shared" si="36"/>
        <v>143863.47131445172</v>
      </c>
      <c r="J247">
        <f t="shared" si="37"/>
        <v>-6.4257028112449849E-2</v>
      </c>
      <c r="K247">
        <f t="shared" si="37"/>
        <v>4.0160642570280262E-3</v>
      </c>
      <c r="L247">
        <f t="shared" si="37"/>
        <v>-3.9156626506024153E-2</v>
      </c>
      <c r="M247">
        <f t="shared" si="38"/>
        <v>-1.8848700967906137E-2</v>
      </c>
      <c r="N247">
        <f t="shared" si="38"/>
        <v>1.2226184411614978E-2</v>
      </c>
      <c r="O247">
        <f t="shared" si="38"/>
        <v>9.1696383087111425E-3</v>
      </c>
      <c r="P247">
        <f t="shared" si="39"/>
        <v>8.4904058413999442E-4</v>
      </c>
      <c r="Q247" t="str">
        <f t="shared" si="40"/>
        <v/>
      </c>
      <c r="R247" s="3">
        <f t="shared" si="43"/>
        <v>0</v>
      </c>
      <c r="S247" s="1">
        <f t="shared" si="41"/>
        <v>599974.88639977342</v>
      </c>
      <c r="T247" s="1">
        <f t="shared" si="42"/>
        <v>30286.465744562011</v>
      </c>
      <c r="U247" s="1">
        <f t="shared" si="44"/>
        <v>0</v>
      </c>
    </row>
    <row r="248" spans="1:21" x14ac:dyDescent="0.25">
      <c r="A248" t="s">
        <v>253</v>
      </c>
      <c r="B248">
        <v>19.350000000000001</v>
      </c>
      <c r="C248">
        <v>20.68</v>
      </c>
      <c r="D248">
        <v>19.86</v>
      </c>
      <c r="E248">
        <v>19.59</v>
      </c>
      <c r="F248">
        <v>20.83</v>
      </c>
      <c r="G248">
        <v>19.72</v>
      </c>
      <c r="H248" s="1">
        <f t="shared" si="36"/>
        <v>143209.87654320989</v>
      </c>
      <c r="J248">
        <f t="shared" si="37"/>
        <v>1.0971786833855843E-2</v>
      </c>
      <c r="K248">
        <f t="shared" si="37"/>
        <v>8.0459770114942486E-2</v>
      </c>
      <c r="L248">
        <f t="shared" si="37"/>
        <v>3.7617554858934109E-2</v>
      </c>
      <c r="M248">
        <f t="shared" si="38"/>
        <v>-1.1105502271579953E-2</v>
      </c>
      <c r="N248">
        <f t="shared" si="38"/>
        <v>5.14891468955073E-2</v>
      </c>
      <c r="O248">
        <f t="shared" si="38"/>
        <v>-4.5431600201918153E-3</v>
      </c>
      <c r="P248">
        <f t="shared" si="39"/>
        <v>1.1946828201245178E-2</v>
      </c>
      <c r="Q248" t="str">
        <f t="shared" si="40"/>
        <v>Buy</v>
      </c>
      <c r="R248" s="3">
        <f t="shared" si="43"/>
        <v>0</v>
      </c>
      <c r="S248" s="1">
        <f t="shared" si="41"/>
        <v>597249.10448276286</v>
      </c>
      <c r="T248" s="1">
        <f t="shared" si="42"/>
        <v>30286.465744562014</v>
      </c>
      <c r="U248" s="1">
        <f t="shared" si="44"/>
        <v>0</v>
      </c>
    </row>
    <row r="249" spans="1:21" x14ac:dyDescent="0.25">
      <c r="A249" t="s">
        <v>254</v>
      </c>
      <c r="B249">
        <v>18.61</v>
      </c>
      <c r="C249">
        <v>19.91</v>
      </c>
      <c r="D249">
        <v>19.86</v>
      </c>
      <c r="E249">
        <v>18.34</v>
      </c>
      <c r="F249">
        <v>20.010000000000002</v>
      </c>
      <c r="G249">
        <v>20</v>
      </c>
      <c r="H249" s="1">
        <f t="shared" si="36"/>
        <v>145243.28249818448</v>
      </c>
      <c r="J249">
        <f t="shared" si="37"/>
        <v>-6.2940584088620341E-2</v>
      </c>
      <c r="K249">
        <f t="shared" si="37"/>
        <v>2.5176233635448497E-3</v>
      </c>
      <c r="L249">
        <f t="shared" si="37"/>
        <v>0</v>
      </c>
      <c r="M249">
        <f t="shared" si="38"/>
        <v>-6.9979716024340721E-2</v>
      </c>
      <c r="N249">
        <f t="shared" si="38"/>
        <v>1.4705882352941315E-2</v>
      </c>
      <c r="O249">
        <f t="shared" si="38"/>
        <v>1.4198782961460505E-2</v>
      </c>
      <c r="P249">
        <f t="shared" si="39"/>
        <v>-1.3691683569979634E-2</v>
      </c>
      <c r="Q249" t="str">
        <f t="shared" si="40"/>
        <v/>
      </c>
      <c r="R249" s="3">
        <f t="shared" si="43"/>
        <v>0</v>
      </c>
      <c r="S249" s="1">
        <f t="shared" si="41"/>
        <v>605729.31489124021</v>
      </c>
      <c r="T249" s="1">
        <f t="shared" si="42"/>
        <v>30286.465744562011</v>
      </c>
      <c r="U249" s="1">
        <f t="shared" si="44"/>
        <v>0</v>
      </c>
    </row>
    <row r="250" spans="1:21" x14ac:dyDescent="0.25">
      <c r="A250" t="s">
        <v>255</v>
      </c>
      <c r="B250">
        <v>19.2</v>
      </c>
      <c r="C250">
        <v>20.62</v>
      </c>
      <c r="D250">
        <v>19.53</v>
      </c>
      <c r="E250">
        <v>19.64</v>
      </c>
      <c r="F250">
        <v>20.8</v>
      </c>
      <c r="G250">
        <v>19.87</v>
      </c>
      <c r="H250" s="1">
        <f t="shared" si="36"/>
        <v>144299.20116194629</v>
      </c>
      <c r="J250">
        <f t="shared" si="37"/>
        <v>-3.3232628398791549E-2</v>
      </c>
      <c r="K250">
        <f t="shared" si="37"/>
        <v>3.826787512588125E-2</v>
      </c>
      <c r="L250">
        <f t="shared" si="37"/>
        <v>-1.6616314199395684E-2</v>
      </c>
      <c r="M250">
        <f t="shared" si="38"/>
        <v>-1.7999999999999971E-2</v>
      </c>
      <c r="N250">
        <f t="shared" si="38"/>
        <v>4.0000000000000036E-2</v>
      </c>
      <c r="O250">
        <f t="shared" si="38"/>
        <v>-6.4999999999999503E-3</v>
      </c>
      <c r="P250">
        <f t="shared" si="39"/>
        <v>5.1666666666667048E-3</v>
      </c>
      <c r="Q250" t="str">
        <f t="shared" si="40"/>
        <v/>
      </c>
      <c r="R250" s="3">
        <f t="shared" si="43"/>
        <v>0</v>
      </c>
      <c r="S250" s="1">
        <f t="shared" si="41"/>
        <v>601792.07434444723</v>
      </c>
      <c r="T250" s="1">
        <f t="shared" si="42"/>
        <v>30286.465744562014</v>
      </c>
      <c r="U250" s="1">
        <f t="shared" si="44"/>
        <v>0</v>
      </c>
    </row>
    <row r="251" spans="1:21" x14ac:dyDescent="0.25">
      <c r="A251" t="s">
        <v>256</v>
      </c>
      <c r="B251">
        <v>19.309999999999999</v>
      </c>
      <c r="C251">
        <v>20.66</v>
      </c>
      <c r="D251">
        <v>19.920000000000002</v>
      </c>
      <c r="E251">
        <v>19.579999999999998</v>
      </c>
      <c r="F251">
        <v>20.83</v>
      </c>
      <c r="G251">
        <v>20.69</v>
      </c>
      <c r="H251" s="1">
        <f t="shared" si="36"/>
        <v>150254.17574437184</v>
      </c>
      <c r="J251">
        <f t="shared" si="37"/>
        <v>-1.126472094214042E-2</v>
      </c>
      <c r="K251">
        <f t="shared" si="37"/>
        <v>5.7859703020993289E-2</v>
      </c>
      <c r="L251">
        <f t="shared" si="37"/>
        <v>1.996927803379419E-2</v>
      </c>
      <c r="M251">
        <f t="shared" si="38"/>
        <v>-1.4594866633115385E-2</v>
      </c>
      <c r="N251">
        <f t="shared" si="38"/>
        <v>4.8314041268243443E-2</v>
      </c>
      <c r="O251">
        <f t="shared" si="38"/>
        <v>4.1268243583291404E-2</v>
      </c>
      <c r="P251">
        <f t="shared" si="39"/>
        <v>2.4995806072806489E-2</v>
      </c>
      <c r="Q251" t="str">
        <f t="shared" si="40"/>
        <v/>
      </c>
      <c r="R251" s="3">
        <f t="shared" si="43"/>
        <v>0</v>
      </c>
      <c r="S251" s="1">
        <f t="shared" si="41"/>
        <v>626626.97625498811</v>
      </c>
      <c r="T251" s="1">
        <f t="shared" si="42"/>
        <v>30286.465744562014</v>
      </c>
      <c r="U251" s="1">
        <f t="shared" si="44"/>
        <v>0</v>
      </c>
    </row>
    <row r="252" spans="1:21" x14ac:dyDescent="0.25">
      <c r="A252" t="s">
        <v>257</v>
      </c>
      <c r="B252">
        <v>20.11</v>
      </c>
      <c r="C252">
        <v>21.17</v>
      </c>
      <c r="D252">
        <v>21.03</v>
      </c>
      <c r="E252">
        <v>20.41</v>
      </c>
      <c r="F252">
        <v>21.39</v>
      </c>
      <c r="G252">
        <v>21.36</v>
      </c>
      <c r="H252" s="1">
        <f t="shared" si="36"/>
        <v>155119.82570806102</v>
      </c>
      <c r="J252">
        <f t="shared" si="37"/>
        <v>9.5381526104416515E-3</v>
      </c>
      <c r="K252">
        <f t="shared" si="37"/>
        <v>6.2751004016064246E-2</v>
      </c>
      <c r="L252">
        <f t="shared" si="37"/>
        <v>5.5722891566265025E-2</v>
      </c>
      <c r="M252">
        <f t="shared" si="38"/>
        <v>-1.3533107781537029E-2</v>
      </c>
      <c r="N252">
        <f t="shared" si="38"/>
        <v>3.38327694538424E-2</v>
      </c>
      <c r="O252">
        <f t="shared" si="38"/>
        <v>3.2382793620106237E-2</v>
      </c>
      <c r="P252">
        <f t="shared" si="39"/>
        <v>1.7560818430803871E-2</v>
      </c>
      <c r="Q252" t="str">
        <f t="shared" si="40"/>
        <v>Buy</v>
      </c>
      <c r="R252" s="3">
        <f t="shared" si="43"/>
        <v>0</v>
      </c>
      <c r="S252" s="1">
        <f t="shared" si="41"/>
        <v>646918.90830384463</v>
      </c>
      <c r="T252" s="1">
        <f t="shared" si="42"/>
        <v>30286.465744562014</v>
      </c>
      <c r="U252" s="1">
        <f t="shared" si="44"/>
        <v>0</v>
      </c>
    </row>
    <row r="253" spans="1:21" x14ac:dyDescent="0.25">
      <c r="A253" t="s">
        <v>258</v>
      </c>
      <c r="B253">
        <v>21.11</v>
      </c>
      <c r="C253">
        <v>22.2</v>
      </c>
      <c r="D253">
        <v>21.63</v>
      </c>
      <c r="E253">
        <v>21.3</v>
      </c>
      <c r="F253">
        <v>21.87</v>
      </c>
      <c r="G253">
        <v>21.66</v>
      </c>
      <c r="H253" s="1">
        <f t="shared" si="36"/>
        <v>157298.47494553379</v>
      </c>
      <c r="J253">
        <f t="shared" si="37"/>
        <v>3.804089396100727E-3</v>
      </c>
      <c r="K253">
        <f t="shared" si="37"/>
        <v>5.5634807417974233E-2</v>
      </c>
      <c r="L253">
        <f t="shared" si="37"/>
        <v>2.853067047075596E-2</v>
      </c>
      <c r="M253">
        <f t="shared" si="38"/>
        <v>-2.8089887640448839E-3</v>
      </c>
      <c r="N253">
        <f t="shared" si="38"/>
        <v>2.3876404494382095E-2</v>
      </c>
      <c r="O253">
        <f t="shared" si="38"/>
        <v>1.4044943820224753E-2</v>
      </c>
      <c r="P253">
        <f t="shared" si="39"/>
        <v>1.1704119850187322E-2</v>
      </c>
      <c r="Q253" t="str">
        <f t="shared" si="40"/>
        <v/>
      </c>
      <c r="R253" s="3">
        <f t="shared" si="43"/>
        <v>0</v>
      </c>
      <c r="S253" s="1">
        <f t="shared" si="41"/>
        <v>656004.84802721324</v>
      </c>
      <c r="T253" s="1">
        <f t="shared" si="42"/>
        <v>30286.465744562014</v>
      </c>
      <c r="U253" s="1">
        <f t="shared" si="44"/>
        <v>0</v>
      </c>
    </row>
    <row r="254" spans="1:21" x14ac:dyDescent="0.25">
      <c r="A254" t="s">
        <v>259</v>
      </c>
      <c r="B254">
        <v>21.21</v>
      </c>
      <c r="C254">
        <v>22.26</v>
      </c>
      <c r="D254">
        <v>21.63</v>
      </c>
      <c r="E254">
        <v>20.84</v>
      </c>
      <c r="F254">
        <v>21.97</v>
      </c>
      <c r="G254">
        <v>21.22</v>
      </c>
      <c r="H254" s="1">
        <f t="shared" si="36"/>
        <v>154103.12273057373</v>
      </c>
      <c r="J254">
        <f t="shared" si="37"/>
        <v>-1.9417475728155255E-2</v>
      </c>
      <c r="K254">
        <f t="shared" si="37"/>
        <v>2.9126213592233129E-2</v>
      </c>
      <c r="L254">
        <f t="shared" si="37"/>
        <v>0</v>
      </c>
      <c r="M254">
        <f t="shared" si="38"/>
        <v>-3.7857802400738702E-2</v>
      </c>
      <c r="N254">
        <f t="shared" si="38"/>
        <v>1.4312096029547495E-2</v>
      </c>
      <c r="O254">
        <f t="shared" si="38"/>
        <v>-2.0313942751615941E-2</v>
      </c>
      <c r="P254">
        <f t="shared" si="39"/>
        <v>-1.4619883040935719E-2</v>
      </c>
      <c r="Q254" t="str">
        <f t="shared" si="40"/>
        <v/>
      </c>
      <c r="R254" s="3">
        <f t="shared" si="43"/>
        <v>0</v>
      </c>
      <c r="S254" s="1">
        <f t="shared" si="41"/>
        <v>642678.80309960595</v>
      </c>
      <c r="T254" s="1">
        <f t="shared" si="42"/>
        <v>30286.465744562018</v>
      </c>
      <c r="U254" s="1">
        <f t="shared" si="44"/>
        <v>0</v>
      </c>
    </row>
    <row r="255" spans="1:21" x14ac:dyDescent="0.25">
      <c r="A255" t="s">
        <v>260</v>
      </c>
      <c r="B255">
        <v>21.21</v>
      </c>
      <c r="C255">
        <v>22.03</v>
      </c>
      <c r="D255">
        <v>21.69</v>
      </c>
      <c r="E255">
        <v>21.38</v>
      </c>
      <c r="F255">
        <v>22.63</v>
      </c>
      <c r="G255">
        <v>22.47</v>
      </c>
      <c r="H255" s="1">
        <f t="shared" si="36"/>
        <v>163180.82788671023</v>
      </c>
      <c r="J255">
        <f t="shared" si="37"/>
        <v>-1.9417475728155255E-2</v>
      </c>
      <c r="K255">
        <f t="shared" si="37"/>
        <v>1.849283402681471E-2</v>
      </c>
      <c r="L255">
        <f t="shared" si="37"/>
        <v>2.7739251040222969E-3</v>
      </c>
      <c r="M255">
        <f t="shared" si="38"/>
        <v>7.5400565504241349E-3</v>
      </c>
      <c r="N255">
        <f t="shared" si="38"/>
        <v>6.6446748350612636E-2</v>
      </c>
      <c r="O255">
        <f t="shared" si="38"/>
        <v>5.8906691800188503E-2</v>
      </c>
      <c r="P255">
        <f t="shared" si="39"/>
        <v>4.4297832233741757E-2</v>
      </c>
      <c r="Q255" t="str">
        <f t="shared" si="40"/>
        <v/>
      </c>
      <c r="R255" s="3">
        <f t="shared" si="43"/>
        <v>0</v>
      </c>
      <c r="S255" s="1">
        <f t="shared" si="41"/>
        <v>680536.88528030855</v>
      </c>
      <c r="T255" s="1">
        <f t="shared" si="42"/>
        <v>30286.465744562021</v>
      </c>
      <c r="U255" s="1">
        <f t="shared" si="44"/>
        <v>0</v>
      </c>
    </row>
    <row r="256" spans="1:21" x14ac:dyDescent="0.25">
      <c r="A256" t="s">
        <v>261</v>
      </c>
      <c r="B256">
        <v>22</v>
      </c>
      <c r="C256">
        <v>22.72</v>
      </c>
      <c r="D256">
        <v>22.47</v>
      </c>
      <c r="E256">
        <v>21.98</v>
      </c>
      <c r="F256">
        <v>23.02</v>
      </c>
      <c r="G256">
        <v>22.97</v>
      </c>
      <c r="H256" s="1">
        <f t="shared" si="36"/>
        <v>166811.90994916487</v>
      </c>
      <c r="J256">
        <f t="shared" si="37"/>
        <v>1.4292300599354482E-2</v>
      </c>
      <c r="K256">
        <f t="shared" si="37"/>
        <v>4.7487321346242395E-2</v>
      </c>
      <c r="L256">
        <f t="shared" si="37"/>
        <v>3.5961272475795183E-2</v>
      </c>
      <c r="M256">
        <f t="shared" si="38"/>
        <v>-2.180685358255445E-2</v>
      </c>
      <c r="N256">
        <f t="shared" si="38"/>
        <v>2.4477080551846941E-2</v>
      </c>
      <c r="O256">
        <f t="shared" si="38"/>
        <v>2.2251891410769917E-2</v>
      </c>
      <c r="P256">
        <f t="shared" si="39"/>
        <v>8.3073727933541362E-3</v>
      </c>
      <c r="Q256" t="str">
        <f t="shared" si="40"/>
        <v>Buy</v>
      </c>
      <c r="R256" s="3">
        <f t="shared" si="43"/>
        <v>0</v>
      </c>
      <c r="S256" s="1">
        <f t="shared" si="41"/>
        <v>695680.11815258954</v>
      </c>
      <c r="T256" s="1">
        <f t="shared" si="42"/>
        <v>30286.465744562018</v>
      </c>
      <c r="U256" s="1">
        <f t="shared" si="44"/>
        <v>0</v>
      </c>
    </row>
    <row r="257" spans="1:21" x14ac:dyDescent="0.25">
      <c r="A257" t="s">
        <v>262</v>
      </c>
      <c r="B257">
        <v>22.28</v>
      </c>
      <c r="C257">
        <v>23.68</v>
      </c>
      <c r="D257">
        <v>23.03</v>
      </c>
      <c r="E257">
        <v>22.68</v>
      </c>
      <c r="F257">
        <v>23.75</v>
      </c>
      <c r="G257">
        <v>23.49</v>
      </c>
      <c r="H257" s="1">
        <f t="shared" si="36"/>
        <v>170588.23529411765</v>
      </c>
      <c r="J257">
        <f t="shared" si="37"/>
        <v>-8.4557187360924674E-3</v>
      </c>
      <c r="K257">
        <f t="shared" si="37"/>
        <v>5.3849577214063235E-2</v>
      </c>
      <c r="L257">
        <f t="shared" si="37"/>
        <v>2.4922118380062409E-2</v>
      </c>
      <c r="M257">
        <f t="shared" si="38"/>
        <v>-1.2625163256421382E-2</v>
      </c>
      <c r="N257">
        <f t="shared" si="38"/>
        <v>3.3957335655202488E-2</v>
      </c>
      <c r="O257">
        <f t="shared" si="38"/>
        <v>2.2638223770134941E-2</v>
      </c>
      <c r="P257">
        <f t="shared" si="39"/>
        <v>1.4656798722972014E-2</v>
      </c>
      <c r="Q257" t="str">
        <f t="shared" si="40"/>
        <v/>
      </c>
      <c r="R257" s="3">
        <f t="shared" si="43"/>
        <v>0</v>
      </c>
      <c r="S257" s="1">
        <f t="shared" si="41"/>
        <v>711429.0803397618</v>
      </c>
      <c r="T257" s="1">
        <f t="shared" si="42"/>
        <v>30286.465744562021</v>
      </c>
      <c r="U257" s="1">
        <f t="shared" si="44"/>
        <v>0</v>
      </c>
    </row>
    <row r="258" spans="1:21" x14ac:dyDescent="0.25">
      <c r="A258" t="s">
        <v>263</v>
      </c>
      <c r="B258">
        <v>23.05</v>
      </c>
      <c r="C258">
        <v>24.06</v>
      </c>
      <c r="D258">
        <v>23.61</v>
      </c>
      <c r="E258">
        <v>23.84</v>
      </c>
      <c r="F258">
        <v>24.81</v>
      </c>
      <c r="G258">
        <v>24.33</v>
      </c>
      <c r="H258" s="1">
        <f t="shared" si="36"/>
        <v>176688.45315904141</v>
      </c>
      <c r="J258">
        <f t="shared" si="37"/>
        <v>8.684324793747101E-4</v>
      </c>
      <c r="K258">
        <f t="shared" si="37"/>
        <v>4.4724272687798418E-2</v>
      </c>
      <c r="L258">
        <f t="shared" si="37"/>
        <v>2.5184541901867055E-2</v>
      </c>
      <c r="M258">
        <f t="shared" si="38"/>
        <v>1.4899957428693123E-2</v>
      </c>
      <c r="N258">
        <f t="shared" si="38"/>
        <v>5.6194125159642415E-2</v>
      </c>
      <c r="O258">
        <f t="shared" si="38"/>
        <v>3.5759897828863345E-2</v>
      </c>
      <c r="P258">
        <f t="shared" si="39"/>
        <v>3.5617993472399627E-2</v>
      </c>
      <c r="Q258" t="str">
        <f t="shared" si="40"/>
        <v/>
      </c>
      <c r="R258" s="3">
        <f t="shared" si="43"/>
        <v>0</v>
      </c>
      <c r="S258" s="1">
        <f t="shared" si="41"/>
        <v>736869.71156519395</v>
      </c>
      <c r="T258" s="1">
        <f t="shared" si="42"/>
        <v>30286.465744562021</v>
      </c>
      <c r="U258" s="1">
        <f t="shared" si="44"/>
        <v>0</v>
      </c>
    </row>
    <row r="259" spans="1:21" x14ac:dyDescent="0.25">
      <c r="A259" t="s">
        <v>264</v>
      </c>
      <c r="B259">
        <v>22.59</v>
      </c>
      <c r="C259">
        <v>24.39</v>
      </c>
      <c r="D259">
        <v>23.31</v>
      </c>
      <c r="E259">
        <v>20.7</v>
      </c>
      <c r="F259">
        <v>23.55</v>
      </c>
      <c r="G259">
        <v>20.75</v>
      </c>
      <c r="H259" s="1">
        <f t="shared" si="36"/>
        <v>150689.90559186638</v>
      </c>
      <c r="J259">
        <f t="shared" si="37"/>
        <v>-4.3202033036848775E-2</v>
      </c>
      <c r="K259">
        <f t="shared" si="37"/>
        <v>3.3036848792884418E-2</v>
      </c>
      <c r="L259">
        <f t="shared" si="37"/>
        <v>-1.2706480304955558E-2</v>
      </c>
      <c r="M259">
        <f t="shared" si="38"/>
        <v>-0.14919852034525274</v>
      </c>
      <c r="N259">
        <f t="shared" si="38"/>
        <v>-3.2059186189888927E-2</v>
      </c>
      <c r="O259">
        <f t="shared" si="38"/>
        <v>-0.14714344430743931</v>
      </c>
      <c r="P259">
        <f t="shared" si="39"/>
        <v>-0.10946705028086033</v>
      </c>
      <c r="Q259" t="str">
        <f t="shared" si="40"/>
        <v/>
      </c>
      <c r="R259" s="3">
        <f t="shared" si="43"/>
        <v>0</v>
      </c>
      <c r="S259" s="1">
        <f t="shared" si="41"/>
        <v>628444.16419966193</v>
      </c>
      <c r="T259" s="1">
        <f t="shared" si="42"/>
        <v>30286.465744562021</v>
      </c>
      <c r="U259" s="1">
        <f t="shared" si="44"/>
        <v>0</v>
      </c>
    </row>
    <row r="260" spans="1:21" x14ac:dyDescent="0.25">
      <c r="A260" t="s">
        <v>265</v>
      </c>
      <c r="B260">
        <v>20.149999999999999</v>
      </c>
      <c r="C260">
        <v>22.1</v>
      </c>
      <c r="D260">
        <v>21.08</v>
      </c>
      <c r="E260">
        <v>20.11</v>
      </c>
      <c r="F260">
        <v>22.41</v>
      </c>
      <c r="G260">
        <v>21.2</v>
      </c>
      <c r="H260" s="1">
        <f t="shared" ref="H260:H323" si="45">$I$2*G260</f>
        <v>153957.87944807555</v>
      </c>
      <c r="J260">
        <f t="shared" ref="J260:L323" si="46">(B260-$D259)/$D259</f>
        <v>-0.13556413556413557</v>
      </c>
      <c r="K260">
        <f t="shared" si="46"/>
        <v>-5.1909051909051797E-2</v>
      </c>
      <c r="L260">
        <f t="shared" si="46"/>
        <v>-9.5667095667095692E-2</v>
      </c>
      <c r="M260">
        <f t="shared" ref="M260:O323" si="47">(E260-$G259)/$G259</f>
        <v>-3.084337349397593E-2</v>
      </c>
      <c r="N260">
        <f t="shared" si="47"/>
        <v>0.08</v>
      </c>
      <c r="O260">
        <f t="shared" si="47"/>
        <v>2.1686746987951772E-2</v>
      </c>
      <c r="P260">
        <f t="shared" ref="P260:P323" si="48">AVERAGE(M260:O260)</f>
        <v>2.3614457831325281E-2</v>
      </c>
      <c r="Q260" t="str">
        <f t="shared" ref="Q260:Q323" si="49">IF(L260&gt;$Q$1,"Buy",IF(L260&lt;$Q$2,"Sell",""))</f>
        <v>Sell</v>
      </c>
      <c r="R260" s="3">
        <f t="shared" si="43"/>
        <v>-643284.53241449734</v>
      </c>
      <c r="S260" s="1">
        <f t="shared" si="41"/>
        <v>0</v>
      </c>
      <c r="T260" s="1">
        <f t="shared" si="42"/>
        <v>0</v>
      </c>
      <c r="U260" s="1">
        <f t="shared" si="44"/>
        <v>628093.71695025137</v>
      </c>
    </row>
    <row r="261" spans="1:21" x14ac:dyDescent="0.25">
      <c r="A261" t="s">
        <v>266</v>
      </c>
      <c r="B261">
        <v>19.920000000000002</v>
      </c>
      <c r="C261">
        <v>22.01</v>
      </c>
      <c r="D261">
        <v>21.37</v>
      </c>
      <c r="E261">
        <v>20.010000000000002</v>
      </c>
      <c r="F261">
        <v>22.17</v>
      </c>
      <c r="G261">
        <v>21.95</v>
      </c>
      <c r="H261" s="1">
        <f t="shared" si="45"/>
        <v>159404.50254175745</v>
      </c>
      <c r="J261">
        <f t="shared" si="46"/>
        <v>-5.5028462998102309E-2</v>
      </c>
      <c r="K261">
        <f t="shared" si="46"/>
        <v>4.4117647058823685E-2</v>
      </c>
      <c r="L261">
        <f t="shared" si="46"/>
        <v>1.3757115749525746E-2</v>
      </c>
      <c r="M261">
        <f t="shared" si="47"/>
        <v>-5.6132075471698011E-2</v>
      </c>
      <c r="N261">
        <f t="shared" si="47"/>
        <v>4.575471698113219E-2</v>
      </c>
      <c r="O261">
        <f t="shared" si="47"/>
        <v>3.5377358490566037E-2</v>
      </c>
      <c r="P261">
        <f t="shared" si="48"/>
        <v>8.3333333333334061E-3</v>
      </c>
      <c r="Q261" t="str">
        <f t="shared" si="49"/>
        <v/>
      </c>
      <c r="R261" s="3">
        <f t="shared" si="43"/>
        <v>0</v>
      </c>
      <c r="S261" s="1">
        <f t="shared" si="41"/>
        <v>0</v>
      </c>
      <c r="T261" s="1">
        <f t="shared" si="42"/>
        <v>0</v>
      </c>
      <c r="U261" s="1">
        <f t="shared" si="44"/>
        <v>622859.60264233255</v>
      </c>
    </row>
    <row r="262" spans="1:21" x14ac:dyDescent="0.25">
      <c r="A262" t="s">
        <v>267</v>
      </c>
      <c r="B262">
        <v>21.15</v>
      </c>
      <c r="C262">
        <v>22.56</v>
      </c>
      <c r="D262">
        <v>21.69</v>
      </c>
      <c r="E262">
        <v>22.08</v>
      </c>
      <c r="F262">
        <v>23.53</v>
      </c>
      <c r="G262">
        <v>23.11</v>
      </c>
      <c r="H262" s="1">
        <f t="shared" si="45"/>
        <v>167828.61292665216</v>
      </c>
      <c r="J262">
        <f t="shared" si="46"/>
        <v>-1.0294805802527019E-2</v>
      </c>
      <c r="K262">
        <f t="shared" si="46"/>
        <v>5.5685540477304521E-2</v>
      </c>
      <c r="L262">
        <f t="shared" si="46"/>
        <v>1.4974262985493696E-2</v>
      </c>
      <c r="M262">
        <f t="shared" si="47"/>
        <v>5.9225512528473349E-3</v>
      </c>
      <c r="N262">
        <f t="shared" si="47"/>
        <v>7.198177676537594E-2</v>
      </c>
      <c r="O262">
        <f t="shared" si="47"/>
        <v>5.2847380410022786E-2</v>
      </c>
      <c r="P262">
        <f t="shared" si="48"/>
        <v>4.3583902809415355E-2</v>
      </c>
      <c r="Q262" t="str">
        <f t="shared" si="49"/>
        <v/>
      </c>
      <c r="R262" s="3">
        <f t="shared" si="43"/>
        <v>0</v>
      </c>
      <c r="S262" s="1">
        <f t="shared" si="41"/>
        <v>0</v>
      </c>
      <c r="T262" s="1">
        <f t="shared" si="42"/>
        <v>0</v>
      </c>
      <c r="U262" s="1">
        <f t="shared" si="44"/>
        <v>595712.95025685802</v>
      </c>
    </row>
    <row r="263" spans="1:21" x14ac:dyDescent="0.25">
      <c r="A263" t="s">
        <v>268</v>
      </c>
      <c r="B263">
        <v>22.84</v>
      </c>
      <c r="C263">
        <v>24.06</v>
      </c>
      <c r="D263">
        <v>23.61</v>
      </c>
      <c r="E263">
        <v>23.1</v>
      </c>
      <c r="F263">
        <v>23.86</v>
      </c>
      <c r="G263">
        <v>23.33</v>
      </c>
      <c r="H263" s="1">
        <f t="shared" si="45"/>
        <v>169426.28903413218</v>
      </c>
      <c r="J263">
        <f t="shared" si="46"/>
        <v>5.3019824804057099E-2</v>
      </c>
      <c r="K263">
        <f t="shared" si="46"/>
        <v>0.10926694329183943</v>
      </c>
      <c r="L263">
        <f t="shared" si="46"/>
        <v>8.8520055325034486E-2</v>
      </c>
      <c r="M263">
        <f t="shared" si="47"/>
        <v>-4.3271311120718348E-4</v>
      </c>
      <c r="N263">
        <f t="shared" si="47"/>
        <v>3.2453483340545222E-2</v>
      </c>
      <c r="O263">
        <f t="shared" si="47"/>
        <v>9.5196884465598812E-3</v>
      </c>
      <c r="P263">
        <f t="shared" si="48"/>
        <v>1.3846819558632642E-2</v>
      </c>
      <c r="Q263" t="str">
        <f t="shared" si="49"/>
        <v>Buy</v>
      </c>
      <c r="R263" s="3">
        <f t="shared" si="43"/>
        <v>603961.67998780543</v>
      </c>
      <c r="S263" s="1">
        <f t="shared" si="41"/>
        <v>603961.67998780543</v>
      </c>
      <c r="T263" s="1">
        <f t="shared" si="42"/>
        <v>25887.770252370574</v>
      </c>
      <c r="U263" s="1">
        <f t="shared" si="44"/>
        <v>0</v>
      </c>
    </row>
    <row r="264" spans="1:21" x14ac:dyDescent="0.25">
      <c r="A264" t="s">
        <v>269</v>
      </c>
      <c r="B264">
        <v>22.84</v>
      </c>
      <c r="C264">
        <v>24.02</v>
      </c>
      <c r="D264">
        <v>23.54</v>
      </c>
      <c r="E264">
        <v>23.01</v>
      </c>
      <c r="F264">
        <v>23.59</v>
      </c>
      <c r="G264">
        <v>23.51</v>
      </c>
      <c r="H264" s="1">
        <f t="shared" si="45"/>
        <v>170733.47857661586</v>
      </c>
      <c r="J264">
        <f t="shared" si="46"/>
        <v>-3.2613299449385839E-2</v>
      </c>
      <c r="K264">
        <f t="shared" si="46"/>
        <v>1.7365523083439229E-2</v>
      </c>
      <c r="L264">
        <f t="shared" si="46"/>
        <v>-2.9648454044896352E-3</v>
      </c>
      <c r="M264">
        <f t="shared" si="47"/>
        <v>-1.3716245177882416E-2</v>
      </c>
      <c r="N264">
        <f t="shared" si="47"/>
        <v>1.1144449207029644E-2</v>
      </c>
      <c r="O264">
        <f t="shared" si="47"/>
        <v>7.7153879125590775E-3</v>
      </c>
      <c r="P264">
        <f t="shared" si="48"/>
        <v>1.7145306472354353E-3</v>
      </c>
      <c r="Q264" t="str">
        <f t="shared" si="49"/>
        <v/>
      </c>
      <c r="R264" s="3">
        <f t="shared" si="43"/>
        <v>0</v>
      </c>
      <c r="S264" s="1">
        <f t="shared" ref="S264:S327" si="50">IF(R264=0,(S263+R264)*(1+O264),IF(R264&lt;0,0,R264))</f>
        <v>608621.47863323218</v>
      </c>
      <c r="T264" s="1">
        <f t="shared" ref="T264:T327" si="51">S264/G264</f>
        <v>25887.77025237057</v>
      </c>
      <c r="U264" s="1">
        <f t="shared" si="44"/>
        <v>0</v>
      </c>
    </row>
    <row r="265" spans="1:21" x14ac:dyDescent="0.25">
      <c r="A265" t="s">
        <v>270</v>
      </c>
      <c r="B265">
        <v>23.05</v>
      </c>
      <c r="C265">
        <v>24.06</v>
      </c>
      <c r="D265">
        <v>23.61</v>
      </c>
      <c r="E265">
        <v>22.99</v>
      </c>
      <c r="F265">
        <v>24.31</v>
      </c>
      <c r="G265">
        <v>23.48</v>
      </c>
      <c r="H265" s="1">
        <f t="shared" si="45"/>
        <v>170515.61365286857</v>
      </c>
      <c r="J265">
        <f t="shared" si="46"/>
        <v>-2.0815632965165611E-2</v>
      </c>
      <c r="K265">
        <f t="shared" si="46"/>
        <v>2.2090059473237025E-2</v>
      </c>
      <c r="L265">
        <f t="shared" si="46"/>
        <v>2.9736618521665373E-3</v>
      </c>
      <c r="M265">
        <f t="shared" si="47"/>
        <v>-2.2118247554232372E-2</v>
      </c>
      <c r="N265">
        <f t="shared" si="47"/>
        <v>3.4028073160357171E-2</v>
      </c>
      <c r="O265">
        <f t="shared" si="47"/>
        <v>-1.2760527435134467E-3</v>
      </c>
      <c r="P265">
        <f t="shared" si="48"/>
        <v>3.5445909542037839E-3</v>
      </c>
      <c r="Q265" t="str">
        <f t="shared" si="49"/>
        <v/>
      </c>
      <c r="R265" s="3">
        <f t="shared" si="43"/>
        <v>0</v>
      </c>
      <c r="S265" s="1">
        <f t="shared" si="50"/>
        <v>607844.84552566102</v>
      </c>
      <c r="T265" s="1">
        <f t="shared" si="51"/>
        <v>25887.77025237057</v>
      </c>
      <c r="U265" s="1">
        <f t="shared" si="44"/>
        <v>0</v>
      </c>
    </row>
    <row r="266" spans="1:21" x14ac:dyDescent="0.25">
      <c r="A266" t="s">
        <v>271</v>
      </c>
      <c r="B266">
        <v>22.84</v>
      </c>
      <c r="C266">
        <v>24.02</v>
      </c>
      <c r="D266">
        <v>23.54</v>
      </c>
      <c r="E266">
        <v>23.38</v>
      </c>
      <c r="F266">
        <v>24.39</v>
      </c>
      <c r="G266">
        <v>24.32</v>
      </c>
      <c r="H266" s="1">
        <f t="shared" si="45"/>
        <v>176615.83151779231</v>
      </c>
      <c r="J266">
        <f t="shared" si="46"/>
        <v>-3.2613299449385839E-2</v>
      </c>
      <c r="K266">
        <f t="shared" si="46"/>
        <v>1.7365523083439229E-2</v>
      </c>
      <c r="L266">
        <f t="shared" si="46"/>
        <v>-2.9648454044896352E-3</v>
      </c>
      <c r="M266">
        <f t="shared" si="47"/>
        <v>-4.2589437819421389E-3</v>
      </c>
      <c r="N266">
        <f t="shared" si="47"/>
        <v>3.8756388415672915E-2</v>
      </c>
      <c r="O266">
        <f t="shared" si="47"/>
        <v>3.5775127768313451E-2</v>
      </c>
      <c r="P266">
        <f t="shared" si="48"/>
        <v>2.3424190800681411E-2</v>
      </c>
      <c r="Q266" t="str">
        <f t="shared" si="49"/>
        <v/>
      </c>
      <c r="R266" s="3">
        <f t="shared" si="43"/>
        <v>0</v>
      </c>
      <c r="S266" s="1">
        <f t="shared" si="50"/>
        <v>629590.57253765222</v>
      </c>
      <c r="T266" s="1">
        <f t="shared" si="51"/>
        <v>25887.770252370567</v>
      </c>
      <c r="U266" s="1">
        <f t="shared" si="44"/>
        <v>0</v>
      </c>
    </row>
    <row r="267" spans="1:21" x14ac:dyDescent="0.25">
      <c r="A267" t="s">
        <v>272</v>
      </c>
      <c r="B267">
        <v>23.24</v>
      </c>
      <c r="C267">
        <v>24.75</v>
      </c>
      <c r="D267">
        <v>23.9</v>
      </c>
      <c r="E267">
        <v>24.67</v>
      </c>
      <c r="F267">
        <v>25.66</v>
      </c>
      <c r="G267">
        <v>24.95</v>
      </c>
      <c r="H267" s="1">
        <f t="shared" si="45"/>
        <v>181190.99491648513</v>
      </c>
      <c r="J267">
        <f t="shared" si="46"/>
        <v>-1.2744265080713709E-2</v>
      </c>
      <c r="K267">
        <f t="shared" si="46"/>
        <v>5.1401869158878545E-2</v>
      </c>
      <c r="L267">
        <f t="shared" si="46"/>
        <v>1.5293118096856391E-2</v>
      </c>
      <c r="M267">
        <f t="shared" si="47"/>
        <v>1.4391447368421111E-2</v>
      </c>
      <c r="N267">
        <f t="shared" si="47"/>
        <v>5.5098684210526307E-2</v>
      </c>
      <c r="O267">
        <f t="shared" si="47"/>
        <v>2.5904605263157854E-2</v>
      </c>
      <c r="P267">
        <f t="shared" si="48"/>
        <v>3.1798245614035089E-2</v>
      </c>
      <c r="Q267" t="str">
        <f t="shared" si="49"/>
        <v/>
      </c>
      <c r="R267" s="3">
        <f t="shared" si="43"/>
        <v>0</v>
      </c>
      <c r="S267" s="1">
        <f t="shared" si="50"/>
        <v>645899.86779664573</v>
      </c>
      <c r="T267" s="1">
        <f t="shared" si="51"/>
        <v>25887.77025237057</v>
      </c>
      <c r="U267" s="1">
        <f t="shared" si="44"/>
        <v>0</v>
      </c>
    </row>
    <row r="268" spans="1:21" x14ac:dyDescent="0.25">
      <c r="A268" t="s">
        <v>273</v>
      </c>
      <c r="B268">
        <v>23.7</v>
      </c>
      <c r="C268">
        <v>25.25</v>
      </c>
      <c r="D268">
        <v>24.42</v>
      </c>
      <c r="E268">
        <v>22.96</v>
      </c>
      <c r="F268">
        <v>25.12</v>
      </c>
      <c r="G268">
        <v>23.48</v>
      </c>
      <c r="H268" s="1">
        <f t="shared" si="45"/>
        <v>170515.61365286857</v>
      </c>
      <c r="J268">
        <f t="shared" si="46"/>
        <v>-8.3682008368200552E-3</v>
      </c>
      <c r="K268">
        <f t="shared" si="46"/>
        <v>5.6485355648535629E-2</v>
      </c>
      <c r="L268">
        <f t="shared" si="46"/>
        <v>2.1757322175732351E-2</v>
      </c>
      <c r="M268">
        <f t="shared" si="47"/>
        <v>-7.9759519038076099E-2</v>
      </c>
      <c r="N268">
        <f t="shared" si="47"/>
        <v>6.8136272545090866E-3</v>
      </c>
      <c r="O268">
        <f t="shared" si="47"/>
        <v>-5.8917835671342643E-2</v>
      </c>
      <c r="P268">
        <f t="shared" si="48"/>
        <v>-4.395457581830322E-2</v>
      </c>
      <c r="Q268" t="str">
        <f t="shared" si="49"/>
        <v/>
      </c>
      <c r="R268" s="3">
        <f t="shared" si="43"/>
        <v>0</v>
      </c>
      <c r="S268" s="1">
        <f t="shared" si="50"/>
        <v>607844.84552566102</v>
      </c>
      <c r="T268" s="1">
        <f t="shared" si="51"/>
        <v>25887.77025237057</v>
      </c>
      <c r="U268" s="1">
        <f t="shared" si="44"/>
        <v>0</v>
      </c>
    </row>
    <row r="269" spans="1:21" x14ac:dyDescent="0.25">
      <c r="A269" t="s">
        <v>274</v>
      </c>
      <c r="B269">
        <v>22.46</v>
      </c>
      <c r="C269">
        <v>23.88</v>
      </c>
      <c r="D269">
        <v>23.4</v>
      </c>
      <c r="E269">
        <v>21.57</v>
      </c>
      <c r="F269">
        <v>23.11</v>
      </c>
      <c r="G269">
        <v>23.08</v>
      </c>
      <c r="H269" s="1">
        <f t="shared" si="45"/>
        <v>167610.74800290487</v>
      </c>
      <c r="J269">
        <f t="shared" si="46"/>
        <v>-8.0262080262080288E-2</v>
      </c>
      <c r="K269">
        <f t="shared" si="46"/>
        <v>-2.2113022113022223E-2</v>
      </c>
      <c r="L269">
        <f t="shared" si="46"/>
        <v>-4.1769041769041892E-2</v>
      </c>
      <c r="M269">
        <f t="shared" si="47"/>
        <v>-8.1345826235093704E-2</v>
      </c>
      <c r="N269">
        <f t="shared" si="47"/>
        <v>-1.5758091993185733E-2</v>
      </c>
      <c r="O269">
        <f t="shared" si="47"/>
        <v>-1.7035775127768403E-2</v>
      </c>
      <c r="P269">
        <f t="shared" si="48"/>
        <v>-3.804656445201595E-2</v>
      </c>
      <c r="Q269" t="str">
        <f t="shared" si="49"/>
        <v>Sell</v>
      </c>
      <c r="R269" s="3">
        <f t="shared" si="43"/>
        <v>-584718.43743354327</v>
      </c>
      <c r="S269" s="1">
        <f t="shared" si="50"/>
        <v>0</v>
      </c>
      <c r="T269" s="1">
        <f t="shared" si="51"/>
        <v>0</v>
      </c>
      <c r="U269" s="1">
        <f t="shared" si="44"/>
        <v>606964.96514964069</v>
      </c>
    </row>
    <row r="270" spans="1:21" x14ac:dyDescent="0.25">
      <c r="A270" t="s">
        <v>275</v>
      </c>
      <c r="B270">
        <v>22.84</v>
      </c>
      <c r="C270">
        <v>24.06</v>
      </c>
      <c r="D270">
        <v>23.61</v>
      </c>
      <c r="E270">
        <v>23.03</v>
      </c>
      <c r="F270">
        <v>24.62</v>
      </c>
      <c r="G270">
        <v>24.41</v>
      </c>
      <c r="H270" s="1">
        <f t="shared" si="45"/>
        <v>177269.42628903413</v>
      </c>
      <c r="J270">
        <f t="shared" si="46"/>
        <v>-2.3931623931623878E-2</v>
      </c>
      <c r="K270">
        <f t="shared" si="46"/>
        <v>2.8205128205128212E-2</v>
      </c>
      <c r="L270">
        <f t="shared" si="46"/>
        <v>8.9743589743590119E-3</v>
      </c>
      <c r="M270">
        <f t="shared" si="47"/>
        <v>-2.1663778162910384E-3</v>
      </c>
      <c r="N270">
        <f t="shared" si="47"/>
        <v>6.6724436741767881E-2</v>
      </c>
      <c r="O270">
        <f t="shared" si="47"/>
        <v>5.762564991334497E-2</v>
      </c>
      <c r="P270">
        <f t="shared" si="48"/>
        <v>4.0727902946273938E-2</v>
      </c>
      <c r="Q270" t="str">
        <f t="shared" si="49"/>
        <v/>
      </c>
      <c r="R270" s="3">
        <f t="shared" si="43"/>
        <v>0</v>
      </c>
      <c r="S270" s="1">
        <f t="shared" si="50"/>
        <v>0</v>
      </c>
      <c r="T270" s="1">
        <f t="shared" si="51"/>
        <v>0</v>
      </c>
      <c r="U270" s="1">
        <f t="shared" si="44"/>
        <v>582244.55495723756</v>
      </c>
    </row>
    <row r="271" spans="1:21" x14ac:dyDescent="0.25">
      <c r="A271" t="s">
        <v>276</v>
      </c>
      <c r="B271">
        <v>23.88</v>
      </c>
      <c r="C271">
        <v>25.44</v>
      </c>
      <c r="D271">
        <v>24.76</v>
      </c>
      <c r="E271">
        <v>24.31</v>
      </c>
      <c r="F271">
        <v>25.62</v>
      </c>
      <c r="G271">
        <v>25.28</v>
      </c>
      <c r="H271" s="1">
        <f t="shared" si="45"/>
        <v>183587.50907770518</v>
      </c>
      <c r="J271">
        <f t="shared" si="46"/>
        <v>1.1435832274459956E-2</v>
      </c>
      <c r="K271">
        <f t="shared" si="46"/>
        <v>7.7509529860228799E-2</v>
      </c>
      <c r="L271">
        <f t="shared" si="46"/>
        <v>4.8708174502329615E-2</v>
      </c>
      <c r="M271">
        <f t="shared" si="47"/>
        <v>-4.0966816878329135E-3</v>
      </c>
      <c r="N271">
        <f t="shared" si="47"/>
        <v>4.9569848422777583E-2</v>
      </c>
      <c r="O271">
        <f t="shared" si="47"/>
        <v>3.5641130684145886E-2</v>
      </c>
      <c r="P271">
        <f t="shared" si="48"/>
        <v>2.7038099139696851E-2</v>
      </c>
      <c r="Q271" t="str">
        <f t="shared" si="49"/>
        <v>Buy</v>
      </c>
      <c r="R271" s="3">
        <f t="shared" si="43"/>
        <v>597987.34095771995</v>
      </c>
      <c r="S271" s="1">
        <f t="shared" si="50"/>
        <v>597987.34095771995</v>
      </c>
      <c r="T271" s="1">
        <f t="shared" si="51"/>
        <v>23654.562537884489</v>
      </c>
      <c r="U271" s="1">
        <f t="shared" si="44"/>
        <v>0</v>
      </c>
    </row>
    <row r="272" spans="1:21" x14ac:dyDescent="0.25">
      <c r="A272" t="s">
        <v>277</v>
      </c>
      <c r="B272">
        <v>24.83</v>
      </c>
      <c r="C272">
        <v>26.12</v>
      </c>
      <c r="D272">
        <v>25.49</v>
      </c>
      <c r="E272">
        <v>25.68</v>
      </c>
      <c r="F272">
        <v>26.47</v>
      </c>
      <c r="G272">
        <v>25.82</v>
      </c>
      <c r="H272" s="1">
        <f t="shared" si="45"/>
        <v>187509.07770515615</v>
      </c>
      <c r="J272">
        <f t="shared" si="46"/>
        <v>2.827140549272889E-3</v>
      </c>
      <c r="K272">
        <f t="shared" si="46"/>
        <v>5.4927302100161522E-2</v>
      </c>
      <c r="L272">
        <f t="shared" si="46"/>
        <v>2.9483037156704233E-2</v>
      </c>
      <c r="M272">
        <f t="shared" si="47"/>
        <v>1.5822784810126524E-2</v>
      </c>
      <c r="N272">
        <f t="shared" si="47"/>
        <v>4.7072784810126493E-2</v>
      </c>
      <c r="O272">
        <f t="shared" si="47"/>
        <v>2.1360759493670851E-2</v>
      </c>
      <c r="P272">
        <f t="shared" si="48"/>
        <v>2.8085443037974622E-2</v>
      </c>
      <c r="Q272" t="str">
        <f t="shared" si="49"/>
        <v/>
      </c>
      <c r="R272" s="3">
        <f t="shared" si="43"/>
        <v>0</v>
      </c>
      <c r="S272" s="1">
        <f t="shared" si="50"/>
        <v>610760.80472817761</v>
      </c>
      <c r="T272" s="1">
        <f t="shared" si="51"/>
        <v>23654.562537884492</v>
      </c>
      <c r="U272" s="1">
        <f t="shared" si="44"/>
        <v>0</v>
      </c>
    </row>
    <row r="273" spans="1:21" x14ac:dyDescent="0.25">
      <c r="A273" t="s">
        <v>278</v>
      </c>
      <c r="B273">
        <v>26.24</v>
      </c>
      <c r="C273">
        <v>27.44</v>
      </c>
      <c r="D273">
        <v>26.83</v>
      </c>
      <c r="E273">
        <v>26.82</v>
      </c>
      <c r="F273">
        <v>27.9</v>
      </c>
      <c r="G273">
        <v>27.72</v>
      </c>
      <c r="H273" s="1">
        <f t="shared" si="45"/>
        <v>201307.18954248365</v>
      </c>
      <c r="J273">
        <f t="shared" si="46"/>
        <v>2.9423303256178895E-2</v>
      </c>
      <c r="K273">
        <f t="shared" si="46"/>
        <v>7.6500588466065236E-2</v>
      </c>
      <c r="L273">
        <f t="shared" si="46"/>
        <v>5.2569635151039622E-2</v>
      </c>
      <c r="M273">
        <f t="shared" si="47"/>
        <v>3.8729666924864445E-2</v>
      </c>
      <c r="N273">
        <f t="shared" si="47"/>
        <v>8.0557707203717979E-2</v>
      </c>
      <c r="O273">
        <f t="shared" si="47"/>
        <v>7.3586367157242386E-2</v>
      </c>
      <c r="P273">
        <f t="shared" si="48"/>
        <v>6.4291247095274937E-2</v>
      </c>
      <c r="Q273" t="str">
        <f t="shared" si="49"/>
        <v>Buy</v>
      </c>
      <c r="R273" s="3">
        <f t="shared" si="43"/>
        <v>0</v>
      </c>
      <c r="S273" s="1">
        <f t="shared" si="50"/>
        <v>655704.47355015809</v>
      </c>
      <c r="T273" s="1">
        <f t="shared" si="51"/>
        <v>23654.562537884492</v>
      </c>
      <c r="U273" s="1">
        <f t="shared" si="44"/>
        <v>0</v>
      </c>
    </row>
    <row r="274" spans="1:21" x14ac:dyDescent="0.25">
      <c r="A274" t="s">
        <v>279</v>
      </c>
      <c r="B274">
        <v>27.03</v>
      </c>
      <c r="C274">
        <v>28.41</v>
      </c>
      <c r="D274">
        <v>28.03</v>
      </c>
      <c r="E274">
        <v>27.06</v>
      </c>
      <c r="F274">
        <v>28.54</v>
      </c>
      <c r="G274">
        <v>27.17</v>
      </c>
      <c r="H274" s="1">
        <f t="shared" si="45"/>
        <v>197312.99927378361</v>
      </c>
      <c r="J274">
        <f t="shared" si="46"/>
        <v>7.454342154304989E-3</v>
      </c>
      <c r="K274">
        <f t="shared" si="46"/>
        <v>5.8889303019008646E-2</v>
      </c>
      <c r="L274">
        <f t="shared" si="46"/>
        <v>4.4726052925829402E-2</v>
      </c>
      <c r="M274">
        <f t="shared" si="47"/>
        <v>-2.3809523809523815E-2</v>
      </c>
      <c r="N274">
        <f t="shared" si="47"/>
        <v>2.9581529581529594E-2</v>
      </c>
      <c r="O274">
        <f t="shared" si="47"/>
        <v>-1.984126984126974E-2</v>
      </c>
      <c r="P274">
        <f t="shared" si="48"/>
        <v>-4.6897546897546535E-3</v>
      </c>
      <c r="Q274" t="str">
        <f t="shared" si="49"/>
        <v>Buy</v>
      </c>
      <c r="R274" s="3">
        <f t="shared" si="43"/>
        <v>0</v>
      </c>
      <c r="S274" s="1">
        <f t="shared" si="50"/>
        <v>642694.4641543217</v>
      </c>
      <c r="T274" s="1">
        <f t="shared" si="51"/>
        <v>23654.562537884492</v>
      </c>
      <c r="U274" s="1">
        <f t="shared" si="44"/>
        <v>0</v>
      </c>
    </row>
    <row r="275" spans="1:21" x14ac:dyDescent="0.25">
      <c r="A275" t="s">
        <v>280</v>
      </c>
      <c r="B275">
        <v>26.35</v>
      </c>
      <c r="C275">
        <v>28.41</v>
      </c>
      <c r="D275">
        <v>26.96</v>
      </c>
      <c r="E275">
        <v>27.12</v>
      </c>
      <c r="F275">
        <v>28.24</v>
      </c>
      <c r="G275">
        <v>28.22</v>
      </c>
      <c r="H275" s="1">
        <f t="shared" si="45"/>
        <v>204938.27160493829</v>
      </c>
      <c r="J275">
        <f t="shared" si="46"/>
        <v>-5.9935783089546904E-2</v>
      </c>
      <c r="K275">
        <f t="shared" si="46"/>
        <v>1.355690331787367E-2</v>
      </c>
      <c r="L275">
        <f t="shared" si="46"/>
        <v>-3.8173385658223341E-2</v>
      </c>
      <c r="M275">
        <f t="shared" si="47"/>
        <v>-1.8402649981597611E-3</v>
      </c>
      <c r="N275">
        <f t="shared" si="47"/>
        <v>3.9381670960618204E-2</v>
      </c>
      <c r="O275">
        <f t="shared" si="47"/>
        <v>3.864556496135433E-2</v>
      </c>
      <c r="P275">
        <f t="shared" si="48"/>
        <v>2.5395656974604257E-2</v>
      </c>
      <c r="Q275" t="str">
        <f t="shared" si="49"/>
        <v/>
      </c>
      <c r="R275" s="3">
        <f t="shared" si="43"/>
        <v>0</v>
      </c>
      <c r="S275" s="1">
        <f t="shared" si="50"/>
        <v>667531.75481910037</v>
      </c>
      <c r="T275" s="1">
        <f t="shared" si="51"/>
        <v>23654.562537884492</v>
      </c>
      <c r="U275" s="1">
        <f t="shared" si="44"/>
        <v>0</v>
      </c>
    </row>
    <row r="276" spans="1:21" x14ac:dyDescent="0.25">
      <c r="A276" t="s">
        <v>281</v>
      </c>
      <c r="B276">
        <v>27.65</v>
      </c>
      <c r="C276">
        <v>29.11</v>
      </c>
      <c r="D276">
        <v>28.73</v>
      </c>
      <c r="E276">
        <v>27.47</v>
      </c>
      <c r="F276">
        <v>29.17</v>
      </c>
      <c r="G276">
        <v>28.92</v>
      </c>
      <c r="H276" s="1">
        <f t="shared" si="45"/>
        <v>210021.78649237475</v>
      </c>
      <c r="J276">
        <f t="shared" si="46"/>
        <v>2.5593471810088936E-2</v>
      </c>
      <c r="K276">
        <f t="shared" si="46"/>
        <v>7.9747774480712116E-2</v>
      </c>
      <c r="L276">
        <f t="shared" si="46"/>
        <v>6.56528189910979E-2</v>
      </c>
      <c r="M276">
        <f t="shared" si="47"/>
        <v>-2.6576895818568393E-2</v>
      </c>
      <c r="N276">
        <f t="shared" si="47"/>
        <v>3.3664068036853401E-2</v>
      </c>
      <c r="O276">
        <f t="shared" si="47"/>
        <v>2.4805102763997267E-2</v>
      </c>
      <c r="P276">
        <f t="shared" si="48"/>
        <v>1.0630758327427424E-2</v>
      </c>
      <c r="Q276" t="str">
        <f t="shared" si="49"/>
        <v>Buy</v>
      </c>
      <c r="R276" s="3">
        <f t="shared" si="43"/>
        <v>0</v>
      </c>
      <c r="S276" s="1">
        <f t="shared" si="50"/>
        <v>684089.94859561964</v>
      </c>
      <c r="T276" s="1">
        <f t="shared" si="51"/>
        <v>23654.562537884496</v>
      </c>
      <c r="U276" s="1">
        <f t="shared" si="44"/>
        <v>0</v>
      </c>
    </row>
    <row r="277" spans="1:21" x14ac:dyDescent="0.25">
      <c r="A277" t="s">
        <v>282</v>
      </c>
      <c r="B277">
        <v>28.07</v>
      </c>
      <c r="C277">
        <v>29.43</v>
      </c>
      <c r="D277">
        <v>28.93</v>
      </c>
      <c r="E277">
        <v>27.97</v>
      </c>
      <c r="F277">
        <v>29.61</v>
      </c>
      <c r="G277">
        <v>29.54</v>
      </c>
      <c r="H277" s="1">
        <f t="shared" si="45"/>
        <v>214524.32824981847</v>
      </c>
      <c r="J277">
        <f t="shared" si="46"/>
        <v>-2.2972502610511664E-2</v>
      </c>
      <c r="K277">
        <f t="shared" si="46"/>
        <v>2.4364775495997189E-2</v>
      </c>
      <c r="L277">
        <f t="shared" si="46"/>
        <v>6.9613644274277506E-3</v>
      </c>
      <c r="M277">
        <f t="shared" si="47"/>
        <v>-3.2849239280774649E-2</v>
      </c>
      <c r="N277">
        <f t="shared" si="47"/>
        <v>2.3858921161825645E-2</v>
      </c>
      <c r="O277">
        <f t="shared" si="47"/>
        <v>2.1438450899031722E-2</v>
      </c>
      <c r="P277">
        <f t="shared" si="48"/>
        <v>4.1493775933609056E-3</v>
      </c>
      <c r="Q277" t="str">
        <f t="shared" si="49"/>
        <v/>
      </c>
      <c r="R277" s="3">
        <f t="shared" si="43"/>
        <v>0</v>
      </c>
      <c r="S277" s="1">
        <f t="shared" si="50"/>
        <v>698755.77736910793</v>
      </c>
      <c r="T277" s="1">
        <f t="shared" si="51"/>
        <v>23654.562537884492</v>
      </c>
      <c r="U277" s="1">
        <f t="shared" si="44"/>
        <v>0</v>
      </c>
    </row>
    <row r="278" spans="1:21" x14ac:dyDescent="0.25">
      <c r="A278" t="s">
        <v>283</v>
      </c>
      <c r="B278">
        <v>28.8</v>
      </c>
      <c r="C278">
        <v>30.65</v>
      </c>
      <c r="D278">
        <v>29.32</v>
      </c>
      <c r="E278">
        <v>27.42</v>
      </c>
      <c r="F278">
        <v>31.49</v>
      </c>
      <c r="G278">
        <v>27.71</v>
      </c>
      <c r="H278" s="1">
        <f t="shared" si="45"/>
        <v>201234.56790123458</v>
      </c>
      <c r="J278">
        <f t="shared" si="46"/>
        <v>-4.4936052540614935E-3</v>
      </c>
      <c r="K278">
        <f t="shared" si="46"/>
        <v>5.9453854130660178E-2</v>
      </c>
      <c r="L278">
        <f t="shared" si="46"/>
        <v>1.3480815762184604E-2</v>
      </c>
      <c r="M278">
        <f t="shared" si="47"/>
        <v>-7.1767095463777839E-2</v>
      </c>
      <c r="N278">
        <f t="shared" si="47"/>
        <v>6.6012186865267414E-2</v>
      </c>
      <c r="O278">
        <f t="shared" si="47"/>
        <v>-6.1949898442789385E-2</v>
      </c>
      <c r="P278">
        <f t="shared" si="48"/>
        <v>-2.2568269013766601E-2</v>
      </c>
      <c r="Q278" t="str">
        <f t="shared" si="49"/>
        <v/>
      </c>
      <c r="R278" s="3">
        <f t="shared" si="43"/>
        <v>0</v>
      </c>
      <c r="S278" s="1">
        <f t="shared" si="50"/>
        <v>655467.92792477936</v>
      </c>
      <c r="T278" s="1">
        <f t="shared" si="51"/>
        <v>23654.562537884496</v>
      </c>
      <c r="U278" s="1">
        <f t="shared" si="44"/>
        <v>0</v>
      </c>
    </row>
    <row r="279" spans="1:21" x14ac:dyDescent="0.25">
      <c r="A279" t="s">
        <v>284</v>
      </c>
      <c r="B279">
        <v>27.28</v>
      </c>
      <c r="C279">
        <v>29.56</v>
      </c>
      <c r="D279">
        <v>28.79</v>
      </c>
      <c r="E279">
        <v>25.85</v>
      </c>
      <c r="F279">
        <v>28.43</v>
      </c>
      <c r="G279">
        <v>28.3</v>
      </c>
      <c r="H279" s="1">
        <f t="shared" si="45"/>
        <v>205519.24473493104</v>
      </c>
      <c r="J279">
        <f t="shared" si="46"/>
        <v>-6.9577080491132301E-2</v>
      </c>
      <c r="K279">
        <f t="shared" si="46"/>
        <v>8.1855388813096321E-3</v>
      </c>
      <c r="L279">
        <f t="shared" si="46"/>
        <v>-1.8076398362892262E-2</v>
      </c>
      <c r="M279">
        <f t="shared" si="47"/>
        <v>-6.7123782028148657E-2</v>
      </c>
      <c r="N279">
        <f t="shared" si="47"/>
        <v>2.598339949476719E-2</v>
      </c>
      <c r="O279">
        <f t="shared" si="47"/>
        <v>2.1291952363767588E-2</v>
      </c>
      <c r="P279">
        <f t="shared" si="48"/>
        <v>-6.6161433898712929E-3</v>
      </c>
      <c r="Q279" t="str">
        <f t="shared" si="49"/>
        <v/>
      </c>
      <c r="R279" s="3">
        <f t="shared" si="43"/>
        <v>0</v>
      </c>
      <c r="S279" s="1">
        <f t="shared" si="50"/>
        <v>669424.11982213124</v>
      </c>
      <c r="T279" s="1">
        <f t="shared" si="51"/>
        <v>23654.562537884496</v>
      </c>
      <c r="U279" s="1">
        <f t="shared" si="44"/>
        <v>0</v>
      </c>
    </row>
    <row r="280" spans="1:21" x14ac:dyDescent="0.25">
      <c r="A280" t="s">
        <v>285</v>
      </c>
      <c r="B280">
        <v>27.59</v>
      </c>
      <c r="C280">
        <v>28.96</v>
      </c>
      <c r="D280">
        <v>28.67</v>
      </c>
      <c r="E280">
        <v>27.35</v>
      </c>
      <c r="F280">
        <v>29.06</v>
      </c>
      <c r="G280">
        <v>28.44</v>
      </c>
      <c r="H280" s="1">
        <f t="shared" si="45"/>
        <v>206535.94771241833</v>
      </c>
      <c r="J280">
        <f t="shared" si="46"/>
        <v>-4.1681139284473749E-2</v>
      </c>
      <c r="K280">
        <f t="shared" si="46"/>
        <v>5.9048280653005106E-3</v>
      </c>
      <c r="L280">
        <f t="shared" si="46"/>
        <v>-4.1681139284472889E-3</v>
      </c>
      <c r="M280">
        <f t="shared" si="47"/>
        <v>-3.3568904593639551E-2</v>
      </c>
      <c r="N280">
        <f t="shared" si="47"/>
        <v>2.685512367491159E-2</v>
      </c>
      <c r="O280">
        <f t="shared" si="47"/>
        <v>4.9469964664311155E-3</v>
      </c>
      <c r="P280">
        <f t="shared" si="48"/>
        <v>-5.8892815076561512E-4</v>
      </c>
      <c r="Q280" t="str">
        <f t="shared" si="49"/>
        <v/>
      </c>
      <c r="R280" s="3">
        <f t="shared" si="43"/>
        <v>0</v>
      </c>
      <c r="S280" s="1">
        <f t="shared" si="50"/>
        <v>672735.75857743504</v>
      </c>
      <c r="T280" s="1">
        <f t="shared" si="51"/>
        <v>23654.562537884492</v>
      </c>
      <c r="U280" s="1">
        <f t="shared" si="44"/>
        <v>0</v>
      </c>
    </row>
    <row r="281" spans="1:21" x14ac:dyDescent="0.25">
      <c r="A281" t="s">
        <v>286</v>
      </c>
      <c r="B281">
        <v>27.42</v>
      </c>
      <c r="C281">
        <v>28.89</v>
      </c>
      <c r="D281">
        <v>28.6</v>
      </c>
      <c r="E281">
        <v>26.75</v>
      </c>
      <c r="F281">
        <v>28.09</v>
      </c>
      <c r="G281">
        <v>27.83</v>
      </c>
      <c r="H281" s="1">
        <f t="shared" si="45"/>
        <v>202106.02759622369</v>
      </c>
      <c r="J281">
        <f t="shared" si="46"/>
        <v>-4.3599581444018133E-2</v>
      </c>
      <c r="K281">
        <f t="shared" si="46"/>
        <v>7.6735263341471517E-3</v>
      </c>
      <c r="L281">
        <f t="shared" si="46"/>
        <v>-2.4415765608650254E-3</v>
      </c>
      <c r="M281">
        <f t="shared" si="47"/>
        <v>-5.9423347398030985E-2</v>
      </c>
      <c r="N281">
        <f t="shared" si="47"/>
        <v>-1.230661040787628E-2</v>
      </c>
      <c r="O281">
        <f t="shared" si="47"/>
        <v>-2.1448663853727248E-2</v>
      </c>
      <c r="P281">
        <f t="shared" si="48"/>
        <v>-3.1059540553211504E-2</v>
      </c>
      <c r="Q281" t="str">
        <f t="shared" si="49"/>
        <v/>
      </c>
      <c r="R281" s="3">
        <f t="shared" si="43"/>
        <v>0</v>
      </c>
      <c r="S281" s="1">
        <f t="shared" si="50"/>
        <v>658306.47542932548</v>
      </c>
      <c r="T281" s="1">
        <f t="shared" si="51"/>
        <v>23654.562537884496</v>
      </c>
      <c r="U281" s="1">
        <f t="shared" si="44"/>
        <v>0</v>
      </c>
    </row>
    <row r="282" spans="1:21" x14ac:dyDescent="0.25">
      <c r="A282" t="s">
        <v>287</v>
      </c>
      <c r="B282">
        <v>26.78</v>
      </c>
      <c r="C282">
        <v>28.23</v>
      </c>
      <c r="D282">
        <v>27.72</v>
      </c>
      <c r="E282">
        <v>27.25</v>
      </c>
      <c r="F282">
        <v>28.26</v>
      </c>
      <c r="G282">
        <v>27.96</v>
      </c>
      <c r="H282" s="1">
        <f t="shared" si="45"/>
        <v>203050.10893246191</v>
      </c>
      <c r="J282">
        <f t="shared" si="46"/>
        <v>-6.3636363636363644E-2</v>
      </c>
      <c r="K282">
        <f t="shared" si="46"/>
        <v>-1.2937062937062972E-2</v>
      </c>
      <c r="L282">
        <f t="shared" si="46"/>
        <v>-3.0769230769230858E-2</v>
      </c>
      <c r="M282">
        <f t="shared" si="47"/>
        <v>-2.0840819259791532E-2</v>
      </c>
      <c r="N282">
        <f t="shared" si="47"/>
        <v>1.5450952209845608E-2</v>
      </c>
      <c r="O282">
        <f t="shared" si="47"/>
        <v>4.6712181099533802E-3</v>
      </c>
      <c r="P282">
        <f t="shared" si="48"/>
        <v>-2.3954964666418119E-4</v>
      </c>
      <c r="Q282" t="str">
        <f t="shared" si="49"/>
        <v/>
      </c>
      <c r="R282" s="3">
        <f t="shared" si="43"/>
        <v>0</v>
      </c>
      <c r="S282" s="1">
        <f t="shared" si="50"/>
        <v>661381.56855925045</v>
      </c>
      <c r="T282" s="1">
        <f t="shared" si="51"/>
        <v>23654.562537884492</v>
      </c>
      <c r="U282" s="1">
        <f t="shared" si="44"/>
        <v>0</v>
      </c>
    </row>
    <row r="283" spans="1:21" x14ac:dyDescent="0.25">
      <c r="A283" t="s">
        <v>288</v>
      </c>
      <c r="B283">
        <v>27.49</v>
      </c>
      <c r="C283">
        <v>28.96</v>
      </c>
      <c r="D283">
        <v>28.74</v>
      </c>
      <c r="E283">
        <v>27.77</v>
      </c>
      <c r="F283">
        <v>30.56</v>
      </c>
      <c r="G283">
        <v>30.34</v>
      </c>
      <c r="H283" s="1">
        <f t="shared" si="45"/>
        <v>220334.05954974584</v>
      </c>
      <c r="J283">
        <f t="shared" si="46"/>
        <v>-8.2972582972583135E-3</v>
      </c>
      <c r="K283">
        <f t="shared" si="46"/>
        <v>4.4733044733044805E-2</v>
      </c>
      <c r="L283">
        <f t="shared" si="46"/>
        <v>3.6796536796536786E-2</v>
      </c>
      <c r="M283">
        <f t="shared" si="47"/>
        <v>-6.7954220314735796E-3</v>
      </c>
      <c r="N283">
        <f t="shared" si="47"/>
        <v>9.2989985693848282E-2</v>
      </c>
      <c r="O283">
        <f t="shared" si="47"/>
        <v>8.512160228898423E-2</v>
      </c>
      <c r="P283">
        <f t="shared" si="48"/>
        <v>5.7105388650452976E-2</v>
      </c>
      <c r="Q283" t="str">
        <f t="shared" si="49"/>
        <v>Buy</v>
      </c>
      <c r="R283" s="3">
        <f t="shared" si="43"/>
        <v>0</v>
      </c>
      <c r="S283" s="1">
        <f t="shared" si="50"/>
        <v>717679.42739941552</v>
      </c>
      <c r="T283" s="1">
        <f t="shared" si="51"/>
        <v>23654.562537884492</v>
      </c>
      <c r="U283" s="1">
        <f t="shared" si="44"/>
        <v>0</v>
      </c>
    </row>
    <row r="284" spans="1:21" x14ac:dyDescent="0.25">
      <c r="A284" t="s">
        <v>289</v>
      </c>
      <c r="B284">
        <v>30.43</v>
      </c>
      <c r="C284">
        <v>32.29</v>
      </c>
      <c r="D284">
        <v>31.42</v>
      </c>
      <c r="E284">
        <v>29.1</v>
      </c>
      <c r="F284">
        <v>30.92</v>
      </c>
      <c r="G284">
        <v>29.37</v>
      </c>
      <c r="H284" s="1">
        <f t="shared" si="45"/>
        <v>213289.76034858389</v>
      </c>
      <c r="J284">
        <f t="shared" si="46"/>
        <v>5.8803061934585989E-2</v>
      </c>
      <c r="K284">
        <f t="shared" si="46"/>
        <v>0.12352122477383441</v>
      </c>
      <c r="L284">
        <f t="shared" si="46"/>
        <v>9.3249826026444105E-2</v>
      </c>
      <c r="M284">
        <f t="shared" si="47"/>
        <v>-4.0870138431113992E-2</v>
      </c>
      <c r="N284">
        <f t="shared" si="47"/>
        <v>1.9116677653263081E-2</v>
      </c>
      <c r="O284">
        <f t="shared" si="47"/>
        <v>-3.1970995385629496E-2</v>
      </c>
      <c r="P284">
        <f t="shared" si="48"/>
        <v>-1.7908152054493469E-2</v>
      </c>
      <c r="Q284" t="str">
        <f t="shared" si="49"/>
        <v>Buy</v>
      </c>
      <c r="R284" s="3">
        <f t="shared" si="43"/>
        <v>0</v>
      </c>
      <c r="S284" s="1">
        <f t="shared" si="50"/>
        <v>694734.5017376676</v>
      </c>
      <c r="T284" s="1">
        <f t="shared" si="51"/>
        <v>23654.562537884492</v>
      </c>
      <c r="U284" s="1">
        <f t="shared" si="44"/>
        <v>0</v>
      </c>
    </row>
    <row r="285" spans="1:21" x14ac:dyDescent="0.25">
      <c r="A285" t="s">
        <v>290</v>
      </c>
      <c r="B285">
        <v>29.05</v>
      </c>
      <c r="C285">
        <v>30.75</v>
      </c>
      <c r="D285">
        <v>29.95</v>
      </c>
      <c r="E285">
        <v>28.91</v>
      </c>
      <c r="F285">
        <v>30.03</v>
      </c>
      <c r="G285">
        <v>29.71</v>
      </c>
      <c r="H285" s="1">
        <f t="shared" si="45"/>
        <v>215758.89615105305</v>
      </c>
      <c r="J285">
        <f t="shared" si="46"/>
        <v>-7.5429662635264197E-2</v>
      </c>
      <c r="K285">
        <f t="shared" si="46"/>
        <v>-2.1323997453851103E-2</v>
      </c>
      <c r="L285">
        <f t="shared" si="46"/>
        <v>-4.6785486950986707E-2</v>
      </c>
      <c r="M285">
        <f t="shared" si="47"/>
        <v>-1.5662240381341532E-2</v>
      </c>
      <c r="N285">
        <f t="shared" si="47"/>
        <v>2.2471910112359553E-2</v>
      </c>
      <c r="O285">
        <f t="shared" si="47"/>
        <v>1.1576438542730673E-2</v>
      </c>
      <c r="P285">
        <f t="shared" si="48"/>
        <v>6.1287027579162321E-3</v>
      </c>
      <c r="Q285" t="str">
        <f t="shared" si="49"/>
        <v>Sell</v>
      </c>
      <c r="R285" s="3">
        <f t="shared" si="43"/>
        <v>-698992.32299448678</v>
      </c>
      <c r="S285" s="1">
        <f t="shared" si="50"/>
        <v>0</v>
      </c>
      <c r="T285" s="1">
        <f t="shared" si="51"/>
        <v>0</v>
      </c>
      <c r="U285" s="1">
        <f t="shared" si="44"/>
        <v>694708.40681678825</v>
      </c>
    </row>
    <row r="286" spans="1:21" x14ac:dyDescent="0.25">
      <c r="A286" t="s">
        <v>291</v>
      </c>
      <c r="B286">
        <v>28.47</v>
      </c>
      <c r="C286">
        <v>30.33</v>
      </c>
      <c r="D286">
        <v>29.48</v>
      </c>
      <c r="E286">
        <v>26.87</v>
      </c>
      <c r="F286">
        <v>28.14</v>
      </c>
      <c r="G286">
        <v>28</v>
      </c>
      <c r="H286" s="1">
        <f t="shared" si="45"/>
        <v>203340.59549745827</v>
      </c>
      <c r="J286">
        <f t="shared" si="46"/>
        <v>-4.9415692821368963E-2</v>
      </c>
      <c r="K286">
        <f t="shared" si="46"/>
        <v>1.2687813021702805E-2</v>
      </c>
      <c r="L286">
        <f t="shared" si="46"/>
        <v>-1.5692821368948208E-2</v>
      </c>
      <c r="M286">
        <f t="shared" si="47"/>
        <v>-9.5590710198586323E-2</v>
      </c>
      <c r="N286">
        <f t="shared" si="47"/>
        <v>-5.2844160215415693E-2</v>
      </c>
      <c r="O286">
        <f t="shared" si="47"/>
        <v>-5.7556378323796731E-2</v>
      </c>
      <c r="P286">
        <f t="shared" si="48"/>
        <v>-6.8663749579266256E-2</v>
      </c>
      <c r="Q286" t="str">
        <f t="shared" si="49"/>
        <v/>
      </c>
      <c r="R286" s="3">
        <f t="shared" ref="R286:R349" si="52">IF(Q286="Buy",U285*(1+P286),IF(Q286="Sell",-(S285*(1+P286)),0))</f>
        <v>0</v>
      </c>
      <c r="S286" s="1">
        <f t="shared" si="50"/>
        <v>0</v>
      </c>
      <c r="T286" s="1">
        <f t="shared" si="51"/>
        <v>0</v>
      </c>
      <c r="U286" s="1">
        <f t="shared" ref="U286:U349" si="53">IF(Q286="Buy",0,(U285-R286)*(1-P286))</f>
        <v>742409.69089306728</v>
      </c>
    </row>
    <row r="287" spans="1:21" x14ac:dyDescent="0.25">
      <c r="A287" t="s">
        <v>292</v>
      </c>
      <c r="B287">
        <v>27.3</v>
      </c>
      <c r="C287">
        <v>28.79</v>
      </c>
      <c r="D287">
        <v>28.34</v>
      </c>
      <c r="E287">
        <v>26.84</v>
      </c>
      <c r="F287">
        <v>27.93</v>
      </c>
      <c r="G287">
        <v>26.95</v>
      </c>
      <c r="H287" s="1">
        <f t="shared" si="45"/>
        <v>195715.32316630357</v>
      </c>
      <c r="J287">
        <f t="shared" si="46"/>
        <v>-7.3948439620081394E-2</v>
      </c>
      <c r="K287">
        <f t="shared" si="46"/>
        <v>-2.340569877883315E-2</v>
      </c>
      <c r="L287">
        <f t="shared" si="46"/>
        <v>-3.8670284938941674E-2</v>
      </c>
      <c r="M287">
        <f t="shared" si="47"/>
        <v>-4.1428571428571433E-2</v>
      </c>
      <c r="N287">
        <f t="shared" si="47"/>
        <v>-2.50000000000001E-3</v>
      </c>
      <c r="O287">
        <f t="shared" si="47"/>
        <v>-3.7500000000000026E-2</v>
      </c>
      <c r="P287">
        <f t="shared" si="48"/>
        <v>-2.7142857142857153E-2</v>
      </c>
      <c r="Q287" t="str">
        <f t="shared" si="49"/>
        <v/>
      </c>
      <c r="R287" s="3">
        <f t="shared" si="52"/>
        <v>0</v>
      </c>
      <c r="S287" s="1">
        <f t="shared" si="50"/>
        <v>0</v>
      </c>
      <c r="T287" s="1">
        <f t="shared" si="51"/>
        <v>0</v>
      </c>
      <c r="U287" s="1">
        <f t="shared" si="53"/>
        <v>762560.8110744505</v>
      </c>
    </row>
    <row r="288" spans="1:21" x14ac:dyDescent="0.25">
      <c r="A288" t="s">
        <v>293</v>
      </c>
      <c r="B288">
        <v>26.18</v>
      </c>
      <c r="C288">
        <v>27.47</v>
      </c>
      <c r="D288">
        <v>26.81</v>
      </c>
      <c r="E288">
        <v>27.29</v>
      </c>
      <c r="F288">
        <v>28.15</v>
      </c>
      <c r="G288">
        <v>27.86</v>
      </c>
      <c r="H288" s="1">
        <f t="shared" si="45"/>
        <v>202323.89251997098</v>
      </c>
      <c r="J288">
        <f t="shared" si="46"/>
        <v>-7.621736062103035E-2</v>
      </c>
      <c r="K288">
        <f t="shared" si="46"/>
        <v>-3.0698659139026148E-2</v>
      </c>
      <c r="L288">
        <f t="shared" si="46"/>
        <v>-5.3987297106563199E-2</v>
      </c>
      <c r="M288">
        <f t="shared" si="47"/>
        <v>1.2615955473098326E-2</v>
      </c>
      <c r="N288">
        <f t="shared" si="47"/>
        <v>4.4526901669758791E-2</v>
      </c>
      <c r="O288">
        <f t="shared" si="47"/>
        <v>3.3766233766233771E-2</v>
      </c>
      <c r="P288">
        <f t="shared" si="48"/>
        <v>3.0303030303030293E-2</v>
      </c>
      <c r="Q288" t="str">
        <f t="shared" si="49"/>
        <v>Sell</v>
      </c>
      <c r="R288" s="3">
        <f t="shared" si="52"/>
        <v>0</v>
      </c>
      <c r="S288" s="1">
        <f t="shared" si="50"/>
        <v>0</v>
      </c>
      <c r="T288" s="1">
        <f t="shared" si="51"/>
        <v>0</v>
      </c>
      <c r="U288" s="1">
        <f t="shared" si="53"/>
        <v>739452.90770855802</v>
      </c>
    </row>
    <row r="289" spans="1:21" x14ac:dyDescent="0.25">
      <c r="A289" t="s">
        <v>294</v>
      </c>
      <c r="B289">
        <v>27.01</v>
      </c>
      <c r="C289">
        <v>28.74</v>
      </c>
      <c r="D289">
        <v>28.12</v>
      </c>
      <c r="E289">
        <v>26.84</v>
      </c>
      <c r="F289">
        <v>28.49</v>
      </c>
      <c r="G289">
        <v>28.32</v>
      </c>
      <c r="H289" s="1">
        <f t="shared" si="45"/>
        <v>205664.48801742922</v>
      </c>
      <c r="J289">
        <f t="shared" si="46"/>
        <v>7.4599030212608303E-3</v>
      </c>
      <c r="K289">
        <f t="shared" si="46"/>
        <v>7.1988064155165982E-2</v>
      </c>
      <c r="L289">
        <f t="shared" si="46"/>
        <v>4.8862364789257824E-2</v>
      </c>
      <c r="M289">
        <f t="shared" si="47"/>
        <v>-3.6611629576453683E-2</v>
      </c>
      <c r="N289">
        <f t="shared" si="47"/>
        <v>2.2613065326633132E-2</v>
      </c>
      <c r="O289">
        <f t="shared" si="47"/>
        <v>1.6511127063890914E-2</v>
      </c>
      <c r="P289">
        <f t="shared" si="48"/>
        <v>8.3752093802345418E-4</v>
      </c>
      <c r="Q289" t="str">
        <f t="shared" si="49"/>
        <v>Buy</v>
      </c>
      <c r="R289" s="3">
        <f t="shared" si="52"/>
        <v>740072.21500144619</v>
      </c>
      <c r="S289" s="1">
        <f t="shared" si="50"/>
        <v>740072.21500144619</v>
      </c>
      <c r="T289" s="1">
        <f t="shared" si="51"/>
        <v>26132.493467565189</v>
      </c>
      <c r="U289" s="1">
        <f t="shared" si="53"/>
        <v>0</v>
      </c>
    </row>
    <row r="290" spans="1:21" x14ac:dyDescent="0.25">
      <c r="A290" t="s">
        <v>295</v>
      </c>
      <c r="B290">
        <v>27.54</v>
      </c>
      <c r="C290">
        <v>29.06</v>
      </c>
      <c r="D290">
        <v>28.89</v>
      </c>
      <c r="E290">
        <v>28.22</v>
      </c>
      <c r="F290">
        <v>29.88</v>
      </c>
      <c r="G290">
        <v>29.84</v>
      </c>
      <c r="H290" s="1">
        <f t="shared" si="45"/>
        <v>216702.97748729124</v>
      </c>
      <c r="J290">
        <f t="shared" si="46"/>
        <v>-2.0625889046941744E-2</v>
      </c>
      <c r="K290">
        <f t="shared" si="46"/>
        <v>3.3428165007112293E-2</v>
      </c>
      <c r="L290">
        <f t="shared" si="46"/>
        <v>2.7382645803698417E-2</v>
      </c>
      <c r="M290">
        <f t="shared" si="47"/>
        <v>-3.5310734463277339E-3</v>
      </c>
      <c r="N290">
        <f t="shared" si="47"/>
        <v>5.5084745762711822E-2</v>
      </c>
      <c r="O290">
        <f t="shared" si="47"/>
        <v>5.3672316384180775E-2</v>
      </c>
      <c r="P290">
        <f t="shared" si="48"/>
        <v>3.5075329566854954E-2</v>
      </c>
      <c r="Q290" t="str">
        <f t="shared" si="49"/>
        <v/>
      </c>
      <c r="R290" s="3">
        <f t="shared" si="52"/>
        <v>0</v>
      </c>
      <c r="S290" s="1">
        <f t="shared" si="50"/>
        <v>779793.60507214523</v>
      </c>
      <c r="T290" s="1">
        <f t="shared" si="51"/>
        <v>26132.493467565189</v>
      </c>
      <c r="U290" s="1">
        <f t="shared" si="53"/>
        <v>0</v>
      </c>
    </row>
    <row r="291" spans="1:21" x14ac:dyDescent="0.25">
      <c r="A291" t="s">
        <v>296</v>
      </c>
      <c r="B291">
        <v>28.81</v>
      </c>
      <c r="C291">
        <v>30.6</v>
      </c>
      <c r="D291">
        <v>29.79</v>
      </c>
      <c r="E291">
        <v>30.51</v>
      </c>
      <c r="F291">
        <v>31.28</v>
      </c>
      <c r="G291">
        <v>30.96</v>
      </c>
      <c r="H291" s="1">
        <f t="shared" si="45"/>
        <v>224836.60130718956</v>
      </c>
      <c r="J291">
        <f t="shared" si="46"/>
        <v>-2.7691242644514312E-3</v>
      </c>
      <c r="K291">
        <f t="shared" si="46"/>
        <v>5.9190031152648002E-2</v>
      </c>
      <c r="L291">
        <f t="shared" si="46"/>
        <v>3.1152647975077833E-2</v>
      </c>
      <c r="M291">
        <f t="shared" si="47"/>
        <v>2.2453083109919628E-2</v>
      </c>
      <c r="N291">
        <f t="shared" si="47"/>
        <v>4.8257372654155542E-2</v>
      </c>
      <c r="O291">
        <f t="shared" si="47"/>
        <v>3.7533512064343195E-2</v>
      </c>
      <c r="P291">
        <f t="shared" si="48"/>
        <v>3.6081322609472784E-2</v>
      </c>
      <c r="Q291" t="str">
        <f t="shared" si="49"/>
        <v>Buy</v>
      </c>
      <c r="R291" s="3">
        <f t="shared" si="52"/>
        <v>0</v>
      </c>
      <c r="S291" s="1">
        <f t="shared" si="50"/>
        <v>809061.9977558183</v>
      </c>
      <c r="T291" s="1">
        <f t="shared" si="51"/>
        <v>26132.493467565189</v>
      </c>
      <c r="U291" s="1">
        <f t="shared" si="53"/>
        <v>0</v>
      </c>
    </row>
    <row r="292" spans="1:21" x14ac:dyDescent="0.25">
      <c r="A292" t="s">
        <v>297</v>
      </c>
      <c r="B292">
        <v>30.61</v>
      </c>
      <c r="C292">
        <v>32.32</v>
      </c>
      <c r="D292">
        <v>31.48</v>
      </c>
      <c r="E292">
        <v>30.58</v>
      </c>
      <c r="F292">
        <v>31.41</v>
      </c>
      <c r="G292">
        <v>31.36</v>
      </c>
      <c r="H292" s="1">
        <f t="shared" si="45"/>
        <v>227741.46695715326</v>
      </c>
      <c r="J292">
        <f t="shared" si="46"/>
        <v>2.7526015441423305E-2</v>
      </c>
      <c r="K292">
        <f t="shared" si="46"/>
        <v>8.4927828130245089E-2</v>
      </c>
      <c r="L292">
        <f t="shared" si="46"/>
        <v>5.6730446458543179E-2</v>
      </c>
      <c r="M292">
        <f t="shared" si="47"/>
        <v>-1.2273901808785612E-2</v>
      </c>
      <c r="N292">
        <f t="shared" si="47"/>
        <v>1.453488372093021E-2</v>
      </c>
      <c r="O292">
        <f t="shared" si="47"/>
        <v>1.2919896640826828E-2</v>
      </c>
      <c r="P292">
        <f t="shared" si="48"/>
        <v>5.0602928509904752E-3</v>
      </c>
      <c r="Q292" t="str">
        <f t="shared" si="49"/>
        <v>Buy</v>
      </c>
      <c r="R292" s="3">
        <f t="shared" si="52"/>
        <v>0</v>
      </c>
      <c r="S292" s="1">
        <f t="shared" si="50"/>
        <v>819514.99514284439</v>
      </c>
      <c r="T292" s="1">
        <f t="shared" si="51"/>
        <v>26132.493467565193</v>
      </c>
      <c r="U292" s="1">
        <f t="shared" si="53"/>
        <v>0</v>
      </c>
    </row>
    <row r="293" spans="1:21" x14ac:dyDescent="0.25">
      <c r="A293" t="s">
        <v>298</v>
      </c>
      <c r="B293">
        <v>30.57</v>
      </c>
      <c r="C293">
        <v>32.29</v>
      </c>
      <c r="D293">
        <v>31.48</v>
      </c>
      <c r="E293">
        <v>31.23</v>
      </c>
      <c r="F293">
        <v>31.77</v>
      </c>
      <c r="G293">
        <v>31.61</v>
      </c>
      <c r="H293" s="1">
        <f t="shared" si="45"/>
        <v>229557.00798838056</v>
      </c>
      <c r="J293">
        <f t="shared" si="46"/>
        <v>-2.890724269377383E-2</v>
      </c>
      <c r="K293">
        <f t="shared" si="46"/>
        <v>2.5730622617534903E-2</v>
      </c>
      <c r="L293">
        <f t="shared" si="46"/>
        <v>0</v>
      </c>
      <c r="M293">
        <f t="shared" si="47"/>
        <v>-4.1454081632652743E-3</v>
      </c>
      <c r="N293">
        <f t="shared" si="47"/>
        <v>1.3073979591836739E-2</v>
      </c>
      <c r="O293">
        <f t="shared" si="47"/>
        <v>7.9719387755102043E-3</v>
      </c>
      <c r="P293">
        <f t="shared" si="48"/>
        <v>5.6335034013605565E-3</v>
      </c>
      <c r="Q293" t="str">
        <f t="shared" si="49"/>
        <v/>
      </c>
      <c r="R293" s="3">
        <f t="shared" si="52"/>
        <v>0</v>
      </c>
      <c r="S293" s="1">
        <f t="shared" si="50"/>
        <v>826048.11850973568</v>
      </c>
      <c r="T293" s="1">
        <f t="shared" si="51"/>
        <v>26132.493467565193</v>
      </c>
      <c r="U293" s="1">
        <f t="shared" si="53"/>
        <v>0</v>
      </c>
    </row>
    <row r="294" spans="1:21" x14ac:dyDescent="0.25">
      <c r="A294" t="s">
        <v>299</v>
      </c>
      <c r="B294">
        <v>30.61</v>
      </c>
      <c r="C294">
        <v>32.39</v>
      </c>
      <c r="D294">
        <v>31.48</v>
      </c>
      <c r="E294">
        <v>31.31</v>
      </c>
      <c r="F294">
        <v>32.979999999999997</v>
      </c>
      <c r="G294">
        <v>32.82</v>
      </c>
      <c r="H294" s="1">
        <f t="shared" si="45"/>
        <v>238344.22657952071</v>
      </c>
      <c r="J294">
        <f t="shared" si="46"/>
        <v>-2.7636594663278304E-2</v>
      </c>
      <c r="K294">
        <f t="shared" si="46"/>
        <v>2.890724269377383E-2</v>
      </c>
      <c r="L294">
        <f t="shared" si="46"/>
        <v>0</v>
      </c>
      <c r="M294">
        <f t="shared" si="47"/>
        <v>-9.4906675102815787E-3</v>
      </c>
      <c r="N294">
        <f t="shared" si="47"/>
        <v>4.3340714963619027E-2</v>
      </c>
      <c r="O294">
        <f t="shared" si="47"/>
        <v>3.8279025624802308E-2</v>
      </c>
      <c r="P294">
        <f t="shared" si="48"/>
        <v>2.4043024359379921E-2</v>
      </c>
      <c r="Q294" t="str">
        <f t="shared" si="49"/>
        <v/>
      </c>
      <c r="R294" s="3">
        <f t="shared" si="52"/>
        <v>0</v>
      </c>
      <c r="S294" s="1">
        <f t="shared" si="50"/>
        <v>857668.43560548953</v>
      </c>
      <c r="T294" s="1">
        <f t="shared" si="51"/>
        <v>26132.493467565189</v>
      </c>
      <c r="U294" s="1">
        <f t="shared" si="53"/>
        <v>0</v>
      </c>
    </row>
    <row r="295" spans="1:21" x14ac:dyDescent="0.25">
      <c r="A295" t="s">
        <v>300</v>
      </c>
      <c r="B295">
        <v>31.7</v>
      </c>
      <c r="C295">
        <v>33.32</v>
      </c>
      <c r="D295">
        <v>32.46</v>
      </c>
      <c r="E295">
        <v>30.92</v>
      </c>
      <c r="F295">
        <v>32.96</v>
      </c>
      <c r="G295">
        <v>31.75</v>
      </c>
      <c r="H295" s="1">
        <f t="shared" si="45"/>
        <v>230573.71096586785</v>
      </c>
      <c r="J295">
        <f t="shared" si="46"/>
        <v>6.9885641677255037E-3</v>
      </c>
      <c r="K295">
        <f t="shared" si="46"/>
        <v>5.844980940279542E-2</v>
      </c>
      <c r="L295">
        <f t="shared" si="46"/>
        <v>3.1130876747141056E-2</v>
      </c>
      <c r="M295">
        <f t="shared" si="47"/>
        <v>-5.7891529555149257E-2</v>
      </c>
      <c r="N295">
        <f t="shared" si="47"/>
        <v>4.2656916514320709E-3</v>
      </c>
      <c r="O295">
        <f t="shared" si="47"/>
        <v>-3.2602071907373562E-2</v>
      </c>
      <c r="P295">
        <f t="shared" si="48"/>
        <v>-2.8742636603696914E-2</v>
      </c>
      <c r="Q295" t="str">
        <f t="shared" si="49"/>
        <v>Buy</v>
      </c>
      <c r="R295" s="3">
        <f t="shared" si="52"/>
        <v>0</v>
      </c>
      <c r="S295" s="1">
        <f t="shared" si="50"/>
        <v>829706.66759519477</v>
      </c>
      <c r="T295" s="1">
        <f t="shared" si="51"/>
        <v>26132.493467565189</v>
      </c>
      <c r="U295" s="1">
        <f t="shared" si="53"/>
        <v>0</v>
      </c>
    </row>
    <row r="296" spans="1:21" x14ac:dyDescent="0.25">
      <c r="A296" t="s">
        <v>301</v>
      </c>
      <c r="B296">
        <v>30.57</v>
      </c>
      <c r="C296">
        <v>32.29</v>
      </c>
      <c r="D296">
        <v>31.48</v>
      </c>
      <c r="E296">
        <v>29.35</v>
      </c>
      <c r="F296">
        <v>31.36</v>
      </c>
      <c r="G296">
        <v>29.54</v>
      </c>
      <c r="H296" s="1">
        <f t="shared" si="45"/>
        <v>214524.32824981847</v>
      </c>
      <c r="J296">
        <f t="shared" si="46"/>
        <v>-5.8225508317929775E-2</v>
      </c>
      <c r="K296">
        <f t="shared" si="46"/>
        <v>-5.2372150338879141E-3</v>
      </c>
      <c r="L296">
        <f t="shared" si="46"/>
        <v>-3.0191004313000629E-2</v>
      </c>
      <c r="M296">
        <f t="shared" si="47"/>
        <v>-7.559055118110232E-2</v>
      </c>
      <c r="N296">
        <f t="shared" si="47"/>
        <v>-1.2283464566929152E-2</v>
      </c>
      <c r="O296">
        <f t="shared" si="47"/>
        <v>-6.9606299212598449E-2</v>
      </c>
      <c r="P296">
        <f t="shared" si="48"/>
        <v>-5.2493438320209973E-2</v>
      </c>
      <c r="Q296" t="str">
        <f t="shared" si="49"/>
        <v/>
      </c>
      <c r="R296" s="3">
        <f t="shared" si="52"/>
        <v>0</v>
      </c>
      <c r="S296" s="1">
        <f t="shared" si="50"/>
        <v>771953.85703187576</v>
      </c>
      <c r="T296" s="1">
        <f t="shared" si="51"/>
        <v>26132.493467565193</v>
      </c>
      <c r="U296" s="1">
        <f t="shared" si="53"/>
        <v>0</v>
      </c>
    </row>
    <row r="297" spans="1:21" x14ac:dyDescent="0.25">
      <c r="A297" t="s">
        <v>302</v>
      </c>
      <c r="B297">
        <v>29.13</v>
      </c>
      <c r="C297">
        <v>30.88</v>
      </c>
      <c r="D297">
        <v>29.95</v>
      </c>
      <c r="E297">
        <v>30.27</v>
      </c>
      <c r="F297">
        <v>32.090000000000003</v>
      </c>
      <c r="G297">
        <v>31.75</v>
      </c>
      <c r="H297" s="1">
        <f t="shared" si="45"/>
        <v>230573.71096586785</v>
      </c>
      <c r="J297">
        <f t="shared" si="46"/>
        <v>-7.4650571791613773E-2</v>
      </c>
      <c r="K297">
        <f t="shared" si="46"/>
        <v>-1.9059720457433336E-2</v>
      </c>
      <c r="L297">
        <f t="shared" si="46"/>
        <v>-4.8602287166454927E-2</v>
      </c>
      <c r="M297">
        <f t="shared" si="47"/>
        <v>2.4712254570074491E-2</v>
      </c>
      <c r="N297">
        <f t="shared" si="47"/>
        <v>8.6323628977657565E-2</v>
      </c>
      <c r="O297">
        <f t="shared" si="47"/>
        <v>7.4813811780636452E-2</v>
      </c>
      <c r="P297">
        <f t="shared" si="48"/>
        <v>6.1949898442789503E-2</v>
      </c>
      <c r="Q297" t="str">
        <f t="shared" si="49"/>
        <v>Sell</v>
      </c>
      <c r="R297" s="3">
        <f t="shared" si="52"/>
        <v>-819776.3200775201</v>
      </c>
      <c r="S297" s="1">
        <f t="shared" si="50"/>
        <v>0</v>
      </c>
      <c r="T297" s="1">
        <f t="shared" si="51"/>
        <v>0</v>
      </c>
      <c r="U297" s="1">
        <f t="shared" si="53"/>
        <v>768991.26030291396</v>
      </c>
    </row>
    <row r="298" spans="1:21" x14ac:dyDescent="0.25">
      <c r="A298" t="s">
        <v>303</v>
      </c>
      <c r="B298">
        <v>30.57</v>
      </c>
      <c r="C298">
        <v>32.29</v>
      </c>
      <c r="D298">
        <v>31.48</v>
      </c>
      <c r="E298">
        <v>31.63</v>
      </c>
      <c r="F298">
        <v>32.79</v>
      </c>
      <c r="G298">
        <v>31.98</v>
      </c>
      <c r="H298" s="1">
        <f t="shared" si="45"/>
        <v>232244.00871459697</v>
      </c>
      <c r="J298">
        <f t="shared" si="46"/>
        <v>2.0701168614357297E-2</v>
      </c>
      <c r="K298">
        <f t="shared" si="46"/>
        <v>7.8130217028380633E-2</v>
      </c>
      <c r="L298">
        <f t="shared" si="46"/>
        <v>5.1085141903171989E-2</v>
      </c>
      <c r="M298">
        <f t="shared" si="47"/>
        <v>-3.7795275590551494E-3</v>
      </c>
      <c r="N298">
        <f t="shared" si="47"/>
        <v>3.2755905511810998E-2</v>
      </c>
      <c r="O298">
        <f t="shared" si="47"/>
        <v>7.2440944881889896E-3</v>
      </c>
      <c r="P298">
        <f t="shared" si="48"/>
        <v>1.207349081364828E-2</v>
      </c>
      <c r="Q298" t="str">
        <f t="shared" si="49"/>
        <v>Buy</v>
      </c>
      <c r="R298" s="3">
        <f t="shared" si="52"/>
        <v>778275.66921995708</v>
      </c>
      <c r="S298" s="1">
        <f t="shared" si="50"/>
        <v>778275.66921995708</v>
      </c>
      <c r="T298" s="1">
        <f t="shared" si="51"/>
        <v>24336.32486616501</v>
      </c>
      <c r="U298" s="1">
        <f t="shared" si="53"/>
        <v>0</v>
      </c>
    </row>
    <row r="299" spans="1:21" x14ac:dyDescent="0.25">
      <c r="A299" t="s">
        <v>304</v>
      </c>
      <c r="B299">
        <v>31.81</v>
      </c>
      <c r="C299">
        <v>32.659999999999997</v>
      </c>
      <c r="D299">
        <v>32.409999999999997</v>
      </c>
      <c r="E299">
        <v>31.35</v>
      </c>
      <c r="F299">
        <v>32.299999999999997</v>
      </c>
      <c r="G299">
        <v>31.88</v>
      </c>
      <c r="H299" s="1">
        <f t="shared" si="45"/>
        <v>231517.79230210604</v>
      </c>
      <c r="J299">
        <f t="shared" si="46"/>
        <v>1.0482846251588256E-2</v>
      </c>
      <c r="K299">
        <f t="shared" si="46"/>
        <v>3.7484116899618683E-2</v>
      </c>
      <c r="L299">
        <f t="shared" si="46"/>
        <v>2.954256670902148E-2</v>
      </c>
      <c r="M299">
        <f t="shared" si="47"/>
        <v>-1.9699812382739181E-2</v>
      </c>
      <c r="N299">
        <f t="shared" si="47"/>
        <v>1.0006253908692831E-2</v>
      </c>
      <c r="O299">
        <f t="shared" si="47"/>
        <v>-3.1269543464665858E-3</v>
      </c>
      <c r="P299">
        <f t="shared" si="48"/>
        <v>-4.2735042735043121E-3</v>
      </c>
      <c r="Q299" t="str">
        <f t="shared" si="49"/>
        <v/>
      </c>
      <c r="R299" s="3">
        <f t="shared" si="52"/>
        <v>0</v>
      </c>
      <c r="S299" s="1">
        <f t="shared" si="50"/>
        <v>775842.03673334059</v>
      </c>
      <c r="T299" s="1">
        <f t="shared" si="51"/>
        <v>24336.324866165014</v>
      </c>
      <c r="U299" s="1">
        <f t="shared" si="53"/>
        <v>0</v>
      </c>
    </row>
    <row r="300" spans="1:21" x14ac:dyDescent="0.25">
      <c r="A300" t="s">
        <v>305</v>
      </c>
      <c r="B300">
        <v>31.81</v>
      </c>
      <c r="C300">
        <v>32.79</v>
      </c>
      <c r="D300">
        <v>32.6</v>
      </c>
      <c r="E300">
        <v>32.42</v>
      </c>
      <c r="F300">
        <v>33.090000000000003</v>
      </c>
      <c r="G300">
        <v>32.94</v>
      </c>
      <c r="H300" s="1">
        <f t="shared" si="45"/>
        <v>239215.68627450982</v>
      </c>
      <c r="J300">
        <f t="shared" si="46"/>
        <v>-1.8512804689910456E-2</v>
      </c>
      <c r="K300">
        <f t="shared" si="46"/>
        <v>1.1724776303610077E-2</v>
      </c>
      <c r="L300">
        <f t="shared" si="46"/>
        <v>5.8623881518051479E-3</v>
      </c>
      <c r="M300">
        <f t="shared" si="47"/>
        <v>1.6938519447929821E-2</v>
      </c>
      <c r="N300">
        <f t="shared" si="47"/>
        <v>3.795483061480566E-2</v>
      </c>
      <c r="O300">
        <f t="shared" si="47"/>
        <v>3.324968632371389E-2</v>
      </c>
      <c r="P300">
        <f t="shared" si="48"/>
        <v>2.9381012128816456E-2</v>
      </c>
      <c r="Q300" t="str">
        <f t="shared" si="49"/>
        <v/>
      </c>
      <c r="R300" s="3">
        <f t="shared" si="52"/>
        <v>0</v>
      </c>
      <c r="S300" s="1">
        <f t="shared" si="50"/>
        <v>801638.54109147552</v>
      </c>
      <c r="T300" s="1">
        <f t="shared" si="51"/>
        <v>24336.324866165014</v>
      </c>
      <c r="U300" s="1">
        <f t="shared" si="53"/>
        <v>0</v>
      </c>
    </row>
    <row r="301" spans="1:21" x14ac:dyDescent="0.25">
      <c r="A301" t="s">
        <v>306</v>
      </c>
      <c r="B301">
        <v>32.270000000000003</v>
      </c>
      <c r="C301">
        <v>34.14</v>
      </c>
      <c r="D301">
        <v>33.270000000000003</v>
      </c>
      <c r="E301">
        <v>32.82</v>
      </c>
      <c r="F301">
        <v>34.1</v>
      </c>
      <c r="G301">
        <v>33.9</v>
      </c>
      <c r="H301" s="1">
        <f t="shared" si="45"/>
        <v>246187.36383442266</v>
      </c>
      <c r="J301">
        <f t="shared" si="46"/>
        <v>-1.0122699386503014E-2</v>
      </c>
      <c r="K301">
        <f t="shared" si="46"/>
        <v>4.7239263803680952E-2</v>
      </c>
      <c r="L301">
        <f t="shared" si="46"/>
        <v>2.0552147239263855E-2</v>
      </c>
      <c r="M301">
        <f t="shared" si="47"/>
        <v>-3.6429872495445494E-3</v>
      </c>
      <c r="N301">
        <f t="shared" si="47"/>
        <v>3.5215543412264835E-2</v>
      </c>
      <c r="O301">
        <f t="shared" si="47"/>
        <v>2.914389799635704E-2</v>
      </c>
      <c r="P301">
        <f t="shared" si="48"/>
        <v>2.0238818053025773E-2</v>
      </c>
      <c r="Q301" t="str">
        <f t="shared" si="49"/>
        <v/>
      </c>
      <c r="R301" s="3">
        <f t="shared" si="52"/>
        <v>0</v>
      </c>
      <c r="S301" s="1">
        <f t="shared" si="50"/>
        <v>825001.41296299396</v>
      </c>
      <c r="T301" s="1">
        <f t="shared" si="51"/>
        <v>24336.324866165014</v>
      </c>
      <c r="U301" s="1">
        <f t="shared" si="53"/>
        <v>0</v>
      </c>
    </row>
    <row r="302" spans="1:21" x14ac:dyDescent="0.25">
      <c r="A302" t="s">
        <v>307</v>
      </c>
      <c r="B302">
        <v>33.04</v>
      </c>
      <c r="C302">
        <v>34.78</v>
      </c>
      <c r="D302">
        <v>33.49</v>
      </c>
      <c r="E302">
        <v>33.07</v>
      </c>
      <c r="F302">
        <v>34.299999999999997</v>
      </c>
      <c r="G302">
        <v>33.24</v>
      </c>
      <c r="H302" s="1">
        <f t="shared" si="45"/>
        <v>241394.33551198262</v>
      </c>
      <c r="J302">
        <f t="shared" si="46"/>
        <v>-6.9131349564173113E-3</v>
      </c>
      <c r="K302">
        <f t="shared" si="46"/>
        <v>4.5386233844304111E-2</v>
      </c>
      <c r="L302">
        <f t="shared" si="46"/>
        <v>6.6125638713555408E-3</v>
      </c>
      <c r="M302">
        <f t="shared" si="47"/>
        <v>-2.4483775811209391E-2</v>
      </c>
      <c r="N302">
        <f t="shared" si="47"/>
        <v>1.1799410029498483E-2</v>
      </c>
      <c r="O302">
        <f t="shared" si="47"/>
        <v>-1.9469026548672465E-2</v>
      </c>
      <c r="P302">
        <f t="shared" si="48"/>
        <v>-1.0717797443461125E-2</v>
      </c>
      <c r="Q302" t="str">
        <f t="shared" si="49"/>
        <v/>
      </c>
      <c r="R302" s="3">
        <f t="shared" si="52"/>
        <v>0</v>
      </c>
      <c r="S302" s="1">
        <f t="shared" si="50"/>
        <v>808939.43855132512</v>
      </c>
      <c r="T302" s="1">
        <f t="shared" si="51"/>
        <v>24336.324866165014</v>
      </c>
      <c r="U302" s="1">
        <f t="shared" si="53"/>
        <v>0</v>
      </c>
    </row>
    <row r="303" spans="1:21" x14ac:dyDescent="0.25">
      <c r="A303" t="s">
        <v>308</v>
      </c>
      <c r="B303">
        <v>33.04</v>
      </c>
      <c r="C303">
        <v>34.869999999999997</v>
      </c>
      <c r="D303">
        <v>33.450000000000003</v>
      </c>
      <c r="E303">
        <v>32.79</v>
      </c>
      <c r="F303">
        <v>34.799999999999997</v>
      </c>
      <c r="G303">
        <v>34.61</v>
      </c>
      <c r="H303" s="1">
        <f t="shared" si="45"/>
        <v>251343.50036310824</v>
      </c>
      <c r="J303">
        <f t="shared" si="46"/>
        <v>-1.3436846819946337E-2</v>
      </c>
      <c r="K303">
        <f t="shared" si="46"/>
        <v>4.1206330247835037E-2</v>
      </c>
      <c r="L303">
        <f t="shared" si="46"/>
        <v>-1.1943863839951969E-3</v>
      </c>
      <c r="M303">
        <f t="shared" si="47"/>
        <v>-1.35379061371842E-2</v>
      </c>
      <c r="N303">
        <f t="shared" si="47"/>
        <v>4.6931407942238122E-2</v>
      </c>
      <c r="O303">
        <f t="shared" si="47"/>
        <v>4.1215403128760451E-2</v>
      </c>
      <c r="P303">
        <f t="shared" si="48"/>
        <v>2.4869634977938121E-2</v>
      </c>
      <c r="Q303" t="str">
        <f t="shared" si="49"/>
        <v/>
      </c>
      <c r="R303" s="3">
        <f t="shared" si="52"/>
        <v>0</v>
      </c>
      <c r="S303" s="1">
        <f t="shared" si="50"/>
        <v>842280.20361797104</v>
      </c>
      <c r="T303" s="1">
        <f t="shared" si="51"/>
        <v>24336.32486616501</v>
      </c>
      <c r="U303" s="1">
        <f t="shared" si="53"/>
        <v>0</v>
      </c>
    </row>
    <row r="304" spans="1:21" x14ac:dyDescent="0.25">
      <c r="A304" t="s">
        <v>309</v>
      </c>
      <c r="B304">
        <v>33.25</v>
      </c>
      <c r="C304">
        <v>34.909999999999997</v>
      </c>
      <c r="D304">
        <v>33.58</v>
      </c>
      <c r="E304">
        <v>34.450000000000003</v>
      </c>
      <c r="F304">
        <v>35.5</v>
      </c>
      <c r="G304">
        <v>35.33</v>
      </c>
      <c r="H304" s="1">
        <f t="shared" si="45"/>
        <v>256572.25853304286</v>
      </c>
      <c r="J304">
        <f t="shared" si="46"/>
        <v>-5.979073243647319E-3</v>
      </c>
      <c r="K304">
        <f t="shared" si="46"/>
        <v>4.3647234678624622E-2</v>
      </c>
      <c r="L304">
        <f t="shared" si="46"/>
        <v>3.8863976083705664E-3</v>
      </c>
      <c r="M304">
        <f t="shared" si="47"/>
        <v>-4.6229413464315685E-3</v>
      </c>
      <c r="N304">
        <f t="shared" si="47"/>
        <v>2.5715111239526165E-2</v>
      </c>
      <c r="O304">
        <f t="shared" si="47"/>
        <v>2.0803236058942468E-2</v>
      </c>
      <c r="P304">
        <f t="shared" si="48"/>
        <v>1.3965135317345688E-2</v>
      </c>
      <c r="Q304" t="str">
        <f t="shared" si="49"/>
        <v/>
      </c>
      <c r="R304" s="3">
        <f t="shared" si="52"/>
        <v>0</v>
      </c>
      <c r="S304" s="1">
        <f t="shared" si="50"/>
        <v>859802.35752160987</v>
      </c>
      <c r="T304" s="1">
        <f t="shared" si="51"/>
        <v>24336.324866165014</v>
      </c>
      <c r="U304" s="1">
        <f t="shared" si="53"/>
        <v>0</v>
      </c>
    </row>
    <row r="305" spans="1:21" x14ac:dyDescent="0.25">
      <c r="A305" t="s">
        <v>310</v>
      </c>
      <c r="B305">
        <v>34.96</v>
      </c>
      <c r="C305">
        <v>36.57</v>
      </c>
      <c r="D305">
        <v>35.58</v>
      </c>
      <c r="E305">
        <v>35.11</v>
      </c>
      <c r="F305">
        <v>36.89</v>
      </c>
      <c r="G305">
        <v>35.99</v>
      </c>
      <c r="H305" s="1">
        <f t="shared" si="45"/>
        <v>261365.28685548296</v>
      </c>
      <c r="J305">
        <f t="shared" si="46"/>
        <v>4.1095890410958985E-2</v>
      </c>
      <c r="K305">
        <f t="shared" si="46"/>
        <v>8.9041095890411023E-2</v>
      </c>
      <c r="L305">
        <f t="shared" si="46"/>
        <v>5.9559261465157838E-2</v>
      </c>
      <c r="M305">
        <f t="shared" si="47"/>
        <v>-6.2270025474101013E-3</v>
      </c>
      <c r="N305">
        <f t="shared" si="47"/>
        <v>4.4155108972544647E-2</v>
      </c>
      <c r="O305">
        <f t="shared" si="47"/>
        <v>1.8681007642230504E-2</v>
      </c>
      <c r="P305">
        <f t="shared" si="48"/>
        <v>1.8869704689121684E-2</v>
      </c>
      <c r="Q305" t="str">
        <f t="shared" si="49"/>
        <v>Buy</v>
      </c>
      <c r="R305" s="3">
        <f t="shared" si="52"/>
        <v>0</v>
      </c>
      <c r="S305" s="1">
        <f t="shared" si="50"/>
        <v>875864.33193327894</v>
      </c>
      <c r="T305" s="1">
        <f t="shared" si="51"/>
        <v>24336.324866165014</v>
      </c>
      <c r="U305" s="1">
        <f t="shared" si="53"/>
        <v>0</v>
      </c>
    </row>
    <row r="306" spans="1:21" x14ac:dyDescent="0.25">
      <c r="A306" t="s">
        <v>311</v>
      </c>
      <c r="B306">
        <v>35.26</v>
      </c>
      <c r="C306">
        <v>36.67</v>
      </c>
      <c r="D306">
        <v>36.090000000000003</v>
      </c>
      <c r="E306">
        <v>35.520000000000003</v>
      </c>
      <c r="F306">
        <v>36.86</v>
      </c>
      <c r="G306">
        <v>36.83</v>
      </c>
      <c r="H306" s="1">
        <f t="shared" si="45"/>
        <v>267465.50472040667</v>
      </c>
      <c r="J306">
        <f t="shared" si="46"/>
        <v>-8.9938167509837075E-3</v>
      </c>
      <c r="K306">
        <f t="shared" si="46"/>
        <v>3.0635188308038321E-2</v>
      </c>
      <c r="L306">
        <f t="shared" si="46"/>
        <v>1.4333895446880414E-2</v>
      </c>
      <c r="M306">
        <f t="shared" si="47"/>
        <v>-1.3059183106418418E-2</v>
      </c>
      <c r="N306">
        <f t="shared" si="47"/>
        <v>2.4173381494859612E-2</v>
      </c>
      <c r="O306">
        <f t="shared" si="47"/>
        <v>2.3339816615726486E-2</v>
      </c>
      <c r="P306">
        <f t="shared" si="48"/>
        <v>1.1484671668055895E-2</v>
      </c>
      <c r="Q306" t="str">
        <f t="shared" si="49"/>
        <v/>
      </c>
      <c r="R306" s="3">
        <f t="shared" si="52"/>
        <v>0</v>
      </c>
      <c r="S306" s="1">
        <f t="shared" si="50"/>
        <v>896306.84482085751</v>
      </c>
      <c r="T306" s="1">
        <f t="shared" si="51"/>
        <v>24336.324866165018</v>
      </c>
      <c r="U306" s="1">
        <f t="shared" si="53"/>
        <v>0</v>
      </c>
    </row>
    <row r="307" spans="1:21" x14ac:dyDescent="0.25">
      <c r="A307" t="s">
        <v>312</v>
      </c>
      <c r="B307">
        <v>35.950000000000003</v>
      </c>
      <c r="C307">
        <v>37.81</v>
      </c>
      <c r="D307">
        <v>37.03</v>
      </c>
      <c r="E307">
        <v>37.270000000000003</v>
      </c>
      <c r="F307">
        <v>39.26</v>
      </c>
      <c r="G307">
        <v>39.18</v>
      </c>
      <c r="H307" s="1">
        <f t="shared" si="45"/>
        <v>284531.5904139434</v>
      </c>
      <c r="J307">
        <f t="shared" si="46"/>
        <v>-3.8791909116098794E-3</v>
      </c>
      <c r="K307">
        <f t="shared" si="46"/>
        <v>4.7658631199778298E-2</v>
      </c>
      <c r="L307">
        <f t="shared" si="46"/>
        <v>2.6045996120809024E-2</v>
      </c>
      <c r="M307">
        <f t="shared" si="47"/>
        <v>1.1946782514254815E-2</v>
      </c>
      <c r="N307">
        <f t="shared" si="47"/>
        <v>6.5978821612815639E-2</v>
      </c>
      <c r="O307">
        <f t="shared" si="47"/>
        <v>6.3806679337496647E-2</v>
      </c>
      <c r="P307">
        <f t="shared" si="48"/>
        <v>4.7244094488189031E-2</v>
      </c>
      <c r="Q307" t="str">
        <f t="shared" si="49"/>
        <v/>
      </c>
      <c r="R307" s="3">
        <f t="shared" si="52"/>
        <v>0</v>
      </c>
      <c r="S307" s="1">
        <f t="shared" si="50"/>
        <v>953497.20825634536</v>
      </c>
      <c r="T307" s="1">
        <f t="shared" si="51"/>
        <v>24336.324866165018</v>
      </c>
      <c r="U307" s="1">
        <f t="shared" si="53"/>
        <v>0</v>
      </c>
    </row>
    <row r="308" spans="1:21" x14ac:dyDescent="0.25">
      <c r="A308" t="s">
        <v>313</v>
      </c>
      <c r="B308">
        <v>37.85</v>
      </c>
      <c r="C308">
        <v>39.78</v>
      </c>
      <c r="D308">
        <v>39.03</v>
      </c>
      <c r="E308">
        <v>37.9</v>
      </c>
      <c r="F308">
        <v>39.97</v>
      </c>
      <c r="G308">
        <v>38.83</v>
      </c>
      <c r="H308" s="1">
        <f t="shared" si="45"/>
        <v>281989.83297022514</v>
      </c>
      <c r="J308">
        <f t="shared" si="46"/>
        <v>2.2144207399405893E-2</v>
      </c>
      <c r="K308">
        <f t="shared" si="46"/>
        <v>7.4264110180934373E-2</v>
      </c>
      <c r="L308">
        <f t="shared" si="46"/>
        <v>5.4010261949770454E-2</v>
      </c>
      <c r="M308">
        <f t="shared" si="47"/>
        <v>-3.266972945380299E-2</v>
      </c>
      <c r="N308">
        <f t="shared" si="47"/>
        <v>2.0163348647268993E-2</v>
      </c>
      <c r="O308">
        <f t="shared" si="47"/>
        <v>-8.9331291475242842E-3</v>
      </c>
      <c r="P308">
        <f t="shared" si="48"/>
        <v>-7.1465033180194261E-3</v>
      </c>
      <c r="Q308" t="str">
        <f t="shared" si="49"/>
        <v>Buy</v>
      </c>
      <c r="R308" s="3">
        <f t="shared" si="52"/>
        <v>0</v>
      </c>
      <c r="S308" s="1">
        <f t="shared" si="50"/>
        <v>944979.49455318751</v>
      </c>
      <c r="T308" s="1">
        <f t="shared" si="51"/>
        <v>24336.324866165014</v>
      </c>
      <c r="U308" s="1">
        <f t="shared" si="53"/>
        <v>0</v>
      </c>
    </row>
    <row r="309" spans="1:21" x14ac:dyDescent="0.25">
      <c r="A309" t="s">
        <v>314</v>
      </c>
      <c r="B309">
        <v>37.909999999999997</v>
      </c>
      <c r="C309">
        <v>39.94</v>
      </c>
      <c r="D309">
        <v>39.07</v>
      </c>
      <c r="E309">
        <v>38.79</v>
      </c>
      <c r="F309">
        <v>39.68</v>
      </c>
      <c r="G309">
        <v>39.43</v>
      </c>
      <c r="H309" s="1">
        <f t="shared" si="45"/>
        <v>286347.13144517067</v>
      </c>
      <c r="J309">
        <f t="shared" si="46"/>
        <v>-2.8695874967973468E-2</v>
      </c>
      <c r="K309">
        <f t="shared" si="46"/>
        <v>2.3315398411478262E-2</v>
      </c>
      <c r="L309">
        <f t="shared" si="46"/>
        <v>1.0248526774275979E-3</v>
      </c>
      <c r="M309">
        <f t="shared" si="47"/>
        <v>-1.0301313417460506E-3</v>
      </c>
      <c r="N309">
        <f t="shared" si="47"/>
        <v>2.1890291012104081E-2</v>
      </c>
      <c r="O309">
        <f t="shared" si="47"/>
        <v>1.5451970126191126E-2</v>
      </c>
      <c r="P309">
        <f t="shared" si="48"/>
        <v>1.2104043265516387E-2</v>
      </c>
      <c r="Q309" t="str">
        <f t="shared" si="49"/>
        <v/>
      </c>
      <c r="R309" s="3">
        <f t="shared" si="52"/>
        <v>0</v>
      </c>
      <c r="S309" s="1">
        <f t="shared" si="50"/>
        <v>959581.28947288648</v>
      </c>
      <c r="T309" s="1">
        <f t="shared" si="51"/>
        <v>24336.324866165014</v>
      </c>
      <c r="U309" s="1">
        <f t="shared" si="53"/>
        <v>0</v>
      </c>
    </row>
    <row r="310" spans="1:21" x14ac:dyDescent="0.25">
      <c r="A310" t="s">
        <v>315</v>
      </c>
      <c r="B310">
        <v>39.130000000000003</v>
      </c>
      <c r="C310">
        <v>40.99</v>
      </c>
      <c r="D310">
        <v>40.340000000000003</v>
      </c>
      <c r="E310">
        <v>40.74</v>
      </c>
      <c r="F310">
        <v>42.49</v>
      </c>
      <c r="G310">
        <v>42.44</v>
      </c>
      <c r="H310" s="1">
        <f t="shared" si="45"/>
        <v>308206.24546114745</v>
      </c>
      <c r="J310">
        <f t="shared" si="46"/>
        <v>1.5357051446122927E-3</v>
      </c>
      <c r="K310">
        <f t="shared" si="46"/>
        <v>4.9142564627591548E-2</v>
      </c>
      <c r="L310">
        <f t="shared" si="46"/>
        <v>3.2505758894292379E-2</v>
      </c>
      <c r="M310">
        <f t="shared" si="47"/>
        <v>3.322343393355319E-2</v>
      </c>
      <c r="N310">
        <f t="shared" si="47"/>
        <v>7.7605883844788295E-2</v>
      </c>
      <c r="O310">
        <f t="shared" si="47"/>
        <v>7.6337813847324326E-2</v>
      </c>
      <c r="P310">
        <f t="shared" si="48"/>
        <v>6.2389043875221935E-2</v>
      </c>
      <c r="Q310" t="str">
        <f t="shared" si="49"/>
        <v>Buy</v>
      </c>
      <c r="R310" s="3">
        <f t="shared" si="52"/>
        <v>0</v>
      </c>
      <c r="S310" s="1">
        <f t="shared" si="50"/>
        <v>1032833.627320043</v>
      </c>
      <c r="T310" s="1">
        <f t="shared" si="51"/>
        <v>24336.32486616501</v>
      </c>
      <c r="U310" s="1">
        <f t="shared" si="53"/>
        <v>0</v>
      </c>
    </row>
    <row r="311" spans="1:21" x14ac:dyDescent="0.25">
      <c r="A311" t="s">
        <v>316</v>
      </c>
      <c r="B311">
        <v>40.81</v>
      </c>
      <c r="C311">
        <v>43.33</v>
      </c>
      <c r="D311">
        <v>42.9</v>
      </c>
      <c r="E311">
        <v>41.17</v>
      </c>
      <c r="F311">
        <v>43.92</v>
      </c>
      <c r="G311">
        <v>43.63</v>
      </c>
      <c r="H311" s="1">
        <f t="shared" si="45"/>
        <v>316848.22076978942</v>
      </c>
      <c r="J311">
        <f t="shared" si="46"/>
        <v>1.1650966782349996E-2</v>
      </c>
      <c r="K311">
        <f t="shared" si="46"/>
        <v>7.4119980168567051E-2</v>
      </c>
      <c r="L311">
        <f t="shared" si="46"/>
        <v>6.346058502726809E-2</v>
      </c>
      <c r="M311">
        <f t="shared" si="47"/>
        <v>-2.9924599434495668E-2</v>
      </c>
      <c r="N311">
        <f t="shared" si="47"/>
        <v>3.4872761545711686E-2</v>
      </c>
      <c r="O311">
        <f t="shared" si="47"/>
        <v>2.8039585296889841E-2</v>
      </c>
      <c r="P311">
        <f t="shared" si="48"/>
        <v>1.0995915802701954E-2</v>
      </c>
      <c r="Q311" t="str">
        <f t="shared" si="49"/>
        <v>Buy</v>
      </c>
      <c r="R311" s="3">
        <f t="shared" si="52"/>
        <v>0</v>
      </c>
      <c r="S311" s="1">
        <f t="shared" si="50"/>
        <v>1061793.8539107793</v>
      </c>
      <c r="T311" s="1">
        <f t="shared" si="51"/>
        <v>24336.324866165007</v>
      </c>
      <c r="U311" s="1">
        <f t="shared" si="53"/>
        <v>0</v>
      </c>
    </row>
    <row r="312" spans="1:21" x14ac:dyDescent="0.25">
      <c r="A312" t="s">
        <v>317</v>
      </c>
      <c r="B312">
        <v>38.49</v>
      </c>
      <c r="C312">
        <v>44.28</v>
      </c>
      <c r="D312">
        <v>40.04</v>
      </c>
      <c r="E312">
        <v>35.71</v>
      </c>
      <c r="F312">
        <v>41.85</v>
      </c>
      <c r="G312">
        <v>36.93</v>
      </c>
      <c r="H312" s="1">
        <f t="shared" si="45"/>
        <v>268191.7211328976</v>
      </c>
      <c r="J312">
        <f t="shared" si="46"/>
        <v>-0.10279720279720272</v>
      </c>
      <c r="K312">
        <f t="shared" si="46"/>
        <v>3.2167832167832228E-2</v>
      </c>
      <c r="L312">
        <f t="shared" si="46"/>
        <v>-6.6666666666666652E-2</v>
      </c>
      <c r="M312">
        <f t="shared" si="47"/>
        <v>-0.18152647261058907</v>
      </c>
      <c r="N312">
        <f t="shared" si="47"/>
        <v>-4.0797616319046548E-2</v>
      </c>
      <c r="O312">
        <f t="shared" si="47"/>
        <v>-0.15356406142562462</v>
      </c>
      <c r="P312">
        <f t="shared" si="48"/>
        <v>-0.12529605011842007</v>
      </c>
      <c r="Q312" t="str">
        <f t="shared" si="49"/>
        <v>Sell</v>
      </c>
      <c r="R312" s="3">
        <f t="shared" si="52"/>
        <v>-928755.27797574399</v>
      </c>
      <c r="S312" s="1">
        <f t="shared" si="50"/>
        <v>0</v>
      </c>
      <c r="T312" s="1">
        <f t="shared" si="51"/>
        <v>0</v>
      </c>
      <c r="U312" s="1">
        <f t="shared" si="53"/>
        <v>1045124.64583274</v>
      </c>
    </row>
    <row r="313" spans="1:21" x14ac:dyDescent="0.25">
      <c r="A313" t="s">
        <v>318</v>
      </c>
      <c r="B313">
        <v>33.53</v>
      </c>
      <c r="C313">
        <v>38.090000000000003</v>
      </c>
      <c r="D313">
        <v>36.97</v>
      </c>
      <c r="E313">
        <v>30.97</v>
      </c>
      <c r="F313">
        <v>37.58</v>
      </c>
      <c r="G313">
        <v>35.409999999999997</v>
      </c>
      <c r="H313" s="1">
        <f t="shared" si="45"/>
        <v>257153.23166303558</v>
      </c>
      <c r="J313">
        <f t="shared" si="46"/>
        <v>-0.16258741258741255</v>
      </c>
      <c r="K313">
        <f t="shared" si="46"/>
        <v>-4.8701298701298593E-2</v>
      </c>
      <c r="L313">
        <f t="shared" si="46"/>
        <v>-7.6673326673326686E-2</v>
      </c>
      <c r="M313">
        <f t="shared" si="47"/>
        <v>-0.16138640671540755</v>
      </c>
      <c r="N313">
        <f t="shared" si="47"/>
        <v>1.760086650419709E-2</v>
      </c>
      <c r="O313">
        <f t="shared" si="47"/>
        <v>-4.1158949363661067E-2</v>
      </c>
      <c r="P313">
        <f t="shared" si="48"/>
        <v>-6.1648163191623841E-2</v>
      </c>
      <c r="Q313" t="str">
        <f t="shared" si="49"/>
        <v>Sell</v>
      </c>
      <c r="R313" s="3">
        <f t="shared" si="52"/>
        <v>0</v>
      </c>
      <c r="S313" s="1">
        <f t="shared" si="50"/>
        <v>0</v>
      </c>
      <c r="T313" s="1">
        <f t="shared" si="51"/>
        <v>0</v>
      </c>
      <c r="U313" s="1">
        <f t="shared" si="53"/>
        <v>1109554.6605546249</v>
      </c>
    </row>
    <row r="314" spans="1:21" x14ac:dyDescent="0.25">
      <c r="A314" t="s">
        <v>319</v>
      </c>
      <c r="B314">
        <v>31.89</v>
      </c>
      <c r="C314">
        <v>34.75</v>
      </c>
      <c r="D314">
        <v>32.24</v>
      </c>
      <c r="E314">
        <v>30.26</v>
      </c>
      <c r="F314">
        <v>33.49</v>
      </c>
      <c r="G314">
        <v>30.41</v>
      </c>
      <c r="H314" s="1">
        <f t="shared" si="45"/>
        <v>220842.41103848949</v>
      </c>
      <c r="J314">
        <f t="shared" si="46"/>
        <v>-0.13740870976467401</v>
      </c>
      <c r="K314">
        <f t="shared" si="46"/>
        <v>-6.0048688125507142E-2</v>
      </c>
      <c r="L314">
        <f t="shared" si="46"/>
        <v>-0.12794157424939132</v>
      </c>
      <c r="M314">
        <f t="shared" si="47"/>
        <v>-0.14543914148545595</v>
      </c>
      <c r="N314">
        <f t="shared" si="47"/>
        <v>-5.4221971194577653E-2</v>
      </c>
      <c r="O314">
        <f t="shared" si="47"/>
        <v>-0.1412030499858796</v>
      </c>
      <c r="P314">
        <f t="shared" si="48"/>
        <v>-0.11362138755530442</v>
      </c>
      <c r="Q314" t="str">
        <f t="shared" si="49"/>
        <v>Sell</v>
      </c>
      <c r="R314" s="3">
        <f t="shared" si="52"/>
        <v>0</v>
      </c>
      <c r="S314" s="1">
        <f t="shared" si="50"/>
        <v>0</v>
      </c>
      <c r="T314" s="1">
        <f t="shared" si="51"/>
        <v>0</v>
      </c>
      <c r="U314" s="1">
        <f t="shared" si="53"/>
        <v>1235623.8006552963</v>
      </c>
    </row>
    <row r="315" spans="1:21" x14ac:dyDescent="0.25">
      <c r="A315" t="s">
        <v>320</v>
      </c>
      <c r="B315">
        <v>30.58</v>
      </c>
      <c r="C315">
        <v>32.39</v>
      </c>
      <c r="D315">
        <v>31.71</v>
      </c>
      <c r="E315">
        <v>31.42</v>
      </c>
      <c r="F315">
        <v>33.799999999999997</v>
      </c>
      <c r="G315">
        <v>33.020000000000003</v>
      </c>
      <c r="H315" s="1">
        <f t="shared" si="45"/>
        <v>239796.6594045026</v>
      </c>
      <c r="J315">
        <f t="shared" si="46"/>
        <v>-5.1488833746898374E-2</v>
      </c>
      <c r="K315">
        <f t="shared" si="46"/>
        <v>4.6526054590570274E-3</v>
      </c>
      <c r="L315">
        <f t="shared" si="46"/>
        <v>-1.6439205955335021E-2</v>
      </c>
      <c r="M315">
        <f t="shared" si="47"/>
        <v>3.3212758960868186E-2</v>
      </c>
      <c r="N315">
        <f t="shared" si="47"/>
        <v>0.11147648799736919</v>
      </c>
      <c r="O315">
        <f t="shared" si="47"/>
        <v>8.582703058204548E-2</v>
      </c>
      <c r="P315">
        <f t="shared" si="48"/>
        <v>7.6838759180094293E-2</v>
      </c>
      <c r="Q315" t="str">
        <f t="shared" si="49"/>
        <v/>
      </c>
      <c r="R315" s="3">
        <f t="shared" si="52"/>
        <v>0</v>
      </c>
      <c r="S315" s="1">
        <f t="shared" si="50"/>
        <v>0</v>
      </c>
      <c r="T315" s="1">
        <f t="shared" si="51"/>
        <v>0</v>
      </c>
      <c r="U315" s="1">
        <f t="shared" si="53"/>
        <v>1140680.000999551</v>
      </c>
    </row>
    <row r="316" spans="1:21" x14ac:dyDescent="0.25">
      <c r="A316" t="s">
        <v>321</v>
      </c>
      <c r="B316">
        <v>31.45</v>
      </c>
      <c r="C316">
        <v>34.200000000000003</v>
      </c>
      <c r="D316">
        <v>32.31</v>
      </c>
      <c r="E316">
        <v>30.43</v>
      </c>
      <c r="F316">
        <v>34.6</v>
      </c>
      <c r="G316">
        <v>31.11</v>
      </c>
      <c r="H316" s="1">
        <f t="shared" si="45"/>
        <v>225925.92592592593</v>
      </c>
      <c r="J316">
        <f t="shared" si="46"/>
        <v>-8.1993062125512942E-3</v>
      </c>
      <c r="K316">
        <f t="shared" si="46"/>
        <v>7.8524124881740834E-2</v>
      </c>
      <c r="L316">
        <f t="shared" si="46"/>
        <v>1.8921475875118304E-2</v>
      </c>
      <c r="M316">
        <f t="shared" si="47"/>
        <v>-7.843731072077538E-2</v>
      </c>
      <c r="N316">
        <f t="shared" si="47"/>
        <v>4.7849788007268267E-2</v>
      </c>
      <c r="O316">
        <f t="shared" si="47"/>
        <v>-5.7843731072077638E-2</v>
      </c>
      <c r="P316">
        <f t="shared" si="48"/>
        <v>-2.9477084595194918E-2</v>
      </c>
      <c r="Q316" t="str">
        <f t="shared" si="49"/>
        <v/>
      </c>
      <c r="R316" s="3">
        <f t="shared" si="52"/>
        <v>0</v>
      </c>
      <c r="S316" s="1">
        <f t="shared" si="50"/>
        <v>0</v>
      </c>
      <c r="T316" s="1">
        <f t="shared" si="51"/>
        <v>0</v>
      </c>
      <c r="U316" s="1">
        <f t="shared" si="53"/>
        <v>1174303.9218850618</v>
      </c>
    </row>
    <row r="317" spans="1:21" x14ac:dyDescent="0.25">
      <c r="A317" t="s">
        <v>322</v>
      </c>
      <c r="B317">
        <v>30.32</v>
      </c>
      <c r="C317">
        <v>32.32</v>
      </c>
      <c r="D317">
        <v>31.15</v>
      </c>
      <c r="E317">
        <v>29.2</v>
      </c>
      <c r="F317">
        <v>32.049999999999997</v>
      </c>
      <c r="G317">
        <v>30.43</v>
      </c>
      <c r="H317" s="1">
        <f t="shared" si="45"/>
        <v>220987.65432098767</v>
      </c>
      <c r="J317">
        <f t="shared" si="46"/>
        <v>-6.1590838749613179E-2</v>
      </c>
      <c r="K317">
        <f t="shared" si="46"/>
        <v>3.0950170225930084E-4</v>
      </c>
      <c r="L317">
        <f t="shared" si="46"/>
        <v>-3.5902197462086151E-2</v>
      </c>
      <c r="M317">
        <f t="shared" si="47"/>
        <v>-6.1395049823207974E-2</v>
      </c>
      <c r="N317">
        <f t="shared" si="47"/>
        <v>3.0215364834458303E-2</v>
      </c>
      <c r="O317">
        <f t="shared" si="47"/>
        <v>-2.1857923497267749E-2</v>
      </c>
      <c r="P317">
        <f t="shared" si="48"/>
        <v>-1.7679202828672472E-2</v>
      </c>
      <c r="Q317" t="str">
        <f t="shared" si="49"/>
        <v/>
      </c>
      <c r="R317" s="3">
        <f t="shared" si="52"/>
        <v>0</v>
      </c>
      <c r="S317" s="1">
        <f t="shared" si="50"/>
        <v>0</v>
      </c>
      <c r="T317" s="1">
        <f t="shared" si="51"/>
        <v>0</v>
      </c>
      <c r="U317" s="1">
        <f t="shared" si="53"/>
        <v>1195064.6791025733</v>
      </c>
    </row>
    <row r="318" spans="1:21" x14ac:dyDescent="0.25">
      <c r="A318" t="s">
        <v>323</v>
      </c>
      <c r="B318">
        <v>30.45</v>
      </c>
      <c r="C318">
        <v>32.29</v>
      </c>
      <c r="D318">
        <v>31.42</v>
      </c>
      <c r="E318">
        <v>31.27</v>
      </c>
      <c r="F318">
        <v>32.700000000000003</v>
      </c>
      <c r="G318">
        <v>32</v>
      </c>
      <c r="H318" s="1">
        <f t="shared" si="45"/>
        <v>232389.25199709515</v>
      </c>
      <c r="J318">
        <f t="shared" si="46"/>
        <v>-2.2471910112359529E-2</v>
      </c>
      <c r="K318">
        <f t="shared" si="46"/>
        <v>3.6597110754414144E-2</v>
      </c>
      <c r="L318">
        <f t="shared" si="46"/>
        <v>8.6677367576244984E-3</v>
      </c>
      <c r="M318">
        <f t="shared" si="47"/>
        <v>2.7604337824515275E-2</v>
      </c>
      <c r="N318">
        <f t="shared" si="47"/>
        <v>7.4597436740059253E-2</v>
      </c>
      <c r="O318">
        <f t="shared" si="47"/>
        <v>5.159382188629643E-2</v>
      </c>
      <c r="P318">
        <f t="shared" si="48"/>
        <v>5.1265198816956986E-2</v>
      </c>
      <c r="Q318" t="str">
        <f t="shared" si="49"/>
        <v/>
      </c>
      <c r="R318" s="3">
        <f t="shared" si="52"/>
        <v>0</v>
      </c>
      <c r="S318" s="1">
        <f t="shared" si="50"/>
        <v>0</v>
      </c>
      <c r="T318" s="1">
        <f t="shared" si="51"/>
        <v>0</v>
      </c>
      <c r="U318" s="1">
        <f t="shared" si="53"/>
        <v>1133799.450729257</v>
      </c>
    </row>
    <row r="319" spans="1:21" x14ac:dyDescent="0.25">
      <c r="A319" t="s">
        <v>324</v>
      </c>
      <c r="B319">
        <v>31.86</v>
      </c>
      <c r="C319">
        <v>33.130000000000003</v>
      </c>
      <c r="D319">
        <v>32.58</v>
      </c>
      <c r="E319">
        <v>32.74</v>
      </c>
      <c r="F319">
        <v>33.85</v>
      </c>
      <c r="G319">
        <v>33.35</v>
      </c>
      <c r="H319" s="1">
        <f t="shared" si="45"/>
        <v>242193.17356572262</v>
      </c>
      <c r="J319">
        <f t="shared" si="46"/>
        <v>1.4003819223424497E-2</v>
      </c>
      <c r="K319">
        <f t="shared" si="46"/>
        <v>5.4423933800127333E-2</v>
      </c>
      <c r="L319">
        <f t="shared" si="46"/>
        <v>3.6919159770846484E-2</v>
      </c>
      <c r="M319">
        <f t="shared" si="47"/>
        <v>2.3125000000000062E-2</v>
      </c>
      <c r="N319">
        <f t="shared" si="47"/>
        <v>5.7812500000000044E-2</v>
      </c>
      <c r="O319">
        <f t="shared" si="47"/>
        <v>4.2187500000000044E-2</v>
      </c>
      <c r="P319">
        <f t="shared" si="48"/>
        <v>4.1041666666666719E-2</v>
      </c>
      <c r="Q319" t="str">
        <f t="shared" si="49"/>
        <v>Buy</v>
      </c>
      <c r="R319" s="3">
        <f t="shared" si="52"/>
        <v>1180332.4698529369</v>
      </c>
      <c r="S319" s="1">
        <f t="shared" si="50"/>
        <v>1180332.4698529369</v>
      </c>
      <c r="T319" s="1">
        <f t="shared" si="51"/>
        <v>35392.277956609803</v>
      </c>
      <c r="U319" s="1">
        <f t="shared" si="53"/>
        <v>0</v>
      </c>
    </row>
    <row r="320" spans="1:21" x14ac:dyDescent="0.25">
      <c r="A320" t="s">
        <v>325</v>
      </c>
      <c r="B320">
        <v>33.08</v>
      </c>
      <c r="C320">
        <v>34.78</v>
      </c>
      <c r="D320">
        <v>33.65</v>
      </c>
      <c r="E320">
        <v>31.65</v>
      </c>
      <c r="F320">
        <v>33.83</v>
      </c>
      <c r="G320">
        <v>31.75</v>
      </c>
      <c r="H320" s="1">
        <f t="shared" si="45"/>
        <v>230573.71096586785</v>
      </c>
      <c r="J320">
        <f t="shared" si="46"/>
        <v>1.5346838551258441E-2</v>
      </c>
      <c r="K320">
        <f t="shared" si="46"/>
        <v>6.7526089625537231E-2</v>
      </c>
      <c r="L320">
        <f t="shared" si="46"/>
        <v>3.2842234499693077E-2</v>
      </c>
      <c r="M320">
        <f t="shared" si="47"/>
        <v>-5.097451274362827E-2</v>
      </c>
      <c r="N320">
        <f t="shared" si="47"/>
        <v>1.4392803598200806E-2</v>
      </c>
      <c r="O320">
        <f t="shared" si="47"/>
        <v>-4.7976011994003039E-2</v>
      </c>
      <c r="P320">
        <f t="shared" si="48"/>
        <v>-2.8185907046476832E-2</v>
      </c>
      <c r="Q320" t="str">
        <f t="shared" si="49"/>
        <v>Buy</v>
      </c>
      <c r="R320" s="3">
        <f t="shared" si="52"/>
        <v>0</v>
      </c>
      <c r="S320" s="1">
        <f t="shared" si="50"/>
        <v>1123704.8251223613</v>
      </c>
      <c r="T320" s="1">
        <f t="shared" si="51"/>
        <v>35392.277956609803</v>
      </c>
      <c r="U320" s="1">
        <f t="shared" si="53"/>
        <v>0</v>
      </c>
    </row>
    <row r="321" spans="1:21" x14ac:dyDescent="0.25">
      <c r="A321" t="s">
        <v>326</v>
      </c>
      <c r="B321">
        <v>31.04</v>
      </c>
      <c r="C321">
        <v>32.659999999999997</v>
      </c>
      <c r="D321">
        <v>32.22</v>
      </c>
      <c r="E321">
        <v>29.01</v>
      </c>
      <c r="F321">
        <v>30.99</v>
      </c>
      <c r="G321">
        <v>30.29</v>
      </c>
      <c r="H321" s="1">
        <f t="shared" si="45"/>
        <v>219970.95134350038</v>
      </c>
      <c r="J321">
        <f t="shared" si="46"/>
        <v>-7.7563150074294193E-2</v>
      </c>
      <c r="K321">
        <f t="shared" si="46"/>
        <v>-2.9420505200594416E-2</v>
      </c>
      <c r="L321">
        <f t="shared" si="46"/>
        <v>-4.2496285289747394E-2</v>
      </c>
      <c r="M321">
        <f t="shared" si="47"/>
        <v>-8.6299212598425143E-2</v>
      </c>
      <c r="N321">
        <f t="shared" si="47"/>
        <v>-2.3937007874015797E-2</v>
      </c>
      <c r="O321">
        <f t="shared" si="47"/>
        <v>-4.5984251968503961E-2</v>
      </c>
      <c r="P321">
        <f t="shared" si="48"/>
        <v>-5.2073490813648295E-2</v>
      </c>
      <c r="Q321" t="str">
        <f t="shared" si="49"/>
        <v>Sell</v>
      </c>
      <c r="R321" s="3">
        <f t="shared" si="52"/>
        <v>-1065189.5922340997</v>
      </c>
      <c r="S321" s="1">
        <f t="shared" si="50"/>
        <v>0</v>
      </c>
      <c r="T321" s="1">
        <f t="shared" si="51"/>
        <v>0</v>
      </c>
      <c r="U321" s="1">
        <f t="shared" si="53"/>
        <v>1120657.7326800958</v>
      </c>
    </row>
    <row r="322" spans="1:21" x14ac:dyDescent="0.25">
      <c r="A322" t="s">
        <v>327</v>
      </c>
      <c r="B322">
        <v>28.87</v>
      </c>
      <c r="C322">
        <v>31.25</v>
      </c>
      <c r="D322">
        <v>29.88</v>
      </c>
      <c r="E322">
        <v>27.69</v>
      </c>
      <c r="F322">
        <v>30.86</v>
      </c>
      <c r="G322">
        <v>29.12</v>
      </c>
      <c r="H322" s="1">
        <f t="shared" si="45"/>
        <v>211474.21931735659</v>
      </c>
      <c r="J322">
        <f t="shared" si="46"/>
        <v>-0.10397268777157039</v>
      </c>
      <c r="K322">
        <f t="shared" si="46"/>
        <v>-3.0105524518932305E-2</v>
      </c>
      <c r="L322">
        <f t="shared" si="46"/>
        <v>-7.2625698324022339E-2</v>
      </c>
      <c r="M322">
        <f t="shared" si="47"/>
        <v>-8.5836909871244566E-2</v>
      </c>
      <c r="N322">
        <f t="shared" si="47"/>
        <v>1.8818091779465178E-2</v>
      </c>
      <c r="O322">
        <f t="shared" si="47"/>
        <v>-3.8626609442060027E-2</v>
      </c>
      <c r="P322">
        <f t="shared" si="48"/>
        <v>-3.5215142511279801E-2</v>
      </c>
      <c r="Q322" t="str">
        <f t="shared" si="49"/>
        <v>Sell</v>
      </c>
      <c r="R322" s="3">
        <f t="shared" si="52"/>
        <v>0</v>
      </c>
      <c r="S322" s="1">
        <f t="shared" si="50"/>
        <v>0</v>
      </c>
      <c r="T322" s="1">
        <f t="shared" si="51"/>
        <v>0</v>
      </c>
      <c r="U322" s="1">
        <f t="shared" si="53"/>
        <v>1160121.8544427932</v>
      </c>
    </row>
    <row r="323" spans="1:21" x14ac:dyDescent="0.25">
      <c r="A323" t="s">
        <v>328</v>
      </c>
      <c r="B323">
        <v>28.32</v>
      </c>
      <c r="C323">
        <v>30.85</v>
      </c>
      <c r="D323">
        <v>29.55</v>
      </c>
      <c r="E323">
        <v>27.93</v>
      </c>
      <c r="F323">
        <v>31.04</v>
      </c>
      <c r="G323">
        <v>28.2</v>
      </c>
      <c r="H323" s="1">
        <f t="shared" si="45"/>
        <v>204793.02832244011</v>
      </c>
      <c r="J323">
        <f t="shared" si="46"/>
        <v>-5.2208835341365424E-2</v>
      </c>
      <c r="K323">
        <f t="shared" si="46"/>
        <v>3.2463186077643993E-2</v>
      </c>
      <c r="L323">
        <f t="shared" si="46"/>
        <v>-1.1044176706827252E-2</v>
      </c>
      <c r="M323">
        <f t="shared" si="47"/>
        <v>-4.0865384615384658E-2</v>
      </c>
      <c r="N323">
        <f t="shared" si="47"/>
        <v>6.5934065934065866E-2</v>
      </c>
      <c r="O323">
        <f t="shared" si="47"/>
        <v>-3.1593406593406648E-2</v>
      </c>
      <c r="P323">
        <f t="shared" si="48"/>
        <v>-2.1749084249084796E-3</v>
      </c>
      <c r="Q323" t="str">
        <f t="shared" si="49"/>
        <v/>
      </c>
      <c r="R323" s="3">
        <f t="shared" si="52"/>
        <v>0</v>
      </c>
      <c r="S323" s="1">
        <f t="shared" si="50"/>
        <v>0</v>
      </c>
      <c r="T323" s="1">
        <f t="shared" si="51"/>
        <v>0</v>
      </c>
      <c r="U323" s="1">
        <f t="shared" si="53"/>
        <v>1162645.0132379413</v>
      </c>
    </row>
    <row r="324" spans="1:21" x14ac:dyDescent="0.25">
      <c r="A324" t="s">
        <v>329</v>
      </c>
      <c r="B324">
        <v>27.51</v>
      </c>
      <c r="C324">
        <v>29.96</v>
      </c>
      <c r="D324">
        <v>29</v>
      </c>
      <c r="E324">
        <v>27.29</v>
      </c>
      <c r="F324">
        <v>29.68</v>
      </c>
      <c r="G324">
        <v>28.61</v>
      </c>
      <c r="H324" s="1">
        <f t="shared" ref="H324:H387" si="54">$I$2*G324</f>
        <v>207770.51561365288</v>
      </c>
      <c r="J324">
        <f t="shared" ref="J324:L387" si="55">(B324-$D323)/$D323</f>
        <v>-6.9035532994923821E-2</v>
      </c>
      <c r="K324">
        <f t="shared" si="55"/>
        <v>1.3874788494077838E-2</v>
      </c>
      <c r="L324">
        <f t="shared" si="55"/>
        <v>-1.861252115059224E-2</v>
      </c>
      <c r="M324">
        <f t="shared" ref="M324:O387" si="56">(E324-$G323)/$G323</f>
        <v>-3.2269503546099296E-2</v>
      </c>
      <c r="N324">
        <f t="shared" si="56"/>
        <v>5.2482269503546113E-2</v>
      </c>
      <c r="O324">
        <f t="shared" si="56"/>
        <v>1.4539007092198587E-2</v>
      </c>
      <c r="P324">
        <f t="shared" ref="P324:P387" si="57">AVERAGE(M324:O324)</f>
        <v>1.1583924349881801E-2</v>
      </c>
      <c r="Q324" t="str">
        <f t="shared" ref="Q324:Q387" si="58">IF(L324&gt;$Q$1,"Buy",IF(L324&lt;$Q$2,"Sell",""))</f>
        <v/>
      </c>
      <c r="R324" s="3">
        <f t="shared" si="52"/>
        <v>0</v>
      </c>
      <c r="S324" s="1">
        <f t="shared" si="50"/>
        <v>0</v>
      </c>
      <c r="T324" s="1">
        <f t="shared" si="51"/>
        <v>0</v>
      </c>
      <c r="U324" s="1">
        <f t="shared" si="53"/>
        <v>1149177.0213588257</v>
      </c>
    </row>
    <row r="325" spans="1:21" x14ac:dyDescent="0.25">
      <c r="A325" t="s">
        <v>330</v>
      </c>
      <c r="B325">
        <v>27.78</v>
      </c>
      <c r="C325">
        <v>30.06</v>
      </c>
      <c r="D325">
        <v>29.01</v>
      </c>
      <c r="E325">
        <v>28.26</v>
      </c>
      <c r="F325">
        <v>30.89</v>
      </c>
      <c r="G325">
        <v>30.61</v>
      </c>
      <c r="H325" s="1">
        <f t="shared" si="54"/>
        <v>222294.84386347132</v>
      </c>
      <c r="J325">
        <f t="shared" si="55"/>
        <v>-4.206896551724134E-2</v>
      </c>
      <c r="K325">
        <f t="shared" si="55"/>
        <v>3.6551724137930994E-2</v>
      </c>
      <c r="L325">
        <f t="shared" si="55"/>
        <v>3.4482758620695046E-4</v>
      </c>
      <c r="M325">
        <f t="shared" si="56"/>
        <v>-1.2233484795525966E-2</v>
      </c>
      <c r="N325">
        <f t="shared" si="56"/>
        <v>7.9692415239426814E-2</v>
      </c>
      <c r="O325">
        <f t="shared" si="56"/>
        <v>6.9905627403005946E-2</v>
      </c>
      <c r="P325">
        <f t="shared" si="57"/>
        <v>4.5788185948968933E-2</v>
      </c>
      <c r="Q325" t="str">
        <f t="shared" si="58"/>
        <v/>
      </c>
      <c r="R325" s="3">
        <f t="shared" si="52"/>
        <v>0</v>
      </c>
      <c r="S325" s="1">
        <f t="shared" si="50"/>
        <v>0</v>
      </c>
      <c r="T325" s="1">
        <f t="shared" si="51"/>
        <v>0</v>
      </c>
      <c r="U325" s="1">
        <f t="shared" si="53"/>
        <v>1096558.2902165656</v>
      </c>
    </row>
    <row r="326" spans="1:21" x14ac:dyDescent="0.25">
      <c r="A326" t="s">
        <v>331</v>
      </c>
      <c r="B326">
        <v>30.39</v>
      </c>
      <c r="C326">
        <v>32.25</v>
      </c>
      <c r="D326">
        <v>31.17</v>
      </c>
      <c r="E326">
        <v>31.39</v>
      </c>
      <c r="F326">
        <v>32.5</v>
      </c>
      <c r="G326">
        <v>32.43</v>
      </c>
      <c r="H326" s="1">
        <f t="shared" si="54"/>
        <v>235511.98257080611</v>
      </c>
      <c r="J326">
        <f t="shared" si="55"/>
        <v>4.7569803516028922E-2</v>
      </c>
      <c r="K326">
        <f t="shared" si="55"/>
        <v>0.11168562564632879</v>
      </c>
      <c r="L326">
        <f t="shared" si="55"/>
        <v>7.4457083764219237E-2</v>
      </c>
      <c r="M326">
        <f t="shared" si="56"/>
        <v>2.5481868670369199E-2</v>
      </c>
      <c r="N326">
        <f t="shared" si="56"/>
        <v>6.1744527932048369E-2</v>
      </c>
      <c r="O326">
        <f t="shared" si="56"/>
        <v>5.9457693564194718E-2</v>
      </c>
      <c r="P326">
        <f t="shared" si="57"/>
        <v>4.8894696722204097E-2</v>
      </c>
      <c r="Q326" t="str">
        <f t="shared" si="58"/>
        <v>Buy</v>
      </c>
      <c r="R326" s="3">
        <f t="shared" si="52"/>
        <v>1150174.1752549233</v>
      </c>
      <c r="S326" s="1">
        <f t="shared" si="50"/>
        <v>1150174.1752549233</v>
      </c>
      <c r="T326" s="1">
        <f t="shared" si="51"/>
        <v>35466.363714305371</v>
      </c>
      <c r="U326" s="1">
        <f t="shared" si="53"/>
        <v>0</v>
      </c>
    </row>
    <row r="327" spans="1:21" x14ac:dyDescent="0.25">
      <c r="A327" t="s">
        <v>332</v>
      </c>
      <c r="B327">
        <v>31.65</v>
      </c>
      <c r="C327">
        <v>33.15</v>
      </c>
      <c r="D327">
        <v>32.1</v>
      </c>
      <c r="E327">
        <v>31.88</v>
      </c>
      <c r="F327">
        <v>32.71</v>
      </c>
      <c r="G327">
        <v>32.090000000000003</v>
      </c>
      <c r="H327" s="1">
        <f t="shared" si="54"/>
        <v>233042.84676833701</v>
      </c>
      <c r="J327">
        <f t="shared" si="55"/>
        <v>1.5399422521655336E-2</v>
      </c>
      <c r="K327">
        <f t="shared" si="55"/>
        <v>6.3522617901828574E-2</v>
      </c>
      <c r="L327">
        <f t="shared" si="55"/>
        <v>2.9836381135707399E-2</v>
      </c>
      <c r="M327">
        <f t="shared" si="56"/>
        <v>-1.6959605303731137E-2</v>
      </c>
      <c r="N327">
        <f t="shared" si="56"/>
        <v>8.6339808818995112E-3</v>
      </c>
      <c r="O327">
        <f t="shared" si="56"/>
        <v>-1.0484119642306392E-2</v>
      </c>
      <c r="P327">
        <f t="shared" si="57"/>
        <v>-6.2699146880460062E-3</v>
      </c>
      <c r="Q327" t="str">
        <f t="shared" si="58"/>
        <v/>
      </c>
      <c r="R327" s="3">
        <f t="shared" si="52"/>
        <v>0</v>
      </c>
      <c r="S327" s="1">
        <f t="shared" si="50"/>
        <v>1138115.6115920595</v>
      </c>
      <c r="T327" s="1">
        <f t="shared" si="51"/>
        <v>35466.363714305371</v>
      </c>
      <c r="U327" s="1">
        <f t="shared" si="53"/>
        <v>0</v>
      </c>
    </row>
    <row r="328" spans="1:21" x14ac:dyDescent="0.25">
      <c r="A328" t="s">
        <v>333</v>
      </c>
      <c r="B328">
        <v>32.04</v>
      </c>
      <c r="C328">
        <v>33.799999999999997</v>
      </c>
      <c r="D328">
        <v>32.909999999999997</v>
      </c>
      <c r="E328">
        <v>32.06</v>
      </c>
      <c r="F328">
        <v>33.880000000000003</v>
      </c>
      <c r="G328">
        <v>32.72</v>
      </c>
      <c r="H328" s="1">
        <f t="shared" si="54"/>
        <v>237618.01016702977</v>
      </c>
      <c r="J328">
        <f t="shared" si="55"/>
        <v>-1.8691588785047437E-3</v>
      </c>
      <c r="K328">
        <f t="shared" si="55"/>
        <v>5.2959501557632266E-2</v>
      </c>
      <c r="L328">
        <f t="shared" si="55"/>
        <v>2.5233644859812932E-2</v>
      </c>
      <c r="M328">
        <f t="shared" si="56"/>
        <v>-9.3487067622315784E-4</v>
      </c>
      <c r="N328">
        <f t="shared" si="56"/>
        <v>5.5780617014646275E-2</v>
      </c>
      <c r="O328">
        <f t="shared" si="56"/>
        <v>1.9632284200685426E-2</v>
      </c>
      <c r="P328">
        <f t="shared" si="57"/>
        <v>2.4826010179702845E-2</v>
      </c>
      <c r="Q328" t="str">
        <f t="shared" si="58"/>
        <v/>
      </c>
      <c r="R328" s="3">
        <f t="shared" si="52"/>
        <v>0</v>
      </c>
      <c r="S328" s="1">
        <f t="shared" ref="S328:S391" si="59">IF(R328=0,(S327+R328)*(1+O328),IF(R328&lt;0,0,R328))</f>
        <v>1160459.4207320719</v>
      </c>
      <c r="T328" s="1">
        <f t="shared" ref="T328:T391" si="60">S328/G328</f>
        <v>35466.363714305378</v>
      </c>
      <c r="U328" s="1">
        <f t="shared" si="53"/>
        <v>0</v>
      </c>
    </row>
    <row r="329" spans="1:21" x14ac:dyDescent="0.25">
      <c r="A329" t="s">
        <v>334</v>
      </c>
      <c r="B329">
        <v>32.270000000000003</v>
      </c>
      <c r="C329">
        <v>33.92</v>
      </c>
      <c r="D329">
        <v>33.28</v>
      </c>
      <c r="E329">
        <v>34.24</v>
      </c>
      <c r="F329">
        <v>35.35</v>
      </c>
      <c r="G329">
        <v>35.28</v>
      </c>
      <c r="H329" s="1">
        <f t="shared" si="54"/>
        <v>256209.15032679742</v>
      </c>
      <c r="J329">
        <f t="shared" si="55"/>
        <v>-1.9446976602856079E-2</v>
      </c>
      <c r="K329">
        <f t="shared" si="55"/>
        <v>3.0689759951382716E-2</v>
      </c>
      <c r="L329">
        <f t="shared" si="55"/>
        <v>1.1242783348526424E-2</v>
      </c>
      <c r="M329">
        <f t="shared" si="56"/>
        <v>4.6454767726161465E-2</v>
      </c>
      <c r="N329">
        <f t="shared" si="56"/>
        <v>8.037897310513456E-2</v>
      </c>
      <c r="O329">
        <f t="shared" si="56"/>
        <v>7.8239608801956059E-2</v>
      </c>
      <c r="P329">
        <f t="shared" si="57"/>
        <v>6.8357783211084031E-2</v>
      </c>
      <c r="Q329" t="str">
        <f t="shared" si="58"/>
        <v/>
      </c>
      <c r="R329" s="3">
        <f t="shared" si="52"/>
        <v>0</v>
      </c>
      <c r="S329" s="1">
        <f t="shared" si="59"/>
        <v>1251253.3118406937</v>
      </c>
      <c r="T329" s="1">
        <f t="shared" si="60"/>
        <v>35466.363714305378</v>
      </c>
      <c r="U329" s="1">
        <f t="shared" si="53"/>
        <v>0</v>
      </c>
    </row>
    <row r="330" spans="1:21" x14ac:dyDescent="0.25">
      <c r="A330" t="s">
        <v>335</v>
      </c>
      <c r="B330">
        <v>35.03</v>
      </c>
      <c r="C330">
        <v>36.89</v>
      </c>
      <c r="D330">
        <v>35.58</v>
      </c>
      <c r="E330">
        <v>36.72</v>
      </c>
      <c r="F330">
        <v>39.68</v>
      </c>
      <c r="G330">
        <v>38.56</v>
      </c>
      <c r="H330" s="1">
        <f t="shared" si="54"/>
        <v>280029.04865649965</v>
      </c>
      <c r="J330">
        <f t="shared" si="55"/>
        <v>5.2584134615384616E-2</v>
      </c>
      <c r="K330">
        <f t="shared" si="55"/>
        <v>0.10847355769230767</v>
      </c>
      <c r="L330">
        <f t="shared" si="55"/>
        <v>6.911057692307683E-2</v>
      </c>
      <c r="M330">
        <f t="shared" si="56"/>
        <v>4.0816326530612179E-2</v>
      </c>
      <c r="N330">
        <f t="shared" si="56"/>
        <v>0.12471655328798181</v>
      </c>
      <c r="O330">
        <f t="shared" si="56"/>
        <v>9.2970521541950138E-2</v>
      </c>
      <c r="P330">
        <f t="shared" si="57"/>
        <v>8.6167800453514701E-2</v>
      </c>
      <c r="Q330" t="str">
        <f t="shared" si="58"/>
        <v>Buy</v>
      </c>
      <c r="R330" s="3">
        <f t="shared" si="52"/>
        <v>0</v>
      </c>
      <c r="S330" s="1">
        <f t="shared" si="59"/>
        <v>1367582.9848236153</v>
      </c>
      <c r="T330" s="1">
        <f t="shared" si="60"/>
        <v>35466.363714305371</v>
      </c>
      <c r="U330" s="1">
        <f t="shared" si="53"/>
        <v>0</v>
      </c>
    </row>
    <row r="331" spans="1:21" x14ac:dyDescent="0.25">
      <c r="A331" t="s">
        <v>336</v>
      </c>
      <c r="B331">
        <v>37.71</v>
      </c>
      <c r="C331">
        <v>39.86</v>
      </c>
      <c r="D331">
        <v>38.69</v>
      </c>
      <c r="E331">
        <v>38.04</v>
      </c>
      <c r="F331">
        <v>39.58</v>
      </c>
      <c r="G331">
        <v>38.57</v>
      </c>
      <c r="H331" s="1">
        <f t="shared" si="54"/>
        <v>280101.67029774876</v>
      </c>
      <c r="J331">
        <f t="shared" si="55"/>
        <v>5.9865092748735318E-2</v>
      </c>
      <c r="K331">
        <f t="shared" si="55"/>
        <v>0.12029229904440701</v>
      </c>
      <c r="L331">
        <f t="shared" si="55"/>
        <v>8.7408656548622815E-2</v>
      </c>
      <c r="M331">
        <f t="shared" si="56"/>
        <v>-1.3485477178423317E-2</v>
      </c>
      <c r="N331">
        <f t="shared" si="56"/>
        <v>2.6452282157676244E-2</v>
      </c>
      <c r="O331">
        <f t="shared" si="56"/>
        <v>2.5933609958501063E-4</v>
      </c>
      <c r="P331">
        <f t="shared" si="57"/>
        <v>4.4087136929459791E-3</v>
      </c>
      <c r="Q331" t="str">
        <f t="shared" si="58"/>
        <v>Buy</v>
      </c>
      <c r="R331" s="3">
        <f t="shared" si="52"/>
        <v>0</v>
      </c>
      <c r="S331" s="1">
        <f t="shared" si="59"/>
        <v>1367937.6484607584</v>
      </c>
      <c r="T331" s="1">
        <f t="shared" si="60"/>
        <v>35466.363714305378</v>
      </c>
      <c r="U331" s="1">
        <f t="shared" si="53"/>
        <v>0</v>
      </c>
    </row>
    <row r="332" spans="1:21" x14ac:dyDescent="0.25">
      <c r="A332" t="s">
        <v>337</v>
      </c>
      <c r="B332">
        <v>37.950000000000003</v>
      </c>
      <c r="C332">
        <v>39.67</v>
      </c>
      <c r="D332">
        <v>39.03</v>
      </c>
      <c r="E332">
        <v>36.909999999999997</v>
      </c>
      <c r="F332">
        <v>39.299999999999997</v>
      </c>
      <c r="G332">
        <v>37.619999999999997</v>
      </c>
      <c r="H332" s="1">
        <f t="shared" si="54"/>
        <v>273202.61437908496</v>
      </c>
      <c r="J332">
        <f t="shared" si="55"/>
        <v>-1.9126389247867536E-2</v>
      </c>
      <c r="K332">
        <f t="shared" si="55"/>
        <v>2.5329542517446475E-2</v>
      </c>
      <c r="L332">
        <f t="shared" si="55"/>
        <v>8.7878004652365838E-3</v>
      </c>
      <c r="M332">
        <f t="shared" si="56"/>
        <v>-4.3038631060409741E-2</v>
      </c>
      <c r="N332">
        <f t="shared" si="56"/>
        <v>1.8926626912107773E-2</v>
      </c>
      <c r="O332">
        <f t="shared" si="56"/>
        <v>-2.4630541871921256E-2</v>
      </c>
      <c r="P332">
        <f t="shared" si="57"/>
        <v>-1.6247515340074407E-2</v>
      </c>
      <c r="Q332" t="str">
        <f t="shared" si="58"/>
        <v/>
      </c>
      <c r="R332" s="3">
        <f t="shared" si="52"/>
        <v>0</v>
      </c>
      <c r="S332" s="1">
        <f t="shared" si="59"/>
        <v>1334244.6029321682</v>
      </c>
      <c r="T332" s="1">
        <f t="shared" si="60"/>
        <v>35466.363714305378</v>
      </c>
      <c r="U332" s="1">
        <f t="shared" si="53"/>
        <v>0</v>
      </c>
    </row>
    <row r="333" spans="1:21" x14ac:dyDescent="0.25">
      <c r="A333" t="s">
        <v>338</v>
      </c>
      <c r="B333">
        <v>35.53</v>
      </c>
      <c r="C333">
        <v>37.92</v>
      </c>
      <c r="D333">
        <v>37.200000000000003</v>
      </c>
      <c r="E333">
        <v>35.49</v>
      </c>
      <c r="F333">
        <v>37.1</v>
      </c>
      <c r="G333">
        <v>36.840000000000003</v>
      </c>
      <c r="H333" s="1">
        <f t="shared" si="54"/>
        <v>267538.12636165583</v>
      </c>
      <c r="J333">
        <f t="shared" si="55"/>
        <v>-8.9674609274916731E-2</v>
      </c>
      <c r="K333">
        <f t="shared" si="55"/>
        <v>-2.8439661798616435E-2</v>
      </c>
      <c r="L333">
        <f t="shared" si="55"/>
        <v>-4.6887009992313558E-2</v>
      </c>
      <c r="M333">
        <f t="shared" si="56"/>
        <v>-5.6618819776714395E-2</v>
      </c>
      <c r="N333">
        <f t="shared" si="56"/>
        <v>-1.3822434875066349E-2</v>
      </c>
      <c r="O333">
        <f t="shared" si="56"/>
        <v>-2.0733652312599524E-2</v>
      </c>
      <c r="P333">
        <f t="shared" si="57"/>
        <v>-3.0391635654793425E-2</v>
      </c>
      <c r="Q333" t="str">
        <f t="shared" si="58"/>
        <v>Sell</v>
      </c>
      <c r="R333" s="3">
        <f t="shared" si="52"/>
        <v>-1293694.7270854793</v>
      </c>
      <c r="S333" s="1">
        <f t="shared" si="59"/>
        <v>0</v>
      </c>
      <c r="T333" s="1">
        <f t="shared" si="60"/>
        <v>0</v>
      </c>
      <c r="U333" s="1">
        <f t="shared" si="53"/>
        <v>1333012.2258795886</v>
      </c>
    </row>
    <row r="334" spans="1:21" x14ac:dyDescent="0.25">
      <c r="A334" t="s">
        <v>339</v>
      </c>
      <c r="B334">
        <v>35.869999999999997</v>
      </c>
      <c r="C334">
        <v>37.81</v>
      </c>
      <c r="D334">
        <v>37.03</v>
      </c>
      <c r="E334">
        <v>36.119999999999997</v>
      </c>
      <c r="F334">
        <v>38.07</v>
      </c>
      <c r="G334">
        <v>36.28</v>
      </c>
      <c r="H334" s="1">
        <f t="shared" si="54"/>
        <v>263471.31445170665</v>
      </c>
      <c r="J334">
        <f t="shared" si="55"/>
        <v>-3.5752688172043155E-2</v>
      </c>
      <c r="K334">
        <f t="shared" si="55"/>
        <v>1.6397849462365575E-2</v>
      </c>
      <c r="L334">
        <f t="shared" si="55"/>
        <v>-4.5698924731183248E-3</v>
      </c>
      <c r="M334">
        <f t="shared" si="56"/>
        <v>-1.954397394136824E-2</v>
      </c>
      <c r="N334">
        <f t="shared" si="56"/>
        <v>3.3387622149837044E-2</v>
      </c>
      <c r="O334">
        <f t="shared" si="56"/>
        <v>-1.5200868621064121E-2</v>
      </c>
      <c r="P334">
        <f t="shared" si="57"/>
        <v>-4.5240680419843883E-4</v>
      </c>
      <c r="Q334" t="str">
        <f t="shared" si="58"/>
        <v/>
      </c>
      <c r="R334" s="3">
        <f t="shared" si="52"/>
        <v>0</v>
      </c>
      <c r="S334" s="1">
        <f t="shared" si="59"/>
        <v>0</v>
      </c>
      <c r="T334" s="1">
        <f t="shared" si="60"/>
        <v>0</v>
      </c>
      <c r="U334" s="1">
        <f t="shared" si="53"/>
        <v>1333615.2896806563</v>
      </c>
    </row>
    <row r="335" spans="1:21" x14ac:dyDescent="0.25">
      <c r="A335" t="s">
        <v>340</v>
      </c>
      <c r="B335">
        <v>35.200000000000003</v>
      </c>
      <c r="C335">
        <v>37.28</v>
      </c>
      <c r="D335">
        <v>36.090000000000003</v>
      </c>
      <c r="E335">
        <v>34.090000000000003</v>
      </c>
      <c r="F335">
        <v>37.380000000000003</v>
      </c>
      <c r="G335">
        <v>34.47</v>
      </c>
      <c r="H335" s="1">
        <f t="shared" si="54"/>
        <v>250326.79738562094</v>
      </c>
      <c r="J335">
        <f t="shared" si="55"/>
        <v>-4.9419389684039923E-2</v>
      </c>
      <c r="K335">
        <f t="shared" si="55"/>
        <v>6.7512827437213067E-3</v>
      </c>
      <c r="L335">
        <f t="shared" si="55"/>
        <v>-2.5384823116392053E-2</v>
      </c>
      <c r="M335">
        <f t="shared" si="56"/>
        <v>-6.0363836824696739E-2</v>
      </c>
      <c r="N335">
        <f t="shared" si="56"/>
        <v>3.031973539140026E-2</v>
      </c>
      <c r="O335">
        <f t="shared" si="56"/>
        <v>-4.9889746416758605E-2</v>
      </c>
      <c r="P335">
        <f t="shared" si="57"/>
        <v>-2.6644615950018363E-2</v>
      </c>
      <c r="Q335" t="str">
        <f t="shared" si="58"/>
        <v/>
      </c>
      <c r="R335" s="3">
        <f t="shared" si="52"/>
        <v>0</v>
      </c>
      <c r="S335" s="1">
        <f t="shared" si="59"/>
        <v>0</v>
      </c>
      <c r="T335" s="1">
        <f t="shared" si="60"/>
        <v>0</v>
      </c>
      <c r="U335" s="1">
        <f t="shared" si="53"/>
        <v>1369148.9568992699</v>
      </c>
    </row>
    <row r="336" spans="1:21" x14ac:dyDescent="0.25">
      <c r="A336" t="s">
        <v>341</v>
      </c>
      <c r="B336">
        <v>34.1</v>
      </c>
      <c r="C336">
        <v>35.74</v>
      </c>
      <c r="D336">
        <v>35.17</v>
      </c>
      <c r="E336">
        <v>34.15</v>
      </c>
      <c r="F336">
        <v>35.85</v>
      </c>
      <c r="G336">
        <v>34.69</v>
      </c>
      <c r="H336" s="1">
        <f t="shared" si="54"/>
        <v>251924.47349310096</v>
      </c>
      <c r="J336">
        <f t="shared" si="55"/>
        <v>-5.5139927957883118E-2</v>
      </c>
      <c r="K336">
        <f t="shared" si="55"/>
        <v>-9.6979772790246992E-3</v>
      </c>
      <c r="L336">
        <f t="shared" si="55"/>
        <v>-2.5491825990579153E-2</v>
      </c>
      <c r="M336">
        <f t="shared" si="56"/>
        <v>-9.2834348709022428E-3</v>
      </c>
      <c r="N336">
        <f t="shared" si="56"/>
        <v>4.0034812880765956E-2</v>
      </c>
      <c r="O336">
        <f t="shared" si="56"/>
        <v>6.3823614737452527E-3</v>
      </c>
      <c r="P336">
        <f t="shared" si="57"/>
        <v>1.2377913161202988E-2</v>
      </c>
      <c r="Q336" t="str">
        <f t="shared" si="58"/>
        <v/>
      </c>
      <c r="R336" s="3">
        <f t="shared" si="52"/>
        <v>0</v>
      </c>
      <c r="S336" s="1">
        <f t="shared" si="59"/>
        <v>0</v>
      </c>
      <c r="T336" s="1">
        <f t="shared" si="60"/>
        <v>0</v>
      </c>
      <c r="U336" s="1">
        <f t="shared" si="53"/>
        <v>1352201.7500060191</v>
      </c>
    </row>
    <row r="337" spans="1:21" x14ac:dyDescent="0.25">
      <c r="A337" t="s">
        <v>342</v>
      </c>
      <c r="B337">
        <v>33.57</v>
      </c>
      <c r="C337">
        <v>35.56</v>
      </c>
      <c r="D337">
        <v>35.11</v>
      </c>
      <c r="E337">
        <v>34.43</v>
      </c>
      <c r="F337">
        <v>35.75</v>
      </c>
      <c r="G337">
        <v>34.6</v>
      </c>
      <c r="H337" s="1">
        <f t="shared" si="54"/>
        <v>251270.87872185913</v>
      </c>
      <c r="J337">
        <f t="shared" si="55"/>
        <v>-4.549331816889398E-2</v>
      </c>
      <c r="K337">
        <f t="shared" si="55"/>
        <v>1.1088996303667914E-2</v>
      </c>
      <c r="L337">
        <f t="shared" si="55"/>
        <v>-1.7059994313335875E-3</v>
      </c>
      <c r="M337">
        <f t="shared" si="56"/>
        <v>-7.4949553185355445E-3</v>
      </c>
      <c r="N337">
        <f t="shared" si="56"/>
        <v>3.0556356298645209E-2</v>
      </c>
      <c r="O337">
        <f t="shared" si="56"/>
        <v>-2.594407610262217E-3</v>
      </c>
      <c r="P337">
        <f t="shared" si="57"/>
        <v>6.8223311232824824E-3</v>
      </c>
      <c r="Q337" t="str">
        <f t="shared" si="58"/>
        <v/>
      </c>
      <c r="R337" s="3">
        <f t="shared" si="52"/>
        <v>0</v>
      </c>
      <c r="S337" s="1">
        <f t="shared" si="59"/>
        <v>0</v>
      </c>
      <c r="T337" s="1">
        <f t="shared" si="60"/>
        <v>0</v>
      </c>
      <c r="U337" s="1">
        <f t="shared" si="53"/>
        <v>1342976.5819219961</v>
      </c>
    </row>
    <row r="338" spans="1:21" x14ac:dyDescent="0.25">
      <c r="A338" t="s">
        <v>343</v>
      </c>
      <c r="B338">
        <v>33.58</v>
      </c>
      <c r="C338">
        <v>35.56</v>
      </c>
      <c r="D338">
        <v>35.11</v>
      </c>
      <c r="E338">
        <v>33.369999999999997</v>
      </c>
      <c r="F338">
        <v>35.25</v>
      </c>
      <c r="G338">
        <v>34.619999999999997</v>
      </c>
      <c r="H338" s="1">
        <f t="shared" si="54"/>
        <v>251416.12200435731</v>
      </c>
      <c r="J338">
        <f t="shared" si="55"/>
        <v>-4.3577328396468273E-2</v>
      </c>
      <c r="K338">
        <f t="shared" si="55"/>
        <v>1.2816861293078977E-2</v>
      </c>
      <c r="L338">
        <f t="shared" si="55"/>
        <v>0</v>
      </c>
      <c r="M338">
        <f t="shared" si="56"/>
        <v>-3.5549132947976993E-2</v>
      </c>
      <c r="N338">
        <f t="shared" si="56"/>
        <v>1.8786127167630017E-2</v>
      </c>
      <c r="O338">
        <f t="shared" si="56"/>
        <v>5.7803468208080986E-4</v>
      </c>
      <c r="P338">
        <f t="shared" si="57"/>
        <v>-5.3949903660887215E-3</v>
      </c>
      <c r="Q338" t="str">
        <f t="shared" si="58"/>
        <v/>
      </c>
      <c r="R338" s="3">
        <f t="shared" si="52"/>
        <v>0</v>
      </c>
      <c r="S338" s="1">
        <f t="shared" si="59"/>
        <v>0</v>
      </c>
      <c r="T338" s="1">
        <f t="shared" si="60"/>
        <v>0</v>
      </c>
      <c r="U338" s="1">
        <f t="shared" si="53"/>
        <v>1350221.9276433482</v>
      </c>
    </row>
    <row r="339" spans="1:21" x14ac:dyDescent="0.25">
      <c r="A339" t="s">
        <v>344</v>
      </c>
      <c r="B339">
        <v>34.04</v>
      </c>
      <c r="C339">
        <v>35.56</v>
      </c>
      <c r="D339">
        <v>35.11</v>
      </c>
      <c r="E339">
        <v>33.72</v>
      </c>
      <c r="F339">
        <v>34.86</v>
      </c>
      <c r="G339">
        <v>34.83</v>
      </c>
      <c r="H339" s="1">
        <f t="shared" si="54"/>
        <v>252941.17647058825</v>
      </c>
      <c r="J339">
        <f t="shared" si="55"/>
        <v>-3.047564796354316E-2</v>
      </c>
      <c r="K339">
        <f t="shared" si="55"/>
        <v>1.2816861293078977E-2</v>
      </c>
      <c r="L339">
        <f t="shared" si="55"/>
        <v>0</v>
      </c>
      <c r="M339">
        <f t="shared" si="56"/>
        <v>-2.5996533795493895E-2</v>
      </c>
      <c r="N339">
        <f t="shared" si="56"/>
        <v>6.9324090121317735E-3</v>
      </c>
      <c r="O339">
        <f t="shared" si="56"/>
        <v>6.0658578856152764E-3</v>
      </c>
      <c r="P339">
        <f t="shared" si="57"/>
        <v>-4.3327556325822815E-3</v>
      </c>
      <c r="Q339" t="str">
        <f t="shared" si="58"/>
        <v/>
      </c>
      <c r="R339" s="3">
        <f t="shared" si="52"/>
        <v>0</v>
      </c>
      <c r="S339" s="1">
        <f t="shared" si="59"/>
        <v>0</v>
      </c>
      <c r="T339" s="1">
        <f t="shared" si="60"/>
        <v>0</v>
      </c>
      <c r="U339" s="1">
        <f t="shared" si="53"/>
        <v>1356072.1093055811</v>
      </c>
    </row>
    <row r="340" spans="1:21" x14ac:dyDescent="0.25">
      <c r="A340" t="s">
        <v>345</v>
      </c>
      <c r="B340">
        <v>33.03</v>
      </c>
      <c r="C340">
        <v>35.31</v>
      </c>
      <c r="D340">
        <v>34.520000000000003</v>
      </c>
      <c r="E340">
        <v>31.87</v>
      </c>
      <c r="F340">
        <v>34.99</v>
      </c>
      <c r="G340">
        <v>33.24</v>
      </c>
      <c r="H340" s="1">
        <f t="shared" si="54"/>
        <v>241394.33551198262</v>
      </c>
      <c r="J340">
        <f t="shared" si="55"/>
        <v>-5.9242381088009069E-2</v>
      </c>
      <c r="K340">
        <f t="shared" si="55"/>
        <v>5.6963827969240344E-3</v>
      </c>
      <c r="L340">
        <f t="shared" si="55"/>
        <v>-1.6804329250925558E-2</v>
      </c>
      <c r="M340">
        <f t="shared" si="56"/>
        <v>-8.4984209015216694E-2</v>
      </c>
      <c r="N340">
        <f t="shared" si="56"/>
        <v>4.5937410278496611E-3</v>
      </c>
      <c r="O340">
        <f t="shared" si="56"/>
        <v>-4.5650301464254847E-2</v>
      </c>
      <c r="P340">
        <f t="shared" si="57"/>
        <v>-4.2013589817207292E-2</v>
      </c>
      <c r="Q340" t="str">
        <f t="shared" si="58"/>
        <v/>
      </c>
      <c r="R340" s="3">
        <f t="shared" si="52"/>
        <v>0</v>
      </c>
      <c r="S340" s="1">
        <f t="shared" si="59"/>
        <v>0</v>
      </c>
      <c r="T340" s="1">
        <f t="shared" si="60"/>
        <v>0</v>
      </c>
      <c r="U340" s="1">
        <f t="shared" si="53"/>
        <v>1413045.5666685009</v>
      </c>
    </row>
    <row r="341" spans="1:21" x14ac:dyDescent="0.25">
      <c r="A341" t="s">
        <v>346</v>
      </c>
      <c r="B341">
        <v>31.67</v>
      </c>
      <c r="C341">
        <v>34.47</v>
      </c>
      <c r="D341">
        <v>32.89</v>
      </c>
      <c r="E341">
        <v>33.130000000000003</v>
      </c>
      <c r="F341">
        <v>34.299999999999997</v>
      </c>
      <c r="G341">
        <v>34.020000000000003</v>
      </c>
      <c r="H341" s="1">
        <f t="shared" si="54"/>
        <v>247058.82352941181</v>
      </c>
      <c r="J341">
        <f t="shared" si="55"/>
        <v>-8.2560834298957164E-2</v>
      </c>
      <c r="K341">
        <f t="shared" si="55"/>
        <v>-1.4484356894555116E-3</v>
      </c>
      <c r="L341">
        <f t="shared" si="55"/>
        <v>-4.7219003476245726E-2</v>
      </c>
      <c r="M341">
        <f t="shared" si="56"/>
        <v>-3.3092659446449886E-3</v>
      </c>
      <c r="N341">
        <f t="shared" si="56"/>
        <v>3.1889290012033548E-2</v>
      </c>
      <c r="O341">
        <f t="shared" si="56"/>
        <v>2.3465703971119165E-2</v>
      </c>
      <c r="P341">
        <f t="shared" si="57"/>
        <v>1.7348576012835907E-2</v>
      </c>
      <c r="Q341" t="str">
        <f t="shared" si="58"/>
        <v>Sell</v>
      </c>
      <c r="R341" s="3">
        <f t="shared" si="52"/>
        <v>0</v>
      </c>
      <c r="S341" s="1">
        <f t="shared" si="59"/>
        <v>0</v>
      </c>
      <c r="T341" s="1">
        <f t="shared" si="60"/>
        <v>0</v>
      </c>
      <c r="U341" s="1">
        <f t="shared" si="53"/>
        <v>1388531.2382455517</v>
      </c>
    </row>
    <row r="342" spans="1:21" x14ac:dyDescent="0.25">
      <c r="A342" t="s">
        <v>347</v>
      </c>
      <c r="B342">
        <v>31.42</v>
      </c>
      <c r="C342">
        <v>33.82</v>
      </c>
      <c r="D342">
        <v>31.78</v>
      </c>
      <c r="E342">
        <v>29.95</v>
      </c>
      <c r="F342">
        <v>32.56</v>
      </c>
      <c r="G342">
        <v>30.03</v>
      </c>
      <c r="H342" s="1">
        <f t="shared" si="54"/>
        <v>218082.788671024</v>
      </c>
      <c r="J342">
        <f t="shared" si="55"/>
        <v>-4.4694435998783789E-2</v>
      </c>
      <c r="K342">
        <f t="shared" si="55"/>
        <v>2.8276071754332614E-2</v>
      </c>
      <c r="L342">
        <f t="shared" si="55"/>
        <v>-3.3748859835816339E-2</v>
      </c>
      <c r="M342">
        <f t="shared" si="56"/>
        <v>-0.11963550852439751</v>
      </c>
      <c r="N342">
        <f t="shared" si="56"/>
        <v>-4.2915931804820714E-2</v>
      </c>
      <c r="O342">
        <f t="shared" si="56"/>
        <v>-0.117283950617284</v>
      </c>
      <c r="P342">
        <f t="shared" si="57"/>
        <v>-9.3278463648834076E-2</v>
      </c>
      <c r="Q342" t="str">
        <f t="shared" si="58"/>
        <v/>
      </c>
      <c r="R342" s="3">
        <f t="shared" si="52"/>
        <v>0</v>
      </c>
      <c r="S342" s="1">
        <f t="shared" si="59"/>
        <v>0</v>
      </c>
      <c r="T342" s="1">
        <f t="shared" si="60"/>
        <v>0</v>
      </c>
      <c r="U342" s="1">
        <f t="shared" si="53"/>
        <v>1518051.29887751</v>
      </c>
    </row>
    <row r="343" spans="1:21" x14ac:dyDescent="0.25">
      <c r="A343" t="s">
        <v>348</v>
      </c>
      <c r="B343">
        <v>28.97</v>
      </c>
      <c r="C343">
        <v>31.58</v>
      </c>
      <c r="D343">
        <v>30.17</v>
      </c>
      <c r="E343">
        <v>30.31</v>
      </c>
      <c r="F343">
        <v>32.619999999999997</v>
      </c>
      <c r="G343">
        <v>31.56</v>
      </c>
      <c r="H343" s="1">
        <f t="shared" si="54"/>
        <v>229193.89978213509</v>
      </c>
      <c r="J343">
        <f t="shared" si="55"/>
        <v>-8.8420390182504791E-2</v>
      </c>
      <c r="K343">
        <f t="shared" si="55"/>
        <v>-6.2932662051605678E-3</v>
      </c>
      <c r="L343">
        <f t="shared" si="55"/>
        <v>-5.0660792951541828E-2</v>
      </c>
      <c r="M343">
        <f t="shared" si="56"/>
        <v>9.3240093240092425E-3</v>
      </c>
      <c r="N343">
        <f t="shared" si="56"/>
        <v>8.6247086247086116E-2</v>
      </c>
      <c r="O343">
        <f t="shared" si="56"/>
        <v>5.0949050949050868E-2</v>
      </c>
      <c r="P343">
        <f t="shared" si="57"/>
        <v>4.8840048840048743E-2</v>
      </c>
      <c r="Q343" t="str">
        <f t="shared" si="58"/>
        <v>Sell</v>
      </c>
      <c r="R343" s="3">
        <f t="shared" si="52"/>
        <v>0</v>
      </c>
      <c r="S343" s="1">
        <f t="shared" si="59"/>
        <v>0</v>
      </c>
      <c r="T343" s="1">
        <f t="shared" si="60"/>
        <v>0</v>
      </c>
      <c r="U343" s="1">
        <f t="shared" si="53"/>
        <v>1443909.5992986329</v>
      </c>
    </row>
    <row r="344" spans="1:21" x14ac:dyDescent="0.25">
      <c r="A344" t="s">
        <v>349</v>
      </c>
      <c r="B344">
        <v>29.15</v>
      </c>
      <c r="C344">
        <v>31.44</v>
      </c>
      <c r="D344">
        <v>29.98</v>
      </c>
      <c r="E344">
        <v>28.39</v>
      </c>
      <c r="F344">
        <v>31.18</v>
      </c>
      <c r="G344">
        <v>29.36</v>
      </c>
      <c r="H344" s="1">
        <f t="shared" si="54"/>
        <v>213217.13870733479</v>
      </c>
      <c r="J344">
        <f t="shared" si="55"/>
        <v>-3.3808418959231125E-2</v>
      </c>
      <c r="K344">
        <f t="shared" si="55"/>
        <v>4.2094796155120962E-2</v>
      </c>
      <c r="L344">
        <f t="shared" si="55"/>
        <v>-6.2976466688764096E-3</v>
      </c>
      <c r="M344">
        <f t="shared" si="56"/>
        <v>-0.1004435994930291</v>
      </c>
      <c r="N344">
        <f t="shared" si="56"/>
        <v>-1.2040557667934063E-2</v>
      </c>
      <c r="O344">
        <f t="shared" si="56"/>
        <v>-6.9708491761723682E-2</v>
      </c>
      <c r="P344">
        <f t="shared" si="57"/>
        <v>-6.073088297422894E-2</v>
      </c>
      <c r="Q344" t="str">
        <f t="shared" si="58"/>
        <v/>
      </c>
      <c r="R344" s="3">
        <f t="shared" si="52"/>
        <v>0</v>
      </c>
      <c r="S344" s="1">
        <f t="shared" si="59"/>
        <v>0</v>
      </c>
      <c r="T344" s="1">
        <f t="shared" si="60"/>
        <v>0</v>
      </c>
      <c r="U344" s="1">
        <f t="shared" si="53"/>
        <v>1531599.504199004</v>
      </c>
    </row>
    <row r="345" spans="1:21" x14ac:dyDescent="0.25">
      <c r="A345" t="s">
        <v>350</v>
      </c>
      <c r="B345">
        <v>28.35</v>
      </c>
      <c r="C345">
        <v>30.51</v>
      </c>
      <c r="D345">
        <v>29.32</v>
      </c>
      <c r="E345">
        <v>28.4</v>
      </c>
      <c r="F345">
        <v>30.52</v>
      </c>
      <c r="G345">
        <v>29.37</v>
      </c>
      <c r="H345" s="1">
        <f t="shared" si="54"/>
        <v>213289.76034858389</v>
      </c>
      <c r="J345">
        <f t="shared" si="55"/>
        <v>-5.4369579719813176E-2</v>
      </c>
      <c r="K345">
        <f t="shared" si="55"/>
        <v>1.7678452301534395E-2</v>
      </c>
      <c r="L345">
        <f t="shared" si="55"/>
        <v>-2.2014676450967316E-2</v>
      </c>
      <c r="M345">
        <f t="shared" si="56"/>
        <v>-3.2697547683923738E-2</v>
      </c>
      <c r="N345">
        <f t="shared" si="56"/>
        <v>3.9509536784741152E-2</v>
      </c>
      <c r="O345">
        <f t="shared" si="56"/>
        <v>3.4059945504092516E-4</v>
      </c>
      <c r="P345">
        <f t="shared" si="57"/>
        <v>2.3841961852861132E-3</v>
      </c>
      <c r="Q345" t="str">
        <f t="shared" si="58"/>
        <v/>
      </c>
      <c r="R345" s="3">
        <f t="shared" si="52"/>
        <v>0</v>
      </c>
      <c r="S345" s="1">
        <f t="shared" si="59"/>
        <v>0</v>
      </c>
      <c r="T345" s="1">
        <f t="shared" si="60"/>
        <v>0</v>
      </c>
      <c r="U345" s="1">
        <f t="shared" si="53"/>
        <v>1527947.8705037066</v>
      </c>
    </row>
    <row r="346" spans="1:21" x14ac:dyDescent="0.25">
      <c r="A346" t="s">
        <v>351</v>
      </c>
      <c r="B346">
        <v>30.11</v>
      </c>
      <c r="C346">
        <v>33.619999999999997</v>
      </c>
      <c r="D346">
        <v>31.82</v>
      </c>
      <c r="E346">
        <v>33.33</v>
      </c>
      <c r="F346">
        <v>35.659999999999997</v>
      </c>
      <c r="G346">
        <v>35.020000000000003</v>
      </c>
      <c r="H346" s="1">
        <f t="shared" si="54"/>
        <v>254320.98765432104</v>
      </c>
      <c r="J346">
        <f t="shared" si="55"/>
        <v>2.6944065484311022E-2</v>
      </c>
      <c r="K346">
        <f t="shared" si="55"/>
        <v>0.1466575716234651</v>
      </c>
      <c r="L346">
        <f t="shared" si="55"/>
        <v>8.5266030013642566E-2</v>
      </c>
      <c r="M346">
        <f t="shared" si="56"/>
        <v>0.13483146067415722</v>
      </c>
      <c r="N346">
        <f t="shared" si="56"/>
        <v>0.21416411304051738</v>
      </c>
      <c r="O346">
        <f t="shared" si="56"/>
        <v>0.19237316990125986</v>
      </c>
      <c r="P346">
        <f t="shared" si="57"/>
        <v>0.18045624787197814</v>
      </c>
      <c r="Q346" t="str">
        <f t="shared" si="58"/>
        <v>Buy</v>
      </c>
      <c r="R346" s="3">
        <f t="shared" si="52"/>
        <v>1803675.6101587848</v>
      </c>
      <c r="S346" s="1">
        <f t="shared" si="59"/>
        <v>1803675.6101587848</v>
      </c>
      <c r="T346" s="1">
        <f t="shared" si="60"/>
        <v>51504.157914299962</v>
      </c>
      <c r="U346" s="1">
        <f t="shared" si="53"/>
        <v>0</v>
      </c>
    </row>
    <row r="347" spans="1:21" x14ac:dyDescent="0.25">
      <c r="A347" t="s">
        <v>352</v>
      </c>
      <c r="B347">
        <v>34.950000000000003</v>
      </c>
      <c r="C347">
        <v>36.590000000000003</v>
      </c>
      <c r="D347">
        <v>35.58</v>
      </c>
      <c r="E347">
        <v>36.9</v>
      </c>
      <c r="F347">
        <v>38.14</v>
      </c>
      <c r="G347">
        <v>37.72</v>
      </c>
      <c r="H347" s="1">
        <f t="shared" si="54"/>
        <v>273928.83079157589</v>
      </c>
      <c r="J347">
        <f t="shared" si="55"/>
        <v>9.8365807668133326E-2</v>
      </c>
      <c r="K347">
        <f t="shared" si="55"/>
        <v>0.14990571967316163</v>
      </c>
      <c r="L347">
        <f t="shared" si="55"/>
        <v>0.11816467630421112</v>
      </c>
      <c r="M347">
        <f t="shared" si="56"/>
        <v>5.3683609366076392E-2</v>
      </c>
      <c r="N347">
        <f t="shared" si="56"/>
        <v>8.9091947458595014E-2</v>
      </c>
      <c r="O347">
        <f t="shared" si="56"/>
        <v>7.7098800685322544E-2</v>
      </c>
      <c r="P347">
        <f t="shared" si="57"/>
        <v>7.3291452503331314E-2</v>
      </c>
      <c r="Q347" t="str">
        <f t="shared" si="58"/>
        <v>Buy</v>
      </c>
      <c r="R347" s="3">
        <f t="shared" si="52"/>
        <v>0</v>
      </c>
      <c r="S347" s="1">
        <f t="shared" si="59"/>
        <v>1942736.8365273946</v>
      </c>
      <c r="T347" s="1">
        <f t="shared" si="60"/>
        <v>51504.157914299962</v>
      </c>
      <c r="U347" s="1">
        <f t="shared" si="53"/>
        <v>0</v>
      </c>
    </row>
    <row r="348" spans="1:21" x14ac:dyDescent="0.25">
      <c r="A348" t="s">
        <v>353</v>
      </c>
      <c r="B348">
        <v>36.26</v>
      </c>
      <c r="C348">
        <v>38.090000000000003</v>
      </c>
      <c r="D348">
        <v>37.26</v>
      </c>
      <c r="E348">
        <v>36.01</v>
      </c>
      <c r="F348">
        <v>38.14</v>
      </c>
      <c r="G348">
        <v>37.85</v>
      </c>
      <c r="H348" s="1">
        <f t="shared" si="54"/>
        <v>274872.91212781414</v>
      </c>
      <c r="J348">
        <f t="shared" si="55"/>
        <v>1.9111860595840354E-2</v>
      </c>
      <c r="K348">
        <f t="shared" si="55"/>
        <v>7.0545250140528537E-2</v>
      </c>
      <c r="L348">
        <f t="shared" si="55"/>
        <v>4.7217537942664416E-2</v>
      </c>
      <c r="M348">
        <f t="shared" si="56"/>
        <v>-4.5334040296924734E-2</v>
      </c>
      <c r="N348">
        <f t="shared" si="56"/>
        <v>1.1134676564156992E-2</v>
      </c>
      <c r="O348">
        <f t="shared" si="56"/>
        <v>3.4464475079534081E-3</v>
      </c>
      <c r="P348">
        <f t="shared" si="57"/>
        <v>-1.0250972074938114E-2</v>
      </c>
      <c r="Q348" t="str">
        <f t="shared" si="58"/>
        <v>Buy</v>
      </c>
      <c r="R348" s="3">
        <f t="shared" si="52"/>
        <v>0</v>
      </c>
      <c r="S348" s="1">
        <f t="shared" si="59"/>
        <v>1949432.3770562538</v>
      </c>
      <c r="T348" s="1">
        <f t="shared" si="60"/>
        <v>51504.157914299969</v>
      </c>
      <c r="U348" s="1">
        <f t="shared" si="53"/>
        <v>0</v>
      </c>
    </row>
    <row r="349" spans="1:21" x14ac:dyDescent="0.25">
      <c r="A349" t="s">
        <v>354</v>
      </c>
      <c r="B349">
        <v>36.32</v>
      </c>
      <c r="C349">
        <v>38.96</v>
      </c>
      <c r="D349">
        <v>37.04</v>
      </c>
      <c r="E349">
        <v>35.369999999999997</v>
      </c>
      <c r="F349">
        <v>39.6</v>
      </c>
      <c r="G349">
        <v>35.54</v>
      </c>
      <c r="H349" s="1">
        <f t="shared" si="54"/>
        <v>258097.3129992738</v>
      </c>
      <c r="J349">
        <f t="shared" si="55"/>
        <v>-2.5228126677401982E-2</v>
      </c>
      <c r="K349">
        <f t="shared" si="55"/>
        <v>4.5625335480408022E-2</v>
      </c>
      <c r="L349">
        <f t="shared" si="55"/>
        <v>-5.9044551798174685E-3</v>
      </c>
      <c r="M349">
        <f t="shared" si="56"/>
        <v>-6.5521796565389798E-2</v>
      </c>
      <c r="N349">
        <f t="shared" si="56"/>
        <v>4.6235138705416116E-2</v>
      </c>
      <c r="O349">
        <f t="shared" si="56"/>
        <v>-6.1030383091149332E-2</v>
      </c>
      <c r="P349">
        <f t="shared" si="57"/>
        <v>-2.6772346983707673E-2</v>
      </c>
      <c r="Q349" t="str">
        <f t="shared" si="58"/>
        <v/>
      </c>
      <c r="R349" s="3">
        <f t="shared" si="52"/>
        <v>0</v>
      </c>
      <c r="S349" s="1">
        <f t="shared" si="59"/>
        <v>1830457.7722742206</v>
      </c>
      <c r="T349" s="1">
        <f t="shared" si="60"/>
        <v>51504.157914299962</v>
      </c>
      <c r="U349" s="1">
        <f t="shared" si="53"/>
        <v>0</v>
      </c>
    </row>
    <row r="350" spans="1:21" x14ac:dyDescent="0.25">
      <c r="A350" t="s">
        <v>355</v>
      </c>
      <c r="B350">
        <v>35.03</v>
      </c>
      <c r="C350">
        <v>36.57</v>
      </c>
      <c r="D350">
        <v>35.68</v>
      </c>
      <c r="E350">
        <v>32.590000000000003</v>
      </c>
      <c r="F350">
        <v>34.81</v>
      </c>
      <c r="G350">
        <v>33.619999999999997</v>
      </c>
      <c r="H350" s="1">
        <f t="shared" si="54"/>
        <v>244153.95787944808</v>
      </c>
      <c r="J350">
        <f t="shared" si="55"/>
        <v>-5.4265658747300161E-2</v>
      </c>
      <c r="K350">
        <f t="shared" si="55"/>
        <v>-1.2688984881209472E-2</v>
      </c>
      <c r="L350">
        <f t="shared" si="55"/>
        <v>-3.6717062634989188E-2</v>
      </c>
      <c r="M350">
        <f t="shared" si="56"/>
        <v>-8.3005064715813051E-2</v>
      </c>
      <c r="N350">
        <f t="shared" si="56"/>
        <v>-2.0540236353404528E-2</v>
      </c>
      <c r="O350">
        <f t="shared" si="56"/>
        <v>-5.40236353404615E-2</v>
      </c>
      <c r="P350">
        <f t="shared" si="57"/>
        <v>-5.2522978803226365E-2</v>
      </c>
      <c r="Q350" t="str">
        <f t="shared" si="58"/>
        <v/>
      </c>
      <c r="R350" s="3">
        <f t="shared" ref="R350:R413" si="61">IF(Q350="Buy",U349*(1+P350),IF(Q350="Sell",-(S349*(1+P350)),0))</f>
        <v>0</v>
      </c>
      <c r="S350" s="1">
        <f t="shared" si="59"/>
        <v>1731569.7890787646</v>
      </c>
      <c r="T350" s="1">
        <f t="shared" si="60"/>
        <v>51504.157914299962</v>
      </c>
      <c r="U350" s="1">
        <f t="shared" ref="U350:U413" si="62">IF(Q350="Buy",0,(U349-R350)*(1-P350))</f>
        <v>0</v>
      </c>
    </row>
    <row r="351" spans="1:21" x14ac:dyDescent="0.25">
      <c r="A351" t="s">
        <v>356</v>
      </c>
      <c r="B351">
        <v>33.380000000000003</v>
      </c>
      <c r="C351">
        <v>34.880000000000003</v>
      </c>
      <c r="D351">
        <v>33.76</v>
      </c>
      <c r="E351">
        <v>34.369999999999997</v>
      </c>
      <c r="F351">
        <v>36.049999999999997</v>
      </c>
      <c r="G351">
        <v>35.880000000000003</v>
      </c>
      <c r="H351" s="1">
        <f t="shared" si="54"/>
        <v>260566.44880174295</v>
      </c>
      <c r="J351">
        <f t="shared" si="55"/>
        <v>-6.4461883408071671E-2</v>
      </c>
      <c r="K351">
        <f t="shared" si="55"/>
        <v>-2.2421524663677049E-2</v>
      </c>
      <c r="L351">
        <f t="shared" si="55"/>
        <v>-5.3811659192825163E-2</v>
      </c>
      <c r="M351">
        <f t="shared" si="56"/>
        <v>2.2308149910767402E-2</v>
      </c>
      <c r="N351">
        <f t="shared" si="56"/>
        <v>7.2278405710886368E-2</v>
      </c>
      <c r="O351">
        <f t="shared" si="56"/>
        <v>6.7221891731112593E-2</v>
      </c>
      <c r="P351">
        <f t="shared" si="57"/>
        <v>5.3936149117588789E-2</v>
      </c>
      <c r="Q351" t="str">
        <f t="shared" si="58"/>
        <v>Sell</v>
      </c>
      <c r="R351" s="3">
        <f t="shared" si="61"/>
        <v>-1824963.9954300285</v>
      </c>
      <c r="S351" s="1">
        <f t="shared" si="59"/>
        <v>0</v>
      </c>
      <c r="T351" s="1">
        <f t="shared" si="60"/>
        <v>0</v>
      </c>
      <c r="U351" s="1">
        <f t="shared" si="62"/>
        <v>1726532.4652382839</v>
      </c>
    </row>
    <row r="352" spans="1:21" x14ac:dyDescent="0.25">
      <c r="A352" t="s">
        <v>357</v>
      </c>
      <c r="B352">
        <v>35.020000000000003</v>
      </c>
      <c r="C352">
        <v>36.67</v>
      </c>
      <c r="D352">
        <v>35.74</v>
      </c>
      <c r="E352">
        <v>34.93</v>
      </c>
      <c r="F352">
        <v>36.729999999999997</v>
      </c>
      <c r="G352">
        <v>35.36</v>
      </c>
      <c r="H352" s="1">
        <f t="shared" si="54"/>
        <v>256790.12345679014</v>
      </c>
      <c r="J352">
        <f t="shared" si="55"/>
        <v>3.7322274881516744E-2</v>
      </c>
      <c r="K352">
        <f t="shared" si="55"/>
        <v>8.6196682464455096E-2</v>
      </c>
      <c r="L352">
        <f t="shared" si="55"/>
        <v>5.8649289099526186E-2</v>
      </c>
      <c r="M352">
        <f t="shared" si="56"/>
        <v>-2.6477146042363512E-2</v>
      </c>
      <c r="N352">
        <f t="shared" si="56"/>
        <v>2.3690078037903965E-2</v>
      </c>
      <c r="O352">
        <f t="shared" si="56"/>
        <v>-1.4492753623188493E-2</v>
      </c>
      <c r="P352">
        <f t="shared" si="57"/>
        <v>-5.7599405425493464E-3</v>
      </c>
      <c r="Q352" t="str">
        <f t="shared" si="58"/>
        <v>Buy</v>
      </c>
      <c r="R352" s="3">
        <f t="shared" si="61"/>
        <v>1716587.7408937302</v>
      </c>
      <c r="S352" s="1">
        <f t="shared" si="59"/>
        <v>1716587.7408937302</v>
      </c>
      <c r="T352" s="1">
        <f t="shared" si="60"/>
        <v>48546.033396315899</v>
      </c>
      <c r="U352" s="1">
        <f t="shared" si="62"/>
        <v>0</v>
      </c>
    </row>
    <row r="353" spans="1:21" x14ac:dyDescent="0.25">
      <c r="A353" t="s">
        <v>358</v>
      </c>
      <c r="B353">
        <v>34.94</v>
      </c>
      <c r="C353">
        <v>36.57</v>
      </c>
      <c r="D353">
        <v>35.58</v>
      </c>
      <c r="E353">
        <v>35.17</v>
      </c>
      <c r="F353">
        <v>36.520000000000003</v>
      </c>
      <c r="G353">
        <v>36.28</v>
      </c>
      <c r="H353" s="1">
        <f t="shared" si="54"/>
        <v>263471.31445170665</v>
      </c>
      <c r="J353">
        <f t="shared" si="55"/>
        <v>-2.2383883603805377E-2</v>
      </c>
      <c r="K353">
        <f t="shared" si="55"/>
        <v>2.322327923894791E-2</v>
      </c>
      <c r="L353">
        <f t="shared" si="55"/>
        <v>-4.4767767207611548E-3</v>
      </c>
      <c r="M353">
        <f t="shared" si="56"/>
        <v>-5.3733031674207503E-3</v>
      </c>
      <c r="N353">
        <f t="shared" si="56"/>
        <v>3.2805429864253499E-2</v>
      </c>
      <c r="O353">
        <f t="shared" si="56"/>
        <v>2.6018099547511362E-2</v>
      </c>
      <c r="P353">
        <f t="shared" si="57"/>
        <v>1.7816742081448036E-2</v>
      </c>
      <c r="Q353" t="str">
        <f t="shared" si="58"/>
        <v/>
      </c>
      <c r="R353" s="3">
        <f t="shared" si="61"/>
        <v>0</v>
      </c>
      <c r="S353" s="1">
        <f t="shared" si="59"/>
        <v>1761250.0916183412</v>
      </c>
      <c r="T353" s="1">
        <f t="shared" si="60"/>
        <v>48546.033396315906</v>
      </c>
      <c r="U353" s="1">
        <f t="shared" si="62"/>
        <v>0</v>
      </c>
    </row>
    <row r="354" spans="1:21" x14ac:dyDescent="0.25">
      <c r="A354" t="s">
        <v>359</v>
      </c>
      <c r="B354">
        <v>35.880000000000003</v>
      </c>
      <c r="C354">
        <v>37.26</v>
      </c>
      <c r="D354">
        <v>36.97</v>
      </c>
      <c r="E354">
        <v>35.94</v>
      </c>
      <c r="F354">
        <v>37.25</v>
      </c>
      <c r="G354">
        <v>37.119999999999997</v>
      </c>
      <c r="H354" s="1">
        <f t="shared" si="54"/>
        <v>269571.53231663036</v>
      </c>
      <c r="J354">
        <f t="shared" si="55"/>
        <v>8.4317032040473385E-3</v>
      </c>
      <c r="K354">
        <f t="shared" si="55"/>
        <v>4.7217537942664416E-2</v>
      </c>
      <c r="L354">
        <f t="shared" si="55"/>
        <v>3.9066891512085457E-2</v>
      </c>
      <c r="M354">
        <f t="shared" si="56"/>
        <v>-9.3715545755237977E-3</v>
      </c>
      <c r="N354">
        <f t="shared" si="56"/>
        <v>2.6736493936052888E-2</v>
      </c>
      <c r="O354">
        <f t="shared" si="56"/>
        <v>2.315325248070552E-2</v>
      </c>
      <c r="P354">
        <f t="shared" si="57"/>
        <v>1.3506063947078201E-2</v>
      </c>
      <c r="Q354" t="str">
        <f t="shared" si="58"/>
        <v>Buy</v>
      </c>
      <c r="R354" s="3">
        <f t="shared" si="61"/>
        <v>0</v>
      </c>
      <c r="S354" s="1">
        <f t="shared" si="59"/>
        <v>1802028.7596712462</v>
      </c>
      <c r="T354" s="1">
        <f t="shared" si="60"/>
        <v>48546.033396315899</v>
      </c>
      <c r="U354" s="1">
        <f t="shared" si="62"/>
        <v>0</v>
      </c>
    </row>
    <row r="355" spans="1:21" x14ac:dyDescent="0.25">
      <c r="A355" t="s">
        <v>360</v>
      </c>
      <c r="B355">
        <v>36.32</v>
      </c>
      <c r="C355">
        <v>37.79</v>
      </c>
      <c r="D355">
        <v>37.03</v>
      </c>
      <c r="E355">
        <v>36.53</v>
      </c>
      <c r="F355">
        <v>37.340000000000003</v>
      </c>
      <c r="G355">
        <v>36.78</v>
      </c>
      <c r="H355" s="1">
        <f t="shared" si="54"/>
        <v>267102.39651416126</v>
      </c>
      <c r="J355">
        <f t="shared" si="55"/>
        <v>-1.7581823099810618E-2</v>
      </c>
      <c r="K355">
        <f t="shared" si="55"/>
        <v>2.218014606437653E-2</v>
      </c>
      <c r="L355">
        <f t="shared" si="55"/>
        <v>1.6229375169056607E-3</v>
      </c>
      <c r="M355">
        <f t="shared" si="56"/>
        <v>-1.589439655172404E-2</v>
      </c>
      <c r="N355">
        <f t="shared" si="56"/>
        <v>5.9267241379311955E-3</v>
      </c>
      <c r="O355">
        <f t="shared" si="56"/>
        <v>-9.15948275862059E-3</v>
      </c>
      <c r="P355">
        <f t="shared" si="57"/>
        <v>-6.375718390804478E-3</v>
      </c>
      <c r="Q355" t="str">
        <f t="shared" si="58"/>
        <v/>
      </c>
      <c r="R355" s="3">
        <f t="shared" si="61"/>
        <v>0</v>
      </c>
      <c r="S355" s="1">
        <f t="shared" si="59"/>
        <v>1785523.108316499</v>
      </c>
      <c r="T355" s="1">
        <f t="shared" si="60"/>
        <v>48546.033396315906</v>
      </c>
      <c r="U355" s="1">
        <f t="shared" si="62"/>
        <v>0</v>
      </c>
    </row>
    <row r="356" spans="1:21" x14ac:dyDescent="0.25">
      <c r="A356" t="s">
        <v>361</v>
      </c>
      <c r="B356">
        <v>35.950000000000003</v>
      </c>
      <c r="C356">
        <v>37.79</v>
      </c>
      <c r="D356">
        <v>37.03</v>
      </c>
      <c r="E356">
        <v>35.92</v>
      </c>
      <c r="F356">
        <v>37.19</v>
      </c>
      <c r="G356">
        <v>35.92</v>
      </c>
      <c r="H356" s="1">
        <f t="shared" si="54"/>
        <v>260856.93536673932</v>
      </c>
      <c r="J356">
        <f t="shared" si="55"/>
        <v>-2.9165541452876E-2</v>
      </c>
      <c r="K356">
        <f t="shared" si="55"/>
        <v>2.0523899540912719E-2</v>
      </c>
      <c r="L356">
        <f t="shared" si="55"/>
        <v>0</v>
      </c>
      <c r="M356">
        <f t="shared" si="56"/>
        <v>-2.3382272974442616E-2</v>
      </c>
      <c r="N356">
        <f t="shared" si="56"/>
        <v>1.1147362697117906E-2</v>
      </c>
      <c r="O356">
        <f t="shared" si="56"/>
        <v>-2.3382272974442616E-2</v>
      </c>
      <c r="P356">
        <f t="shared" si="57"/>
        <v>-1.1872394417255775E-2</v>
      </c>
      <c r="Q356" t="str">
        <f t="shared" si="58"/>
        <v/>
      </c>
      <c r="R356" s="3">
        <f t="shared" si="61"/>
        <v>0</v>
      </c>
      <c r="S356" s="1">
        <f t="shared" si="59"/>
        <v>1743773.5195956675</v>
      </c>
      <c r="T356" s="1">
        <f t="shared" si="60"/>
        <v>48546.033396315906</v>
      </c>
      <c r="U356" s="1">
        <f t="shared" si="62"/>
        <v>0</v>
      </c>
    </row>
    <row r="357" spans="1:21" x14ac:dyDescent="0.25">
      <c r="A357" t="s">
        <v>362</v>
      </c>
      <c r="B357">
        <v>35.299999999999997</v>
      </c>
      <c r="C357">
        <v>36.67</v>
      </c>
      <c r="D357">
        <v>36.090000000000003</v>
      </c>
      <c r="E357">
        <v>35.49</v>
      </c>
      <c r="F357">
        <v>36.92</v>
      </c>
      <c r="G357">
        <v>36.81</v>
      </c>
      <c r="H357" s="1">
        <f t="shared" si="54"/>
        <v>267320.26143790851</v>
      </c>
      <c r="J357">
        <f t="shared" si="55"/>
        <v>-4.671887658655155E-2</v>
      </c>
      <c r="K357">
        <f t="shared" si="55"/>
        <v>-9.7218471509586662E-3</v>
      </c>
      <c r="L357">
        <f t="shared" si="55"/>
        <v>-2.5384823116392053E-2</v>
      </c>
      <c r="M357">
        <f t="shared" si="56"/>
        <v>-1.1971046770601328E-2</v>
      </c>
      <c r="N357">
        <f t="shared" si="56"/>
        <v>2.7839643652561245E-2</v>
      </c>
      <c r="O357">
        <f t="shared" si="56"/>
        <v>2.4777282850779524E-2</v>
      </c>
      <c r="P357">
        <f t="shared" si="57"/>
        <v>1.3548626577579813E-2</v>
      </c>
      <c r="Q357" t="str">
        <f t="shared" si="58"/>
        <v/>
      </c>
      <c r="R357" s="3">
        <f t="shared" si="61"/>
        <v>0</v>
      </c>
      <c r="S357" s="1">
        <f t="shared" si="59"/>
        <v>1786979.4893183887</v>
      </c>
      <c r="T357" s="1">
        <f t="shared" si="60"/>
        <v>48546.033396315906</v>
      </c>
      <c r="U357" s="1">
        <f t="shared" si="62"/>
        <v>0</v>
      </c>
    </row>
    <row r="358" spans="1:21" x14ac:dyDescent="0.25">
      <c r="A358" t="s">
        <v>363</v>
      </c>
      <c r="B358">
        <v>35.950000000000003</v>
      </c>
      <c r="C358">
        <v>37.79</v>
      </c>
      <c r="D358">
        <v>37.03</v>
      </c>
      <c r="E358">
        <v>36.03</v>
      </c>
      <c r="F358">
        <v>37.07</v>
      </c>
      <c r="G358">
        <v>36.07</v>
      </c>
      <c r="H358" s="1">
        <f t="shared" si="54"/>
        <v>261946.25998547568</v>
      </c>
      <c r="J358">
        <f t="shared" si="55"/>
        <v>-3.8791909116098794E-3</v>
      </c>
      <c r="K358">
        <f t="shared" si="55"/>
        <v>4.7104461069548229E-2</v>
      </c>
      <c r="L358">
        <f t="shared" si="55"/>
        <v>2.6045996120809024E-2</v>
      </c>
      <c r="M358">
        <f t="shared" si="56"/>
        <v>-2.1189894050529776E-2</v>
      </c>
      <c r="N358">
        <f t="shared" si="56"/>
        <v>7.0632980168431943E-3</v>
      </c>
      <c r="O358">
        <f t="shared" si="56"/>
        <v>-2.01032328171693E-2</v>
      </c>
      <c r="P358">
        <f t="shared" si="57"/>
        <v>-1.1409942950285294E-2</v>
      </c>
      <c r="Q358" t="str">
        <f t="shared" si="58"/>
        <v/>
      </c>
      <c r="R358" s="3">
        <f t="shared" si="61"/>
        <v>0</v>
      </c>
      <c r="S358" s="1">
        <f t="shared" si="59"/>
        <v>1751055.4246051149</v>
      </c>
      <c r="T358" s="1">
        <f t="shared" si="60"/>
        <v>48546.033396315906</v>
      </c>
      <c r="U358" s="1">
        <f t="shared" si="62"/>
        <v>0</v>
      </c>
    </row>
    <row r="359" spans="1:21" x14ac:dyDescent="0.25">
      <c r="A359" t="s">
        <v>364</v>
      </c>
      <c r="B359">
        <v>35.369999999999997</v>
      </c>
      <c r="C359">
        <v>36.67</v>
      </c>
      <c r="D359">
        <v>36.39</v>
      </c>
      <c r="E359">
        <v>35.770000000000003</v>
      </c>
      <c r="F359">
        <v>37.76</v>
      </c>
      <c r="G359">
        <v>37.549999999999997</v>
      </c>
      <c r="H359" s="1">
        <f t="shared" si="54"/>
        <v>272694.26289034134</v>
      </c>
      <c r="J359">
        <f t="shared" si="55"/>
        <v>-4.482851741830958E-2</v>
      </c>
      <c r="K359">
        <f t="shared" si="55"/>
        <v>-9.7218471509586662E-3</v>
      </c>
      <c r="L359">
        <f t="shared" si="55"/>
        <v>-1.7283283823926562E-2</v>
      </c>
      <c r="M359">
        <f t="shared" si="56"/>
        <v>-8.3171610756860876E-3</v>
      </c>
      <c r="N359">
        <f t="shared" si="56"/>
        <v>4.6853340726365336E-2</v>
      </c>
      <c r="O359">
        <f t="shared" si="56"/>
        <v>4.1031327973384997E-2</v>
      </c>
      <c r="P359">
        <f t="shared" si="57"/>
        <v>2.6522502541354753E-2</v>
      </c>
      <c r="Q359" t="str">
        <f t="shared" si="58"/>
        <v/>
      </c>
      <c r="R359" s="3">
        <f t="shared" si="61"/>
        <v>0</v>
      </c>
      <c r="S359" s="1">
        <f t="shared" si="59"/>
        <v>1822903.5540316622</v>
      </c>
      <c r="T359" s="1">
        <f t="shared" si="60"/>
        <v>48546.033396315906</v>
      </c>
      <c r="U359" s="1">
        <f t="shared" si="62"/>
        <v>0</v>
      </c>
    </row>
    <row r="360" spans="1:21" x14ac:dyDescent="0.25">
      <c r="A360" t="s">
        <v>365</v>
      </c>
      <c r="B360">
        <v>36.43</v>
      </c>
      <c r="C360">
        <v>38.07</v>
      </c>
      <c r="D360">
        <v>37.369999999999997</v>
      </c>
      <c r="E360">
        <v>37.61</v>
      </c>
      <c r="F360">
        <v>38.5</v>
      </c>
      <c r="G360">
        <v>38.26</v>
      </c>
      <c r="H360" s="1">
        <f t="shared" si="54"/>
        <v>277850.39941902686</v>
      </c>
      <c r="J360">
        <f t="shared" si="55"/>
        <v>1.0992030777685943E-3</v>
      </c>
      <c r="K360">
        <f t="shared" si="55"/>
        <v>4.6166529266281939E-2</v>
      </c>
      <c r="L360">
        <f t="shared" si="55"/>
        <v>2.6930475405331049E-2</v>
      </c>
      <c r="M360">
        <f t="shared" si="56"/>
        <v>1.5978695073236293E-3</v>
      </c>
      <c r="N360">
        <f t="shared" si="56"/>
        <v>2.5299600532623246E-2</v>
      </c>
      <c r="O360">
        <f t="shared" si="56"/>
        <v>1.890812250332892E-2</v>
      </c>
      <c r="P360">
        <f t="shared" si="57"/>
        <v>1.5268530847758597E-2</v>
      </c>
      <c r="Q360" t="str">
        <f t="shared" si="58"/>
        <v/>
      </c>
      <c r="R360" s="3">
        <f t="shared" si="61"/>
        <v>0</v>
      </c>
      <c r="S360" s="1">
        <f t="shared" si="59"/>
        <v>1857371.2377430466</v>
      </c>
      <c r="T360" s="1">
        <f t="shared" si="60"/>
        <v>48546.033396315906</v>
      </c>
      <c r="U360" s="1">
        <f t="shared" si="62"/>
        <v>0</v>
      </c>
    </row>
    <row r="361" spans="1:21" x14ac:dyDescent="0.25">
      <c r="A361" t="s">
        <v>366</v>
      </c>
      <c r="B361">
        <v>38.07</v>
      </c>
      <c r="C361">
        <v>39.65</v>
      </c>
      <c r="D361">
        <v>39.33</v>
      </c>
      <c r="E361">
        <v>38.880000000000003</v>
      </c>
      <c r="F361">
        <v>39.770000000000003</v>
      </c>
      <c r="G361">
        <v>39.299999999999997</v>
      </c>
      <c r="H361" s="1">
        <f t="shared" si="54"/>
        <v>285403.05010893248</v>
      </c>
      <c r="J361">
        <f t="shared" si="55"/>
        <v>1.8731602890018809E-2</v>
      </c>
      <c r="K361">
        <f t="shared" si="55"/>
        <v>6.1011506556061045E-2</v>
      </c>
      <c r="L361">
        <f t="shared" si="55"/>
        <v>5.2448488092052478E-2</v>
      </c>
      <c r="M361">
        <f t="shared" si="56"/>
        <v>1.6204913748039847E-2</v>
      </c>
      <c r="N361">
        <f t="shared" si="56"/>
        <v>3.9466806063774312E-2</v>
      </c>
      <c r="O361">
        <f t="shared" si="56"/>
        <v>2.7182435964453716E-2</v>
      </c>
      <c r="P361">
        <f t="shared" si="57"/>
        <v>2.7618051925422622E-2</v>
      </c>
      <c r="Q361" t="str">
        <f t="shared" si="58"/>
        <v>Buy</v>
      </c>
      <c r="R361" s="3">
        <f t="shared" si="61"/>
        <v>0</v>
      </c>
      <c r="S361" s="1">
        <f t="shared" si="59"/>
        <v>1907859.112475215</v>
      </c>
      <c r="T361" s="1">
        <f t="shared" si="60"/>
        <v>48546.033396315906</v>
      </c>
      <c r="U361" s="1">
        <f t="shared" si="62"/>
        <v>0</v>
      </c>
    </row>
    <row r="362" spans="1:21" x14ac:dyDescent="0.25">
      <c r="A362" t="s">
        <v>367</v>
      </c>
      <c r="B362">
        <v>39.29</v>
      </c>
      <c r="C362">
        <v>40.5</v>
      </c>
      <c r="D362">
        <v>40.46</v>
      </c>
      <c r="E362">
        <v>37.65</v>
      </c>
      <c r="F362">
        <v>39.69</v>
      </c>
      <c r="G362">
        <v>39.51</v>
      </c>
      <c r="H362" s="1">
        <f t="shared" si="54"/>
        <v>286928.10457516339</v>
      </c>
      <c r="J362">
        <f t="shared" si="55"/>
        <v>-1.0170353419781122E-3</v>
      </c>
      <c r="K362">
        <f t="shared" si="55"/>
        <v>2.9748283752860455E-2</v>
      </c>
      <c r="L362">
        <f t="shared" si="55"/>
        <v>2.8731248410882343E-2</v>
      </c>
      <c r="M362">
        <f t="shared" si="56"/>
        <v>-4.1984732824427447E-2</v>
      </c>
      <c r="N362">
        <f t="shared" si="56"/>
        <v>9.9236641221374204E-3</v>
      </c>
      <c r="O362">
        <f t="shared" si="56"/>
        <v>5.3435114503817011E-3</v>
      </c>
      <c r="P362">
        <f t="shared" si="57"/>
        <v>-8.9058524173027762E-3</v>
      </c>
      <c r="Q362" t="str">
        <f t="shared" si="58"/>
        <v/>
      </c>
      <c r="R362" s="3">
        <f t="shared" si="61"/>
        <v>0</v>
      </c>
      <c r="S362" s="1">
        <f t="shared" si="59"/>
        <v>1918053.7794884413</v>
      </c>
      <c r="T362" s="1">
        <f t="shared" si="60"/>
        <v>48546.033396315906</v>
      </c>
      <c r="U362" s="1">
        <f t="shared" si="62"/>
        <v>0</v>
      </c>
    </row>
    <row r="363" spans="1:21" x14ac:dyDescent="0.25">
      <c r="A363" t="s">
        <v>368</v>
      </c>
      <c r="B363">
        <v>38.1</v>
      </c>
      <c r="C363">
        <v>40.590000000000003</v>
      </c>
      <c r="D363">
        <v>39.56</v>
      </c>
      <c r="E363">
        <v>40.03</v>
      </c>
      <c r="F363">
        <v>41.74</v>
      </c>
      <c r="G363">
        <v>41.06</v>
      </c>
      <c r="H363" s="1">
        <f t="shared" si="54"/>
        <v>298184.45896877273</v>
      </c>
      <c r="J363">
        <f t="shared" si="55"/>
        <v>-5.8329214038556586E-2</v>
      </c>
      <c r="K363">
        <f t="shared" si="55"/>
        <v>3.2130499258527572E-3</v>
      </c>
      <c r="L363">
        <f t="shared" si="55"/>
        <v>-2.2244191794364768E-2</v>
      </c>
      <c r="M363">
        <f t="shared" si="56"/>
        <v>1.3161225006327592E-2</v>
      </c>
      <c r="N363">
        <f t="shared" si="56"/>
        <v>5.6441407238673857E-2</v>
      </c>
      <c r="O363">
        <f t="shared" si="56"/>
        <v>3.9230574538091735E-2</v>
      </c>
      <c r="P363">
        <f t="shared" si="57"/>
        <v>3.6277735594364396E-2</v>
      </c>
      <c r="Q363" t="str">
        <f t="shared" si="58"/>
        <v/>
      </c>
      <c r="R363" s="3">
        <f t="shared" si="61"/>
        <v>0</v>
      </c>
      <c r="S363" s="1">
        <f t="shared" si="59"/>
        <v>1993300.131252731</v>
      </c>
      <c r="T363" s="1">
        <f t="shared" si="60"/>
        <v>48546.033396315899</v>
      </c>
      <c r="U363" s="1">
        <f t="shared" si="62"/>
        <v>0</v>
      </c>
    </row>
    <row r="364" spans="1:21" x14ac:dyDescent="0.25">
      <c r="A364" t="s">
        <v>369</v>
      </c>
      <c r="B364">
        <v>40.380000000000003</v>
      </c>
      <c r="C364">
        <v>41.78</v>
      </c>
      <c r="D364">
        <v>41.48</v>
      </c>
      <c r="E364">
        <v>39.79</v>
      </c>
      <c r="F364">
        <v>41.36</v>
      </c>
      <c r="G364">
        <v>41.22</v>
      </c>
      <c r="H364" s="1">
        <f t="shared" si="54"/>
        <v>299346.40522875817</v>
      </c>
      <c r="J364">
        <f t="shared" si="55"/>
        <v>2.0728008088978771E-2</v>
      </c>
      <c r="K364">
        <f t="shared" si="55"/>
        <v>5.6117290192113214E-2</v>
      </c>
      <c r="L364">
        <f t="shared" si="55"/>
        <v>4.8533872598584292E-2</v>
      </c>
      <c r="M364">
        <f t="shared" si="56"/>
        <v>-3.0930345835362957E-2</v>
      </c>
      <c r="N364">
        <f t="shared" si="56"/>
        <v>7.3063809059911626E-3</v>
      </c>
      <c r="O364">
        <f t="shared" si="56"/>
        <v>3.8967364831952408E-3</v>
      </c>
      <c r="P364">
        <f t="shared" si="57"/>
        <v>-6.5757428153921842E-3</v>
      </c>
      <c r="Q364" t="str">
        <f t="shared" si="58"/>
        <v>Buy</v>
      </c>
      <c r="R364" s="3">
        <f t="shared" si="61"/>
        <v>0</v>
      </c>
      <c r="S364" s="1">
        <f t="shared" si="59"/>
        <v>2001067.4965961413</v>
      </c>
      <c r="T364" s="1">
        <f t="shared" si="60"/>
        <v>48546.033396315899</v>
      </c>
      <c r="U364" s="1">
        <f t="shared" si="62"/>
        <v>0</v>
      </c>
    </row>
    <row r="365" spans="1:21" x14ac:dyDescent="0.25">
      <c r="A365" t="s">
        <v>370</v>
      </c>
      <c r="B365">
        <v>40.42</v>
      </c>
      <c r="C365">
        <v>41.78</v>
      </c>
      <c r="D365">
        <v>41.37</v>
      </c>
      <c r="E365">
        <v>41.09</v>
      </c>
      <c r="F365">
        <v>42.05</v>
      </c>
      <c r="G365">
        <v>41.39</v>
      </c>
      <c r="H365" s="1">
        <f t="shared" si="54"/>
        <v>300580.97312999278</v>
      </c>
      <c r="J365">
        <f t="shared" si="55"/>
        <v>-2.5554484088717341E-2</v>
      </c>
      <c r="K365">
        <f t="shared" si="55"/>
        <v>7.2324011571842884E-3</v>
      </c>
      <c r="L365">
        <f t="shared" si="55"/>
        <v>-2.6518804243008546E-3</v>
      </c>
      <c r="M365">
        <f t="shared" si="56"/>
        <v>-3.1538088306646158E-3</v>
      </c>
      <c r="N365">
        <f t="shared" si="56"/>
        <v>2.0135856380397825E-2</v>
      </c>
      <c r="O365">
        <f t="shared" si="56"/>
        <v>4.1242115477923757E-3</v>
      </c>
      <c r="P365">
        <f t="shared" si="57"/>
        <v>7.0354196991751954E-3</v>
      </c>
      <c r="Q365" t="str">
        <f t="shared" si="58"/>
        <v/>
      </c>
      <c r="R365" s="3">
        <f t="shared" si="61"/>
        <v>0</v>
      </c>
      <c r="S365" s="1">
        <f t="shared" si="59"/>
        <v>2009320.3222735152</v>
      </c>
      <c r="T365" s="1">
        <f t="shared" si="60"/>
        <v>48546.033396315899</v>
      </c>
      <c r="U365" s="1">
        <f t="shared" si="62"/>
        <v>0</v>
      </c>
    </row>
    <row r="366" spans="1:21" x14ac:dyDescent="0.25">
      <c r="A366" t="s">
        <v>371</v>
      </c>
      <c r="B366">
        <v>40.76</v>
      </c>
      <c r="C366">
        <v>42.17</v>
      </c>
      <c r="D366">
        <v>41.73</v>
      </c>
      <c r="E366">
        <v>41.13</v>
      </c>
      <c r="F366">
        <v>41.96</v>
      </c>
      <c r="G366">
        <v>41.9</v>
      </c>
      <c r="H366" s="1">
        <f t="shared" si="54"/>
        <v>304284.67683369643</v>
      </c>
      <c r="J366">
        <f t="shared" si="55"/>
        <v>-1.4744984288131483E-2</v>
      </c>
      <c r="K366">
        <f t="shared" si="55"/>
        <v>1.9337684312303705E-2</v>
      </c>
      <c r="L366">
        <f t="shared" si="55"/>
        <v>8.7019579405366067E-3</v>
      </c>
      <c r="M366">
        <f t="shared" si="56"/>
        <v>-6.2817105581057745E-3</v>
      </c>
      <c r="N366">
        <f t="shared" si="56"/>
        <v>1.3771442377385848E-2</v>
      </c>
      <c r="O366">
        <f t="shared" si="56"/>
        <v>1.2321816863976758E-2</v>
      </c>
      <c r="P366">
        <f t="shared" si="57"/>
        <v>6.6038495610856104E-3</v>
      </c>
      <c r="Q366" t="str">
        <f t="shared" si="58"/>
        <v/>
      </c>
      <c r="R366" s="3">
        <f t="shared" si="61"/>
        <v>0</v>
      </c>
      <c r="S366" s="1">
        <f t="shared" si="59"/>
        <v>2034078.799305636</v>
      </c>
      <c r="T366" s="1">
        <f t="shared" si="60"/>
        <v>48546.033396315899</v>
      </c>
      <c r="U366" s="1">
        <f t="shared" si="62"/>
        <v>0</v>
      </c>
    </row>
    <row r="367" spans="1:21" x14ac:dyDescent="0.25">
      <c r="A367" t="s">
        <v>372</v>
      </c>
      <c r="B367">
        <v>40.74</v>
      </c>
      <c r="C367">
        <v>42.11</v>
      </c>
      <c r="D367">
        <v>41.62</v>
      </c>
      <c r="E367">
        <v>41.9</v>
      </c>
      <c r="F367">
        <v>42.76</v>
      </c>
      <c r="G367">
        <v>42.61</v>
      </c>
      <c r="H367" s="1">
        <f t="shared" si="54"/>
        <v>309440.813362382</v>
      </c>
      <c r="J367">
        <f t="shared" si="55"/>
        <v>-2.3723939611789958E-2</v>
      </c>
      <c r="K367">
        <f t="shared" si="55"/>
        <v>9.1061586388689816E-3</v>
      </c>
      <c r="L367">
        <f t="shared" si="55"/>
        <v>-2.6359932901988841E-3</v>
      </c>
      <c r="M367">
        <f t="shared" si="56"/>
        <v>0</v>
      </c>
      <c r="N367">
        <f t="shared" si="56"/>
        <v>2.052505966587111E-2</v>
      </c>
      <c r="O367">
        <f t="shared" si="56"/>
        <v>1.6945107398568041E-2</v>
      </c>
      <c r="P367">
        <f t="shared" si="57"/>
        <v>1.2490055688146382E-2</v>
      </c>
      <c r="Q367" t="str">
        <f t="shared" si="58"/>
        <v/>
      </c>
      <c r="R367" s="3">
        <f t="shared" si="61"/>
        <v>0</v>
      </c>
      <c r="S367" s="1">
        <f t="shared" si="59"/>
        <v>2068546.4830170202</v>
      </c>
      <c r="T367" s="1">
        <f t="shared" si="60"/>
        <v>48546.033396315892</v>
      </c>
      <c r="U367" s="1">
        <f t="shared" si="62"/>
        <v>0</v>
      </c>
    </row>
    <row r="368" spans="1:21" x14ac:dyDescent="0.25">
      <c r="A368" t="s">
        <v>373</v>
      </c>
      <c r="B368">
        <v>41.72</v>
      </c>
      <c r="C368">
        <v>43.26</v>
      </c>
      <c r="D368">
        <v>42.58</v>
      </c>
      <c r="E368">
        <v>41.65</v>
      </c>
      <c r="F368">
        <v>43.17</v>
      </c>
      <c r="G368">
        <v>43</v>
      </c>
      <c r="H368" s="1">
        <f t="shared" si="54"/>
        <v>312273.05737109663</v>
      </c>
      <c r="J368">
        <f t="shared" si="55"/>
        <v>2.4026910139356423E-3</v>
      </c>
      <c r="K368">
        <f t="shared" si="55"/>
        <v>3.9404132628543982E-2</v>
      </c>
      <c r="L368">
        <f t="shared" si="55"/>
        <v>2.3065833733781859E-2</v>
      </c>
      <c r="M368">
        <f t="shared" si="56"/>
        <v>-2.2529922553391243E-2</v>
      </c>
      <c r="N368">
        <f t="shared" si="56"/>
        <v>1.31424548228116E-2</v>
      </c>
      <c r="O368">
        <f t="shared" si="56"/>
        <v>9.1527810373151983E-3</v>
      </c>
      <c r="P368">
        <f t="shared" si="57"/>
        <v>-7.8228897754815146E-5</v>
      </c>
      <c r="Q368" t="str">
        <f t="shared" si="58"/>
        <v/>
      </c>
      <c r="R368" s="3">
        <f t="shared" si="61"/>
        <v>0</v>
      </c>
      <c r="S368" s="1">
        <f t="shared" si="59"/>
        <v>2087479.4360415831</v>
      </c>
      <c r="T368" s="1">
        <f t="shared" si="60"/>
        <v>48546.033396315885</v>
      </c>
      <c r="U368" s="1">
        <f t="shared" si="62"/>
        <v>0</v>
      </c>
    </row>
    <row r="369" spans="1:21" x14ac:dyDescent="0.25">
      <c r="A369" t="s">
        <v>374</v>
      </c>
      <c r="B369">
        <v>41</v>
      </c>
      <c r="C369">
        <v>43.34</v>
      </c>
      <c r="D369">
        <v>42.03</v>
      </c>
      <c r="E369">
        <v>39.65</v>
      </c>
      <c r="F369">
        <v>43.06</v>
      </c>
      <c r="G369">
        <v>40.119999999999997</v>
      </c>
      <c r="H369" s="1">
        <f t="shared" si="54"/>
        <v>291358.02469135803</v>
      </c>
      <c r="J369">
        <f t="shared" si="55"/>
        <v>-3.7106622827618563E-2</v>
      </c>
      <c r="K369">
        <f t="shared" si="55"/>
        <v>1.7848755284171094E-2</v>
      </c>
      <c r="L369">
        <f t="shared" si="55"/>
        <v>-1.2916862376702611E-2</v>
      </c>
      <c r="M369">
        <f t="shared" si="56"/>
        <v>-7.7906976744186077E-2</v>
      </c>
      <c r="N369">
        <f t="shared" si="56"/>
        <v>1.3953488372093553E-3</v>
      </c>
      <c r="O369">
        <f t="shared" si="56"/>
        <v>-6.6976744186046572E-2</v>
      </c>
      <c r="P369">
        <f t="shared" si="57"/>
        <v>-4.7829457364341098E-2</v>
      </c>
      <c r="Q369" t="str">
        <f t="shared" si="58"/>
        <v/>
      </c>
      <c r="R369" s="3">
        <f t="shared" si="61"/>
        <v>0</v>
      </c>
      <c r="S369" s="1">
        <f t="shared" si="59"/>
        <v>1947666.8598601932</v>
      </c>
      <c r="T369" s="1">
        <f t="shared" si="60"/>
        <v>48546.033396315885</v>
      </c>
      <c r="U369" s="1">
        <f t="shared" si="62"/>
        <v>0</v>
      </c>
    </row>
    <row r="370" spans="1:21" x14ac:dyDescent="0.25">
      <c r="A370" t="s">
        <v>375</v>
      </c>
      <c r="B370">
        <v>38.880000000000003</v>
      </c>
      <c r="C370">
        <v>42.09</v>
      </c>
      <c r="D370">
        <v>40.93</v>
      </c>
      <c r="E370">
        <v>38.81</v>
      </c>
      <c r="F370">
        <v>41.07</v>
      </c>
      <c r="G370">
        <v>40.61</v>
      </c>
      <c r="H370" s="1">
        <f t="shared" si="54"/>
        <v>294916.48511256359</v>
      </c>
      <c r="J370">
        <f t="shared" si="55"/>
        <v>-7.4946466809421811E-2</v>
      </c>
      <c r="K370">
        <f t="shared" si="55"/>
        <v>1.4275517487509462E-3</v>
      </c>
      <c r="L370">
        <f t="shared" si="55"/>
        <v>-2.6171782060433055E-2</v>
      </c>
      <c r="M370">
        <f t="shared" si="56"/>
        <v>-3.2652043868394695E-2</v>
      </c>
      <c r="N370">
        <f t="shared" si="56"/>
        <v>2.3678963110668069E-2</v>
      </c>
      <c r="O370">
        <f t="shared" si="56"/>
        <v>1.2213359920239333E-2</v>
      </c>
      <c r="P370">
        <f t="shared" si="57"/>
        <v>1.0800930541709022E-3</v>
      </c>
      <c r="Q370" t="str">
        <f t="shared" si="58"/>
        <v/>
      </c>
      <c r="R370" s="3">
        <f t="shared" si="61"/>
        <v>0</v>
      </c>
      <c r="S370" s="1">
        <f t="shared" si="59"/>
        <v>1971454.4162243882</v>
      </c>
      <c r="T370" s="1">
        <f t="shared" si="60"/>
        <v>48546.033396315885</v>
      </c>
      <c r="U370" s="1">
        <f t="shared" si="62"/>
        <v>0</v>
      </c>
    </row>
    <row r="371" spans="1:21" x14ac:dyDescent="0.25">
      <c r="A371" t="s">
        <v>376</v>
      </c>
      <c r="B371">
        <v>39.4</v>
      </c>
      <c r="C371">
        <v>41.04</v>
      </c>
      <c r="D371">
        <v>40.409999999999997</v>
      </c>
      <c r="E371">
        <v>38.97</v>
      </c>
      <c r="F371">
        <v>40.380000000000003</v>
      </c>
      <c r="G371">
        <v>40.33</v>
      </c>
      <c r="H371" s="1">
        <f t="shared" si="54"/>
        <v>292883.079157589</v>
      </c>
      <c r="J371">
        <f t="shared" si="55"/>
        <v>-3.7380894209626217E-2</v>
      </c>
      <c r="K371">
        <f t="shared" si="55"/>
        <v>2.6875152699731108E-3</v>
      </c>
      <c r="L371">
        <f t="shared" si="55"/>
        <v>-1.2704617639873031E-2</v>
      </c>
      <c r="M371">
        <f t="shared" si="56"/>
        <v>-4.0384141836985979E-2</v>
      </c>
      <c r="N371">
        <f t="shared" si="56"/>
        <v>-5.663629647869906E-3</v>
      </c>
      <c r="O371">
        <f t="shared" si="56"/>
        <v>-6.8948534843634854E-3</v>
      </c>
      <c r="P371">
        <f t="shared" si="57"/>
        <v>-1.7647541656406456E-2</v>
      </c>
      <c r="Q371" t="str">
        <f t="shared" si="58"/>
        <v/>
      </c>
      <c r="R371" s="3">
        <f t="shared" si="61"/>
        <v>0</v>
      </c>
      <c r="S371" s="1">
        <f t="shared" si="59"/>
        <v>1957861.5268734198</v>
      </c>
      <c r="T371" s="1">
        <f t="shared" si="60"/>
        <v>48546.033396315892</v>
      </c>
      <c r="U371" s="1">
        <f t="shared" si="62"/>
        <v>0</v>
      </c>
    </row>
    <row r="372" spans="1:21" x14ac:dyDescent="0.25">
      <c r="A372" t="s">
        <v>377</v>
      </c>
      <c r="B372">
        <v>39.78</v>
      </c>
      <c r="C372">
        <v>41.04</v>
      </c>
      <c r="D372">
        <v>40.520000000000003</v>
      </c>
      <c r="E372">
        <v>40.79</v>
      </c>
      <c r="F372">
        <v>42.01</v>
      </c>
      <c r="G372">
        <v>41.19</v>
      </c>
      <c r="H372" s="1">
        <f t="shared" si="54"/>
        <v>299128.54030501092</v>
      </c>
      <c r="J372">
        <f t="shared" si="55"/>
        <v>-1.5590200445434188E-2</v>
      </c>
      <c r="K372">
        <f t="shared" si="55"/>
        <v>1.5590200445434363E-2</v>
      </c>
      <c r="L372">
        <f t="shared" si="55"/>
        <v>2.7220984904728174E-3</v>
      </c>
      <c r="M372">
        <f t="shared" si="56"/>
        <v>1.1405901314158216E-2</v>
      </c>
      <c r="N372">
        <f t="shared" si="56"/>
        <v>4.1656335234316881E-2</v>
      </c>
      <c r="O372">
        <f t="shared" si="56"/>
        <v>2.1324076369947917E-2</v>
      </c>
      <c r="P372">
        <f t="shared" si="57"/>
        <v>2.4795437639474338E-2</v>
      </c>
      <c r="Q372" t="str">
        <f t="shared" si="58"/>
        <v/>
      </c>
      <c r="R372" s="3">
        <f t="shared" si="61"/>
        <v>0</v>
      </c>
      <c r="S372" s="1">
        <f t="shared" si="59"/>
        <v>1999611.1155942513</v>
      </c>
      <c r="T372" s="1">
        <f t="shared" si="60"/>
        <v>48546.033396315885</v>
      </c>
      <c r="U372" s="1">
        <f t="shared" si="62"/>
        <v>0</v>
      </c>
    </row>
    <row r="373" spans="1:21" x14ac:dyDescent="0.25">
      <c r="A373" t="s">
        <v>378</v>
      </c>
      <c r="B373">
        <v>40.74</v>
      </c>
      <c r="C373">
        <v>42.03</v>
      </c>
      <c r="D373">
        <v>41.48</v>
      </c>
      <c r="E373">
        <v>41.23</v>
      </c>
      <c r="F373">
        <v>42.5</v>
      </c>
      <c r="G373">
        <v>42.47</v>
      </c>
      <c r="H373" s="1">
        <f t="shared" si="54"/>
        <v>308424.11038489471</v>
      </c>
      <c r="J373">
        <f t="shared" si="55"/>
        <v>5.4294175715695666E-3</v>
      </c>
      <c r="K373">
        <f t="shared" si="55"/>
        <v>3.726554787759126E-2</v>
      </c>
      <c r="L373">
        <f t="shared" si="55"/>
        <v>2.3692003948667169E-2</v>
      </c>
      <c r="M373">
        <f t="shared" si="56"/>
        <v>9.7110949259526943E-4</v>
      </c>
      <c r="N373">
        <f t="shared" si="56"/>
        <v>3.1803835882495808E-2</v>
      </c>
      <c r="O373">
        <f t="shared" si="56"/>
        <v>3.1075503763049312E-2</v>
      </c>
      <c r="P373">
        <f t="shared" si="57"/>
        <v>2.1283483046046797E-2</v>
      </c>
      <c r="Q373" t="str">
        <f t="shared" si="58"/>
        <v/>
      </c>
      <c r="R373" s="3">
        <f t="shared" si="61"/>
        <v>0</v>
      </c>
      <c r="S373" s="1">
        <f t="shared" si="59"/>
        <v>2061750.0383415355</v>
      </c>
      <c r="T373" s="1">
        <f t="shared" si="60"/>
        <v>48546.033396315885</v>
      </c>
      <c r="U373" s="1">
        <f t="shared" si="62"/>
        <v>0</v>
      </c>
    </row>
    <row r="374" spans="1:21" x14ac:dyDescent="0.25">
      <c r="A374" t="s">
        <v>379</v>
      </c>
      <c r="B374">
        <v>41.58</v>
      </c>
      <c r="C374">
        <v>43.26</v>
      </c>
      <c r="D374">
        <v>42.46</v>
      </c>
      <c r="E374">
        <v>42.24</v>
      </c>
      <c r="F374">
        <v>43.56</v>
      </c>
      <c r="G374">
        <v>43.18</v>
      </c>
      <c r="H374" s="1">
        <f t="shared" si="54"/>
        <v>313580.24691358028</v>
      </c>
      <c r="J374">
        <f t="shared" si="55"/>
        <v>2.410800385728096E-3</v>
      </c>
      <c r="K374">
        <f t="shared" si="55"/>
        <v>4.2912246865959527E-2</v>
      </c>
      <c r="L374">
        <f t="shared" si="55"/>
        <v>2.3625843780135103E-2</v>
      </c>
      <c r="M374">
        <f t="shared" si="56"/>
        <v>-5.4155874735106399E-3</v>
      </c>
      <c r="N374">
        <f t="shared" si="56"/>
        <v>2.5665175417942158E-2</v>
      </c>
      <c r="O374">
        <f t="shared" si="56"/>
        <v>1.6717683070402656E-2</v>
      </c>
      <c r="P374">
        <f t="shared" si="57"/>
        <v>1.2322423671611391E-2</v>
      </c>
      <c r="Q374" t="str">
        <f t="shared" si="58"/>
        <v/>
      </c>
      <c r="R374" s="3">
        <f t="shared" si="61"/>
        <v>0</v>
      </c>
      <c r="S374" s="1">
        <f t="shared" si="59"/>
        <v>2096217.7220529197</v>
      </c>
      <c r="T374" s="1">
        <f t="shared" si="60"/>
        <v>48546.033396315877</v>
      </c>
      <c r="U374" s="1">
        <f t="shared" si="62"/>
        <v>0</v>
      </c>
    </row>
    <row r="375" spans="1:21" x14ac:dyDescent="0.25">
      <c r="A375" t="s">
        <v>380</v>
      </c>
      <c r="B375">
        <v>42.81</v>
      </c>
      <c r="C375">
        <v>44.67</v>
      </c>
      <c r="D375">
        <v>43.48</v>
      </c>
      <c r="E375">
        <v>43.4</v>
      </c>
      <c r="F375">
        <v>44.17</v>
      </c>
      <c r="G375">
        <v>44.06</v>
      </c>
      <c r="H375" s="1">
        <f t="shared" si="54"/>
        <v>319970.9513435004</v>
      </c>
      <c r="J375">
        <f t="shared" si="55"/>
        <v>8.2430522845030954E-3</v>
      </c>
      <c r="K375">
        <f t="shared" si="55"/>
        <v>5.2048987282147921E-2</v>
      </c>
      <c r="L375">
        <f t="shared" si="55"/>
        <v>2.4022609514837399E-2</v>
      </c>
      <c r="M375">
        <f t="shared" si="56"/>
        <v>5.0949513663732949E-3</v>
      </c>
      <c r="N375">
        <f t="shared" si="56"/>
        <v>2.2927281148679989E-2</v>
      </c>
      <c r="O375">
        <f t="shared" si="56"/>
        <v>2.0379805465493343E-2</v>
      </c>
      <c r="P375">
        <f t="shared" si="57"/>
        <v>1.6134012660182207E-2</v>
      </c>
      <c r="Q375" t="str">
        <f t="shared" si="58"/>
        <v/>
      </c>
      <c r="R375" s="3">
        <f t="shared" si="61"/>
        <v>0</v>
      </c>
      <c r="S375" s="1">
        <f t="shared" si="59"/>
        <v>2138938.2314416775</v>
      </c>
      <c r="T375" s="1">
        <f t="shared" si="60"/>
        <v>48546.033396315877</v>
      </c>
      <c r="U375" s="1">
        <f t="shared" si="62"/>
        <v>0</v>
      </c>
    </row>
    <row r="376" spans="1:21" x14ac:dyDescent="0.25">
      <c r="A376" t="s">
        <v>381</v>
      </c>
      <c r="B376">
        <v>43.62</v>
      </c>
      <c r="C376">
        <v>44.77</v>
      </c>
      <c r="D376">
        <v>44.39</v>
      </c>
      <c r="E376">
        <v>42.63</v>
      </c>
      <c r="F376">
        <v>44.48</v>
      </c>
      <c r="G376">
        <v>43.58</v>
      </c>
      <c r="H376" s="1">
        <f t="shared" si="54"/>
        <v>316485.11256354395</v>
      </c>
      <c r="J376">
        <f t="shared" si="55"/>
        <v>3.219871205151807E-3</v>
      </c>
      <c r="K376">
        <f t="shared" si="55"/>
        <v>2.9668813247470248E-2</v>
      </c>
      <c r="L376">
        <f t="shared" si="55"/>
        <v>2.0929162833486746E-2</v>
      </c>
      <c r="M376">
        <f t="shared" si="56"/>
        <v>-3.2455742169768487E-2</v>
      </c>
      <c r="N376">
        <f t="shared" si="56"/>
        <v>9.5324557421696456E-3</v>
      </c>
      <c r="O376">
        <f t="shared" si="56"/>
        <v>-1.0894235133908397E-2</v>
      </c>
      <c r="P376">
        <f t="shared" si="57"/>
        <v>-1.1272507187169078E-2</v>
      </c>
      <c r="Q376" t="str">
        <f t="shared" si="58"/>
        <v/>
      </c>
      <c r="R376" s="3">
        <f t="shared" si="61"/>
        <v>0</v>
      </c>
      <c r="S376" s="1">
        <f t="shared" si="59"/>
        <v>2115636.1354114455</v>
      </c>
      <c r="T376" s="1">
        <f t="shared" si="60"/>
        <v>48546.03339631587</v>
      </c>
      <c r="U376" s="1">
        <f t="shared" si="62"/>
        <v>0</v>
      </c>
    </row>
    <row r="377" spans="1:21" x14ac:dyDescent="0.25">
      <c r="A377" t="s">
        <v>382</v>
      </c>
      <c r="B377">
        <v>42.44</v>
      </c>
      <c r="C377">
        <v>44.77</v>
      </c>
      <c r="D377">
        <v>43.63</v>
      </c>
      <c r="E377">
        <v>41.17</v>
      </c>
      <c r="F377">
        <v>43.65</v>
      </c>
      <c r="G377">
        <v>43.42</v>
      </c>
      <c r="H377" s="1">
        <f t="shared" si="54"/>
        <v>315323.16630355851</v>
      </c>
      <c r="J377">
        <f t="shared" si="55"/>
        <v>-4.3928812795674767E-2</v>
      </c>
      <c r="K377">
        <f t="shared" si="55"/>
        <v>8.5604865960802554E-3</v>
      </c>
      <c r="L377">
        <f t="shared" si="55"/>
        <v>-1.7120973192160351E-2</v>
      </c>
      <c r="M377">
        <f t="shared" si="56"/>
        <v>-5.5300596603946692E-2</v>
      </c>
      <c r="N377">
        <f t="shared" si="56"/>
        <v>1.6062413951353897E-3</v>
      </c>
      <c r="O377">
        <f t="shared" si="56"/>
        <v>-3.6714089031665122E-3</v>
      </c>
      <c r="P377">
        <f t="shared" si="57"/>
        <v>-1.9121921370659271E-2</v>
      </c>
      <c r="Q377" t="str">
        <f t="shared" si="58"/>
        <v/>
      </c>
      <c r="R377" s="3">
        <f t="shared" si="61"/>
        <v>0</v>
      </c>
      <c r="S377" s="1">
        <f t="shared" si="59"/>
        <v>2107868.770068035</v>
      </c>
      <c r="T377" s="1">
        <f t="shared" si="60"/>
        <v>48546.033396315863</v>
      </c>
      <c r="U377" s="1">
        <f t="shared" si="62"/>
        <v>0</v>
      </c>
    </row>
    <row r="378" spans="1:21" x14ac:dyDescent="0.25">
      <c r="A378" t="s">
        <v>383</v>
      </c>
      <c r="B378">
        <v>42.53</v>
      </c>
      <c r="C378">
        <v>44.53</v>
      </c>
      <c r="D378">
        <v>43.45</v>
      </c>
      <c r="E378">
        <v>43.04</v>
      </c>
      <c r="F378">
        <v>43.94</v>
      </c>
      <c r="G378">
        <v>43.1</v>
      </c>
      <c r="H378" s="1">
        <f t="shared" si="54"/>
        <v>312999.27378358756</v>
      </c>
      <c r="J378">
        <f t="shared" si="55"/>
        <v>-2.5212010084804067E-2</v>
      </c>
      <c r="K378">
        <f t="shared" si="55"/>
        <v>2.0628008251203266E-2</v>
      </c>
      <c r="L378">
        <f t="shared" si="55"/>
        <v>-4.1256016502406534E-3</v>
      </c>
      <c r="M378">
        <f t="shared" si="56"/>
        <v>-8.7517273146016251E-3</v>
      </c>
      <c r="N378">
        <f t="shared" si="56"/>
        <v>1.1976047904191524E-2</v>
      </c>
      <c r="O378">
        <f t="shared" si="56"/>
        <v>-7.3698756333486935E-3</v>
      </c>
      <c r="P378">
        <f t="shared" si="57"/>
        <v>-1.3818516812529316E-3</v>
      </c>
      <c r="Q378" t="str">
        <f t="shared" si="58"/>
        <v/>
      </c>
      <c r="R378" s="3">
        <f t="shared" si="61"/>
        <v>0</v>
      </c>
      <c r="S378" s="1">
        <f t="shared" si="59"/>
        <v>2092334.039381214</v>
      </c>
      <c r="T378" s="1">
        <f t="shared" si="60"/>
        <v>48546.03339631587</v>
      </c>
      <c r="U378" s="1">
        <f t="shared" si="62"/>
        <v>0</v>
      </c>
    </row>
    <row r="379" spans="1:21" x14ac:dyDescent="0.25">
      <c r="A379" t="s">
        <v>384</v>
      </c>
      <c r="B379">
        <v>42.15</v>
      </c>
      <c r="C379">
        <v>44.99</v>
      </c>
      <c r="D379">
        <v>43.73</v>
      </c>
      <c r="E379">
        <v>44.7</v>
      </c>
      <c r="F379">
        <v>45.85</v>
      </c>
      <c r="G379">
        <v>45.1</v>
      </c>
      <c r="H379" s="1">
        <f t="shared" si="54"/>
        <v>327523.60203340597</v>
      </c>
      <c r="J379">
        <f t="shared" si="55"/>
        <v>-2.9919447640966726E-2</v>
      </c>
      <c r="K379">
        <f t="shared" si="55"/>
        <v>3.5443037974683525E-2</v>
      </c>
      <c r="L379">
        <f t="shared" si="55"/>
        <v>6.4441887226695978E-3</v>
      </c>
      <c r="M379">
        <f t="shared" si="56"/>
        <v>3.712296983758704E-2</v>
      </c>
      <c r="N379">
        <f t="shared" si="56"/>
        <v>6.3805104408352672E-2</v>
      </c>
      <c r="O379">
        <f t="shared" si="56"/>
        <v>4.6403712296983757E-2</v>
      </c>
      <c r="P379">
        <f t="shared" si="57"/>
        <v>4.9110595514307825E-2</v>
      </c>
      <c r="Q379" t="str">
        <f t="shared" si="58"/>
        <v/>
      </c>
      <c r="R379" s="3">
        <f t="shared" si="61"/>
        <v>0</v>
      </c>
      <c r="S379" s="1">
        <f t="shared" si="59"/>
        <v>2189426.1061738459</v>
      </c>
      <c r="T379" s="1">
        <f t="shared" si="60"/>
        <v>48546.03339631587</v>
      </c>
      <c r="U379" s="1">
        <f t="shared" si="62"/>
        <v>0</v>
      </c>
    </row>
    <row r="380" spans="1:21" x14ac:dyDescent="0.25">
      <c r="A380" t="s">
        <v>385</v>
      </c>
      <c r="B380">
        <v>43.31</v>
      </c>
      <c r="C380">
        <v>46.15</v>
      </c>
      <c r="D380">
        <v>44.22</v>
      </c>
      <c r="E380">
        <v>44.82</v>
      </c>
      <c r="F380">
        <v>45.75</v>
      </c>
      <c r="G380">
        <v>45.1</v>
      </c>
      <c r="H380" s="1">
        <f t="shared" si="54"/>
        <v>327523.60203340597</v>
      </c>
      <c r="J380">
        <f t="shared" si="55"/>
        <v>-9.6043905785500715E-3</v>
      </c>
      <c r="K380">
        <f t="shared" si="55"/>
        <v>5.533958380974164E-2</v>
      </c>
      <c r="L380">
        <f t="shared" si="55"/>
        <v>1.120512234164194E-2</v>
      </c>
      <c r="M380">
        <f t="shared" si="56"/>
        <v>-6.2084257206208677E-3</v>
      </c>
      <c r="N380">
        <f t="shared" si="56"/>
        <v>1.441241685144121E-2</v>
      </c>
      <c r="O380">
        <f t="shared" si="56"/>
        <v>0</v>
      </c>
      <c r="P380">
        <f t="shared" si="57"/>
        <v>2.7346637102734473E-3</v>
      </c>
      <c r="Q380" t="str">
        <f t="shared" si="58"/>
        <v/>
      </c>
      <c r="R380" s="3">
        <f t="shared" si="61"/>
        <v>0</v>
      </c>
      <c r="S380" s="1">
        <f t="shared" si="59"/>
        <v>2189426.1061738459</v>
      </c>
      <c r="T380" s="1">
        <f t="shared" si="60"/>
        <v>48546.03339631587</v>
      </c>
      <c r="U380" s="1">
        <f t="shared" si="62"/>
        <v>0</v>
      </c>
    </row>
    <row r="381" spans="1:21" x14ac:dyDescent="0.25">
      <c r="A381" t="s">
        <v>386</v>
      </c>
      <c r="B381">
        <v>43.14</v>
      </c>
      <c r="C381">
        <v>46.23</v>
      </c>
      <c r="D381">
        <v>44.38</v>
      </c>
      <c r="E381">
        <v>41.71</v>
      </c>
      <c r="F381">
        <v>46.1</v>
      </c>
      <c r="G381">
        <v>43.46</v>
      </c>
      <c r="H381" s="1">
        <f t="shared" si="54"/>
        <v>315613.65286855487</v>
      </c>
      <c r="J381">
        <f t="shared" si="55"/>
        <v>-2.4423337856173639E-2</v>
      </c>
      <c r="K381">
        <f t="shared" si="55"/>
        <v>4.5454545454545414E-2</v>
      </c>
      <c r="L381">
        <f t="shared" si="55"/>
        <v>3.6182722749887766E-3</v>
      </c>
      <c r="M381">
        <f t="shared" si="56"/>
        <v>-7.5166297117516642E-2</v>
      </c>
      <c r="N381">
        <f t="shared" si="56"/>
        <v>2.2172949002217293E-2</v>
      </c>
      <c r="O381">
        <f t="shared" si="56"/>
        <v>-3.6363636363636376E-2</v>
      </c>
      <c r="P381">
        <f t="shared" si="57"/>
        <v>-2.9785661492978576E-2</v>
      </c>
      <c r="Q381" t="str">
        <f t="shared" si="58"/>
        <v/>
      </c>
      <c r="R381" s="3">
        <f t="shared" si="61"/>
        <v>0</v>
      </c>
      <c r="S381" s="1">
        <f t="shared" si="59"/>
        <v>2109810.6114038881</v>
      </c>
      <c r="T381" s="1">
        <f t="shared" si="60"/>
        <v>48546.033396315877</v>
      </c>
      <c r="U381" s="1">
        <f t="shared" si="62"/>
        <v>0</v>
      </c>
    </row>
    <row r="382" spans="1:21" x14ac:dyDescent="0.25">
      <c r="A382" t="s">
        <v>387</v>
      </c>
      <c r="B382">
        <v>42.92</v>
      </c>
      <c r="C382">
        <v>45.69</v>
      </c>
      <c r="D382">
        <v>44.28</v>
      </c>
      <c r="E382">
        <v>43.07</v>
      </c>
      <c r="F382">
        <v>44.64</v>
      </c>
      <c r="G382">
        <v>44.55</v>
      </c>
      <c r="H382" s="1">
        <f t="shared" si="54"/>
        <v>323529.4117647059</v>
      </c>
      <c r="J382">
        <f t="shared" si="55"/>
        <v>-3.2897701667417775E-2</v>
      </c>
      <c r="K382">
        <f t="shared" si="55"/>
        <v>2.9517800811176095E-2</v>
      </c>
      <c r="L382">
        <f t="shared" si="55"/>
        <v>-2.2532672374943989E-3</v>
      </c>
      <c r="M382">
        <f t="shared" si="56"/>
        <v>-8.9737689829728611E-3</v>
      </c>
      <c r="N382">
        <f t="shared" si="56"/>
        <v>2.7151403589507586E-2</v>
      </c>
      <c r="O382">
        <f t="shared" si="56"/>
        <v>2.508053382420608E-2</v>
      </c>
      <c r="P382">
        <f t="shared" si="57"/>
        <v>1.4419389476913602E-2</v>
      </c>
      <c r="Q382" t="str">
        <f t="shared" si="58"/>
        <v/>
      </c>
      <c r="R382" s="3">
        <f t="shared" si="61"/>
        <v>0</v>
      </c>
      <c r="S382" s="1">
        <f t="shared" si="59"/>
        <v>2162725.7878058725</v>
      </c>
      <c r="T382" s="1">
        <f t="shared" si="60"/>
        <v>48546.033396315885</v>
      </c>
      <c r="U382" s="1">
        <f t="shared" si="62"/>
        <v>0</v>
      </c>
    </row>
    <row r="383" spans="1:21" x14ac:dyDescent="0.25">
      <c r="A383" t="s">
        <v>388</v>
      </c>
      <c r="B383">
        <v>42.95</v>
      </c>
      <c r="C383">
        <v>45.06</v>
      </c>
      <c r="D383">
        <v>44.42</v>
      </c>
      <c r="E383">
        <v>42.06</v>
      </c>
      <c r="F383">
        <v>44.58</v>
      </c>
      <c r="G383">
        <v>42.71</v>
      </c>
      <c r="H383" s="1">
        <f t="shared" si="54"/>
        <v>310167.02977487294</v>
      </c>
      <c r="J383">
        <f t="shared" si="55"/>
        <v>-3.0036133694670241E-2</v>
      </c>
      <c r="K383">
        <f t="shared" si="55"/>
        <v>1.7615176151761544E-2</v>
      </c>
      <c r="L383">
        <f t="shared" si="55"/>
        <v>3.1616982836495159E-3</v>
      </c>
      <c r="M383">
        <f t="shared" si="56"/>
        <v>-5.5892255892255778E-2</v>
      </c>
      <c r="N383">
        <f t="shared" si="56"/>
        <v>6.7340067340069891E-4</v>
      </c>
      <c r="O383">
        <f t="shared" si="56"/>
        <v>-4.1301907968574553E-2</v>
      </c>
      <c r="P383">
        <f t="shared" si="57"/>
        <v>-3.2173587729143215E-2</v>
      </c>
      <c r="Q383" t="str">
        <f t="shared" si="58"/>
        <v/>
      </c>
      <c r="R383" s="3">
        <f t="shared" si="61"/>
        <v>0</v>
      </c>
      <c r="S383" s="1">
        <f t="shared" si="59"/>
        <v>2073401.0863566515</v>
      </c>
      <c r="T383" s="1">
        <f t="shared" si="60"/>
        <v>48546.033396315885</v>
      </c>
      <c r="U383" s="1">
        <f t="shared" si="62"/>
        <v>0</v>
      </c>
    </row>
    <row r="384" spans="1:21" x14ac:dyDescent="0.25">
      <c r="A384" t="s">
        <v>389</v>
      </c>
      <c r="B384">
        <v>42.33</v>
      </c>
      <c r="C384">
        <v>44.88</v>
      </c>
      <c r="D384">
        <v>43.72</v>
      </c>
      <c r="E384">
        <v>43.84</v>
      </c>
      <c r="F384">
        <v>46.16</v>
      </c>
      <c r="G384">
        <v>45.79</v>
      </c>
      <c r="H384" s="1">
        <f t="shared" si="54"/>
        <v>332534.49527959333</v>
      </c>
      <c r="J384">
        <f t="shared" si="55"/>
        <v>-4.7050877982890663E-2</v>
      </c>
      <c r="K384">
        <f t="shared" si="55"/>
        <v>1.0355695632597948E-2</v>
      </c>
      <c r="L384">
        <f t="shared" si="55"/>
        <v>-1.5758667266996911E-2</v>
      </c>
      <c r="M384">
        <f t="shared" si="56"/>
        <v>2.6457504097401136E-2</v>
      </c>
      <c r="N384">
        <f t="shared" si="56"/>
        <v>8.077733551861381E-2</v>
      </c>
      <c r="O384">
        <f t="shared" si="56"/>
        <v>7.2114258955748023E-2</v>
      </c>
      <c r="P384">
        <f t="shared" si="57"/>
        <v>5.9783032857254316E-2</v>
      </c>
      <c r="Q384" t="str">
        <f t="shared" si="58"/>
        <v/>
      </c>
      <c r="R384" s="3">
        <f t="shared" si="61"/>
        <v>0</v>
      </c>
      <c r="S384" s="1">
        <f t="shared" si="59"/>
        <v>2222922.869217304</v>
      </c>
      <c r="T384" s="1">
        <f t="shared" si="60"/>
        <v>48546.033396315877</v>
      </c>
      <c r="U384" s="1">
        <f t="shared" si="62"/>
        <v>0</v>
      </c>
    </row>
    <row r="385" spans="1:21" x14ac:dyDescent="0.25">
      <c r="A385" t="s">
        <v>390</v>
      </c>
      <c r="B385">
        <v>45.19</v>
      </c>
      <c r="C385">
        <v>47.59</v>
      </c>
      <c r="D385">
        <v>46.53</v>
      </c>
      <c r="E385">
        <v>45.85</v>
      </c>
      <c r="F385">
        <v>47.72</v>
      </c>
      <c r="G385">
        <v>47.57</v>
      </c>
      <c r="H385" s="1">
        <f t="shared" si="54"/>
        <v>345461.14742193179</v>
      </c>
      <c r="J385">
        <f t="shared" si="55"/>
        <v>3.3623055809698051E-2</v>
      </c>
      <c r="K385">
        <f t="shared" si="55"/>
        <v>8.8517840805123621E-2</v>
      </c>
      <c r="L385">
        <f t="shared" si="55"/>
        <v>6.4272644098810672E-2</v>
      </c>
      <c r="M385">
        <f t="shared" si="56"/>
        <v>1.3103297663245746E-3</v>
      </c>
      <c r="N385">
        <f t="shared" si="56"/>
        <v>4.2148940816772215E-2</v>
      </c>
      <c r="O385">
        <f t="shared" si="56"/>
        <v>3.8873116400960937E-2</v>
      </c>
      <c r="P385">
        <f t="shared" si="57"/>
        <v>2.7444128994685912E-2</v>
      </c>
      <c r="Q385" t="str">
        <f t="shared" si="58"/>
        <v>Buy</v>
      </c>
      <c r="R385" s="3">
        <f t="shared" si="61"/>
        <v>0</v>
      </c>
      <c r="S385" s="1">
        <f t="shared" si="59"/>
        <v>2309334.8086627466</v>
      </c>
      <c r="T385" s="1">
        <f t="shared" si="60"/>
        <v>48546.033396315885</v>
      </c>
      <c r="U385" s="1">
        <f t="shared" si="62"/>
        <v>0</v>
      </c>
    </row>
    <row r="386" spans="1:21" x14ac:dyDescent="0.25">
      <c r="A386" t="s">
        <v>391</v>
      </c>
      <c r="B386">
        <v>45.54</v>
      </c>
      <c r="C386">
        <v>47.89</v>
      </c>
      <c r="D386">
        <v>46.44</v>
      </c>
      <c r="E386">
        <v>44.1</v>
      </c>
      <c r="F386">
        <v>46</v>
      </c>
      <c r="G386">
        <v>45.27</v>
      </c>
      <c r="H386" s="1">
        <f t="shared" si="54"/>
        <v>328758.16993464058</v>
      </c>
      <c r="J386">
        <f t="shared" si="55"/>
        <v>-2.1276595744680892E-2</v>
      </c>
      <c r="K386">
        <f t="shared" si="55"/>
        <v>2.922845476036964E-2</v>
      </c>
      <c r="L386">
        <f t="shared" si="55"/>
        <v>-1.9342359767892416E-3</v>
      </c>
      <c r="M386">
        <f t="shared" si="56"/>
        <v>-7.2945133487492098E-2</v>
      </c>
      <c r="N386">
        <f t="shared" si="56"/>
        <v>-3.3003994113937361E-2</v>
      </c>
      <c r="O386">
        <f t="shared" si="56"/>
        <v>-4.8349800294303073E-2</v>
      </c>
      <c r="P386">
        <f t="shared" si="57"/>
        <v>-5.1432975965244182E-2</v>
      </c>
      <c r="Q386" t="str">
        <f t="shared" si="58"/>
        <v/>
      </c>
      <c r="R386" s="3">
        <f t="shared" si="61"/>
        <v>0</v>
      </c>
      <c r="S386" s="1">
        <f t="shared" si="59"/>
        <v>2197678.9318512203</v>
      </c>
      <c r="T386" s="1">
        <f t="shared" si="60"/>
        <v>48546.033396315885</v>
      </c>
      <c r="U386" s="1">
        <f t="shared" si="62"/>
        <v>0</v>
      </c>
    </row>
    <row r="387" spans="1:21" x14ac:dyDescent="0.25">
      <c r="A387" t="s">
        <v>392</v>
      </c>
      <c r="B387">
        <v>44.52</v>
      </c>
      <c r="C387">
        <v>46.38</v>
      </c>
      <c r="D387">
        <v>45.95</v>
      </c>
      <c r="E387">
        <v>45.12</v>
      </c>
      <c r="F387">
        <v>46.55</v>
      </c>
      <c r="G387">
        <v>46.15</v>
      </c>
      <c r="H387" s="1">
        <f t="shared" si="54"/>
        <v>335148.87436456064</v>
      </c>
      <c r="J387">
        <f t="shared" si="55"/>
        <v>-4.1343669250645879E-2</v>
      </c>
      <c r="K387">
        <f t="shared" si="55"/>
        <v>-1.2919896640825833E-3</v>
      </c>
      <c r="L387">
        <f t="shared" si="55"/>
        <v>-1.0551248923341836E-2</v>
      </c>
      <c r="M387">
        <f t="shared" si="56"/>
        <v>-3.3134526176276931E-3</v>
      </c>
      <c r="N387">
        <f t="shared" si="56"/>
        <v>2.8274795670421779E-2</v>
      </c>
      <c r="O387">
        <f t="shared" si="56"/>
        <v>1.9438922023414962E-2</v>
      </c>
      <c r="P387">
        <f t="shared" si="57"/>
        <v>1.4800088358736349E-2</v>
      </c>
      <c r="Q387" t="str">
        <f t="shared" si="58"/>
        <v/>
      </c>
      <c r="R387" s="3">
        <f t="shared" si="61"/>
        <v>0</v>
      </c>
      <c r="S387" s="1">
        <f t="shared" si="59"/>
        <v>2240399.4412399782</v>
      </c>
      <c r="T387" s="1">
        <f t="shared" si="60"/>
        <v>48546.033396315892</v>
      </c>
      <c r="U387" s="1">
        <f t="shared" si="62"/>
        <v>0</v>
      </c>
    </row>
    <row r="388" spans="1:21" x14ac:dyDescent="0.25">
      <c r="A388" t="s">
        <v>393</v>
      </c>
      <c r="B388">
        <v>45.25</v>
      </c>
      <c r="C388">
        <v>47.59</v>
      </c>
      <c r="D388">
        <v>46.45</v>
      </c>
      <c r="E388">
        <v>45.24</v>
      </c>
      <c r="F388">
        <v>46.83</v>
      </c>
      <c r="G388">
        <v>45.45</v>
      </c>
      <c r="H388" s="1">
        <f t="shared" ref="H388:H451" si="63">$I$2*G388</f>
        <v>330065.35947712424</v>
      </c>
      <c r="J388">
        <f t="shared" ref="J388:L451" si="64">(B388-$D387)/$D387</f>
        <v>-1.5233949945593097E-2</v>
      </c>
      <c r="K388">
        <f t="shared" si="64"/>
        <v>3.5690968443960837E-2</v>
      </c>
      <c r="L388">
        <f t="shared" si="64"/>
        <v>1.0881392818280738E-2</v>
      </c>
      <c r="M388">
        <f t="shared" ref="M388:O451" si="65">(E388-$G387)/$G387</f>
        <v>-1.9718309859154855E-2</v>
      </c>
      <c r="N388">
        <f t="shared" si="65"/>
        <v>1.4734561213434447E-2</v>
      </c>
      <c r="O388">
        <f t="shared" si="65"/>
        <v>-1.5167930660888316E-2</v>
      </c>
      <c r="P388">
        <f t="shared" ref="P388:P451" si="66">AVERAGE(M388:O388)</f>
        <v>-6.7172264355362414E-3</v>
      </c>
      <c r="Q388" t="str">
        <f t="shared" ref="Q388:Q451" si="67">IF(L388&gt;$Q$1,"Buy",IF(L388&lt;$Q$2,"Sell",""))</f>
        <v/>
      </c>
      <c r="R388" s="3">
        <f t="shared" si="61"/>
        <v>0</v>
      </c>
      <c r="S388" s="1">
        <f t="shared" si="59"/>
        <v>2206417.2178625572</v>
      </c>
      <c r="T388" s="1">
        <f t="shared" si="60"/>
        <v>48546.033396315885</v>
      </c>
      <c r="U388" s="1">
        <f t="shared" si="62"/>
        <v>0</v>
      </c>
    </row>
    <row r="389" spans="1:21" x14ac:dyDescent="0.25">
      <c r="A389" t="s">
        <v>394</v>
      </c>
      <c r="B389">
        <v>44.48</v>
      </c>
      <c r="C389">
        <v>46.7</v>
      </c>
      <c r="D389">
        <v>45.72</v>
      </c>
      <c r="E389">
        <v>43.77</v>
      </c>
      <c r="F389">
        <v>45.78</v>
      </c>
      <c r="G389">
        <v>44.34</v>
      </c>
      <c r="H389" s="1">
        <f t="shared" si="63"/>
        <v>322004.35729847499</v>
      </c>
      <c r="J389">
        <f t="shared" si="64"/>
        <v>-4.2411194833154052E-2</v>
      </c>
      <c r="K389">
        <f t="shared" si="64"/>
        <v>5.3821313240043052E-3</v>
      </c>
      <c r="L389">
        <f t="shared" si="64"/>
        <v>-1.5715823466092658E-2</v>
      </c>
      <c r="M389">
        <f t="shared" si="65"/>
        <v>-3.6963696369636957E-2</v>
      </c>
      <c r="N389">
        <f t="shared" si="65"/>
        <v>7.2607260726072227E-3</v>
      </c>
      <c r="O389">
        <f t="shared" si="65"/>
        <v>-2.4422442244224407E-2</v>
      </c>
      <c r="P389">
        <f t="shared" si="66"/>
        <v>-1.8041804180418047E-2</v>
      </c>
      <c r="Q389" t="str">
        <f t="shared" si="67"/>
        <v/>
      </c>
      <c r="R389" s="3">
        <f t="shared" si="61"/>
        <v>0</v>
      </c>
      <c r="S389" s="1">
        <f t="shared" si="59"/>
        <v>2152531.1207926464</v>
      </c>
      <c r="T389" s="1">
        <f t="shared" si="60"/>
        <v>48546.033396315885</v>
      </c>
      <c r="U389" s="1">
        <f t="shared" si="62"/>
        <v>0</v>
      </c>
    </row>
    <row r="390" spans="1:21" x14ac:dyDescent="0.25">
      <c r="A390" t="s">
        <v>395</v>
      </c>
      <c r="B390">
        <v>43.8</v>
      </c>
      <c r="C390">
        <v>45.8</v>
      </c>
      <c r="D390">
        <v>44.82</v>
      </c>
      <c r="E390">
        <v>44.9</v>
      </c>
      <c r="F390">
        <v>46.52</v>
      </c>
      <c r="G390">
        <v>46.26</v>
      </c>
      <c r="H390" s="1">
        <f t="shared" si="63"/>
        <v>335947.71241830068</v>
      </c>
      <c r="J390">
        <f t="shared" si="64"/>
        <v>-4.199475065616802E-2</v>
      </c>
      <c r="K390">
        <f t="shared" si="64"/>
        <v>1.7497812773402952E-3</v>
      </c>
      <c r="L390">
        <f t="shared" si="64"/>
        <v>-1.9685039370078709E-2</v>
      </c>
      <c r="M390">
        <f t="shared" si="65"/>
        <v>1.2629679747406294E-2</v>
      </c>
      <c r="N390">
        <f t="shared" si="65"/>
        <v>4.9165539016689207E-2</v>
      </c>
      <c r="O390">
        <f t="shared" si="65"/>
        <v>4.3301759133964696E-2</v>
      </c>
      <c r="P390">
        <f t="shared" si="66"/>
        <v>3.5032325966020066E-2</v>
      </c>
      <c r="Q390" t="str">
        <f t="shared" si="67"/>
        <v/>
      </c>
      <c r="R390" s="3">
        <f t="shared" si="61"/>
        <v>0</v>
      </c>
      <c r="S390" s="1">
        <f t="shared" si="59"/>
        <v>2245739.5049135727</v>
      </c>
      <c r="T390" s="1">
        <f t="shared" si="60"/>
        <v>48546.033396315885</v>
      </c>
      <c r="U390" s="1">
        <f t="shared" si="62"/>
        <v>0</v>
      </c>
    </row>
    <row r="391" spans="1:21" x14ac:dyDescent="0.25">
      <c r="A391" t="s">
        <v>396</v>
      </c>
      <c r="B391">
        <v>45.39</v>
      </c>
      <c r="C391">
        <v>47.48</v>
      </c>
      <c r="D391">
        <v>46.67</v>
      </c>
      <c r="E391">
        <v>47.76</v>
      </c>
      <c r="F391">
        <v>49.94</v>
      </c>
      <c r="G391">
        <v>49.49</v>
      </c>
      <c r="H391" s="1">
        <f t="shared" si="63"/>
        <v>359404.50254175748</v>
      </c>
      <c r="J391">
        <f t="shared" si="64"/>
        <v>1.2717536813922362E-2</v>
      </c>
      <c r="K391">
        <f t="shared" si="64"/>
        <v>5.9348505131637586E-2</v>
      </c>
      <c r="L391">
        <f t="shared" si="64"/>
        <v>4.1276215975011188E-2</v>
      </c>
      <c r="M391">
        <f t="shared" si="65"/>
        <v>3.2425421530479899E-2</v>
      </c>
      <c r="N391">
        <f t="shared" si="65"/>
        <v>7.9550367488110674E-2</v>
      </c>
      <c r="O391">
        <f t="shared" si="65"/>
        <v>6.9822741028966795E-2</v>
      </c>
      <c r="P391">
        <f t="shared" si="66"/>
        <v>6.0599510015852454E-2</v>
      </c>
      <c r="Q391" t="str">
        <f t="shared" si="67"/>
        <v>Buy</v>
      </c>
      <c r="R391" s="3">
        <f t="shared" si="61"/>
        <v>0</v>
      </c>
      <c r="S391" s="1">
        <f t="shared" si="59"/>
        <v>2402543.1927836733</v>
      </c>
      <c r="T391" s="1">
        <f t="shared" si="60"/>
        <v>48546.033396315885</v>
      </c>
      <c r="U391" s="1">
        <f t="shared" si="62"/>
        <v>0</v>
      </c>
    </row>
    <row r="392" spans="1:21" x14ac:dyDescent="0.25">
      <c r="A392" t="s">
        <v>397</v>
      </c>
      <c r="B392">
        <v>48.24</v>
      </c>
      <c r="C392">
        <v>50.78</v>
      </c>
      <c r="D392">
        <v>50.23</v>
      </c>
      <c r="E392">
        <v>49.5</v>
      </c>
      <c r="F392">
        <v>51.07</v>
      </c>
      <c r="G392">
        <v>50.72</v>
      </c>
      <c r="H392" s="1">
        <f t="shared" si="63"/>
        <v>368336.96441539581</v>
      </c>
      <c r="J392">
        <f t="shared" si="64"/>
        <v>3.3640454253267629E-2</v>
      </c>
      <c r="K392">
        <f t="shared" si="64"/>
        <v>8.8065138204413959E-2</v>
      </c>
      <c r="L392">
        <f t="shared" si="64"/>
        <v>7.6280265695307367E-2</v>
      </c>
      <c r="M392">
        <f t="shared" si="65"/>
        <v>2.0206102242873328E-4</v>
      </c>
      <c r="N392">
        <f t="shared" si="65"/>
        <v>3.1925641543746178E-2</v>
      </c>
      <c r="O392">
        <f t="shared" si="65"/>
        <v>2.4853505758739076E-2</v>
      </c>
      <c r="P392">
        <f t="shared" si="66"/>
        <v>1.8993736108304664E-2</v>
      </c>
      <c r="Q392" t="str">
        <f t="shared" si="67"/>
        <v>Buy</v>
      </c>
      <c r="R392" s="3">
        <f t="shared" si="61"/>
        <v>0</v>
      </c>
      <c r="S392" s="1">
        <f t="shared" ref="S392:S455" si="68">IF(R392=0,(S391+R392)*(1+O392),IF(R392&lt;0,0,R392))</f>
        <v>2462254.8138611419</v>
      </c>
      <c r="T392" s="1">
        <f t="shared" ref="T392:T455" si="69">S392/G392</f>
        <v>48546.033396315892</v>
      </c>
      <c r="U392" s="1">
        <f t="shared" si="62"/>
        <v>0</v>
      </c>
    </row>
    <row r="393" spans="1:21" x14ac:dyDescent="0.25">
      <c r="A393" t="s">
        <v>398</v>
      </c>
      <c r="B393">
        <v>49.5</v>
      </c>
      <c r="C393">
        <v>51.06</v>
      </c>
      <c r="D393">
        <v>50.25</v>
      </c>
      <c r="E393">
        <v>49.94</v>
      </c>
      <c r="F393">
        <v>50.76</v>
      </c>
      <c r="G393">
        <v>50.26</v>
      </c>
      <c r="H393" s="1">
        <f t="shared" si="63"/>
        <v>364996.36891793757</v>
      </c>
      <c r="J393">
        <f t="shared" si="64"/>
        <v>-1.4533147521401491E-2</v>
      </c>
      <c r="K393">
        <f t="shared" si="64"/>
        <v>1.6523989647621053E-2</v>
      </c>
      <c r="L393">
        <f t="shared" si="64"/>
        <v>3.9816842524394044E-4</v>
      </c>
      <c r="M393">
        <f t="shared" si="65"/>
        <v>-1.5378548895899076E-2</v>
      </c>
      <c r="N393">
        <f t="shared" si="65"/>
        <v>7.8864353312301156E-4</v>
      </c>
      <c r="O393">
        <f t="shared" si="65"/>
        <v>-9.069400630914843E-3</v>
      </c>
      <c r="P393">
        <f t="shared" si="66"/>
        <v>-7.8864353312303025E-3</v>
      </c>
      <c r="Q393" t="str">
        <f t="shared" si="67"/>
        <v/>
      </c>
      <c r="R393" s="3">
        <f t="shared" si="61"/>
        <v>0</v>
      </c>
      <c r="S393" s="1">
        <f t="shared" si="68"/>
        <v>2439923.6384988367</v>
      </c>
      <c r="T393" s="1">
        <f t="shared" si="69"/>
        <v>48546.033396315892</v>
      </c>
      <c r="U393" s="1">
        <f t="shared" si="62"/>
        <v>0</v>
      </c>
    </row>
    <row r="394" spans="1:21" x14ac:dyDescent="0.25">
      <c r="A394" t="s">
        <v>399</v>
      </c>
      <c r="B394">
        <v>48.6</v>
      </c>
      <c r="C394">
        <v>51.86</v>
      </c>
      <c r="D394">
        <v>50.93</v>
      </c>
      <c r="E394">
        <v>48.4</v>
      </c>
      <c r="F394">
        <v>52.53</v>
      </c>
      <c r="G394">
        <v>51.65</v>
      </c>
      <c r="H394" s="1">
        <f t="shared" si="63"/>
        <v>375090.7770515614</v>
      </c>
      <c r="J394">
        <f t="shared" si="64"/>
        <v>-3.2835820895522359E-2</v>
      </c>
      <c r="K394">
        <f t="shared" si="64"/>
        <v>3.2039800995024861E-2</v>
      </c>
      <c r="L394">
        <f t="shared" si="64"/>
        <v>1.3532338308457705E-2</v>
      </c>
      <c r="M394">
        <f t="shared" si="65"/>
        <v>-3.7007560684440895E-2</v>
      </c>
      <c r="N394">
        <f t="shared" si="65"/>
        <v>4.5165141265419879E-2</v>
      </c>
      <c r="O394">
        <f t="shared" si="65"/>
        <v>2.7656187823318756E-2</v>
      </c>
      <c r="P394">
        <f t="shared" si="66"/>
        <v>1.1937922801432582E-2</v>
      </c>
      <c r="Q394" t="str">
        <f t="shared" si="67"/>
        <v/>
      </c>
      <c r="R394" s="3">
        <f t="shared" si="61"/>
        <v>0</v>
      </c>
      <c r="S394" s="1">
        <f t="shared" si="68"/>
        <v>2507402.6249197158</v>
      </c>
      <c r="T394" s="1">
        <f t="shared" si="69"/>
        <v>48546.033396315892</v>
      </c>
      <c r="U394" s="1">
        <f t="shared" si="62"/>
        <v>0</v>
      </c>
    </row>
    <row r="395" spans="1:21" x14ac:dyDescent="0.25">
      <c r="A395" t="s">
        <v>400</v>
      </c>
      <c r="B395">
        <v>49.33</v>
      </c>
      <c r="C395">
        <v>51.91</v>
      </c>
      <c r="D395">
        <v>50.86</v>
      </c>
      <c r="E395">
        <v>51.09</v>
      </c>
      <c r="F395">
        <v>52.29</v>
      </c>
      <c r="G395">
        <v>51.71</v>
      </c>
      <c r="H395" s="1">
        <f t="shared" si="63"/>
        <v>375526.50689905597</v>
      </c>
      <c r="J395">
        <f t="shared" si="64"/>
        <v>-3.1415668564696672E-2</v>
      </c>
      <c r="K395">
        <f t="shared" si="64"/>
        <v>1.9242096995876631E-2</v>
      </c>
      <c r="L395">
        <f t="shared" si="64"/>
        <v>-1.3744354997054836E-3</v>
      </c>
      <c r="M395">
        <f t="shared" si="65"/>
        <v>-1.0842207163601068E-2</v>
      </c>
      <c r="N395">
        <f t="shared" si="65"/>
        <v>1.2391093901258482E-2</v>
      </c>
      <c r="O395">
        <f t="shared" si="65"/>
        <v>1.1616650532430258E-3</v>
      </c>
      <c r="P395">
        <f t="shared" si="66"/>
        <v>9.0351726363347969E-4</v>
      </c>
      <c r="Q395" t="str">
        <f t="shared" si="67"/>
        <v/>
      </c>
      <c r="R395" s="3">
        <f t="shared" si="61"/>
        <v>0</v>
      </c>
      <c r="S395" s="1">
        <f t="shared" si="68"/>
        <v>2510315.3869234952</v>
      </c>
      <c r="T395" s="1">
        <f t="shared" si="69"/>
        <v>48546.033396315899</v>
      </c>
      <c r="U395" s="1">
        <f t="shared" si="62"/>
        <v>0</v>
      </c>
    </row>
    <row r="396" spans="1:21" x14ac:dyDescent="0.25">
      <c r="A396" t="s">
        <v>401</v>
      </c>
      <c r="B396">
        <v>48.8</v>
      </c>
      <c r="C396">
        <v>51.57</v>
      </c>
      <c r="D396">
        <v>49.59</v>
      </c>
      <c r="E396">
        <v>46.5</v>
      </c>
      <c r="F396">
        <v>50.65</v>
      </c>
      <c r="G396">
        <v>47.54</v>
      </c>
      <c r="H396" s="1">
        <f t="shared" si="63"/>
        <v>345243.28249818448</v>
      </c>
      <c r="J396">
        <f t="shared" si="64"/>
        <v>-4.0503342508847864E-2</v>
      </c>
      <c r="K396">
        <f t="shared" si="64"/>
        <v>1.3959889893826207E-2</v>
      </c>
      <c r="L396">
        <f t="shared" si="64"/>
        <v>-2.4970507274872121E-2</v>
      </c>
      <c r="M396">
        <f t="shared" si="65"/>
        <v>-0.10075420614968093</v>
      </c>
      <c r="N396">
        <f t="shared" si="65"/>
        <v>-2.04989363759428E-2</v>
      </c>
      <c r="O396">
        <f t="shared" si="65"/>
        <v>-8.064204215818993E-2</v>
      </c>
      <c r="P396">
        <f t="shared" si="66"/>
        <v>-6.7298394894604555E-2</v>
      </c>
      <c r="Q396" t="str">
        <f t="shared" si="67"/>
        <v/>
      </c>
      <c r="R396" s="3">
        <f t="shared" si="61"/>
        <v>0</v>
      </c>
      <c r="S396" s="1">
        <f t="shared" si="68"/>
        <v>2307878.4276608578</v>
      </c>
      <c r="T396" s="1">
        <f t="shared" si="69"/>
        <v>48546.033396315899</v>
      </c>
      <c r="U396" s="1">
        <f t="shared" si="62"/>
        <v>0</v>
      </c>
    </row>
    <row r="397" spans="1:21" x14ac:dyDescent="0.25">
      <c r="A397" t="s">
        <v>402</v>
      </c>
      <c r="B397">
        <v>46.58</v>
      </c>
      <c r="C397">
        <v>49.54</v>
      </c>
      <c r="D397">
        <v>47.64</v>
      </c>
      <c r="E397">
        <v>47.67</v>
      </c>
      <c r="F397">
        <v>50.5</v>
      </c>
      <c r="G397">
        <v>48.24</v>
      </c>
      <c r="H397" s="1">
        <f t="shared" si="63"/>
        <v>350326.79738562094</v>
      </c>
      <c r="J397">
        <f t="shared" si="64"/>
        <v>-6.0697721314781308E-2</v>
      </c>
      <c r="K397">
        <f t="shared" si="64"/>
        <v>-1.0082677959266839E-3</v>
      </c>
      <c r="L397">
        <f t="shared" si="64"/>
        <v>-3.9322444041137383E-2</v>
      </c>
      <c r="M397">
        <f t="shared" si="65"/>
        <v>2.7345393352966462E-3</v>
      </c>
      <c r="N397">
        <f t="shared" si="65"/>
        <v>6.2263357172907048E-2</v>
      </c>
      <c r="O397">
        <f t="shared" si="65"/>
        <v>1.4724442574674019E-2</v>
      </c>
      <c r="P397">
        <f t="shared" si="66"/>
        <v>2.6574113027625908E-2</v>
      </c>
      <c r="Q397" t="str">
        <f t="shared" si="67"/>
        <v/>
      </c>
      <c r="R397" s="3">
        <f t="shared" si="61"/>
        <v>0</v>
      </c>
      <c r="S397" s="1">
        <f t="shared" si="68"/>
        <v>2341860.6510382788</v>
      </c>
      <c r="T397" s="1">
        <f t="shared" si="69"/>
        <v>48546.033396315892</v>
      </c>
      <c r="U397" s="1">
        <f t="shared" si="62"/>
        <v>0</v>
      </c>
    </row>
    <row r="398" spans="1:21" x14ac:dyDescent="0.25">
      <c r="A398" t="s">
        <v>403</v>
      </c>
      <c r="B398">
        <v>46.24</v>
      </c>
      <c r="C398">
        <v>49.83</v>
      </c>
      <c r="D398">
        <v>47.13</v>
      </c>
      <c r="E398">
        <v>44.38</v>
      </c>
      <c r="F398">
        <v>47.96</v>
      </c>
      <c r="G398">
        <v>45.24</v>
      </c>
      <c r="H398" s="1">
        <f t="shared" si="63"/>
        <v>328540.30501089327</v>
      </c>
      <c r="J398">
        <f t="shared" si="64"/>
        <v>-2.9387069689336662E-2</v>
      </c>
      <c r="K398">
        <f t="shared" si="64"/>
        <v>4.5969773299748065E-2</v>
      </c>
      <c r="L398">
        <f t="shared" si="64"/>
        <v>-1.0705289672544039E-2</v>
      </c>
      <c r="M398">
        <f t="shared" si="65"/>
        <v>-8.0016583747927014E-2</v>
      </c>
      <c r="N398">
        <f t="shared" si="65"/>
        <v>-5.8043117744610512E-3</v>
      </c>
      <c r="O398">
        <f t="shared" si="65"/>
        <v>-6.2189054726368154E-2</v>
      </c>
      <c r="P398">
        <f t="shared" si="66"/>
        <v>-4.9336650082918744E-2</v>
      </c>
      <c r="Q398" t="str">
        <f t="shared" si="67"/>
        <v/>
      </c>
      <c r="R398" s="3">
        <f t="shared" si="61"/>
        <v>0</v>
      </c>
      <c r="S398" s="1">
        <f t="shared" si="68"/>
        <v>2196222.5508493311</v>
      </c>
      <c r="T398" s="1">
        <f t="shared" si="69"/>
        <v>48546.033396315892</v>
      </c>
      <c r="U398" s="1">
        <f t="shared" si="62"/>
        <v>0</v>
      </c>
    </row>
    <row r="399" spans="1:21" x14ac:dyDescent="0.25">
      <c r="A399" t="s">
        <v>404</v>
      </c>
      <c r="B399">
        <v>45.26</v>
      </c>
      <c r="C399">
        <v>47.38</v>
      </c>
      <c r="D399">
        <v>46.3</v>
      </c>
      <c r="E399">
        <v>45.87</v>
      </c>
      <c r="F399">
        <v>49.01</v>
      </c>
      <c r="G399">
        <v>48.56</v>
      </c>
      <c r="H399" s="1">
        <f t="shared" si="63"/>
        <v>352650.68990559189</v>
      </c>
      <c r="J399">
        <f t="shared" si="64"/>
        <v>-3.9677487799703044E-2</v>
      </c>
      <c r="K399">
        <f t="shared" si="64"/>
        <v>5.3044769785699124E-3</v>
      </c>
      <c r="L399">
        <f t="shared" si="64"/>
        <v>-1.7610863568852223E-2</v>
      </c>
      <c r="M399">
        <f t="shared" si="65"/>
        <v>1.392572944297072E-2</v>
      </c>
      <c r="N399">
        <f t="shared" si="65"/>
        <v>8.3333333333333245E-2</v>
      </c>
      <c r="O399">
        <f t="shared" si="65"/>
        <v>7.3386383731211327E-2</v>
      </c>
      <c r="P399">
        <f t="shared" si="66"/>
        <v>5.6881815502505095E-2</v>
      </c>
      <c r="Q399" t="str">
        <f t="shared" si="67"/>
        <v/>
      </c>
      <c r="R399" s="3">
        <f t="shared" si="61"/>
        <v>0</v>
      </c>
      <c r="S399" s="1">
        <f t="shared" si="68"/>
        <v>2357395.3817250999</v>
      </c>
      <c r="T399" s="1">
        <f t="shared" si="69"/>
        <v>48546.033396315892</v>
      </c>
      <c r="U399" s="1">
        <f t="shared" si="62"/>
        <v>0</v>
      </c>
    </row>
    <row r="400" spans="1:21" x14ac:dyDescent="0.25">
      <c r="A400" t="s">
        <v>405</v>
      </c>
      <c r="B400">
        <v>47.13</v>
      </c>
      <c r="C400">
        <v>49.71</v>
      </c>
      <c r="D400">
        <v>48.52</v>
      </c>
      <c r="E400">
        <v>49.88</v>
      </c>
      <c r="F400">
        <v>51.48</v>
      </c>
      <c r="G400">
        <v>50.91</v>
      </c>
      <c r="H400" s="1">
        <f t="shared" si="63"/>
        <v>369716.77559912857</v>
      </c>
      <c r="J400">
        <f t="shared" si="64"/>
        <v>1.7926565874730141E-2</v>
      </c>
      <c r="K400">
        <f t="shared" si="64"/>
        <v>7.3650107991360778E-2</v>
      </c>
      <c r="L400">
        <f t="shared" si="64"/>
        <v>4.794816414686838E-2</v>
      </c>
      <c r="M400">
        <f t="shared" si="65"/>
        <v>2.7182866556836906E-2</v>
      </c>
      <c r="N400">
        <f t="shared" si="65"/>
        <v>6.0131795716639097E-2</v>
      </c>
      <c r="O400">
        <f t="shared" si="65"/>
        <v>4.8393739703459518E-2</v>
      </c>
      <c r="P400">
        <f t="shared" si="66"/>
        <v>4.5236133992311835E-2</v>
      </c>
      <c r="Q400" t="str">
        <f t="shared" si="67"/>
        <v>Buy</v>
      </c>
      <c r="R400" s="3">
        <f t="shared" si="61"/>
        <v>0</v>
      </c>
      <c r="S400" s="1">
        <f t="shared" si="68"/>
        <v>2471478.5602064421</v>
      </c>
      <c r="T400" s="1">
        <f t="shared" si="69"/>
        <v>48546.033396315899</v>
      </c>
      <c r="U400" s="1">
        <f t="shared" si="62"/>
        <v>0</v>
      </c>
    </row>
    <row r="401" spans="1:21" x14ac:dyDescent="0.25">
      <c r="A401" t="s">
        <v>406</v>
      </c>
      <c r="B401">
        <v>50.38</v>
      </c>
      <c r="C401">
        <v>51.64</v>
      </c>
      <c r="D401">
        <v>50.83</v>
      </c>
      <c r="E401">
        <v>50.33</v>
      </c>
      <c r="F401">
        <v>52.12</v>
      </c>
      <c r="G401">
        <v>50.33</v>
      </c>
      <c r="H401" s="1">
        <f t="shared" si="63"/>
        <v>365504.72040668118</v>
      </c>
      <c r="J401">
        <f t="shared" si="64"/>
        <v>3.8334707337180529E-2</v>
      </c>
      <c r="K401">
        <f t="shared" si="64"/>
        <v>6.4303380049464079E-2</v>
      </c>
      <c r="L401">
        <f t="shared" si="64"/>
        <v>4.7609233305853156E-2</v>
      </c>
      <c r="M401">
        <f t="shared" si="65"/>
        <v>-1.139265370261242E-2</v>
      </c>
      <c r="N401">
        <f t="shared" si="65"/>
        <v>2.3767432724415654E-2</v>
      </c>
      <c r="O401">
        <f t="shared" si="65"/>
        <v>-1.139265370261242E-2</v>
      </c>
      <c r="P401">
        <f t="shared" si="66"/>
        <v>3.2737510639693768E-4</v>
      </c>
      <c r="Q401" t="str">
        <f t="shared" si="67"/>
        <v>Buy</v>
      </c>
      <c r="R401" s="3">
        <f t="shared" si="61"/>
        <v>0</v>
      </c>
      <c r="S401" s="1">
        <f t="shared" si="68"/>
        <v>2443321.860836579</v>
      </c>
      <c r="T401" s="1">
        <f t="shared" si="69"/>
        <v>48546.033396315899</v>
      </c>
      <c r="U401" s="1">
        <f t="shared" si="62"/>
        <v>0</v>
      </c>
    </row>
    <row r="402" spans="1:21" x14ac:dyDescent="0.25">
      <c r="A402" t="s">
        <v>407</v>
      </c>
      <c r="B402">
        <v>49.69</v>
      </c>
      <c r="C402">
        <v>51.79</v>
      </c>
      <c r="D402">
        <v>51.19</v>
      </c>
      <c r="E402">
        <v>50.38</v>
      </c>
      <c r="F402">
        <v>52.15</v>
      </c>
      <c r="G402">
        <v>52.1</v>
      </c>
      <c r="H402" s="1">
        <f t="shared" si="63"/>
        <v>378358.75090777053</v>
      </c>
      <c r="J402">
        <f t="shared" si="64"/>
        <v>-2.2427700177060802E-2</v>
      </c>
      <c r="K402">
        <f t="shared" si="64"/>
        <v>1.8886484359630158E-2</v>
      </c>
      <c r="L402">
        <f t="shared" si="64"/>
        <v>7.0824316348612913E-3</v>
      </c>
      <c r="M402">
        <f t="shared" si="65"/>
        <v>9.9344327438911722E-4</v>
      </c>
      <c r="N402">
        <f t="shared" si="65"/>
        <v>3.6161335187760789E-2</v>
      </c>
      <c r="O402">
        <f t="shared" si="65"/>
        <v>3.5167891913371808E-2</v>
      </c>
      <c r="P402">
        <f t="shared" si="66"/>
        <v>2.4107556791840571E-2</v>
      </c>
      <c r="Q402" t="str">
        <f t="shared" si="67"/>
        <v/>
      </c>
      <c r="R402" s="3">
        <f t="shared" si="61"/>
        <v>0</v>
      </c>
      <c r="S402" s="1">
        <f t="shared" si="68"/>
        <v>2529248.3399480581</v>
      </c>
      <c r="T402" s="1">
        <f t="shared" si="69"/>
        <v>48546.033396315892</v>
      </c>
      <c r="U402" s="1">
        <f t="shared" si="62"/>
        <v>0</v>
      </c>
    </row>
    <row r="403" spans="1:21" x14ac:dyDescent="0.25">
      <c r="A403" t="s">
        <v>408</v>
      </c>
      <c r="B403">
        <v>50.75</v>
      </c>
      <c r="C403">
        <v>52.44</v>
      </c>
      <c r="D403">
        <v>51.64</v>
      </c>
      <c r="E403">
        <v>51.78</v>
      </c>
      <c r="F403">
        <v>53.15</v>
      </c>
      <c r="G403">
        <v>52.65</v>
      </c>
      <c r="H403" s="1">
        <f t="shared" si="63"/>
        <v>382352.9411764706</v>
      </c>
      <c r="J403">
        <f t="shared" si="64"/>
        <v>-8.5954287946864178E-3</v>
      </c>
      <c r="K403">
        <f t="shared" si="64"/>
        <v>2.441883180308654E-2</v>
      </c>
      <c r="L403">
        <f t="shared" si="64"/>
        <v>8.7907794491112103E-3</v>
      </c>
      <c r="M403">
        <f t="shared" si="65"/>
        <v>-6.1420345489443433E-3</v>
      </c>
      <c r="N403">
        <f t="shared" si="65"/>
        <v>2.0153550863723554E-2</v>
      </c>
      <c r="O403">
        <f t="shared" si="65"/>
        <v>1.0556621880998025E-2</v>
      </c>
      <c r="P403">
        <f t="shared" si="66"/>
        <v>8.1893793985924127E-3</v>
      </c>
      <c r="Q403" t="str">
        <f t="shared" si="67"/>
        <v/>
      </c>
      <c r="R403" s="3">
        <f t="shared" si="61"/>
        <v>0</v>
      </c>
      <c r="S403" s="1">
        <f t="shared" si="68"/>
        <v>2555948.6583160316</v>
      </c>
      <c r="T403" s="1">
        <f t="shared" si="69"/>
        <v>48546.033396315892</v>
      </c>
      <c r="U403" s="1">
        <f t="shared" si="62"/>
        <v>0</v>
      </c>
    </row>
    <row r="404" spans="1:21" x14ac:dyDescent="0.25">
      <c r="A404" t="s">
        <v>409</v>
      </c>
      <c r="B404">
        <v>52.46</v>
      </c>
      <c r="C404">
        <v>54</v>
      </c>
      <c r="D404">
        <v>53.41</v>
      </c>
      <c r="E404">
        <v>52.67</v>
      </c>
      <c r="F404">
        <v>53.78</v>
      </c>
      <c r="G404">
        <v>53.68</v>
      </c>
      <c r="H404" s="1">
        <f t="shared" si="63"/>
        <v>389832.97022512712</v>
      </c>
      <c r="J404">
        <f t="shared" si="64"/>
        <v>1.5879163439194429E-2</v>
      </c>
      <c r="K404">
        <f t="shared" si="64"/>
        <v>4.5701006971340032E-2</v>
      </c>
      <c r="L404">
        <f t="shared" si="64"/>
        <v>3.4275755228504956E-2</v>
      </c>
      <c r="M404">
        <f t="shared" si="65"/>
        <v>3.7986704653377259E-4</v>
      </c>
      <c r="N404">
        <f t="shared" si="65"/>
        <v>2.1462488129154845E-2</v>
      </c>
      <c r="O404">
        <f t="shared" si="65"/>
        <v>1.9563152896486254E-2</v>
      </c>
      <c r="P404">
        <f t="shared" si="66"/>
        <v>1.380183602405829E-2</v>
      </c>
      <c r="Q404" t="str">
        <f t="shared" si="67"/>
        <v>Buy</v>
      </c>
      <c r="R404" s="3">
        <f t="shared" si="61"/>
        <v>0</v>
      </c>
      <c r="S404" s="1">
        <f t="shared" si="68"/>
        <v>2605951.072714237</v>
      </c>
      <c r="T404" s="1">
        <f t="shared" si="69"/>
        <v>48546.033396315892</v>
      </c>
      <c r="U404" s="1">
        <f t="shared" si="62"/>
        <v>0</v>
      </c>
    </row>
    <row r="405" spans="1:21" x14ac:dyDescent="0.25">
      <c r="A405" t="s">
        <v>410</v>
      </c>
      <c r="B405">
        <v>52.75</v>
      </c>
      <c r="C405">
        <v>54.06</v>
      </c>
      <c r="D405">
        <v>53.1</v>
      </c>
      <c r="E405">
        <v>53.24</v>
      </c>
      <c r="F405">
        <v>54.28</v>
      </c>
      <c r="G405">
        <v>53.65</v>
      </c>
      <c r="H405" s="1">
        <f t="shared" si="63"/>
        <v>389615.10530137981</v>
      </c>
      <c r="J405">
        <f t="shared" si="64"/>
        <v>-1.2357236472570617E-2</v>
      </c>
      <c r="K405">
        <f t="shared" si="64"/>
        <v>1.2170005616925777E-2</v>
      </c>
      <c r="L405">
        <f t="shared" si="64"/>
        <v>-5.8041565249952291E-3</v>
      </c>
      <c r="M405">
        <f t="shared" si="65"/>
        <v>-8.1967213114753669E-3</v>
      </c>
      <c r="N405">
        <f t="shared" si="65"/>
        <v>1.117734724292104E-2</v>
      </c>
      <c r="O405">
        <f t="shared" si="65"/>
        <v>-5.5886736214607181E-4</v>
      </c>
      <c r="P405">
        <f t="shared" si="66"/>
        <v>8.0725285643320035E-4</v>
      </c>
      <c r="Q405" t="str">
        <f t="shared" si="67"/>
        <v/>
      </c>
      <c r="R405" s="3">
        <f t="shared" si="61"/>
        <v>0</v>
      </c>
      <c r="S405" s="1">
        <f t="shared" si="68"/>
        <v>2604494.6917123473</v>
      </c>
      <c r="T405" s="1">
        <f t="shared" si="69"/>
        <v>48546.033396315885</v>
      </c>
      <c r="U405" s="1">
        <f t="shared" si="62"/>
        <v>0</v>
      </c>
    </row>
    <row r="406" spans="1:21" x14ac:dyDescent="0.25">
      <c r="A406" t="s">
        <v>411</v>
      </c>
      <c r="B406">
        <v>52.78</v>
      </c>
      <c r="C406">
        <v>54.74</v>
      </c>
      <c r="D406">
        <v>53.9</v>
      </c>
      <c r="E406">
        <v>51.73</v>
      </c>
      <c r="F406">
        <v>54.6</v>
      </c>
      <c r="G406">
        <v>53.28</v>
      </c>
      <c r="H406" s="1">
        <f t="shared" si="63"/>
        <v>386928.10457516345</v>
      </c>
      <c r="J406">
        <f t="shared" si="64"/>
        <v>-6.0263653483992518E-3</v>
      </c>
      <c r="K406">
        <f t="shared" si="64"/>
        <v>3.088512241054615E-2</v>
      </c>
      <c r="L406">
        <f t="shared" si="64"/>
        <v>1.5065913370998062E-2</v>
      </c>
      <c r="M406">
        <f t="shared" si="65"/>
        <v>-3.5787511649580647E-2</v>
      </c>
      <c r="N406">
        <f t="shared" si="65"/>
        <v>1.7707362534948794E-2</v>
      </c>
      <c r="O406">
        <f t="shared" si="65"/>
        <v>-6.8965517241378832E-3</v>
      </c>
      <c r="P406">
        <f t="shared" si="66"/>
        <v>-8.3255669462565778E-3</v>
      </c>
      <c r="Q406" t="str">
        <f t="shared" si="67"/>
        <v/>
      </c>
      <c r="R406" s="3">
        <f t="shared" si="61"/>
        <v>0</v>
      </c>
      <c r="S406" s="1">
        <f t="shared" si="68"/>
        <v>2586532.6593557107</v>
      </c>
      <c r="T406" s="1">
        <f t="shared" si="69"/>
        <v>48546.033396315892</v>
      </c>
      <c r="U406" s="1">
        <f t="shared" si="62"/>
        <v>0</v>
      </c>
    </row>
    <row r="407" spans="1:21" x14ac:dyDescent="0.25">
      <c r="A407" t="s">
        <v>412</v>
      </c>
      <c r="B407">
        <v>51.14</v>
      </c>
      <c r="C407">
        <v>53.76</v>
      </c>
      <c r="D407">
        <v>51.78</v>
      </c>
      <c r="E407">
        <v>51.14</v>
      </c>
      <c r="F407">
        <v>53.48</v>
      </c>
      <c r="G407">
        <v>53.11</v>
      </c>
      <c r="H407" s="1">
        <f t="shared" si="63"/>
        <v>385693.53667392884</v>
      </c>
      <c r="J407">
        <f t="shared" si="64"/>
        <v>-5.12059369202226E-2</v>
      </c>
      <c r="K407">
        <f t="shared" si="64"/>
        <v>-2.5974025974026078E-3</v>
      </c>
      <c r="L407">
        <f t="shared" si="64"/>
        <v>-3.9332096474953573E-2</v>
      </c>
      <c r="M407">
        <f t="shared" si="65"/>
        <v>-4.0165165165165176E-2</v>
      </c>
      <c r="N407">
        <f t="shared" si="65"/>
        <v>3.7537537537536735E-3</v>
      </c>
      <c r="O407">
        <f t="shared" si="65"/>
        <v>-3.1906906906907224E-3</v>
      </c>
      <c r="P407">
        <f t="shared" si="66"/>
        <v>-1.3200700700700741E-2</v>
      </c>
      <c r="Q407" t="str">
        <f t="shared" si="67"/>
        <v/>
      </c>
      <c r="R407" s="3">
        <f t="shared" si="61"/>
        <v>0</v>
      </c>
      <c r="S407" s="1">
        <f t="shared" si="68"/>
        <v>2578279.8336783373</v>
      </c>
      <c r="T407" s="1">
        <f t="shared" si="69"/>
        <v>48546.033396315899</v>
      </c>
      <c r="U407" s="1">
        <f t="shared" si="62"/>
        <v>0</v>
      </c>
    </row>
    <row r="408" spans="1:21" x14ac:dyDescent="0.25">
      <c r="A408" t="s">
        <v>413</v>
      </c>
      <c r="B408">
        <v>51.39</v>
      </c>
      <c r="C408">
        <v>54.09</v>
      </c>
      <c r="D408">
        <v>52.39</v>
      </c>
      <c r="E408">
        <v>51.93</v>
      </c>
      <c r="F408">
        <v>53.84</v>
      </c>
      <c r="G408">
        <v>52.41</v>
      </c>
      <c r="H408" s="1">
        <f t="shared" si="63"/>
        <v>380610.02178649238</v>
      </c>
      <c r="J408">
        <f t="shared" si="64"/>
        <v>-7.5318655851680291E-3</v>
      </c>
      <c r="K408">
        <f t="shared" si="64"/>
        <v>4.4611819235226002E-2</v>
      </c>
      <c r="L408">
        <f t="shared" si="64"/>
        <v>1.1780610274237146E-2</v>
      </c>
      <c r="M408">
        <f t="shared" si="65"/>
        <v>-2.2218038034268493E-2</v>
      </c>
      <c r="N408">
        <f t="shared" si="65"/>
        <v>1.374505742797974E-2</v>
      </c>
      <c r="O408">
        <f t="shared" si="65"/>
        <v>-1.318019205422713E-2</v>
      </c>
      <c r="P408">
        <f t="shared" si="66"/>
        <v>-7.2177242201719614E-3</v>
      </c>
      <c r="Q408" t="str">
        <f t="shared" si="67"/>
        <v/>
      </c>
      <c r="R408" s="3">
        <f t="shared" si="61"/>
        <v>0</v>
      </c>
      <c r="S408" s="1">
        <f t="shared" si="68"/>
        <v>2544297.6103009158</v>
      </c>
      <c r="T408" s="1">
        <f t="shared" si="69"/>
        <v>48546.033396315892</v>
      </c>
      <c r="U408" s="1">
        <f t="shared" si="62"/>
        <v>0</v>
      </c>
    </row>
    <row r="409" spans="1:21" x14ac:dyDescent="0.25">
      <c r="A409" t="s">
        <v>414</v>
      </c>
      <c r="B409">
        <v>48.9</v>
      </c>
      <c r="C409">
        <v>51.51</v>
      </c>
      <c r="D409">
        <v>49.2</v>
      </c>
      <c r="E409">
        <v>48.25</v>
      </c>
      <c r="F409">
        <v>50.9</v>
      </c>
      <c r="G409">
        <v>48.35</v>
      </c>
      <c r="H409" s="1">
        <f t="shared" si="63"/>
        <v>351125.63543936098</v>
      </c>
      <c r="J409">
        <f t="shared" si="64"/>
        <v>-6.6615766367627449E-2</v>
      </c>
      <c r="K409">
        <f t="shared" si="64"/>
        <v>-1.6797098682954811E-2</v>
      </c>
      <c r="L409">
        <f t="shared" si="64"/>
        <v>-6.0889482725710972E-2</v>
      </c>
      <c r="M409">
        <f t="shared" si="65"/>
        <v>-7.9374165235641989E-2</v>
      </c>
      <c r="N409">
        <f t="shared" si="65"/>
        <v>-2.8811295554283498E-2</v>
      </c>
      <c r="O409">
        <f t="shared" si="65"/>
        <v>-7.746613241747749E-2</v>
      </c>
      <c r="P409">
        <f t="shared" si="66"/>
        <v>-6.188386440246766E-2</v>
      </c>
      <c r="Q409" t="str">
        <f t="shared" si="67"/>
        <v>Sell</v>
      </c>
      <c r="R409" s="3">
        <f t="shared" si="61"/>
        <v>-2386846.6419855314</v>
      </c>
      <c r="S409" s="1">
        <f t="shared" si="68"/>
        <v>0</v>
      </c>
      <c r="T409" s="1">
        <f t="shared" si="69"/>
        <v>0</v>
      </c>
      <c r="U409" s="1">
        <f t="shared" si="62"/>
        <v>2534553.9359276495</v>
      </c>
    </row>
    <row r="410" spans="1:21" x14ac:dyDescent="0.25">
      <c r="A410" t="s">
        <v>415</v>
      </c>
      <c r="B410">
        <v>46.25</v>
      </c>
      <c r="C410">
        <v>49.86</v>
      </c>
      <c r="D410">
        <v>49.2</v>
      </c>
      <c r="E410">
        <v>45.45</v>
      </c>
      <c r="F410">
        <v>49.24</v>
      </c>
      <c r="G410">
        <v>49.08</v>
      </c>
      <c r="H410" s="1">
        <f t="shared" si="63"/>
        <v>356427.0152505447</v>
      </c>
      <c r="J410">
        <f t="shared" si="64"/>
        <v>-5.9959349593495991E-2</v>
      </c>
      <c r="K410">
        <f t="shared" si="64"/>
        <v>1.3414634146341394E-2</v>
      </c>
      <c r="L410">
        <f t="shared" si="64"/>
        <v>0</v>
      </c>
      <c r="M410">
        <f t="shared" si="65"/>
        <v>-5.997931747673213E-2</v>
      </c>
      <c r="N410">
        <f t="shared" si="65"/>
        <v>1.8407445708376432E-2</v>
      </c>
      <c r="O410">
        <f t="shared" si="65"/>
        <v>1.5098241985522169E-2</v>
      </c>
      <c r="P410">
        <f t="shared" si="66"/>
        <v>-8.824543260944508E-3</v>
      </c>
      <c r="Q410" t="str">
        <f t="shared" si="67"/>
        <v/>
      </c>
      <c r="R410" s="3">
        <f t="shared" si="61"/>
        <v>0</v>
      </c>
      <c r="S410" s="1">
        <f t="shared" si="68"/>
        <v>0</v>
      </c>
      <c r="T410" s="1">
        <f t="shared" si="69"/>
        <v>0</v>
      </c>
      <c r="U410" s="1">
        <f t="shared" si="62"/>
        <v>2556920.2167824404</v>
      </c>
    </row>
    <row r="411" spans="1:21" x14ac:dyDescent="0.25">
      <c r="A411" t="s">
        <v>416</v>
      </c>
      <c r="B411">
        <v>44.9</v>
      </c>
      <c r="C411">
        <v>49.14</v>
      </c>
      <c r="D411">
        <v>46.44</v>
      </c>
      <c r="E411">
        <v>43.22</v>
      </c>
      <c r="F411">
        <v>49.03</v>
      </c>
      <c r="G411">
        <v>43.95</v>
      </c>
      <c r="H411" s="1">
        <f t="shared" si="63"/>
        <v>319172.11328976043</v>
      </c>
      <c r="J411">
        <f t="shared" si="64"/>
        <v>-8.7398373983739924E-2</v>
      </c>
      <c r="K411">
        <f t="shared" si="64"/>
        <v>-1.2195121951219974E-3</v>
      </c>
      <c r="L411">
        <f t="shared" si="64"/>
        <v>-5.6097560975609854E-2</v>
      </c>
      <c r="M411">
        <f t="shared" si="65"/>
        <v>-0.11939690301548492</v>
      </c>
      <c r="N411">
        <f t="shared" si="65"/>
        <v>-1.0187449062754106E-3</v>
      </c>
      <c r="O411">
        <f t="shared" si="65"/>
        <v>-0.10452322738386299</v>
      </c>
      <c r="P411">
        <f t="shared" si="66"/>
        <v>-7.4979625101874434E-2</v>
      </c>
      <c r="Q411" t="str">
        <f t="shared" si="67"/>
        <v>Sell</v>
      </c>
      <c r="R411" s="3">
        <f t="shared" si="61"/>
        <v>0</v>
      </c>
      <c r="S411" s="1">
        <f t="shared" si="68"/>
        <v>0</v>
      </c>
      <c r="T411" s="1">
        <f t="shared" si="69"/>
        <v>0</v>
      </c>
      <c r="U411" s="1">
        <f t="shared" si="62"/>
        <v>2748637.1360521913</v>
      </c>
    </row>
    <row r="412" spans="1:21" x14ac:dyDescent="0.25">
      <c r="A412" t="s">
        <v>417</v>
      </c>
      <c r="B412">
        <v>43.4</v>
      </c>
      <c r="C412">
        <v>46.49</v>
      </c>
      <c r="D412">
        <v>44.42</v>
      </c>
      <c r="E412">
        <v>43.12</v>
      </c>
      <c r="F412">
        <v>46.58</v>
      </c>
      <c r="G412">
        <v>44.61</v>
      </c>
      <c r="H412" s="1">
        <f t="shared" si="63"/>
        <v>323965.14161220047</v>
      </c>
      <c r="J412">
        <f t="shared" si="64"/>
        <v>-6.5460809646856147E-2</v>
      </c>
      <c r="K412">
        <f t="shared" si="64"/>
        <v>1.0766580534023313E-3</v>
      </c>
      <c r="L412">
        <f t="shared" si="64"/>
        <v>-4.3496985357450391E-2</v>
      </c>
      <c r="M412">
        <f t="shared" si="65"/>
        <v>-1.888509670079648E-2</v>
      </c>
      <c r="N412">
        <f t="shared" si="65"/>
        <v>5.9840728100113656E-2</v>
      </c>
      <c r="O412">
        <f t="shared" si="65"/>
        <v>1.5017064846416303E-2</v>
      </c>
      <c r="P412">
        <f t="shared" si="66"/>
        <v>1.8657565415244493E-2</v>
      </c>
      <c r="Q412" t="str">
        <f t="shared" si="67"/>
        <v>Sell</v>
      </c>
      <c r="R412" s="3">
        <f t="shared" si="61"/>
        <v>0</v>
      </c>
      <c r="S412" s="1">
        <f t="shared" si="68"/>
        <v>0</v>
      </c>
      <c r="T412" s="1">
        <f t="shared" si="69"/>
        <v>0</v>
      </c>
      <c r="U412" s="1">
        <f t="shared" si="62"/>
        <v>2697354.258883527</v>
      </c>
    </row>
    <row r="413" spans="1:21" x14ac:dyDescent="0.25">
      <c r="A413" t="s">
        <v>418</v>
      </c>
      <c r="B413">
        <v>44.44</v>
      </c>
      <c r="C413">
        <v>46.97</v>
      </c>
      <c r="D413">
        <v>45.74</v>
      </c>
      <c r="E413">
        <v>46.1</v>
      </c>
      <c r="F413">
        <v>48.65</v>
      </c>
      <c r="G413">
        <v>48.5</v>
      </c>
      <c r="H413" s="1">
        <f t="shared" si="63"/>
        <v>352214.96005809732</v>
      </c>
      <c r="J413">
        <f t="shared" si="64"/>
        <v>4.5024763619982034E-4</v>
      </c>
      <c r="K413">
        <f t="shared" si="64"/>
        <v>5.7406573615488454E-2</v>
      </c>
      <c r="L413">
        <f t="shared" si="64"/>
        <v>2.9716343989194063E-2</v>
      </c>
      <c r="M413">
        <f t="shared" si="65"/>
        <v>3.3400582828962161E-2</v>
      </c>
      <c r="N413">
        <f t="shared" si="65"/>
        <v>9.0562654113427468E-2</v>
      </c>
      <c r="O413">
        <f t="shared" si="65"/>
        <v>8.7200179331988356E-2</v>
      </c>
      <c r="P413">
        <f t="shared" si="66"/>
        <v>7.0387805424792657E-2</v>
      </c>
      <c r="Q413" t="str">
        <f t="shared" si="67"/>
        <v/>
      </c>
      <c r="R413" s="3">
        <f t="shared" si="61"/>
        <v>0</v>
      </c>
      <c r="S413" s="1">
        <f t="shared" si="68"/>
        <v>0</v>
      </c>
      <c r="T413" s="1">
        <f t="shared" si="69"/>
        <v>0</v>
      </c>
      <c r="U413" s="1">
        <f t="shared" si="62"/>
        <v>2507493.4121474978</v>
      </c>
    </row>
    <row r="414" spans="1:21" x14ac:dyDescent="0.25">
      <c r="A414" t="s">
        <v>419</v>
      </c>
      <c r="B414">
        <v>45.84</v>
      </c>
      <c r="C414">
        <v>49.16</v>
      </c>
      <c r="D414">
        <v>47.61</v>
      </c>
      <c r="E414">
        <v>46.05</v>
      </c>
      <c r="F414">
        <v>48.85</v>
      </c>
      <c r="G414">
        <v>46.17</v>
      </c>
      <c r="H414" s="1">
        <f t="shared" si="63"/>
        <v>335294.11764705885</v>
      </c>
      <c r="J414">
        <f t="shared" si="64"/>
        <v>2.1862702229995938E-3</v>
      </c>
      <c r="K414">
        <f t="shared" si="64"/>
        <v>7.477044162658493E-2</v>
      </c>
      <c r="L414">
        <f t="shared" si="64"/>
        <v>4.0883253170091768E-2</v>
      </c>
      <c r="M414">
        <f t="shared" si="65"/>
        <v>-5.051546391752583E-2</v>
      </c>
      <c r="N414">
        <f t="shared" si="65"/>
        <v>7.2164948453608537E-3</v>
      </c>
      <c r="O414">
        <f t="shared" si="65"/>
        <v>-4.8041237113402024E-2</v>
      </c>
      <c r="P414">
        <f t="shared" si="66"/>
        <v>-3.0446735395188999E-2</v>
      </c>
      <c r="Q414" t="str">
        <f t="shared" si="67"/>
        <v>Buy</v>
      </c>
      <c r="R414" s="3">
        <f t="shared" ref="R414:R477" si="70">IF(Q414="Buy",U413*(1+P414),IF(Q414="Sell",-(S413*(1+P414)),0))</f>
        <v>2431148.423722663</v>
      </c>
      <c r="S414" s="1">
        <f t="shared" si="68"/>
        <v>2431148.423722663</v>
      </c>
      <c r="T414" s="1">
        <f t="shared" si="69"/>
        <v>52656.452755526596</v>
      </c>
      <c r="U414" s="1">
        <f t="shared" ref="U414:U477" si="71">IF(Q414="Buy",0,(U413-R414)*(1-P414))</f>
        <v>0</v>
      </c>
    </row>
    <row r="415" spans="1:21" x14ac:dyDescent="0.25">
      <c r="A415" t="s">
        <v>420</v>
      </c>
      <c r="B415">
        <v>44.97</v>
      </c>
      <c r="C415">
        <v>47.82</v>
      </c>
      <c r="D415">
        <v>45.9</v>
      </c>
      <c r="E415">
        <v>42.12</v>
      </c>
      <c r="F415">
        <v>46.1</v>
      </c>
      <c r="G415">
        <v>42.17</v>
      </c>
      <c r="H415" s="1">
        <f t="shared" si="63"/>
        <v>306245.46114742197</v>
      </c>
      <c r="J415">
        <f t="shared" si="64"/>
        <v>-5.5450535601764349E-2</v>
      </c>
      <c r="K415">
        <f t="shared" si="64"/>
        <v>4.4108380592312721E-3</v>
      </c>
      <c r="L415">
        <f t="shared" si="64"/>
        <v>-3.591682419659737E-2</v>
      </c>
      <c r="M415">
        <f t="shared" si="65"/>
        <v>-8.7719298245614127E-2</v>
      </c>
      <c r="N415">
        <f t="shared" si="65"/>
        <v>-1.5161360190600018E-3</v>
      </c>
      <c r="O415">
        <f t="shared" si="65"/>
        <v>-8.6636343946285457E-2</v>
      </c>
      <c r="P415">
        <f t="shared" si="66"/>
        <v>-5.8623926070319861E-2</v>
      </c>
      <c r="Q415" t="str">
        <f t="shared" si="67"/>
        <v/>
      </c>
      <c r="R415" s="3">
        <f t="shared" si="70"/>
        <v>0</v>
      </c>
      <c r="S415" s="1">
        <f t="shared" si="68"/>
        <v>2220522.6127005564</v>
      </c>
      <c r="T415" s="1">
        <f t="shared" si="69"/>
        <v>52656.452755526589</v>
      </c>
      <c r="U415" s="1">
        <f t="shared" si="71"/>
        <v>0</v>
      </c>
    </row>
    <row r="416" spans="1:21" x14ac:dyDescent="0.25">
      <c r="A416" t="s">
        <v>421</v>
      </c>
      <c r="B416">
        <v>41.12</v>
      </c>
      <c r="C416">
        <v>44.75</v>
      </c>
      <c r="D416">
        <v>42.75</v>
      </c>
      <c r="E416">
        <v>38.44</v>
      </c>
      <c r="F416">
        <v>43.32</v>
      </c>
      <c r="G416">
        <v>40.08</v>
      </c>
      <c r="H416" s="1">
        <f t="shared" si="63"/>
        <v>291067.53812636167</v>
      </c>
      <c r="J416">
        <f t="shared" si="64"/>
        <v>-0.10413943355119828</v>
      </c>
      <c r="K416">
        <f t="shared" si="64"/>
        <v>-2.5054466230936788E-2</v>
      </c>
      <c r="L416">
        <f t="shared" si="64"/>
        <v>-6.8627450980392121E-2</v>
      </c>
      <c r="M416">
        <f t="shared" si="65"/>
        <v>-8.8451505809817491E-2</v>
      </c>
      <c r="N416">
        <f t="shared" si="65"/>
        <v>2.7270571496324367E-2</v>
      </c>
      <c r="O416">
        <f t="shared" si="65"/>
        <v>-4.9561299502015731E-2</v>
      </c>
      <c r="P416">
        <f t="shared" si="66"/>
        <v>-3.6914077938502952E-2</v>
      </c>
      <c r="Q416" t="str">
        <f t="shared" si="67"/>
        <v>Sell</v>
      </c>
      <c r="R416" s="3">
        <f t="shared" si="70"/>
        <v>-2138554.0679111197</v>
      </c>
      <c r="S416" s="1">
        <f t="shared" si="68"/>
        <v>0</v>
      </c>
      <c r="T416" s="1">
        <f t="shared" si="69"/>
        <v>0</v>
      </c>
      <c r="U416" s="1">
        <f t="shared" si="71"/>
        <v>2217496.819449693</v>
      </c>
    </row>
    <row r="417" spans="1:21" x14ac:dyDescent="0.25">
      <c r="A417" t="s">
        <v>422</v>
      </c>
      <c r="B417">
        <v>37.71</v>
      </c>
      <c r="C417">
        <v>41.49</v>
      </c>
      <c r="D417">
        <v>40.909999999999997</v>
      </c>
      <c r="E417">
        <v>37.51</v>
      </c>
      <c r="F417">
        <v>42.24</v>
      </c>
      <c r="G417">
        <v>41.88</v>
      </c>
      <c r="H417" s="1">
        <f t="shared" si="63"/>
        <v>304139.43355119828</v>
      </c>
      <c r="J417">
        <f t="shared" si="64"/>
        <v>-0.11789473684210525</v>
      </c>
      <c r="K417">
        <f t="shared" si="64"/>
        <v>-2.947368421052627E-2</v>
      </c>
      <c r="L417">
        <f t="shared" si="64"/>
        <v>-4.3040935672514699E-2</v>
      </c>
      <c r="M417">
        <f t="shared" si="65"/>
        <v>-6.4121756487025963E-2</v>
      </c>
      <c r="N417">
        <f t="shared" si="65"/>
        <v>5.3892215568862367E-2</v>
      </c>
      <c r="O417">
        <f t="shared" si="65"/>
        <v>4.4910179640718674E-2</v>
      </c>
      <c r="P417">
        <f t="shared" si="66"/>
        <v>1.1560212907518359E-2</v>
      </c>
      <c r="Q417" t="str">
        <f t="shared" si="67"/>
        <v>Sell</v>
      </c>
      <c r="R417" s="3">
        <f t="shared" si="70"/>
        <v>0</v>
      </c>
      <c r="S417" s="1">
        <f t="shared" si="68"/>
        <v>0</v>
      </c>
      <c r="T417" s="1">
        <f t="shared" si="69"/>
        <v>0</v>
      </c>
      <c r="U417" s="1">
        <f t="shared" si="71"/>
        <v>2191862.0840951097</v>
      </c>
    </row>
    <row r="418" spans="1:21" x14ac:dyDescent="0.25">
      <c r="A418" t="s">
        <v>423</v>
      </c>
      <c r="B418">
        <v>37.950000000000003</v>
      </c>
      <c r="C418">
        <v>41.67</v>
      </c>
      <c r="D418">
        <v>38.799999999999997</v>
      </c>
      <c r="E418">
        <v>38.130000000000003</v>
      </c>
      <c r="F418">
        <v>42.42</v>
      </c>
      <c r="G418">
        <v>38.299999999999997</v>
      </c>
      <c r="H418" s="1">
        <f t="shared" si="63"/>
        <v>278140.88598402322</v>
      </c>
      <c r="J418">
        <f t="shared" si="64"/>
        <v>-7.2353947690051185E-2</v>
      </c>
      <c r="K418">
        <f t="shared" si="64"/>
        <v>1.8577364947445739E-2</v>
      </c>
      <c r="L418">
        <f t="shared" si="64"/>
        <v>-5.1576631630408203E-2</v>
      </c>
      <c r="M418">
        <f t="shared" si="65"/>
        <v>-8.954154727793695E-2</v>
      </c>
      <c r="N418">
        <f t="shared" si="65"/>
        <v>1.2893982808022902E-2</v>
      </c>
      <c r="O418">
        <f t="shared" si="65"/>
        <v>-8.548233046800395E-2</v>
      </c>
      <c r="P418">
        <f t="shared" si="66"/>
        <v>-5.4043298312639342E-2</v>
      </c>
      <c r="Q418" t="str">
        <f t="shared" si="67"/>
        <v>Sell</v>
      </c>
      <c r="R418" s="3">
        <f t="shared" si="70"/>
        <v>0</v>
      </c>
      <c r="S418" s="1">
        <f t="shared" si="68"/>
        <v>0</v>
      </c>
      <c r="T418" s="1">
        <f t="shared" si="69"/>
        <v>0</v>
      </c>
      <c r="U418" s="1">
        <f t="shared" si="71"/>
        <v>2310317.5405660248</v>
      </c>
    </row>
    <row r="419" spans="1:21" x14ac:dyDescent="0.25">
      <c r="A419" t="s">
        <v>424</v>
      </c>
      <c r="B419">
        <v>38.17</v>
      </c>
      <c r="C419">
        <v>41.2</v>
      </c>
      <c r="D419">
        <v>40.229999999999997</v>
      </c>
      <c r="E419">
        <v>40.97</v>
      </c>
      <c r="F419">
        <v>43.58</v>
      </c>
      <c r="G419">
        <v>42.81</v>
      </c>
      <c r="H419" s="1">
        <f t="shared" si="63"/>
        <v>310893.24618736387</v>
      </c>
      <c r="J419">
        <f t="shared" si="64"/>
        <v>-1.6237113402061739E-2</v>
      </c>
      <c r="K419">
        <f t="shared" si="64"/>
        <v>6.1855670103092932E-2</v>
      </c>
      <c r="L419">
        <f t="shared" si="64"/>
        <v>3.6855670103092777E-2</v>
      </c>
      <c r="M419">
        <f t="shared" si="65"/>
        <v>6.9712793733681513E-2</v>
      </c>
      <c r="N419">
        <f t="shared" si="65"/>
        <v>0.1378590078328982</v>
      </c>
      <c r="O419">
        <f t="shared" si="65"/>
        <v>0.11775456919060066</v>
      </c>
      <c r="P419">
        <f t="shared" si="66"/>
        <v>0.1084421235857268</v>
      </c>
      <c r="Q419" t="str">
        <f t="shared" si="67"/>
        <v>Buy</v>
      </c>
      <c r="R419" s="3">
        <f t="shared" si="70"/>
        <v>2560853.2808223576</v>
      </c>
      <c r="S419" s="1">
        <f t="shared" si="68"/>
        <v>2560853.2808223576</v>
      </c>
      <c r="T419" s="1">
        <f t="shared" si="69"/>
        <v>59819.044167772889</v>
      </c>
      <c r="U419" s="1">
        <f t="shared" si="71"/>
        <v>0</v>
      </c>
    </row>
    <row r="420" spans="1:21" x14ac:dyDescent="0.25">
      <c r="A420" t="s">
        <v>425</v>
      </c>
      <c r="B420">
        <v>42.27</v>
      </c>
      <c r="C420">
        <v>44.45</v>
      </c>
      <c r="D420">
        <v>43.46</v>
      </c>
      <c r="E420">
        <v>42.15</v>
      </c>
      <c r="F420">
        <v>44.75</v>
      </c>
      <c r="G420">
        <v>42.44</v>
      </c>
      <c r="H420" s="1">
        <f t="shared" si="63"/>
        <v>308206.24546114745</v>
      </c>
      <c r="J420">
        <f t="shared" si="64"/>
        <v>5.0708426547352879E-2</v>
      </c>
      <c r="K420">
        <f t="shared" si="64"/>
        <v>0.10489684315187686</v>
      </c>
      <c r="L420">
        <f t="shared" si="64"/>
        <v>8.0288342033308577E-2</v>
      </c>
      <c r="M420">
        <f t="shared" si="65"/>
        <v>-1.5416958654520058E-2</v>
      </c>
      <c r="N420">
        <f t="shared" si="65"/>
        <v>4.5316514832982893E-2</v>
      </c>
      <c r="O420">
        <f t="shared" si="65"/>
        <v>-8.6428404578370605E-3</v>
      </c>
      <c r="P420">
        <f t="shared" si="66"/>
        <v>7.0855719068752586E-3</v>
      </c>
      <c r="Q420" t="str">
        <f t="shared" si="67"/>
        <v>Buy</v>
      </c>
      <c r="R420" s="3">
        <f t="shared" si="70"/>
        <v>0</v>
      </c>
      <c r="S420" s="1">
        <f t="shared" si="68"/>
        <v>2538720.2344802814</v>
      </c>
      <c r="T420" s="1">
        <f t="shared" si="69"/>
        <v>59819.044167772889</v>
      </c>
      <c r="U420" s="1">
        <f t="shared" si="71"/>
        <v>0</v>
      </c>
    </row>
    <row r="421" spans="1:21" x14ac:dyDescent="0.25">
      <c r="A421" t="s">
        <v>426</v>
      </c>
      <c r="B421">
        <v>42.64</v>
      </c>
      <c r="C421">
        <v>44.62</v>
      </c>
      <c r="D421">
        <v>43.92</v>
      </c>
      <c r="E421">
        <v>44.07</v>
      </c>
      <c r="F421">
        <v>46.13</v>
      </c>
      <c r="G421">
        <v>45.39</v>
      </c>
      <c r="H421" s="1">
        <f t="shared" si="63"/>
        <v>329629.62962962966</v>
      </c>
      <c r="J421">
        <f t="shared" si="64"/>
        <v>-1.8867924528301893E-2</v>
      </c>
      <c r="K421">
        <f t="shared" si="64"/>
        <v>2.6691210308329421E-2</v>
      </c>
      <c r="L421">
        <f t="shared" si="64"/>
        <v>1.05844454670962E-2</v>
      </c>
      <c r="M421">
        <f t="shared" si="65"/>
        <v>3.8407163053722965E-2</v>
      </c>
      <c r="N421">
        <f t="shared" si="65"/>
        <v>8.6946277097078348E-2</v>
      </c>
      <c r="O421">
        <f t="shared" si="65"/>
        <v>6.9509896324222498E-2</v>
      </c>
      <c r="P421">
        <f t="shared" si="66"/>
        <v>6.4954445491674603E-2</v>
      </c>
      <c r="Q421" t="str">
        <f t="shared" si="67"/>
        <v/>
      </c>
      <c r="R421" s="3">
        <f t="shared" si="70"/>
        <v>0</v>
      </c>
      <c r="S421" s="1">
        <f t="shared" si="68"/>
        <v>2715186.4147752114</v>
      </c>
      <c r="T421" s="1">
        <f t="shared" si="69"/>
        <v>59819.044167772889</v>
      </c>
      <c r="U421" s="1">
        <f t="shared" si="71"/>
        <v>0</v>
      </c>
    </row>
    <row r="422" spans="1:21" x14ac:dyDescent="0.25">
      <c r="A422" t="s">
        <v>427</v>
      </c>
      <c r="B422">
        <v>44.19</v>
      </c>
      <c r="C422">
        <v>46.28</v>
      </c>
      <c r="D422">
        <v>45.59</v>
      </c>
      <c r="E422">
        <v>42.53</v>
      </c>
      <c r="F422">
        <v>44.33</v>
      </c>
      <c r="G422">
        <v>44.26</v>
      </c>
      <c r="H422" s="1">
        <f t="shared" si="63"/>
        <v>321423.38416848221</v>
      </c>
      <c r="J422">
        <f t="shared" si="64"/>
        <v>6.1475409836064662E-3</v>
      </c>
      <c r="K422">
        <f t="shared" si="64"/>
        <v>5.3734061930783228E-2</v>
      </c>
      <c r="L422">
        <f t="shared" si="64"/>
        <v>3.8023679417122078E-2</v>
      </c>
      <c r="M422">
        <f t="shared" si="65"/>
        <v>-6.3009473452302261E-2</v>
      </c>
      <c r="N422">
        <f t="shared" si="65"/>
        <v>-2.3353161489314878E-2</v>
      </c>
      <c r="O422">
        <f t="shared" si="65"/>
        <v>-2.4895351398986618E-2</v>
      </c>
      <c r="P422">
        <f t="shared" si="66"/>
        <v>-3.7085995446867921E-2</v>
      </c>
      <c r="Q422" t="str">
        <f t="shared" si="67"/>
        <v>Buy</v>
      </c>
      <c r="R422" s="3">
        <f t="shared" si="70"/>
        <v>0</v>
      </c>
      <c r="S422" s="1">
        <f t="shared" si="68"/>
        <v>2647590.8948656279</v>
      </c>
      <c r="T422" s="1">
        <f t="shared" si="69"/>
        <v>59819.044167772889</v>
      </c>
      <c r="U422" s="1">
        <f t="shared" si="71"/>
        <v>0</v>
      </c>
    </row>
    <row r="423" spans="1:21" x14ac:dyDescent="0.25">
      <c r="A423" t="s">
        <v>428</v>
      </c>
      <c r="B423">
        <v>43.14</v>
      </c>
      <c r="C423">
        <v>44.95</v>
      </c>
      <c r="D423">
        <v>44.25</v>
      </c>
      <c r="E423">
        <v>43.69</v>
      </c>
      <c r="F423">
        <v>45.76</v>
      </c>
      <c r="G423">
        <v>45.67</v>
      </c>
      <c r="H423" s="1">
        <f t="shared" si="63"/>
        <v>331663.03558460425</v>
      </c>
      <c r="J423">
        <f t="shared" si="64"/>
        <v>-5.3739855231410456E-2</v>
      </c>
      <c r="K423">
        <f t="shared" si="64"/>
        <v>-1.4038166264531707E-2</v>
      </c>
      <c r="L423">
        <f t="shared" si="64"/>
        <v>-2.9392410616363312E-2</v>
      </c>
      <c r="M423">
        <f t="shared" si="65"/>
        <v>-1.2878445549028476E-2</v>
      </c>
      <c r="N423">
        <f t="shared" si="65"/>
        <v>3.3890646181653862E-2</v>
      </c>
      <c r="O423">
        <f t="shared" si="65"/>
        <v>3.1857207410754713E-2</v>
      </c>
      <c r="P423">
        <f t="shared" si="66"/>
        <v>1.7623136014460031E-2</v>
      </c>
      <c r="Q423" t="str">
        <f t="shared" si="67"/>
        <v/>
      </c>
      <c r="R423" s="3">
        <f t="shared" si="70"/>
        <v>0</v>
      </c>
      <c r="S423" s="1">
        <f t="shared" si="68"/>
        <v>2731935.7471421883</v>
      </c>
      <c r="T423" s="1">
        <f t="shared" si="69"/>
        <v>59819.044167772896</v>
      </c>
      <c r="U423" s="1">
        <f t="shared" si="71"/>
        <v>0</v>
      </c>
    </row>
    <row r="424" spans="1:21" x14ac:dyDescent="0.25">
      <c r="A424" t="s">
        <v>429</v>
      </c>
      <c r="B424">
        <v>45.02</v>
      </c>
      <c r="C424">
        <v>47.04</v>
      </c>
      <c r="D424">
        <v>46.65</v>
      </c>
      <c r="E424">
        <v>45.8</v>
      </c>
      <c r="F424">
        <v>47.99</v>
      </c>
      <c r="G424">
        <v>46.42</v>
      </c>
      <c r="H424" s="1">
        <f t="shared" si="63"/>
        <v>337109.65867828619</v>
      </c>
      <c r="J424">
        <f t="shared" si="64"/>
        <v>1.7401129943502895E-2</v>
      </c>
      <c r="K424">
        <f t="shared" si="64"/>
        <v>6.3050847457627096E-2</v>
      </c>
      <c r="L424">
        <f t="shared" si="64"/>
        <v>5.4237288135593191E-2</v>
      </c>
      <c r="M424">
        <f t="shared" si="65"/>
        <v>2.8465075541930251E-3</v>
      </c>
      <c r="N424">
        <f t="shared" si="65"/>
        <v>5.0799211736369615E-2</v>
      </c>
      <c r="O424">
        <f t="shared" si="65"/>
        <v>1.6422158966498793E-2</v>
      </c>
      <c r="P424">
        <f t="shared" si="66"/>
        <v>2.3355959419020477E-2</v>
      </c>
      <c r="Q424" t="str">
        <f t="shared" si="67"/>
        <v>Buy</v>
      </c>
      <c r="R424" s="3">
        <f t="shared" si="70"/>
        <v>0</v>
      </c>
      <c r="S424" s="1">
        <f t="shared" si="68"/>
        <v>2776800.0302680181</v>
      </c>
      <c r="T424" s="1">
        <f t="shared" si="69"/>
        <v>59819.044167772903</v>
      </c>
      <c r="U424" s="1">
        <f t="shared" si="71"/>
        <v>0</v>
      </c>
    </row>
    <row r="425" spans="1:21" x14ac:dyDescent="0.25">
      <c r="A425" t="s">
        <v>430</v>
      </c>
      <c r="B425">
        <v>45.02</v>
      </c>
      <c r="C425">
        <v>47.74</v>
      </c>
      <c r="D425">
        <v>46.92</v>
      </c>
      <c r="E425">
        <v>44.31</v>
      </c>
      <c r="F425">
        <v>47.87</v>
      </c>
      <c r="G425">
        <v>47.01</v>
      </c>
      <c r="H425" s="1">
        <f t="shared" si="63"/>
        <v>341394.33551198256</v>
      </c>
      <c r="J425">
        <f t="shared" si="64"/>
        <v>-3.4941050375133877E-2</v>
      </c>
      <c r="K425">
        <f t="shared" si="64"/>
        <v>2.3365487674169419E-2</v>
      </c>
      <c r="L425">
        <f t="shared" si="64"/>
        <v>5.7877813504823824E-3</v>
      </c>
      <c r="M425">
        <f t="shared" si="65"/>
        <v>-4.5454545454545442E-2</v>
      </c>
      <c r="N425">
        <f t="shared" si="65"/>
        <v>3.1236535975872375E-2</v>
      </c>
      <c r="O425">
        <f t="shared" si="65"/>
        <v>1.2710038776389408E-2</v>
      </c>
      <c r="P425">
        <f t="shared" si="66"/>
        <v>-5.0265690076121972E-4</v>
      </c>
      <c r="Q425" t="str">
        <f t="shared" si="67"/>
        <v/>
      </c>
      <c r="R425" s="3">
        <f t="shared" si="70"/>
        <v>0</v>
      </c>
      <c r="S425" s="1">
        <f t="shared" si="68"/>
        <v>2812093.2663270039</v>
      </c>
      <c r="T425" s="1">
        <f t="shared" si="69"/>
        <v>59819.044167772903</v>
      </c>
      <c r="U425" s="1">
        <f t="shared" si="71"/>
        <v>0</v>
      </c>
    </row>
    <row r="426" spans="1:21" x14ac:dyDescent="0.25">
      <c r="A426" t="s">
        <v>431</v>
      </c>
      <c r="B426">
        <v>43.76</v>
      </c>
      <c r="C426">
        <v>47.15</v>
      </c>
      <c r="D426">
        <v>45.3</v>
      </c>
      <c r="E426">
        <v>42.47</v>
      </c>
      <c r="F426">
        <v>45.25</v>
      </c>
      <c r="G426">
        <v>42.69</v>
      </c>
      <c r="H426" s="1">
        <f t="shared" si="63"/>
        <v>310021.78649237473</v>
      </c>
      <c r="J426">
        <f t="shared" si="64"/>
        <v>-6.7348678601875614E-2</v>
      </c>
      <c r="K426">
        <f t="shared" si="64"/>
        <v>4.9019607843136586E-3</v>
      </c>
      <c r="L426">
        <f t="shared" si="64"/>
        <v>-3.4526854219948944E-2</v>
      </c>
      <c r="M426">
        <f t="shared" si="65"/>
        <v>-9.6575196766645374E-2</v>
      </c>
      <c r="N426">
        <f t="shared" si="65"/>
        <v>-3.7438842799404341E-2</v>
      </c>
      <c r="O426">
        <f t="shared" si="65"/>
        <v>-9.1895341416719858E-2</v>
      </c>
      <c r="P426">
        <f t="shared" si="66"/>
        <v>-7.5303126994256522E-2</v>
      </c>
      <c r="Q426" t="str">
        <f t="shared" si="67"/>
        <v/>
      </c>
      <c r="R426" s="3">
        <f t="shared" si="70"/>
        <v>0</v>
      </c>
      <c r="S426" s="1">
        <f t="shared" si="68"/>
        <v>2553674.9955222248</v>
      </c>
      <c r="T426" s="1">
        <f t="shared" si="69"/>
        <v>59819.044167772896</v>
      </c>
      <c r="U426" s="1">
        <f t="shared" si="71"/>
        <v>0</v>
      </c>
    </row>
    <row r="427" spans="1:21" x14ac:dyDescent="0.25">
      <c r="A427" t="s">
        <v>432</v>
      </c>
      <c r="B427">
        <v>42.48</v>
      </c>
      <c r="C427">
        <v>44.4</v>
      </c>
      <c r="D427">
        <v>43.76</v>
      </c>
      <c r="E427">
        <v>41.7</v>
      </c>
      <c r="F427">
        <v>43.78</v>
      </c>
      <c r="G427">
        <v>43.24</v>
      </c>
      <c r="H427" s="1">
        <f t="shared" si="63"/>
        <v>314015.97676107485</v>
      </c>
      <c r="J427">
        <f t="shared" si="64"/>
        <v>-6.2251655629139084E-2</v>
      </c>
      <c r="K427">
        <f t="shared" si="64"/>
        <v>-1.9867549668874142E-2</v>
      </c>
      <c r="L427">
        <f t="shared" si="64"/>
        <v>-3.3995584988962456E-2</v>
      </c>
      <c r="M427">
        <f t="shared" si="65"/>
        <v>-2.3190442726633752E-2</v>
      </c>
      <c r="N427">
        <f t="shared" si="65"/>
        <v>2.5532911688920204E-2</v>
      </c>
      <c r="O427">
        <f t="shared" si="65"/>
        <v>1.2883579292574474E-2</v>
      </c>
      <c r="P427">
        <f t="shared" si="66"/>
        <v>5.0753494182869752E-3</v>
      </c>
      <c r="Q427" t="str">
        <f t="shared" si="67"/>
        <v/>
      </c>
      <c r="R427" s="3">
        <f t="shared" si="70"/>
        <v>0</v>
      </c>
      <c r="S427" s="1">
        <f t="shared" si="68"/>
        <v>2586575.4698145003</v>
      </c>
      <c r="T427" s="1">
        <f t="shared" si="69"/>
        <v>59819.044167772903</v>
      </c>
      <c r="U427" s="1">
        <f t="shared" si="71"/>
        <v>0</v>
      </c>
    </row>
    <row r="428" spans="1:21" x14ac:dyDescent="0.25">
      <c r="A428" t="s">
        <v>433</v>
      </c>
      <c r="B428">
        <v>42.44</v>
      </c>
      <c r="C428">
        <v>44.97</v>
      </c>
      <c r="D428">
        <v>43.97</v>
      </c>
      <c r="E428">
        <v>44.15</v>
      </c>
      <c r="F428">
        <v>46.44</v>
      </c>
      <c r="G428">
        <v>45.54</v>
      </c>
      <c r="H428" s="1">
        <f t="shared" si="63"/>
        <v>330718.95424836606</v>
      </c>
      <c r="J428">
        <f t="shared" si="64"/>
        <v>-3.0164533820840958E-2</v>
      </c>
      <c r="K428">
        <f t="shared" si="64"/>
        <v>2.7650822669104225E-2</v>
      </c>
      <c r="L428">
        <f t="shared" si="64"/>
        <v>4.7989031078610796E-3</v>
      </c>
      <c r="M428">
        <f t="shared" si="65"/>
        <v>2.1045328399629894E-2</v>
      </c>
      <c r="N428">
        <f t="shared" si="65"/>
        <v>7.4005550416281124E-2</v>
      </c>
      <c r="O428">
        <f t="shared" si="65"/>
        <v>5.3191489361702059E-2</v>
      </c>
      <c r="P428">
        <f t="shared" si="66"/>
        <v>4.9414122725871028E-2</v>
      </c>
      <c r="Q428" t="str">
        <f t="shared" si="67"/>
        <v/>
      </c>
      <c r="R428" s="3">
        <f t="shared" si="70"/>
        <v>0</v>
      </c>
      <c r="S428" s="1">
        <f t="shared" si="68"/>
        <v>2724159.2714003776</v>
      </c>
      <c r="T428" s="1">
        <f t="shared" si="69"/>
        <v>59819.044167772896</v>
      </c>
      <c r="U428" s="1">
        <f t="shared" si="71"/>
        <v>0</v>
      </c>
    </row>
    <row r="429" spans="1:21" x14ac:dyDescent="0.25">
      <c r="A429" t="s">
        <v>434</v>
      </c>
      <c r="B429">
        <v>44.71</v>
      </c>
      <c r="C429">
        <v>46.55</v>
      </c>
      <c r="D429">
        <v>45.69</v>
      </c>
      <c r="E429">
        <v>44.58</v>
      </c>
      <c r="F429">
        <v>46.62</v>
      </c>
      <c r="G429">
        <v>44.95</v>
      </c>
      <c r="H429" s="1">
        <f t="shared" si="63"/>
        <v>326434.27741466963</v>
      </c>
      <c r="J429">
        <f t="shared" si="64"/>
        <v>1.6829656584034614E-2</v>
      </c>
      <c r="K429">
        <f t="shared" si="64"/>
        <v>5.8676370252444814E-2</v>
      </c>
      <c r="L429">
        <f t="shared" si="64"/>
        <v>3.9117580168296542E-2</v>
      </c>
      <c r="M429">
        <f t="shared" si="65"/>
        <v>-2.1080368906455881E-2</v>
      </c>
      <c r="N429">
        <f t="shared" si="65"/>
        <v>2.371541501976281E-2</v>
      </c>
      <c r="O429">
        <f t="shared" si="65"/>
        <v>-1.2955643390425918E-2</v>
      </c>
      <c r="P429">
        <f t="shared" si="66"/>
        <v>-3.4401990923729965E-3</v>
      </c>
      <c r="Q429" t="str">
        <f t="shared" si="67"/>
        <v>Buy</v>
      </c>
      <c r="R429" s="3">
        <f t="shared" si="70"/>
        <v>0</v>
      </c>
      <c r="S429" s="1">
        <f t="shared" si="68"/>
        <v>2688866.0353413918</v>
      </c>
      <c r="T429" s="1">
        <f t="shared" si="69"/>
        <v>59819.044167772896</v>
      </c>
      <c r="U429" s="1">
        <f t="shared" si="71"/>
        <v>0</v>
      </c>
    </row>
    <row r="430" spans="1:21" x14ac:dyDescent="0.25">
      <c r="A430" t="s">
        <v>435</v>
      </c>
      <c r="B430">
        <v>43.14</v>
      </c>
      <c r="C430">
        <v>46.53</v>
      </c>
      <c r="D430">
        <v>44.52</v>
      </c>
      <c r="E430">
        <v>42.62</v>
      </c>
      <c r="F430">
        <v>45.56</v>
      </c>
      <c r="G430">
        <v>42.68</v>
      </c>
      <c r="H430" s="1">
        <f t="shared" si="63"/>
        <v>309949.16485112568</v>
      </c>
      <c r="J430">
        <f t="shared" si="64"/>
        <v>-5.5810899540380765E-2</v>
      </c>
      <c r="K430">
        <f t="shared" si="64"/>
        <v>1.8384766907419643E-2</v>
      </c>
      <c r="L430">
        <f t="shared" si="64"/>
        <v>-2.5607353906762852E-2</v>
      </c>
      <c r="M430">
        <f t="shared" si="65"/>
        <v>-5.183537263626263E-2</v>
      </c>
      <c r="N430">
        <f t="shared" si="65"/>
        <v>1.3570634037819787E-2</v>
      </c>
      <c r="O430">
        <f t="shared" si="65"/>
        <v>-5.0500556173526209E-2</v>
      </c>
      <c r="P430">
        <f t="shared" si="66"/>
        <v>-2.9588431590656352E-2</v>
      </c>
      <c r="Q430" t="str">
        <f t="shared" si="67"/>
        <v/>
      </c>
      <c r="R430" s="3">
        <f t="shared" si="70"/>
        <v>0</v>
      </c>
      <c r="S430" s="1">
        <f t="shared" si="68"/>
        <v>2553076.805080547</v>
      </c>
      <c r="T430" s="1">
        <f t="shared" si="69"/>
        <v>59819.044167772889</v>
      </c>
      <c r="U430" s="1">
        <f t="shared" si="71"/>
        <v>0</v>
      </c>
    </row>
    <row r="431" spans="1:21" x14ac:dyDescent="0.25">
      <c r="A431" t="s">
        <v>436</v>
      </c>
      <c r="B431">
        <v>42.05</v>
      </c>
      <c r="C431">
        <v>44.45</v>
      </c>
      <c r="D431">
        <v>43.59</v>
      </c>
      <c r="E431">
        <v>40.83</v>
      </c>
      <c r="F431">
        <v>43.09</v>
      </c>
      <c r="G431">
        <v>42.45</v>
      </c>
      <c r="H431" s="1">
        <f t="shared" si="63"/>
        <v>308278.86710239656</v>
      </c>
      <c r="J431">
        <f t="shared" si="64"/>
        <v>-5.5480682839173533E-2</v>
      </c>
      <c r="K431">
        <f t="shared" si="64"/>
        <v>-1.5723270440251636E-3</v>
      </c>
      <c r="L431">
        <f t="shared" si="64"/>
        <v>-2.0889487870619939E-2</v>
      </c>
      <c r="M431">
        <f t="shared" si="65"/>
        <v>-4.3345829428303687E-2</v>
      </c>
      <c r="N431">
        <f t="shared" si="65"/>
        <v>9.6063730084349503E-3</v>
      </c>
      <c r="O431">
        <f t="shared" si="65"/>
        <v>-5.3889409559511924E-3</v>
      </c>
      <c r="P431">
        <f t="shared" si="66"/>
        <v>-1.3042799125273312E-2</v>
      </c>
      <c r="Q431" t="str">
        <f t="shared" si="67"/>
        <v/>
      </c>
      <c r="R431" s="3">
        <f t="shared" si="70"/>
        <v>0</v>
      </c>
      <c r="S431" s="1">
        <f t="shared" si="68"/>
        <v>2539318.4249219592</v>
      </c>
      <c r="T431" s="1">
        <f t="shared" si="69"/>
        <v>59819.044167772889</v>
      </c>
      <c r="U431" s="1">
        <f t="shared" si="71"/>
        <v>0</v>
      </c>
    </row>
    <row r="432" spans="1:21" x14ac:dyDescent="0.25">
      <c r="A432" t="s">
        <v>437</v>
      </c>
      <c r="B432">
        <v>41.51</v>
      </c>
      <c r="C432">
        <v>43.65</v>
      </c>
      <c r="D432">
        <v>42.55</v>
      </c>
      <c r="E432">
        <v>41.76</v>
      </c>
      <c r="F432">
        <v>44.49</v>
      </c>
      <c r="G432">
        <v>44.33</v>
      </c>
      <c r="H432" s="1">
        <f t="shared" si="63"/>
        <v>321931.73565722589</v>
      </c>
      <c r="J432">
        <f t="shared" si="64"/>
        <v>-4.7717366368433246E-2</v>
      </c>
      <c r="K432">
        <f t="shared" si="64"/>
        <v>1.3764624913969986E-3</v>
      </c>
      <c r="L432">
        <f t="shared" si="64"/>
        <v>-2.3858683184216706E-2</v>
      </c>
      <c r="M432">
        <f t="shared" si="65"/>
        <v>-1.6254416961130856E-2</v>
      </c>
      <c r="N432">
        <f t="shared" si="65"/>
        <v>4.8056537102473477E-2</v>
      </c>
      <c r="O432">
        <f t="shared" si="65"/>
        <v>4.4287396937573505E-2</v>
      </c>
      <c r="P432">
        <f t="shared" si="66"/>
        <v>2.5363172359638708E-2</v>
      </c>
      <c r="Q432" t="str">
        <f t="shared" si="67"/>
        <v/>
      </c>
      <c r="R432" s="3">
        <f t="shared" si="70"/>
        <v>0</v>
      </c>
      <c r="S432" s="1">
        <f t="shared" si="68"/>
        <v>2651778.2279573716</v>
      </c>
      <c r="T432" s="1">
        <f t="shared" si="69"/>
        <v>59819.044167772881</v>
      </c>
      <c r="U432" s="1">
        <f t="shared" si="71"/>
        <v>0</v>
      </c>
    </row>
    <row r="433" spans="1:21" x14ac:dyDescent="0.25">
      <c r="A433" t="s">
        <v>438</v>
      </c>
      <c r="B433">
        <v>42.95</v>
      </c>
      <c r="C433">
        <v>44.95</v>
      </c>
      <c r="D433">
        <v>44.64</v>
      </c>
      <c r="E433">
        <v>42.86</v>
      </c>
      <c r="F433">
        <v>44.77</v>
      </c>
      <c r="G433">
        <v>44.3</v>
      </c>
      <c r="H433" s="1">
        <f t="shared" si="63"/>
        <v>321713.87073347857</v>
      </c>
      <c r="J433">
        <f t="shared" si="64"/>
        <v>9.4007050528791009E-3</v>
      </c>
      <c r="K433">
        <f t="shared" si="64"/>
        <v>5.6404230317273936E-2</v>
      </c>
      <c r="L433">
        <f t="shared" si="64"/>
        <v>4.9118683901292683E-2</v>
      </c>
      <c r="M433">
        <f t="shared" si="65"/>
        <v>-3.3160387999097651E-2</v>
      </c>
      <c r="N433">
        <f t="shared" si="65"/>
        <v>9.9255583126551961E-3</v>
      </c>
      <c r="O433">
        <f t="shared" si="65"/>
        <v>-6.7674261222650889E-4</v>
      </c>
      <c r="P433">
        <f t="shared" si="66"/>
        <v>-7.9705240995563229E-3</v>
      </c>
      <c r="Q433" t="str">
        <f t="shared" si="67"/>
        <v>Buy</v>
      </c>
      <c r="R433" s="3">
        <f t="shared" si="70"/>
        <v>0</v>
      </c>
      <c r="S433" s="1">
        <f t="shared" si="68"/>
        <v>2649983.6566323382</v>
      </c>
      <c r="T433" s="1">
        <f t="shared" si="69"/>
        <v>59819.044167772874</v>
      </c>
      <c r="U433" s="1">
        <f t="shared" si="71"/>
        <v>0</v>
      </c>
    </row>
    <row r="434" spans="1:21" x14ac:dyDescent="0.25">
      <c r="A434" t="s">
        <v>439</v>
      </c>
      <c r="B434">
        <v>43.06</v>
      </c>
      <c r="C434">
        <v>44.97</v>
      </c>
      <c r="D434">
        <v>43.93</v>
      </c>
      <c r="E434">
        <v>42.48</v>
      </c>
      <c r="F434">
        <v>43.9</v>
      </c>
      <c r="G434">
        <v>43.67</v>
      </c>
      <c r="H434" s="1">
        <f t="shared" si="63"/>
        <v>317138.70733478578</v>
      </c>
      <c r="J434">
        <f t="shared" si="64"/>
        <v>-3.539426523297487E-2</v>
      </c>
      <c r="K434">
        <f t="shared" si="64"/>
        <v>7.3924731182795312E-3</v>
      </c>
      <c r="L434">
        <f t="shared" si="64"/>
        <v>-1.5905017921146972E-2</v>
      </c>
      <c r="M434">
        <f t="shared" si="65"/>
        <v>-4.1083521444695272E-2</v>
      </c>
      <c r="N434">
        <f t="shared" si="65"/>
        <v>-9.0293453724604646E-3</v>
      </c>
      <c r="O434">
        <f t="shared" si="65"/>
        <v>-1.4221218961625181E-2</v>
      </c>
      <c r="P434">
        <f t="shared" si="66"/>
        <v>-2.1444695259593638E-2</v>
      </c>
      <c r="Q434" t="str">
        <f t="shared" si="67"/>
        <v/>
      </c>
      <c r="R434" s="3">
        <f t="shared" si="70"/>
        <v>0</v>
      </c>
      <c r="S434" s="1">
        <f t="shared" si="68"/>
        <v>2612297.6588066416</v>
      </c>
      <c r="T434" s="1">
        <f t="shared" si="69"/>
        <v>59819.044167772874</v>
      </c>
      <c r="U434" s="1">
        <f t="shared" si="71"/>
        <v>0</v>
      </c>
    </row>
    <row r="435" spans="1:21" x14ac:dyDescent="0.25">
      <c r="A435" t="s">
        <v>440</v>
      </c>
      <c r="B435">
        <v>43.21</v>
      </c>
      <c r="C435">
        <v>44.97</v>
      </c>
      <c r="D435">
        <v>44.64</v>
      </c>
      <c r="E435">
        <v>44.26</v>
      </c>
      <c r="F435">
        <v>46.3</v>
      </c>
      <c r="G435">
        <v>45.63</v>
      </c>
      <c r="H435" s="1">
        <f t="shared" si="63"/>
        <v>331372.54901960789</v>
      </c>
      <c r="J435">
        <f t="shared" si="64"/>
        <v>-1.6389710903710424E-2</v>
      </c>
      <c r="K435">
        <f t="shared" si="64"/>
        <v>2.3674026860915073E-2</v>
      </c>
      <c r="L435">
        <f t="shared" si="64"/>
        <v>1.6162076030047823E-2</v>
      </c>
      <c r="M435">
        <f t="shared" si="65"/>
        <v>1.3510419051980679E-2</v>
      </c>
      <c r="N435">
        <f t="shared" si="65"/>
        <v>6.0224410350354828E-2</v>
      </c>
      <c r="O435">
        <f t="shared" si="65"/>
        <v>4.4882070070986962E-2</v>
      </c>
      <c r="P435">
        <f t="shared" si="66"/>
        <v>3.953896649110749E-2</v>
      </c>
      <c r="Q435" t="str">
        <f t="shared" si="67"/>
        <v/>
      </c>
      <c r="R435" s="3">
        <f t="shared" si="70"/>
        <v>0</v>
      </c>
      <c r="S435" s="1">
        <f t="shared" si="68"/>
        <v>2729542.9853754761</v>
      </c>
      <c r="T435" s="1">
        <f t="shared" si="69"/>
        <v>59819.044167772867</v>
      </c>
      <c r="U435" s="1">
        <f t="shared" si="71"/>
        <v>0</v>
      </c>
    </row>
    <row r="436" spans="1:21" x14ac:dyDescent="0.25">
      <c r="A436" t="s">
        <v>441</v>
      </c>
      <c r="B436">
        <v>45.51</v>
      </c>
      <c r="C436">
        <v>47.43</v>
      </c>
      <c r="D436">
        <v>46.68</v>
      </c>
      <c r="E436">
        <v>47.21</v>
      </c>
      <c r="F436">
        <v>48.01</v>
      </c>
      <c r="G436">
        <v>47.95</v>
      </c>
      <c r="H436" s="1">
        <f t="shared" si="63"/>
        <v>348220.76978939731</v>
      </c>
      <c r="J436">
        <f t="shared" si="64"/>
        <v>1.9489247311827898E-2</v>
      </c>
      <c r="K436">
        <f t="shared" si="64"/>
        <v>6.2499999999999979E-2</v>
      </c>
      <c r="L436">
        <f t="shared" si="64"/>
        <v>4.5698924731182776E-2</v>
      </c>
      <c r="M436">
        <f t="shared" si="65"/>
        <v>3.4626342318649972E-2</v>
      </c>
      <c r="N436">
        <f t="shared" si="65"/>
        <v>5.2158667543282827E-2</v>
      </c>
      <c r="O436">
        <f t="shared" si="65"/>
        <v>5.0843743151435465E-2</v>
      </c>
      <c r="P436">
        <f t="shared" si="66"/>
        <v>4.5876251004456088E-2</v>
      </c>
      <c r="Q436" t="str">
        <f t="shared" si="67"/>
        <v>Buy</v>
      </c>
      <c r="R436" s="3">
        <f t="shared" si="70"/>
        <v>0</v>
      </c>
      <c r="S436" s="1">
        <f t="shared" si="68"/>
        <v>2868323.167844709</v>
      </c>
      <c r="T436" s="1">
        <f t="shared" si="69"/>
        <v>59819.044167772867</v>
      </c>
      <c r="U436" s="1">
        <f t="shared" si="71"/>
        <v>0</v>
      </c>
    </row>
    <row r="437" spans="1:21" x14ac:dyDescent="0.25">
      <c r="A437" t="s">
        <v>442</v>
      </c>
      <c r="B437">
        <v>47.6</v>
      </c>
      <c r="C437">
        <v>49.7</v>
      </c>
      <c r="D437">
        <v>48.53</v>
      </c>
      <c r="E437">
        <v>50.35</v>
      </c>
      <c r="F437">
        <v>51.64</v>
      </c>
      <c r="G437">
        <v>50.71</v>
      </c>
      <c r="H437" s="1">
        <f t="shared" si="63"/>
        <v>368264.34277414676</v>
      </c>
      <c r="J437">
        <f t="shared" si="64"/>
        <v>1.9708654670094295E-2</v>
      </c>
      <c r="K437">
        <f t="shared" si="64"/>
        <v>6.4695801199657302E-2</v>
      </c>
      <c r="L437">
        <f t="shared" si="64"/>
        <v>3.9631533847472179E-2</v>
      </c>
      <c r="M437">
        <f t="shared" si="65"/>
        <v>5.0052137643378486E-2</v>
      </c>
      <c r="N437">
        <f t="shared" si="65"/>
        <v>7.6955161626694427E-2</v>
      </c>
      <c r="O437">
        <f t="shared" si="65"/>
        <v>5.7559958289885249E-2</v>
      </c>
      <c r="P437">
        <f t="shared" si="66"/>
        <v>6.1522419186652723E-2</v>
      </c>
      <c r="Q437" t="str">
        <f t="shared" si="67"/>
        <v>Buy</v>
      </c>
      <c r="R437" s="3">
        <f t="shared" si="70"/>
        <v>0</v>
      </c>
      <c r="S437" s="1">
        <f t="shared" si="68"/>
        <v>3033423.7297477615</v>
      </c>
      <c r="T437" s="1">
        <f t="shared" si="69"/>
        <v>59819.044167772852</v>
      </c>
      <c r="U437" s="1">
        <f t="shared" si="71"/>
        <v>0</v>
      </c>
    </row>
    <row r="438" spans="1:21" x14ac:dyDescent="0.25">
      <c r="A438" t="s">
        <v>443</v>
      </c>
      <c r="B438">
        <v>49.51</v>
      </c>
      <c r="C438">
        <v>51.4</v>
      </c>
      <c r="D438">
        <v>50.98</v>
      </c>
      <c r="E438">
        <v>50.05</v>
      </c>
      <c r="F438">
        <v>51.49</v>
      </c>
      <c r="G438">
        <v>51.08</v>
      </c>
      <c r="H438" s="1">
        <f t="shared" si="63"/>
        <v>370951.34350036312</v>
      </c>
      <c r="J438">
        <f t="shared" si="64"/>
        <v>2.0193694621883307E-2</v>
      </c>
      <c r="K438">
        <f t="shared" si="64"/>
        <v>5.9138677106944107E-2</v>
      </c>
      <c r="L438">
        <f t="shared" si="64"/>
        <v>5.0484236554708337E-2</v>
      </c>
      <c r="M438">
        <f t="shared" si="65"/>
        <v>-1.3015184381778814E-2</v>
      </c>
      <c r="N438">
        <f t="shared" si="65"/>
        <v>1.5381581542102172E-2</v>
      </c>
      <c r="O438">
        <f t="shared" si="65"/>
        <v>7.2963912443304562E-3</v>
      </c>
      <c r="P438">
        <f t="shared" si="66"/>
        <v>3.2209294682179379E-3</v>
      </c>
      <c r="Q438" t="str">
        <f t="shared" si="67"/>
        <v>Buy</v>
      </c>
      <c r="R438" s="3">
        <f t="shared" si="70"/>
        <v>0</v>
      </c>
      <c r="S438" s="1">
        <f t="shared" si="68"/>
        <v>3055556.7760898373</v>
      </c>
      <c r="T438" s="1">
        <f t="shared" si="69"/>
        <v>59819.044167772852</v>
      </c>
      <c r="U438" s="1">
        <f t="shared" si="71"/>
        <v>0</v>
      </c>
    </row>
    <row r="439" spans="1:21" x14ac:dyDescent="0.25">
      <c r="A439" t="s">
        <v>444</v>
      </c>
      <c r="B439">
        <v>50.69</v>
      </c>
      <c r="C439">
        <v>51.73</v>
      </c>
      <c r="D439">
        <v>51.21</v>
      </c>
      <c r="E439">
        <v>52.05</v>
      </c>
      <c r="F439">
        <v>52.77</v>
      </c>
      <c r="G439">
        <v>52.68</v>
      </c>
      <c r="H439" s="1">
        <f t="shared" si="63"/>
        <v>382570.80610021792</v>
      </c>
      <c r="J439">
        <f t="shared" si="64"/>
        <v>-5.6885052961945697E-3</v>
      </c>
      <c r="K439">
        <f t="shared" si="64"/>
        <v>1.4711651628089448E-2</v>
      </c>
      <c r="L439">
        <f t="shared" si="64"/>
        <v>4.5115731659475088E-3</v>
      </c>
      <c r="M439">
        <f t="shared" si="65"/>
        <v>1.8989819890368027E-2</v>
      </c>
      <c r="N439">
        <f t="shared" si="65"/>
        <v>3.3085356303837216E-2</v>
      </c>
      <c r="O439">
        <f t="shared" si="65"/>
        <v>3.1323414252153514E-2</v>
      </c>
      <c r="P439">
        <f t="shared" si="66"/>
        <v>2.779953014878625E-2</v>
      </c>
      <c r="Q439" t="str">
        <f t="shared" si="67"/>
        <v/>
      </c>
      <c r="R439" s="3">
        <f t="shared" si="70"/>
        <v>0</v>
      </c>
      <c r="S439" s="1">
        <f t="shared" si="68"/>
        <v>3151267.2467582738</v>
      </c>
      <c r="T439" s="1">
        <f t="shared" si="69"/>
        <v>59819.044167772852</v>
      </c>
      <c r="U439" s="1">
        <f t="shared" si="71"/>
        <v>0</v>
      </c>
    </row>
    <row r="440" spans="1:21" x14ac:dyDescent="0.25">
      <c r="A440" t="s">
        <v>445</v>
      </c>
      <c r="B440">
        <v>52.45</v>
      </c>
      <c r="C440">
        <v>54.12</v>
      </c>
      <c r="D440">
        <v>53.34</v>
      </c>
      <c r="E440">
        <v>51.66</v>
      </c>
      <c r="F440">
        <v>53.73</v>
      </c>
      <c r="G440">
        <v>53.63</v>
      </c>
      <c r="H440" s="1">
        <f t="shared" si="63"/>
        <v>389469.86201888166</v>
      </c>
      <c r="J440">
        <f t="shared" si="64"/>
        <v>2.421402069908225E-2</v>
      </c>
      <c r="K440">
        <f t="shared" si="64"/>
        <v>5.6824838898652537E-2</v>
      </c>
      <c r="L440">
        <f t="shared" si="64"/>
        <v>4.1593438781488037E-2</v>
      </c>
      <c r="M440">
        <f t="shared" si="65"/>
        <v>-1.9362186788154958E-2</v>
      </c>
      <c r="N440">
        <f t="shared" si="65"/>
        <v>1.9931662870159399E-2</v>
      </c>
      <c r="O440">
        <f t="shared" si="65"/>
        <v>1.8033409263477653E-2</v>
      </c>
      <c r="P440">
        <f t="shared" si="66"/>
        <v>6.2009617818273646E-3</v>
      </c>
      <c r="Q440" t="str">
        <f t="shared" si="67"/>
        <v>Buy</v>
      </c>
      <c r="R440" s="3">
        <f t="shared" si="70"/>
        <v>0</v>
      </c>
      <c r="S440" s="1">
        <f t="shared" si="68"/>
        <v>3208095.3387176585</v>
      </c>
      <c r="T440" s="1">
        <f t="shared" si="69"/>
        <v>59819.04416777286</v>
      </c>
      <c r="U440" s="1">
        <f t="shared" si="71"/>
        <v>0</v>
      </c>
    </row>
    <row r="441" spans="1:21" x14ac:dyDescent="0.25">
      <c r="A441" t="s">
        <v>446</v>
      </c>
      <c r="B441">
        <v>52.69</v>
      </c>
      <c r="C441">
        <v>54.3</v>
      </c>
      <c r="D441">
        <v>53.46</v>
      </c>
      <c r="E441">
        <v>52.49</v>
      </c>
      <c r="F441">
        <v>53.62</v>
      </c>
      <c r="G441">
        <v>53.42</v>
      </c>
      <c r="H441" s="1">
        <f t="shared" si="63"/>
        <v>387944.80755265075</v>
      </c>
      <c r="J441">
        <f t="shared" si="64"/>
        <v>-1.2185976752905992E-2</v>
      </c>
      <c r="K441">
        <f t="shared" si="64"/>
        <v>1.7997750281214728E-2</v>
      </c>
      <c r="L441">
        <f t="shared" si="64"/>
        <v>2.2497187851518081E-3</v>
      </c>
      <c r="M441">
        <f t="shared" si="65"/>
        <v>-2.1256759276524342E-2</v>
      </c>
      <c r="N441">
        <f t="shared" si="65"/>
        <v>-1.8646280067136146E-4</v>
      </c>
      <c r="O441">
        <f t="shared" si="65"/>
        <v>-3.9157188140966038E-3</v>
      </c>
      <c r="P441">
        <f t="shared" si="66"/>
        <v>-8.4529802970974358E-3</v>
      </c>
      <c r="Q441" t="str">
        <f t="shared" si="67"/>
        <v/>
      </c>
      <c r="R441" s="3">
        <f t="shared" si="70"/>
        <v>0</v>
      </c>
      <c r="S441" s="1">
        <f t="shared" si="68"/>
        <v>3195533.3394424263</v>
      </c>
      <c r="T441" s="1">
        <f t="shared" si="69"/>
        <v>59819.04416777286</v>
      </c>
      <c r="U441" s="1">
        <f t="shared" si="71"/>
        <v>0</v>
      </c>
    </row>
    <row r="442" spans="1:21" x14ac:dyDescent="0.25">
      <c r="A442" t="s">
        <v>447</v>
      </c>
      <c r="B442">
        <v>52.69</v>
      </c>
      <c r="C442">
        <v>54.41</v>
      </c>
      <c r="D442">
        <v>53.64</v>
      </c>
      <c r="E442">
        <v>54.06</v>
      </c>
      <c r="F442">
        <v>55.5</v>
      </c>
      <c r="G442">
        <v>55.26</v>
      </c>
      <c r="H442" s="1">
        <f t="shared" si="63"/>
        <v>401307.18954248365</v>
      </c>
      <c r="J442">
        <f t="shared" si="64"/>
        <v>-1.4403292181070016E-2</v>
      </c>
      <c r="K442">
        <f t="shared" si="64"/>
        <v>1.7770295548073245E-2</v>
      </c>
      <c r="L442">
        <f t="shared" si="64"/>
        <v>3.3670033670033617E-3</v>
      </c>
      <c r="M442">
        <f t="shared" si="65"/>
        <v>1.1980531636091361E-2</v>
      </c>
      <c r="N442">
        <f t="shared" si="65"/>
        <v>3.8936727817296859E-2</v>
      </c>
      <c r="O442">
        <f t="shared" si="65"/>
        <v>3.4444028453762564E-2</v>
      </c>
      <c r="P442">
        <f t="shared" si="66"/>
        <v>2.8453762635716928E-2</v>
      </c>
      <c r="Q442" t="str">
        <f t="shared" si="67"/>
        <v/>
      </c>
      <c r="R442" s="3">
        <f t="shared" si="70"/>
        <v>0</v>
      </c>
      <c r="S442" s="1">
        <f t="shared" si="68"/>
        <v>3305600.3807111285</v>
      </c>
      <c r="T442" s="1">
        <f t="shared" si="69"/>
        <v>59819.044167772867</v>
      </c>
      <c r="U442" s="1">
        <f t="shared" si="71"/>
        <v>0</v>
      </c>
    </row>
    <row r="443" spans="1:21" x14ac:dyDescent="0.25">
      <c r="A443" t="s">
        <v>448</v>
      </c>
      <c r="B443">
        <v>54.13</v>
      </c>
      <c r="C443">
        <v>56.3</v>
      </c>
      <c r="D443">
        <v>54.94</v>
      </c>
      <c r="E443">
        <v>52.88</v>
      </c>
      <c r="F443">
        <v>55.47</v>
      </c>
      <c r="G443">
        <v>53.31</v>
      </c>
      <c r="H443" s="1">
        <f t="shared" si="63"/>
        <v>387145.96949891071</v>
      </c>
      <c r="J443">
        <f t="shared" si="64"/>
        <v>9.134973900074608E-3</v>
      </c>
      <c r="K443">
        <f t="shared" si="64"/>
        <v>4.9589858314690469E-2</v>
      </c>
      <c r="L443">
        <f t="shared" si="64"/>
        <v>2.4235645041014116E-2</v>
      </c>
      <c r="M443">
        <f t="shared" si="65"/>
        <v>-4.3069127759681428E-2</v>
      </c>
      <c r="N443">
        <f t="shared" si="65"/>
        <v>3.8002171552660308E-3</v>
      </c>
      <c r="O443">
        <f t="shared" si="65"/>
        <v>-3.5287730727470067E-2</v>
      </c>
      <c r="P443">
        <f t="shared" si="66"/>
        <v>-2.4852213777295157E-2</v>
      </c>
      <c r="Q443" t="str">
        <f t="shared" si="67"/>
        <v/>
      </c>
      <c r="R443" s="3">
        <f t="shared" si="70"/>
        <v>0</v>
      </c>
      <c r="S443" s="1">
        <f t="shared" si="68"/>
        <v>3188953.2445839718</v>
      </c>
      <c r="T443" s="1">
        <f t="shared" si="69"/>
        <v>59819.044167772867</v>
      </c>
      <c r="U443" s="1">
        <f t="shared" si="71"/>
        <v>0</v>
      </c>
    </row>
    <row r="444" spans="1:21" x14ac:dyDescent="0.25">
      <c r="A444" t="s">
        <v>449</v>
      </c>
      <c r="B444">
        <v>53.4</v>
      </c>
      <c r="C444">
        <v>56.17</v>
      </c>
      <c r="D444">
        <v>54.68</v>
      </c>
      <c r="E444">
        <v>54.62</v>
      </c>
      <c r="F444">
        <v>55.88</v>
      </c>
      <c r="G444">
        <v>55.67</v>
      </c>
      <c r="H444" s="1">
        <f t="shared" si="63"/>
        <v>404284.67683369649</v>
      </c>
      <c r="J444">
        <f t="shared" si="64"/>
        <v>-2.8030578813250804E-2</v>
      </c>
      <c r="K444">
        <f t="shared" si="64"/>
        <v>2.2388059701492612E-2</v>
      </c>
      <c r="L444">
        <f t="shared" si="64"/>
        <v>-4.7324353840552972E-3</v>
      </c>
      <c r="M444">
        <f t="shared" si="65"/>
        <v>2.4573250797223695E-2</v>
      </c>
      <c r="N444">
        <f t="shared" si="65"/>
        <v>4.8208591258675673E-2</v>
      </c>
      <c r="O444">
        <f t="shared" si="65"/>
        <v>4.4269367848433674E-2</v>
      </c>
      <c r="P444">
        <f t="shared" si="66"/>
        <v>3.9017069968111016E-2</v>
      </c>
      <c r="Q444" t="str">
        <f t="shared" si="67"/>
        <v/>
      </c>
      <c r="R444" s="3">
        <f t="shared" si="70"/>
        <v>0</v>
      </c>
      <c r="S444" s="1">
        <f t="shared" si="68"/>
        <v>3330126.1888199155</v>
      </c>
      <c r="T444" s="1">
        <f t="shared" si="69"/>
        <v>59819.044167772867</v>
      </c>
      <c r="U444" s="1">
        <f t="shared" si="71"/>
        <v>0</v>
      </c>
    </row>
    <row r="445" spans="1:21" x14ac:dyDescent="0.25">
      <c r="A445" t="s">
        <v>450</v>
      </c>
      <c r="B445">
        <v>54.85</v>
      </c>
      <c r="C445">
        <v>56.23</v>
      </c>
      <c r="D445">
        <v>55.6</v>
      </c>
      <c r="E445">
        <v>54.95</v>
      </c>
      <c r="F445">
        <v>55.99</v>
      </c>
      <c r="G445">
        <v>55.9</v>
      </c>
      <c r="H445" s="1">
        <f t="shared" si="63"/>
        <v>405954.97458242561</v>
      </c>
      <c r="J445">
        <f t="shared" si="64"/>
        <v>3.108997805413345E-3</v>
      </c>
      <c r="K445">
        <f t="shared" si="64"/>
        <v>2.8346744696415457E-2</v>
      </c>
      <c r="L445">
        <f t="shared" si="64"/>
        <v>1.6825164594001494E-2</v>
      </c>
      <c r="M445">
        <f t="shared" si="65"/>
        <v>-1.293335728399495E-2</v>
      </c>
      <c r="N445">
        <f t="shared" si="65"/>
        <v>5.7481587928866588E-3</v>
      </c>
      <c r="O445">
        <f t="shared" si="65"/>
        <v>4.1314891323872257E-3</v>
      </c>
      <c r="P445">
        <f t="shared" si="66"/>
        <v>-1.0179031195736885E-3</v>
      </c>
      <c r="Q445" t="str">
        <f t="shared" si="67"/>
        <v/>
      </c>
      <c r="R445" s="3">
        <f t="shared" si="70"/>
        <v>0</v>
      </c>
      <c r="S445" s="1">
        <f t="shared" si="68"/>
        <v>3343884.5689785029</v>
      </c>
      <c r="T445" s="1">
        <f t="shared" si="69"/>
        <v>59819.04416777286</v>
      </c>
      <c r="U445" s="1">
        <f t="shared" si="71"/>
        <v>0</v>
      </c>
    </row>
    <row r="446" spans="1:21" x14ac:dyDescent="0.25">
      <c r="A446" t="s">
        <v>451</v>
      </c>
      <c r="B446">
        <v>54.7</v>
      </c>
      <c r="C446">
        <v>56.09</v>
      </c>
      <c r="D446">
        <v>55.34</v>
      </c>
      <c r="E446">
        <v>53.38</v>
      </c>
      <c r="F446">
        <v>55.69</v>
      </c>
      <c r="G446">
        <v>54.38</v>
      </c>
      <c r="H446" s="1">
        <f t="shared" si="63"/>
        <v>394916.48511256359</v>
      </c>
      <c r="J446">
        <f t="shared" si="64"/>
        <v>-1.6187050359712206E-2</v>
      </c>
      <c r="K446">
        <f t="shared" si="64"/>
        <v>8.8129496402878059E-3</v>
      </c>
      <c r="L446">
        <f t="shared" si="64"/>
        <v>-4.6762589928057196E-3</v>
      </c>
      <c r="M446">
        <f t="shared" si="65"/>
        <v>-4.5080500894454312E-2</v>
      </c>
      <c r="N446">
        <f t="shared" si="65"/>
        <v>-3.7567084078712139E-3</v>
      </c>
      <c r="O446">
        <f t="shared" si="65"/>
        <v>-2.7191413237924796E-2</v>
      </c>
      <c r="P446">
        <f t="shared" si="66"/>
        <v>-2.5342874180083439E-2</v>
      </c>
      <c r="Q446" t="str">
        <f t="shared" si="67"/>
        <v/>
      </c>
      <c r="R446" s="3">
        <f t="shared" si="70"/>
        <v>0</v>
      </c>
      <c r="S446" s="1">
        <f t="shared" si="68"/>
        <v>3252959.6218434884</v>
      </c>
      <c r="T446" s="1">
        <f t="shared" si="69"/>
        <v>59819.04416777286</v>
      </c>
      <c r="U446" s="1">
        <f t="shared" si="71"/>
        <v>0</v>
      </c>
    </row>
    <row r="447" spans="1:21" x14ac:dyDescent="0.25">
      <c r="A447" t="s">
        <v>452</v>
      </c>
      <c r="B447">
        <v>52.95</v>
      </c>
      <c r="C447">
        <v>55.87</v>
      </c>
      <c r="D447">
        <v>54.4</v>
      </c>
      <c r="E447">
        <v>52.19</v>
      </c>
      <c r="F447">
        <v>54.66</v>
      </c>
      <c r="G447">
        <v>53.19</v>
      </c>
      <c r="H447" s="1">
        <f t="shared" si="63"/>
        <v>386274.50980392157</v>
      </c>
      <c r="J447">
        <f t="shared" si="64"/>
        <v>-4.318756776292014E-2</v>
      </c>
      <c r="K447">
        <f t="shared" si="64"/>
        <v>9.5771593783880379E-3</v>
      </c>
      <c r="L447">
        <f t="shared" si="64"/>
        <v>-1.6985905312613025E-2</v>
      </c>
      <c r="M447">
        <f t="shared" si="65"/>
        <v>-4.027215888194198E-2</v>
      </c>
      <c r="N447">
        <f t="shared" si="65"/>
        <v>5.1489518205221413E-3</v>
      </c>
      <c r="O447">
        <f t="shared" si="65"/>
        <v>-2.1883045237219654E-2</v>
      </c>
      <c r="P447">
        <f t="shared" si="66"/>
        <v>-1.9002084099546498E-2</v>
      </c>
      <c r="Q447" t="str">
        <f t="shared" si="67"/>
        <v/>
      </c>
      <c r="R447" s="3">
        <f t="shared" si="70"/>
        <v>0</v>
      </c>
      <c r="S447" s="1">
        <f t="shared" si="68"/>
        <v>3181774.9592838385</v>
      </c>
      <c r="T447" s="1">
        <f t="shared" si="69"/>
        <v>59819.044167772867</v>
      </c>
      <c r="U447" s="1">
        <f t="shared" si="71"/>
        <v>0</v>
      </c>
    </row>
    <row r="448" spans="1:21" x14ac:dyDescent="0.25">
      <c r="A448" t="s">
        <v>453</v>
      </c>
      <c r="B448">
        <v>51.61</v>
      </c>
      <c r="C448">
        <v>54.63</v>
      </c>
      <c r="D448">
        <v>54.23</v>
      </c>
      <c r="E448">
        <v>52.01</v>
      </c>
      <c r="F448">
        <v>54.62</v>
      </c>
      <c r="G448">
        <v>54.53</v>
      </c>
      <c r="H448" s="1">
        <f t="shared" si="63"/>
        <v>396005.80973129999</v>
      </c>
      <c r="J448">
        <f t="shared" si="64"/>
        <v>-5.1286764705882337E-2</v>
      </c>
      <c r="K448">
        <f t="shared" si="64"/>
        <v>4.2279411764706617E-3</v>
      </c>
      <c r="L448">
        <f t="shared" si="64"/>
        <v>-3.1250000000000314E-3</v>
      </c>
      <c r="M448">
        <f t="shared" si="65"/>
        <v>-2.2184621169392738E-2</v>
      </c>
      <c r="N448">
        <f t="shared" si="65"/>
        <v>2.6884752773077641E-2</v>
      </c>
      <c r="O448">
        <f t="shared" si="65"/>
        <v>2.5192705395751146E-2</v>
      </c>
      <c r="P448">
        <f t="shared" si="66"/>
        <v>9.9642789998120162E-3</v>
      </c>
      <c r="Q448" t="str">
        <f t="shared" si="67"/>
        <v/>
      </c>
      <c r="R448" s="3">
        <f t="shared" si="70"/>
        <v>0</v>
      </c>
      <c r="S448" s="1">
        <f t="shared" si="68"/>
        <v>3261932.4784686547</v>
      </c>
      <c r="T448" s="1">
        <f t="shared" si="69"/>
        <v>59819.044167772867</v>
      </c>
      <c r="U448" s="1">
        <f t="shared" si="71"/>
        <v>0</v>
      </c>
    </row>
    <row r="449" spans="1:21" x14ac:dyDescent="0.25">
      <c r="A449" t="s">
        <v>454</v>
      </c>
      <c r="B449">
        <v>53.18</v>
      </c>
      <c r="C449">
        <v>55.14</v>
      </c>
      <c r="D449">
        <v>53.42</v>
      </c>
      <c r="E449">
        <v>51.97</v>
      </c>
      <c r="F449">
        <v>54.81</v>
      </c>
      <c r="G449">
        <v>52.55</v>
      </c>
      <c r="H449" s="1">
        <f t="shared" si="63"/>
        <v>381626.72476397967</v>
      </c>
      <c r="J449">
        <f t="shared" si="64"/>
        <v>-1.9361976765627831E-2</v>
      </c>
      <c r="K449">
        <f t="shared" si="64"/>
        <v>1.6780379863544234E-2</v>
      </c>
      <c r="L449">
        <f t="shared" si="64"/>
        <v>-1.4936382076341421E-2</v>
      </c>
      <c r="M449">
        <f t="shared" si="65"/>
        <v>-4.6946634879882675E-2</v>
      </c>
      <c r="N449">
        <f t="shared" si="65"/>
        <v>5.1347881899871835E-3</v>
      </c>
      <c r="O449">
        <f t="shared" si="65"/>
        <v>-3.6310287914909298E-2</v>
      </c>
      <c r="P449">
        <f t="shared" si="66"/>
        <v>-2.6040711534934927E-2</v>
      </c>
      <c r="Q449" t="str">
        <f t="shared" si="67"/>
        <v/>
      </c>
      <c r="R449" s="3">
        <f t="shared" si="70"/>
        <v>0</v>
      </c>
      <c r="S449" s="1">
        <f t="shared" si="68"/>
        <v>3143490.7710164641</v>
      </c>
      <c r="T449" s="1">
        <f t="shared" si="69"/>
        <v>59819.044167772867</v>
      </c>
      <c r="U449" s="1">
        <f t="shared" si="71"/>
        <v>0</v>
      </c>
    </row>
    <row r="450" spans="1:21" x14ac:dyDescent="0.25">
      <c r="A450" t="s">
        <v>455</v>
      </c>
      <c r="B450">
        <v>52.8</v>
      </c>
      <c r="C450">
        <v>54.79</v>
      </c>
      <c r="D450">
        <v>54.49</v>
      </c>
      <c r="E450">
        <v>52.86</v>
      </c>
      <c r="F450">
        <v>55.16</v>
      </c>
      <c r="G450">
        <v>54.53</v>
      </c>
      <c r="H450" s="1">
        <f t="shared" si="63"/>
        <v>396005.80973129999</v>
      </c>
      <c r="J450">
        <f t="shared" si="64"/>
        <v>-1.1606140022463582E-2</v>
      </c>
      <c r="K450">
        <f t="shared" si="64"/>
        <v>2.5645825533508002E-2</v>
      </c>
      <c r="L450">
        <f t="shared" si="64"/>
        <v>2.0029951329090231E-2</v>
      </c>
      <c r="M450">
        <f t="shared" si="65"/>
        <v>5.8991436726927174E-3</v>
      </c>
      <c r="N450">
        <f t="shared" si="65"/>
        <v>4.966698382492863E-2</v>
      </c>
      <c r="O450">
        <f t="shared" si="65"/>
        <v>3.7678401522359732E-2</v>
      </c>
      <c r="P450">
        <f t="shared" si="66"/>
        <v>3.1081509673327026E-2</v>
      </c>
      <c r="Q450" t="str">
        <f t="shared" si="67"/>
        <v/>
      </c>
      <c r="R450" s="3">
        <f t="shared" si="70"/>
        <v>0</v>
      </c>
      <c r="S450" s="1">
        <f t="shared" si="68"/>
        <v>3261932.4784686547</v>
      </c>
      <c r="T450" s="1">
        <f t="shared" si="69"/>
        <v>59819.044167772867</v>
      </c>
      <c r="U450" s="1">
        <f t="shared" si="71"/>
        <v>0</v>
      </c>
    </row>
    <row r="451" spans="1:21" x14ac:dyDescent="0.25">
      <c r="A451" t="s">
        <v>456</v>
      </c>
      <c r="B451">
        <v>53.85</v>
      </c>
      <c r="C451">
        <v>55.09</v>
      </c>
      <c r="D451">
        <v>54.82</v>
      </c>
      <c r="E451">
        <v>54.28</v>
      </c>
      <c r="F451">
        <v>55.74</v>
      </c>
      <c r="G451">
        <v>55.61</v>
      </c>
      <c r="H451" s="1">
        <f t="shared" si="63"/>
        <v>403848.94698620192</v>
      </c>
      <c r="J451">
        <f t="shared" si="64"/>
        <v>-1.1745274362268316E-2</v>
      </c>
      <c r="K451">
        <f t="shared" si="64"/>
        <v>1.1011194714626563E-2</v>
      </c>
      <c r="L451">
        <f t="shared" si="64"/>
        <v>6.0561570930445638E-3</v>
      </c>
      <c r="M451">
        <f t="shared" si="65"/>
        <v>-4.5846323124885385E-3</v>
      </c>
      <c r="N451">
        <f t="shared" si="65"/>
        <v>2.2189620392444542E-2</v>
      </c>
      <c r="O451">
        <f t="shared" si="65"/>
        <v>1.9805611589950454E-2</v>
      </c>
      <c r="P451">
        <f t="shared" si="66"/>
        <v>1.2470199889968817E-2</v>
      </c>
      <c r="Q451" t="str">
        <f t="shared" si="67"/>
        <v/>
      </c>
      <c r="R451" s="3">
        <f t="shared" si="70"/>
        <v>0</v>
      </c>
      <c r="S451" s="1">
        <f t="shared" si="68"/>
        <v>3326537.0461698496</v>
      </c>
      <c r="T451" s="1">
        <f t="shared" si="69"/>
        <v>59819.044167772874</v>
      </c>
      <c r="U451" s="1">
        <f t="shared" si="71"/>
        <v>0</v>
      </c>
    </row>
    <row r="452" spans="1:21" x14ac:dyDescent="0.25">
      <c r="A452" t="s">
        <v>457</v>
      </c>
      <c r="B452">
        <v>54.79</v>
      </c>
      <c r="C452">
        <v>56.33</v>
      </c>
      <c r="D452">
        <v>55.61</v>
      </c>
      <c r="E452">
        <v>54.38</v>
      </c>
      <c r="F452">
        <v>55.83</v>
      </c>
      <c r="G452">
        <v>54.88</v>
      </c>
      <c r="H452" s="1">
        <f t="shared" ref="H452:H515" si="72">$I$2*G452</f>
        <v>398547.56717501819</v>
      </c>
      <c r="J452">
        <f t="shared" ref="J452:L515" si="73">(B452-$D451)/$D451</f>
        <v>-5.4724553082818568E-4</v>
      </c>
      <c r="K452">
        <f t="shared" si="73"/>
        <v>2.754469171835093E-2</v>
      </c>
      <c r="L452">
        <f t="shared" si="73"/>
        <v>1.4410798978474993E-2</v>
      </c>
      <c r="M452">
        <f t="shared" ref="M452:O515" si="74">(E452-$G451)/$G451</f>
        <v>-2.2118324042438353E-2</v>
      </c>
      <c r="N452">
        <f t="shared" si="74"/>
        <v>3.9561229994605086E-3</v>
      </c>
      <c r="O452">
        <f t="shared" si="74"/>
        <v>-1.3127135407300788E-2</v>
      </c>
      <c r="P452">
        <f t="shared" ref="P452:P515" si="75">AVERAGE(M452:O452)</f>
        <v>-1.0429778816759544E-2</v>
      </c>
      <c r="Q452" t="str">
        <f t="shared" ref="Q452:Q515" si="76">IF(L452&gt;$Q$1,"Buy",IF(L452&lt;$Q$2,"Sell",""))</f>
        <v/>
      </c>
      <c r="R452" s="3">
        <f t="shared" si="70"/>
        <v>0</v>
      </c>
      <c r="S452" s="1">
        <f t="shared" si="68"/>
        <v>3282869.1439273753</v>
      </c>
      <c r="T452" s="1">
        <f t="shared" si="69"/>
        <v>59819.044167772874</v>
      </c>
      <c r="U452" s="1">
        <f t="shared" si="71"/>
        <v>0</v>
      </c>
    </row>
    <row r="453" spans="1:21" x14ac:dyDescent="0.25">
      <c r="A453" t="s">
        <v>458</v>
      </c>
      <c r="B453">
        <v>54.16</v>
      </c>
      <c r="C453">
        <v>56.33</v>
      </c>
      <c r="D453">
        <v>55.03</v>
      </c>
      <c r="E453">
        <v>53.99</v>
      </c>
      <c r="F453">
        <v>55.2</v>
      </c>
      <c r="G453">
        <v>54.31</v>
      </c>
      <c r="H453" s="1">
        <f t="shared" si="72"/>
        <v>394408.13362381997</v>
      </c>
      <c r="J453">
        <f t="shared" si="73"/>
        <v>-2.6074447041898992E-2</v>
      </c>
      <c r="K453">
        <f t="shared" si="73"/>
        <v>1.2947311634598073E-2</v>
      </c>
      <c r="L453">
        <f t="shared" si="73"/>
        <v>-1.0429778816759544E-2</v>
      </c>
      <c r="M453">
        <f t="shared" si="74"/>
        <v>-1.6217201166180768E-2</v>
      </c>
      <c r="N453">
        <f t="shared" si="74"/>
        <v>5.8309037900874687E-3</v>
      </c>
      <c r="O453">
        <f t="shared" si="74"/>
        <v>-1.03862973760933E-2</v>
      </c>
      <c r="P453">
        <f t="shared" si="75"/>
        <v>-6.9241982507288651E-3</v>
      </c>
      <c r="Q453" t="str">
        <f t="shared" si="76"/>
        <v/>
      </c>
      <c r="R453" s="3">
        <f t="shared" si="70"/>
        <v>0</v>
      </c>
      <c r="S453" s="1">
        <f t="shared" si="68"/>
        <v>3248772.2887517447</v>
      </c>
      <c r="T453" s="1">
        <f t="shared" si="69"/>
        <v>59819.044167772867</v>
      </c>
      <c r="U453" s="1">
        <f t="shared" si="71"/>
        <v>0</v>
      </c>
    </row>
    <row r="454" spans="1:21" x14ac:dyDescent="0.25">
      <c r="A454" t="s">
        <v>459</v>
      </c>
      <c r="B454">
        <v>52.98</v>
      </c>
      <c r="C454">
        <v>54.62</v>
      </c>
      <c r="D454">
        <v>54.35</v>
      </c>
      <c r="E454">
        <v>53.35</v>
      </c>
      <c r="F454">
        <v>54.9</v>
      </c>
      <c r="G454">
        <v>53.83</v>
      </c>
      <c r="H454" s="1">
        <f t="shared" si="72"/>
        <v>390922.29484386352</v>
      </c>
      <c r="J454">
        <f t="shared" si="73"/>
        <v>-3.7252407777575942E-2</v>
      </c>
      <c r="K454">
        <f t="shared" si="73"/>
        <v>-7.4504815555152407E-3</v>
      </c>
      <c r="L454">
        <f t="shared" si="73"/>
        <v>-1.2356896238415405E-2</v>
      </c>
      <c r="M454">
        <f t="shared" si="74"/>
        <v>-1.7676302706683866E-2</v>
      </c>
      <c r="N454">
        <f t="shared" si="74"/>
        <v>1.0863561038482716E-2</v>
      </c>
      <c r="O454">
        <f t="shared" si="74"/>
        <v>-8.8381513533419987E-3</v>
      </c>
      <c r="P454">
        <f t="shared" si="75"/>
        <v>-5.2169643405143825E-3</v>
      </c>
      <c r="Q454" t="str">
        <f t="shared" si="76"/>
        <v/>
      </c>
      <c r="R454" s="3">
        <f t="shared" si="70"/>
        <v>0</v>
      </c>
      <c r="S454" s="1">
        <f t="shared" si="68"/>
        <v>3220059.1475512134</v>
      </c>
      <c r="T454" s="1">
        <f t="shared" si="69"/>
        <v>59819.044167772867</v>
      </c>
      <c r="U454" s="1">
        <f t="shared" si="71"/>
        <v>0</v>
      </c>
    </row>
    <row r="455" spans="1:21" x14ac:dyDescent="0.25">
      <c r="A455" t="s">
        <v>460</v>
      </c>
      <c r="B455">
        <v>50.94</v>
      </c>
      <c r="C455">
        <v>53.19</v>
      </c>
      <c r="D455">
        <v>53.8</v>
      </c>
      <c r="E455">
        <v>48.4</v>
      </c>
      <c r="F455">
        <v>50.74</v>
      </c>
      <c r="G455">
        <v>50.66</v>
      </c>
      <c r="H455" s="1">
        <f t="shared" si="72"/>
        <v>367901.23456790124</v>
      </c>
      <c r="J455">
        <f t="shared" si="73"/>
        <v>-6.2741490340386452E-2</v>
      </c>
      <c r="K455">
        <f t="shared" si="73"/>
        <v>-2.1343146274149103E-2</v>
      </c>
      <c r="L455">
        <f t="shared" si="73"/>
        <v>-1.011959521619143E-2</v>
      </c>
      <c r="M455">
        <f t="shared" si="74"/>
        <v>-0.10087311907858071</v>
      </c>
      <c r="N455">
        <f t="shared" si="74"/>
        <v>-5.7402935166264095E-2</v>
      </c>
      <c r="O455">
        <f t="shared" si="74"/>
        <v>-5.888909530001861E-2</v>
      </c>
      <c r="P455">
        <f t="shared" si="75"/>
        <v>-7.2388383181621149E-2</v>
      </c>
      <c r="Q455" t="str">
        <f t="shared" si="76"/>
        <v/>
      </c>
      <c r="R455" s="3">
        <f t="shared" si="70"/>
        <v>0</v>
      </c>
      <c r="S455" s="1">
        <f t="shared" si="68"/>
        <v>3030432.7775393734</v>
      </c>
      <c r="T455" s="1">
        <f t="shared" si="69"/>
        <v>59819.044167772867</v>
      </c>
      <c r="U455" s="1">
        <f t="shared" si="71"/>
        <v>0</v>
      </c>
    </row>
    <row r="456" spans="1:21" x14ac:dyDescent="0.25">
      <c r="A456" t="s">
        <v>461</v>
      </c>
      <c r="B456">
        <v>50.02</v>
      </c>
      <c r="C456">
        <v>51.31</v>
      </c>
      <c r="D456">
        <v>50.69</v>
      </c>
      <c r="E456">
        <v>51.38</v>
      </c>
      <c r="F456">
        <v>53.04</v>
      </c>
      <c r="G456">
        <v>51.9</v>
      </c>
      <c r="H456" s="1">
        <f t="shared" si="72"/>
        <v>376906.31808278867</v>
      </c>
      <c r="J456">
        <f t="shared" si="73"/>
        <v>-7.0260223048327033E-2</v>
      </c>
      <c r="K456">
        <f t="shared" si="73"/>
        <v>-4.62825278810408E-2</v>
      </c>
      <c r="L456">
        <f t="shared" si="73"/>
        <v>-5.7806691449814117E-2</v>
      </c>
      <c r="M456">
        <f t="shared" si="74"/>
        <v>1.421239636794327E-2</v>
      </c>
      <c r="N456">
        <f t="shared" si="74"/>
        <v>4.6979865771812138E-2</v>
      </c>
      <c r="O456">
        <f t="shared" si="74"/>
        <v>2.4476904855902135E-2</v>
      </c>
      <c r="P456">
        <f t="shared" si="75"/>
        <v>2.8556388998552517E-2</v>
      </c>
      <c r="Q456" t="str">
        <f t="shared" si="76"/>
        <v>Sell</v>
      </c>
      <c r="R456" s="3">
        <f t="shared" si="70"/>
        <v>-3116970.9947687518</v>
      </c>
      <c r="S456" s="1">
        <f t="shared" ref="S456:S519" si="77">IF(R456=0,(S455+R456)*(1+O456),IF(R456&lt;0,0,R456))</f>
        <v>0</v>
      </c>
      <c r="T456" s="1">
        <f t="shared" ref="T456:T519" si="78">S456/G456</f>
        <v>0</v>
      </c>
      <c r="U456" s="1">
        <f t="shared" si="71"/>
        <v>3027961.5585449301</v>
      </c>
    </row>
    <row r="457" spans="1:21" x14ac:dyDescent="0.25">
      <c r="A457" t="s">
        <v>462</v>
      </c>
      <c r="B457">
        <v>50.09</v>
      </c>
      <c r="C457">
        <v>52.29</v>
      </c>
      <c r="D457">
        <v>51.36</v>
      </c>
      <c r="E457">
        <v>47.88</v>
      </c>
      <c r="F457">
        <v>51.33</v>
      </c>
      <c r="G457">
        <v>48</v>
      </c>
      <c r="H457" s="1">
        <f t="shared" si="72"/>
        <v>348583.87799564272</v>
      </c>
      <c r="J457">
        <f t="shared" si="73"/>
        <v>-1.1836654172420484E-2</v>
      </c>
      <c r="K457">
        <f t="shared" si="73"/>
        <v>3.1564411126454951E-2</v>
      </c>
      <c r="L457">
        <f t="shared" si="73"/>
        <v>1.3217597159203032E-2</v>
      </c>
      <c r="M457">
        <f t="shared" si="74"/>
        <v>-7.745664739884385E-2</v>
      </c>
      <c r="N457">
        <f t="shared" si="74"/>
        <v>-1.0982658959537577E-2</v>
      </c>
      <c r="O457">
        <f t="shared" si="74"/>
        <v>-7.5144508670520208E-2</v>
      </c>
      <c r="P457">
        <f t="shared" si="75"/>
        <v>-5.4527938342967208E-2</v>
      </c>
      <c r="Q457" t="str">
        <f t="shared" si="76"/>
        <v/>
      </c>
      <c r="R457" s="3">
        <f t="shared" si="70"/>
        <v>0</v>
      </c>
      <c r="S457" s="1">
        <f t="shared" si="77"/>
        <v>0</v>
      </c>
      <c r="T457" s="1">
        <f t="shared" si="78"/>
        <v>0</v>
      </c>
      <c r="U457" s="1">
        <f t="shared" si="71"/>
        <v>3193070.0597141427</v>
      </c>
    </row>
    <row r="458" spans="1:21" x14ac:dyDescent="0.25">
      <c r="A458" t="s">
        <v>463</v>
      </c>
      <c r="B458">
        <v>46.1</v>
      </c>
      <c r="C458">
        <v>49.17</v>
      </c>
      <c r="D458">
        <v>48.25</v>
      </c>
      <c r="E458">
        <v>45</v>
      </c>
      <c r="F458">
        <v>48.12</v>
      </c>
      <c r="G458">
        <v>47.76</v>
      </c>
      <c r="H458" s="1">
        <f t="shared" si="72"/>
        <v>346840.95860566449</v>
      </c>
      <c r="J458">
        <f t="shared" si="73"/>
        <v>-0.10241433021806849</v>
      </c>
      <c r="K458">
        <f t="shared" si="73"/>
        <v>-4.2640186915887807E-2</v>
      </c>
      <c r="L458">
        <f t="shared" si="73"/>
        <v>-6.0552959501557625E-2</v>
      </c>
      <c r="M458">
        <f t="shared" si="74"/>
        <v>-6.25E-2</v>
      </c>
      <c r="N458">
        <f t="shared" si="74"/>
        <v>2.4999999999999467E-3</v>
      </c>
      <c r="O458">
        <f t="shared" si="74"/>
        <v>-5.0000000000000417E-3</v>
      </c>
      <c r="P458">
        <f t="shared" si="75"/>
        <v>-2.1666666666666699E-2</v>
      </c>
      <c r="Q458" t="str">
        <f t="shared" si="76"/>
        <v>Sell</v>
      </c>
      <c r="R458" s="3">
        <f t="shared" si="70"/>
        <v>0</v>
      </c>
      <c r="S458" s="1">
        <f t="shared" si="77"/>
        <v>0</v>
      </c>
      <c r="T458" s="1">
        <f t="shared" si="78"/>
        <v>0</v>
      </c>
      <c r="U458" s="1">
        <f t="shared" si="71"/>
        <v>3262253.2443412826</v>
      </c>
    </row>
    <row r="459" spans="1:21" x14ac:dyDescent="0.25">
      <c r="A459" t="s">
        <v>464</v>
      </c>
      <c r="B459">
        <v>45.22</v>
      </c>
      <c r="C459">
        <v>48.21</v>
      </c>
      <c r="D459">
        <v>46.02</v>
      </c>
      <c r="E459">
        <v>43.66</v>
      </c>
      <c r="F459">
        <v>46.58</v>
      </c>
      <c r="G459">
        <v>44.12</v>
      </c>
      <c r="H459" s="1">
        <f t="shared" si="72"/>
        <v>320406.68119099492</v>
      </c>
      <c r="J459">
        <f t="shared" si="73"/>
        <v>-6.2797927461139921E-2</v>
      </c>
      <c r="K459">
        <f t="shared" si="73"/>
        <v>-8.2901554404143311E-4</v>
      </c>
      <c r="L459">
        <f t="shared" si="73"/>
        <v>-4.6217616580310816E-2</v>
      </c>
      <c r="M459">
        <f t="shared" si="74"/>
        <v>-8.5845896147403719E-2</v>
      </c>
      <c r="N459">
        <f t="shared" si="74"/>
        <v>-2.4706867671691786E-2</v>
      </c>
      <c r="O459">
        <f t="shared" si="74"/>
        <v>-7.6214405360134019E-2</v>
      </c>
      <c r="P459">
        <f t="shared" si="75"/>
        <v>-6.2255723059743175E-2</v>
      </c>
      <c r="Q459" t="str">
        <f t="shared" si="76"/>
        <v>Sell</v>
      </c>
      <c r="R459" s="3">
        <f t="shared" si="70"/>
        <v>0</v>
      </c>
      <c r="S459" s="1">
        <f t="shared" si="77"/>
        <v>0</v>
      </c>
      <c r="T459" s="1">
        <f t="shared" si="78"/>
        <v>0</v>
      </c>
      <c r="U459" s="1">
        <f t="shared" si="71"/>
        <v>3465347.178871742</v>
      </c>
    </row>
    <row r="460" spans="1:21" x14ac:dyDescent="0.25">
      <c r="A460" t="s">
        <v>465</v>
      </c>
      <c r="B460">
        <v>44</v>
      </c>
      <c r="C460">
        <v>46.15</v>
      </c>
      <c r="D460">
        <v>44.78</v>
      </c>
      <c r="E460">
        <v>44.03</v>
      </c>
      <c r="F460">
        <v>46.33</v>
      </c>
      <c r="G460">
        <v>45.06</v>
      </c>
      <c r="H460" s="1">
        <f t="shared" si="72"/>
        <v>327233.11546840961</v>
      </c>
      <c r="J460">
        <f t="shared" si="73"/>
        <v>-4.38939591481965E-2</v>
      </c>
      <c r="K460">
        <f t="shared" si="73"/>
        <v>2.824858757062048E-3</v>
      </c>
      <c r="L460">
        <f t="shared" si="73"/>
        <v>-2.6944806605823598E-2</v>
      </c>
      <c r="M460">
        <f t="shared" si="74"/>
        <v>-2.0398912058022735E-3</v>
      </c>
      <c r="N460">
        <f t="shared" si="74"/>
        <v>5.0090661831369017E-2</v>
      </c>
      <c r="O460">
        <f t="shared" si="74"/>
        <v>2.1305530371713618E-2</v>
      </c>
      <c r="P460">
        <f t="shared" si="75"/>
        <v>2.3118766999093456E-2</v>
      </c>
      <c r="Q460" t="str">
        <f t="shared" si="76"/>
        <v/>
      </c>
      <c r="R460" s="3">
        <f t="shared" si="70"/>
        <v>0</v>
      </c>
      <c r="S460" s="1">
        <f t="shared" si="77"/>
        <v>0</v>
      </c>
      <c r="T460" s="1">
        <f t="shared" si="78"/>
        <v>0</v>
      </c>
      <c r="U460" s="1">
        <f t="shared" si="71"/>
        <v>3385232.6248724405</v>
      </c>
    </row>
    <row r="461" spans="1:21" x14ac:dyDescent="0.25">
      <c r="A461" t="s">
        <v>466</v>
      </c>
      <c r="B461">
        <v>44.44</v>
      </c>
      <c r="C461">
        <v>47.19</v>
      </c>
      <c r="D461">
        <v>45.23</v>
      </c>
      <c r="E461">
        <v>46.21</v>
      </c>
      <c r="F461">
        <v>48.44</v>
      </c>
      <c r="G461">
        <v>47.99</v>
      </c>
      <c r="H461" s="1">
        <f t="shared" si="72"/>
        <v>348511.25635439367</v>
      </c>
      <c r="J461">
        <f t="shared" si="73"/>
        <v>-7.5926753014739484E-3</v>
      </c>
      <c r="K461">
        <f t="shared" si="73"/>
        <v>5.381866904868237E-2</v>
      </c>
      <c r="L461">
        <f t="shared" si="73"/>
        <v>1.0049129075480029E-2</v>
      </c>
      <c r="M461">
        <f t="shared" si="74"/>
        <v>2.5521526853084744E-2</v>
      </c>
      <c r="N461">
        <f t="shared" si="74"/>
        <v>7.5011096316022971E-2</v>
      </c>
      <c r="O461">
        <f t="shared" si="74"/>
        <v>6.5024411895250767E-2</v>
      </c>
      <c r="P461">
        <f t="shared" si="75"/>
        <v>5.5185678354786161E-2</v>
      </c>
      <c r="Q461" t="str">
        <f t="shared" si="76"/>
        <v/>
      </c>
      <c r="R461" s="3">
        <f t="shared" si="70"/>
        <v>0</v>
      </c>
      <c r="S461" s="1">
        <f t="shared" si="77"/>
        <v>0</v>
      </c>
      <c r="T461" s="1">
        <f t="shared" si="78"/>
        <v>0</v>
      </c>
      <c r="U461" s="1">
        <f t="shared" si="71"/>
        <v>3198416.2660801015</v>
      </c>
    </row>
    <row r="462" spans="1:21" x14ac:dyDescent="0.25">
      <c r="A462" t="s">
        <v>467</v>
      </c>
      <c r="B462">
        <v>46.64</v>
      </c>
      <c r="C462">
        <v>48.37</v>
      </c>
      <c r="D462">
        <v>47.17</v>
      </c>
      <c r="E462">
        <v>45.87</v>
      </c>
      <c r="F462">
        <v>47.58</v>
      </c>
      <c r="G462">
        <v>47.17</v>
      </c>
      <c r="H462" s="1">
        <f t="shared" si="72"/>
        <v>342556.28177196806</v>
      </c>
      <c r="J462">
        <f t="shared" si="73"/>
        <v>3.1173999557815694E-2</v>
      </c>
      <c r="K462">
        <f t="shared" si="73"/>
        <v>6.9422949369887257E-2</v>
      </c>
      <c r="L462">
        <f t="shared" si="73"/>
        <v>4.2891885916427258E-2</v>
      </c>
      <c r="M462">
        <f t="shared" si="74"/>
        <v>-4.4175869972911119E-2</v>
      </c>
      <c r="N462">
        <f t="shared" si="74"/>
        <v>-8.5434465513649447E-3</v>
      </c>
      <c r="O462">
        <f t="shared" si="74"/>
        <v>-1.708689310272974E-2</v>
      </c>
      <c r="P462">
        <f t="shared" si="75"/>
        <v>-2.3268736542335269E-2</v>
      </c>
      <c r="Q462" t="str">
        <f t="shared" si="76"/>
        <v>Buy</v>
      </c>
      <c r="R462" s="3">
        <f t="shared" si="70"/>
        <v>3123993.160631964</v>
      </c>
      <c r="S462" s="1">
        <f t="shared" si="77"/>
        <v>3123993.160631964</v>
      </c>
      <c r="T462" s="1">
        <f t="shared" si="78"/>
        <v>66228.390091837267</v>
      </c>
      <c r="U462" s="1">
        <f t="shared" si="71"/>
        <v>0</v>
      </c>
    </row>
    <row r="463" spans="1:21" x14ac:dyDescent="0.25">
      <c r="A463" t="s">
        <v>468</v>
      </c>
      <c r="B463">
        <v>46.68</v>
      </c>
      <c r="C463">
        <v>48.04</v>
      </c>
      <c r="D463">
        <v>47.07</v>
      </c>
      <c r="E463">
        <v>46.1</v>
      </c>
      <c r="F463">
        <v>48.14</v>
      </c>
      <c r="G463">
        <v>46.19</v>
      </c>
      <c r="H463" s="1">
        <f t="shared" si="72"/>
        <v>335439.36092955701</v>
      </c>
      <c r="J463">
        <f t="shared" si="73"/>
        <v>-1.038795844816625E-2</v>
      </c>
      <c r="K463">
        <f t="shared" si="73"/>
        <v>1.8443926224295047E-2</v>
      </c>
      <c r="L463">
        <f t="shared" si="73"/>
        <v>-2.1199915200339498E-3</v>
      </c>
      <c r="M463">
        <f t="shared" si="74"/>
        <v>-2.2683909264362947E-2</v>
      </c>
      <c r="N463">
        <f t="shared" si="74"/>
        <v>2.0563917744328999E-2</v>
      </c>
      <c r="O463">
        <f t="shared" si="74"/>
        <v>-2.07759168963325E-2</v>
      </c>
      <c r="P463">
        <f t="shared" si="75"/>
        <v>-7.6319694721221493E-3</v>
      </c>
      <c r="Q463" t="str">
        <f t="shared" si="76"/>
        <v/>
      </c>
      <c r="R463" s="3">
        <f t="shared" si="70"/>
        <v>0</v>
      </c>
      <c r="S463" s="1">
        <f t="shared" si="77"/>
        <v>3059089.338341963</v>
      </c>
      <c r="T463" s="1">
        <f t="shared" si="78"/>
        <v>66228.390091837267</v>
      </c>
      <c r="U463" s="1">
        <f t="shared" si="71"/>
        <v>0</v>
      </c>
    </row>
    <row r="464" spans="1:21" x14ac:dyDescent="0.25">
      <c r="A464" t="s">
        <v>469</v>
      </c>
      <c r="B464">
        <v>45.08</v>
      </c>
      <c r="C464">
        <v>47.7</v>
      </c>
      <c r="D464">
        <v>46.33</v>
      </c>
      <c r="E464">
        <v>43.67</v>
      </c>
      <c r="F464">
        <v>46.49</v>
      </c>
      <c r="G464">
        <v>46.35</v>
      </c>
      <c r="H464" s="1">
        <f t="shared" si="72"/>
        <v>336601.30718954251</v>
      </c>
      <c r="J464">
        <f t="shared" si="73"/>
        <v>-4.2277459103462971E-2</v>
      </c>
      <c r="K464">
        <f t="shared" si="73"/>
        <v>1.3384321223709424E-2</v>
      </c>
      <c r="L464">
        <f t="shared" si="73"/>
        <v>-1.5721266199277713E-2</v>
      </c>
      <c r="M464">
        <f t="shared" si="74"/>
        <v>-5.455726347694298E-2</v>
      </c>
      <c r="N464">
        <f t="shared" si="74"/>
        <v>6.4949123186837905E-3</v>
      </c>
      <c r="O464">
        <f t="shared" si="74"/>
        <v>3.4639532366313856E-3</v>
      </c>
      <c r="P464">
        <f t="shared" si="75"/>
        <v>-1.4866132640542601E-2</v>
      </c>
      <c r="Q464" t="str">
        <f t="shared" si="76"/>
        <v/>
      </c>
      <c r="R464" s="3">
        <f t="shared" si="70"/>
        <v>0</v>
      </c>
      <c r="S464" s="1">
        <f t="shared" si="77"/>
        <v>3069685.8807566571</v>
      </c>
      <c r="T464" s="1">
        <f t="shared" si="78"/>
        <v>66228.390091837267</v>
      </c>
      <c r="U464" s="1">
        <f t="shared" si="71"/>
        <v>0</v>
      </c>
    </row>
    <row r="465" spans="1:21" x14ac:dyDescent="0.25">
      <c r="A465" t="s">
        <v>470</v>
      </c>
      <c r="B465">
        <v>45.94</v>
      </c>
      <c r="C465">
        <v>47.61</v>
      </c>
      <c r="D465">
        <v>47.11</v>
      </c>
      <c r="E465">
        <v>46.92</v>
      </c>
      <c r="F465">
        <v>49.43</v>
      </c>
      <c r="G465">
        <v>49.03</v>
      </c>
      <c r="H465" s="1">
        <f t="shared" si="72"/>
        <v>356063.90704429924</v>
      </c>
      <c r="J465">
        <f t="shared" si="73"/>
        <v>-8.4178717893373754E-3</v>
      </c>
      <c r="K465">
        <f t="shared" si="73"/>
        <v>2.7627886898338037E-2</v>
      </c>
      <c r="L465">
        <f t="shared" si="73"/>
        <v>1.6835743578674751E-2</v>
      </c>
      <c r="M465">
        <f t="shared" si="74"/>
        <v>1.2297734627831722E-2</v>
      </c>
      <c r="N465">
        <f t="shared" si="74"/>
        <v>6.6450916936353785E-2</v>
      </c>
      <c r="O465">
        <f t="shared" si="74"/>
        <v>5.7820927723840336E-2</v>
      </c>
      <c r="P465">
        <f t="shared" si="75"/>
        <v>4.5523193096008614E-2</v>
      </c>
      <c r="Q465" t="str">
        <f t="shared" si="76"/>
        <v/>
      </c>
      <c r="R465" s="3">
        <f t="shared" si="70"/>
        <v>0</v>
      </c>
      <c r="S465" s="1">
        <f t="shared" si="77"/>
        <v>3247177.9662027811</v>
      </c>
      <c r="T465" s="1">
        <f t="shared" si="78"/>
        <v>66228.390091837267</v>
      </c>
      <c r="U465" s="1">
        <f t="shared" si="71"/>
        <v>0</v>
      </c>
    </row>
    <row r="466" spans="1:21" x14ac:dyDescent="0.25">
      <c r="A466" t="s">
        <v>471</v>
      </c>
      <c r="B466">
        <v>47.68</v>
      </c>
      <c r="C466">
        <v>50.3</v>
      </c>
      <c r="D466">
        <v>48.91</v>
      </c>
      <c r="E466">
        <v>48.06</v>
      </c>
      <c r="F466">
        <v>49.97</v>
      </c>
      <c r="G466">
        <v>48.22</v>
      </c>
      <c r="H466" s="1">
        <f t="shared" si="72"/>
        <v>350181.55410312273</v>
      </c>
      <c r="J466">
        <f t="shared" si="73"/>
        <v>1.2099341965612402E-2</v>
      </c>
      <c r="K466">
        <f t="shared" si="73"/>
        <v>6.7713861175971085E-2</v>
      </c>
      <c r="L466">
        <f t="shared" si="73"/>
        <v>3.820844831246014E-2</v>
      </c>
      <c r="M466">
        <f t="shared" si="74"/>
        <v>-1.9783805833163345E-2</v>
      </c>
      <c r="N466">
        <f t="shared" si="74"/>
        <v>1.9171935549663423E-2</v>
      </c>
      <c r="O466">
        <f t="shared" si="74"/>
        <v>-1.6520497654497292E-2</v>
      </c>
      <c r="P466">
        <f t="shared" si="75"/>
        <v>-5.7107893126657379E-3</v>
      </c>
      <c r="Q466" t="str">
        <f t="shared" si="76"/>
        <v>Buy</v>
      </c>
      <c r="R466" s="3">
        <f t="shared" si="70"/>
        <v>0</v>
      </c>
      <c r="S466" s="1">
        <f t="shared" si="77"/>
        <v>3193532.9702283926</v>
      </c>
      <c r="T466" s="1">
        <f t="shared" si="78"/>
        <v>66228.390091837267</v>
      </c>
      <c r="U466" s="1">
        <f t="shared" si="71"/>
        <v>0</v>
      </c>
    </row>
    <row r="467" spans="1:21" x14ac:dyDescent="0.25">
      <c r="A467" t="s">
        <v>472</v>
      </c>
      <c r="B467">
        <v>47.95</v>
      </c>
      <c r="C467">
        <v>50.31</v>
      </c>
      <c r="D467">
        <v>49.1</v>
      </c>
      <c r="E467">
        <v>50.31</v>
      </c>
      <c r="F467">
        <v>51.72</v>
      </c>
      <c r="G467">
        <v>50.88</v>
      </c>
      <c r="H467" s="1">
        <f t="shared" si="72"/>
        <v>369498.91067538131</v>
      </c>
      <c r="J467">
        <f t="shared" si="73"/>
        <v>-1.9627887957472782E-2</v>
      </c>
      <c r="K467">
        <f t="shared" si="73"/>
        <v>2.8624003271314778E-2</v>
      </c>
      <c r="L467">
        <f t="shared" si="73"/>
        <v>3.8846861582499457E-3</v>
      </c>
      <c r="M467">
        <f t="shared" si="74"/>
        <v>4.3343011198672822E-2</v>
      </c>
      <c r="N467">
        <f t="shared" si="74"/>
        <v>7.2583990045624228E-2</v>
      </c>
      <c r="O467">
        <f t="shared" si="74"/>
        <v>5.5163832434674487E-2</v>
      </c>
      <c r="P467">
        <f t="shared" si="75"/>
        <v>5.7030277892990512E-2</v>
      </c>
      <c r="Q467" t="str">
        <f t="shared" si="76"/>
        <v/>
      </c>
      <c r="R467" s="3">
        <f t="shared" si="70"/>
        <v>0</v>
      </c>
      <c r="S467" s="1">
        <f t="shared" si="77"/>
        <v>3369700.4878726797</v>
      </c>
      <c r="T467" s="1">
        <f t="shared" si="78"/>
        <v>66228.390091837253</v>
      </c>
      <c r="U467" s="1">
        <f t="shared" si="71"/>
        <v>0</v>
      </c>
    </row>
    <row r="468" spans="1:21" x14ac:dyDescent="0.25">
      <c r="A468" t="s">
        <v>473</v>
      </c>
      <c r="B468">
        <v>50.75</v>
      </c>
      <c r="C468">
        <v>51.99</v>
      </c>
      <c r="D468">
        <v>51.34</v>
      </c>
      <c r="E468">
        <v>50.86</v>
      </c>
      <c r="F468">
        <v>51.62</v>
      </c>
      <c r="G468">
        <v>51.4</v>
      </c>
      <c r="H468" s="1">
        <f t="shared" si="72"/>
        <v>373275.23602033406</v>
      </c>
      <c r="J468">
        <f t="shared" si="73"/>
        <v>3.3604887983706692E-2</v>
      </c>
      <c r="K468">
        <f t="shared" si="73"/>
        <v>5.8859470468431783E-2</v>
      </c>
      <c r="L468">
        <f t="shared" si="73"/>
        <v>4.5621181262729162E-2</v>
      </c>
      <c r="M468">
        <f t="shared" si="74"/>
        <v>-3.9308176100635075E-4</v>
      </c>
      <c r="N468">
        <f t="shared" si="74"/>
        <v>1.4544025157232602E-2</v>
      </c>
      <c r="O468">
        <f t="shared" si="74"/>
        <v>1.0220125786163443E-2</v>
      </c>
      <c r="P468">
        <f t="shared" si="75"/>
        <v>8.1236897274632319E-3</v>
      </c>
      <c r="Q468" t="str">
        <f t="shared" si="76"/>
        <v>Buy</v>
      </c>
      <c r="R468" s="3">
        <f t="shared" si="70"/>
        <v>0</v>
      </c>
      <c r="S468" s="1">
        <f t="shared" si="77"/>
        <v>3404139.2507204348</v>
      </c>
      <c r="T468" s="1">
        <f t="shared" si="78"/>
        <v>66228.390091837253</v>
      </c>
      <c r="U468" s="1">
        <f t="shared" si="71"/>
        <v>0</v>
      </c>
    </row>
    <row r="469" spans="1:21" x14ac:dyDescent="0.25">
      <c r="A469" t="s">
        <v>474</v>
      </c>
      <c r="B469">
        <v>50.79</v>
      </c>
      <c r="C469">
        <v>51.84</v>
      </c>
      <c r="D469">
        <v>51.24</v>
      </c>
      <c r="E469">
        <v>50.72</v>
      </c>
      <c r="F469">
        <v>51.58</v>
      </c>
      <c r="G469">
        <v>50.8</v>
      </c>
      <c r="H469" s="1">
        <f t="shared" si="72"/>
        <v>368917.93754538853</v>
      </c>
      <c r="J469">
        <f t="shared" si="73"/>
        <v>-1.0712894429294979E-2</v>
      </c>
      <c r="K469">
        <f t="shared" si="73"/>
        <v>9.7389949357226321E-3</v>
      </c>
      <c r="L469">
        <f t="shared" si="73"/>
        <v>-1.9477989871445542E-3</v>
      </c>
      <c r="M469">
        <f t="shared" si="74"/>
        <v>-1.3229571984435792E-2</v>
      </c>
      <c r="N469">
        <f t="shared" si="74"/>
        <v>3.5019455252918233E-3</v>
      </c>
      <c r="O469">
        <f t="shared" si="74"/>
        <v>-1.1673151750972791E-2</v>
      </c>
      <c r="P469">
        <f t="shared" si="75"/>
        <v>-7.1335927367055865E-3</v>
      </c>
      <c r="Q469" t="str">
        <f t="shared" si="76"/>
        <v/>
      </c>
      <c r="R469" s="3">
        <f t="shared" si="70"/>
        <v>0</v>
      </c>
      <c r="S469" s="1">
        <f t="shared" si="77"/>
        <v>3364402.2166653322</v>
      </c>
      <c r="T469" s="1">
        <f t="shared" si="78"/>
        <v>66228.390091837253</v>
      </c>
      <c r="U469" s="1">
        <f t="shared" si="71"/>
        <v>0</v>
      </c>
    </row>
    <row r="470" spans="1:21" x14ac:dyDescent="0.25">
      <c r="A470" t="s">
        <v>475</v>
      </c>
      <c r="B470">
        <v>50.75</v>
      </c>
      <c r="C470">
        <v>51.85</v>
      </c>
      <c r="D470">
        <v>51.29</v>
      </c>
      <c r="E470">
        <v>51.15</v>
      </c>
      <c r="F470">
        <v>52.05</v>
      </c>
      <c r="G470">
        <v>51.29</v>
      </c>
      <c r="H470" s="1">
        <f t="shared" si="72"/>
        <v>372476.39796659409</v>
      </c>
      <c r="J470">
        <f t="shared" si="73"/>
        <v>-9.5628415300546832E-3</v>
      </c>
      <c r="K470">
        <f t="shared" si="73"/>
        <v>1.1904761904761894E-2</v>
      </c>
      <c r="L470">
        <f t="shared" si="73"/>
        <v>9.7580015612796947E-4</v>
      </c>
      <c r="M470">
        <f t="shared" si="74"/>
        <v>6.8897637795275876E-3</v>
      </c>
      <c r="N470">
        <f t="shared" si="74"/>
        <v>2.4606299212598427E-2</v>
      </c>
      <c r="O470">
        <f t="shared" si="74"/>
        <v>9.6456692913386224E-3</v>
      </c>
      <c r="P470">
        <f t="shared" si="75"/>
        <v>1.3713910761154878E-2</v>
      </c>
      <c r="Q470" t="str">
        <f t="shared" si="76"/>
        <v/>
      </c>
      <c r="R470" s="3">
        <f t="shared" si="70"/>
        <v>0</v>
      </c>
      <c r="S470" s="1">
        <f t="shared" si="77"/>
        <v>3396854.1278103329</v>
      </c>
      <c r="T470" s="1">
        <f t="shared" si="78"/>
        <v>66228.390091837253</v>
      </c>
      <c r="U470" s="1">
        <f t="shared" si="71"/>
        <v>0</v>
      </c>
    </row>
    <row r="471" spans="1:21" x14ac:dyDescent="0.25">
      <c r="A471" t="s">
        <v>476</v>
      </c>
      <c r="B471">
        <v>50.68</v>
      </c>
      <c r="C471">
        <v>52.09</v>
      </c>
      <c r="D471">
        <v>51.19</v>
      </c>
      <c r="E471">
        <v>50.15</v>
      </c>
      <c r="F471">
        <v>52.15</v>
      </c>
      <c r="G471">
        <v>50.79</v>
      </c>
      <c r="H471" s="1">
        <f t="shared" si="72"/>
        <v>368845.31590413948</v>
      </c>
      <c r="J471">
        <f t="shared" si="73"/>
        <v>-1.1893156560733075E-2</v>
      </c>
      <c r="K471">
        <f t="shared" si="73"/>
        <v>1.5597582374731999E-2</v>
      </c>
      <c r="L471">
        <f t="shared" si="73"/>
        <v>-1.9496977968415173E-3</v>
      </c>
      <c r="M471">
        <f t="shared" si="74"/>
        <v>-2.2226554883992992E-2</v>
      </c>
      <c r="N471">
        <f t="shared" si="74"/>
        <v>1.6767401052836799E-2</v>
      </c>
      <c r="O471">
        <f t="shared" si="74"/>
        <v>-9.7484889842074478E-3</v>
      </c>
      <c r="P471">
        <f t="shared" si="75"/>
        <v>-5.0692142717878802E-3</v>
      </c>
      <c r="Q471" t="str">
        <f t="shared" si="76"/>
        <v/>
      </c>
      <c r="R471" s="3">
        <f t="shared" si="70"/>
        <v>0</v>
      </c>
      <c r="S471" s="1">
        <f t="shared" si="77"/>
        <v>3363739.9327644142</v>
      </c>
      <c r="T471" s="1">
        <f t="shared" si="78"/>
        <v>66228.390091837253</v>
      </c>
      <c r="U471" s="1">
        <f t="shared" si="71"/>
        <v>0</v>
      </c>
    </row>
    <row r="472" spans="1:21" x14ac:dyDescent="0.25">
      <c r="A472" t="s">
        <v>477</v>
      </c>
      <c r="B472">
        <v>50.65</v>
      </c>
      <c r="C472">
        <v>51.69</v>
      </c>
      <c r="D472">
        <v>51.29</v>
      </c>
      <c r="E472">
        <v>50.26</v>
      </c>
      <c r="F472">
        <v>51.49</v>
      </c>
      <c r="G472">
        <v>51.06</v>
      </c>
      <c r="H472" s="1">
        <f t="shared" si="72"/>
        <v>370806.10021786497</v>
      </c>
      <c r="J472">
        <f t="shared" si="73"/>
        <v>-1.054893533893337E-2</v>
      </c>
      <c r="K472">
        <f t="shared" si="73"/>
        <v>9.7675327212346161E-3</v>
      </c>
      <c r="L472">
        <f t="shared" si="73"/>
        <v>1.9535065442469511E-3</v>
      </c>
      <c r="M472">
        <f t="shared" si="74"/>
        <v>-1.0435125024611167E-2</v>
      </c>
      <c r="N472">
        <f t="shared" si="74"/>
        <v>1.3782240598543076E-2</v>
      </c>
      <c r="O472">
        <f t="shared" si="74"/>
        <v>5.3160070880095122E-3</v>
      </c>
      <c r="P472">
        <f t="shared" si="75"/>
        <v>2.8877075539804737E-3</v>
      </c>
      <c r="Q472" t="str">
        <f t="shared" si="76"/>
        <v/>
      </c>
      <c r="R472" s="3">
        <f t="shared" si="70"/>
        <v>0</v>
      </c>
      <c r="S472" s="1">
        <f t="shared" si="77"/>
        <v>3381621.5980892107</v>
      </c>
      <c r="T472" s="1">
        <f t="shared" si="78"/>
        <v>66228.390091837267</v>
      </c>
      <c r="U472" s="1">
        <f t="shared" si="71"/>
        <v>0</v>
      </c>
    </row>
    <row r="473" spans="1:21" x14ac:dyDescent="0.25">
      <c r="A473" t="s">
        <v>478</v>
      </c>
      <c r="B473">
        <v>50.75</v>
      </c>
      <c r="C473">
        <v>51.72</v>
      </c>
      <c r="D473">
        <v>50.95</v>
      </c>
      <c r="E473">
        <v>48.69</v>
      </c>
      <c r="F473">
        <v>50.33</v>
      </c>
      <c r="G473">
        <v>49.46</v>
      </c>
      <c r="H473" s="1">
        <f t="shared" si="72"/>
        <v>359186.63761801022</v>
      </c>
      <c r="J473">
        <f t="shared" si="73"/>
        <v>-1.0528368102944028E-2</v>
      </c>
      <c r="K473">
        <f t="shared" si="73"/>
        <v>8.3837005264183993E-3</v>
      </c>
      <c r="L473">
        <f t="shared" si="73"/>
        <v>-6.6289725092609922E-3</v>
      </c>
      <c r="M473">
        <f t="shared" si="74"/>
        <v>-4.641598119858998E-2</v>
      </c>
      <c r="N473">
        <f t="shared" si="74"/>
        <v>-1.4296905601253504E-2</v>
      </c>
      <c r="O473">
        <f t="shared" si="74"/>
        <v>-3.1335683509596576E-2</v>
      </c>
      <c r="P473">
        <f t="shared" si="75"/>
        <v>-3.068285676981335E-2</v>
      </c>
      <c r="Q473" t="str">
        <f t="shared" si="76"/>
        <v/>
      </c>
      <c r="R473" s="3">
        <f t="shared" si="70"/>
        <v>0</v>
      </c>
      <c r="S473" s="1">
        <f t="shared" si="77"/>
        <v>3275656.1739422712</v>
      </c>
      <c r="T473" s="1">
        <f t="shared" si="78"/>
        <v>66228.390091837267</v>
      </c>
      <c r="U473" s="1">
        <f t="shared" si="71"/>
        <v>0</v>
      </c>
    </row>
    <row r="474" spans="1:21" x14ac:dyDescent="0.25">
      <c r="A474" t="s">
        <v>479</v>
      </c>
      <c r="B474">
        <v>50.18</v>
      </c>
      <c r="C474">
        <v>51.48</v>
      </c>
      <c r="D474">
        <v>51.03</v>
      </c>
      <c r="E474">
        <v>50.26</v>
      </c>
      <c r="F474">
        <v>52.19</v>
      </c>
      <c r="G474">
        <v>51.99</v>
      </c>
      <c r="H474" s="1">
        <f t="shared" si="72"/>
        <v>377559.91285403055</v>
      </c>
      <c r="J474">
        <f t="shared" si="73"/>
        <v>-1.5112855740922533E-2</v>
      </c>
      <c r="K474">
        <f t="shared" si="73"/>
        <v>1.0402355250245221E-2</v>
      </c>
      <c r="L474">
        <f t="shared" si="73"/>
        <v>1.5701668302256779E-3</v>
      </c>
      <c r="M474">
        <f t="shared" si="74"/>
        <v>1.6174686615446767E-2</v>
      </c>
      <c r="N474">
        <f t="shared" si="74"/>
        <v>5.5196118075212228E-2</v>
      </c>
      <c r="O474">
        <f t="shared" si="74"/>
        <v>5.1152446421350611E-2</v>
      </c>
      <c r="P474">
        <f t="shared" si="75"/>
        <v>4.0841083704003203E-2</v>
      </c>
      <c r="Q474" t="str">
        <f t="shared" si="76"/>
        <v/>
      </c>
      <c r="R474" s="3">
        <f t="shared" si="70"/>
        <v>0</v>
      </c>
      <c r="S474" s="1">
        <f t="shared" si="77"/>
        <v>3443214.0008746195</v>
      </c>
      <c r="T474" s="1">
        <f t="shared" si="78"/>
        <v>66228.390091837267</v>
      </c>
      <c r="U474" s="1">
        <f t="shared" si="71"/>
        <v>0</v>
      </c>
    </row>
    <row r="475" spans="1:21" x14ac:dyDescent="0.25">
      <c r="A475" t="s">
        <v>480</v>
      </c>
      <c r="B475">
        <v>51.04</v>
      </c>
      <c r="C475">
        <v>52.44</v>
      </c>
      <c r="D475">
        <v>51.44</v>
      </c>
      <c r="E475">
        <v>51.4</v>
      </c>
      <c r="F475">
        <v>52.49</v>
      </c>
      <c r="G475">
        <v>52.45</v>
      </c>
      <c r="H475" s="1">
        <f t="shared" si="72"/>
        <v>380900.5083514888</v>
      </c>
      <c r="J475">
        <f t="shared" si="73"/>
        <v>1.9596315892608289E-4</v>
      </c>
      <c r="K475">
        <f t="shared" si="73"/>
        <v>2.763080540858312E-2</v>
      </c>
      <c r="L475">
        <f t="shared" si="73"/>
        <v>8.0344895159709297E-3</v>
      </c>
      <c r="M475">
        <f t="shared" si="74"/>
        <v>-1.1348336218503624E-2</v>
      </c>
      <c r="N475">
        <f t="shared" si="74"/>
        <v>9.6172340834775917E-3</v>
      </c>
      <c r="O475">
        <f t="shared" si="74"/>
        <v>8.8478553567994007E-3</v>
      </c>
      <c r="P475">
        <f t="shared" si="75"/>
        <v>2.3722510739244561E-3</v>
      </c>
      <c r="Q475" t="str">
        <f t="shared" si="76"/>
        <v/>
      </c>
      <c r="R475" s="3">
        <f t="shared" si="70"/>
        <v>0</v>
      </c>
      <c r="S475" s="1">
        <f t="shared" si="77"/>
        <v>3473679.0603168649</v>
      </c>
      <c r="T475" s="1">
        <f t="shared" si="78"/>
        <v>66228.390091837267</v>
      </c>
      <c r="U475" s="1">
        <f t="shared" si="71"/>
        <v>0</v>
      </c>
    </row>
    <row r="476" spans="1:21" x14ac:dyDescent="0.25">
      <c r="A476" t="s">
        <v>481</v>
      </c>
      <c r="B476">
        <v>51.25</v>
      </c>
      <c r="C476">
        <v>53.98</v>
      </c>
      <c r="D476">
        <v>51.86</v>
      </c>
      <c r="E476">
        <v>51.72</v>
      </c>
      <c r="F476">
        <v>53.71</v>
      </c>
      <c r="G476">
        <v>52.51</v>
      </c>
      <c r="H476" s="1">
        <f t="shared" si="72"/>
        <v>381336.23819898331</v>
      </c>
      <c r="J476">
        <f t="shared" si="73"/>
        <v>-3.6936236391912469E-3</v>
      </c>
      <c r="K476">
        <f t="shared" si="73"/>
        <v>4.9377916018662503E-2</v>
      </c>
      <c r="L476">
        <f t="shared" si="73"/>
        <v>8.1648522550544656E-3</v>
      </c>
      <c r="M476">
        <f t="shared" si="74"/>
        <v>-1.3918017159199313E-2</v>
      </c>
      <c r="N476">
        <f t="shared" si="74"/>
        <v>2.4022878932316454E-2</v>
      </c>
      <c r="O476">
        <f t="shared" si="74"/>
        <v>1.1439466158245026E-3</v>
      </c>
      <c r="P476">
        <f t="shared" si="75"/>
        <v>3.749602796313881E-3</v>
      </c>
      <c r="Q476" t="str">
        <f t="shared" si="76"/>
        <v/>
      </c>
      <c r="R476" s="3">
        <f t="shared" si="70"/>
        <v>0</v>
      </c>
      <c r="S476" s="1">
        <f t="shared" si="77"/>
        <v>3477652.763722375</v>
      </c>
      <c r="T476" s="1">
        <f t="shared" si="78"/>
        <v>66228.390091837267</v>
      </c>
      <c r="U476" s="1">
        <f t="shared" si="71"/>
        <v>0</v>
      </c>
    </row>
    <row r="477" spans="1:21" x14ac:dyDescent="0.25">
      <c r="A477" t="s">
        <v>482</v>
      </c>
      <c r="B477">
        <v>52.9</v>
      </c>
      <c r="C477">
        <v>54.01</v>
      </c>
      <c r="D477">
        <v>53.33</v>
      </c>
      <c r="E477">
        <v>52.47</v>
      </c>
      <c r="F477">
        <v>53.56</v>
      </c>
      <c r="G477">
        <v>52.57</v>
      </c>
      <c r="H477" s="1">
        <f t="shared" si="72"/>
        <v>381771.96804647788</v>
      </c>
      <c r="J477">
        <f t="shared" si="73"/>
        <v>2.0053991515618957E-2</v>
      </c>
      <c r="K477">
        <f t="shared" si="73"/>
        <v>4.1457770921712274E-2</v>
      </c>
      <c r="L477">
        <f t="shared" si="73"/>
        <v>2.8345545699961412E-2</v>
      </c>
      <c r="M477">
        <f t="shared" si="74"/>
        <v>-7.6175966482573123E-4</v>
      </c>
      <c r="N477">
        <f t="shared" si="74"/>
        <v>1.9996191201675954E-2</v>
      </c>
      <c r="O477">
        <f t="shared" si="74"/>
        <v>1.1426394972386645E-3</v>
      </c>
      <c r="P477">
        <f t="shared" si="75"/>
        <v>6.7923570113629624E-3</v>
      </c>
      <c r="Q477" t="str">
        <f t="shared" si="76"/>
        <v/>
      </c>
      <c r="R477" s="3">
        <f t="shared" si="70"/>
        <v>0</v>
      </c>
      <c r="S477" s="1">
        <f t="shared" si="77"/>
        <v>3481626.4671278857</v>
      </c>
      <c r="T477" s="1">
        <f t="shared" si="78"/>
        <v>66228.390091837282</v>
      </c>
      <c r="U477" s="1">
        <f t="shared" si="71"/>
        <v>0</v>
      </c>
    </row>
    <row r="478" spans="1:21" x14ac:dyDescent="0.25">
      <c r="A478" t="s">
        <v>483</v>
      </c>
      <c r="B478">
        <v>52.92</v>
      </c>
      <c r="C478">
        <v>54.31</v>
      </c>
      <c r="D478">
        <v>53.39</v>
      </c>
      <c r="E478">
        <v>52.5</v>
      </c>
      <c r="F478">
        <v>54.25</v>
      </c>
      <c r="G478">
        <v>54.18</v>
      </c>
      <c r="H478" s="1">
        <f t="shared" si="72"/>
        <v>393464.05228758173</v>
      </c>
      <c r="J478">
        <f t="shared" si="73"/>
        <v>-7.6879804987811098E-3</v>
      </c>
      <c r="K478">
        <f t="shared" si="73"/>
        <v>1.8376148509281907E-2</v>
      </c>
      <c r="L478">
        <f t="shared" si="73"/>
        <v>1.1250703168948486E-3</v>
      </c>
      <c r="M478">
        <f t="shared" si="74"/>
        <v>-1.3315579227696458E-3</v>
      </c>
      <c r="N478">
        <f t="shared" si="74"/>
        <v>3.1957390146471365E-2</v>
      </c>
      <c r="O478">
        <f t="shared" si="74"/>
        <v>3.0625832223701719E-2</v>
      </c>
      <c r="P478">
        <f t="shared" si="75"/>
        <v>2.0417221482467812E-2</v>
      </c>
      <c r="Q478" t="str">
        <f t="shared" si="76"/>
        <v/>
      </c>
      <c r="R478" s="3">
        <f t="shared" ref="R478:R541" si="79">IF(Q478="Buy",U477*(1+P478),IF(Q478="Sell",-(S477*(1+P478)),0))</f>
        <v>0</v>
      </c>
      <c r="S478" s="1">
        <f t="shared" si="77"/>
        <v>3588254.1751757432</v>
      </c>
      <c r="T478" s="1">
        <f t="shared" si="78"/>
        <v>66228.390091837267</v>
      </c>
      <c r="U478" s="1">
        <f t="shared" ref="U478:U541" si="80">IF(Q478="Buy",0,(U477-R478)*(1-P478))</f>
        <v>0</v>
      </c>
    </row>
    <row r="479" spans="1:21" x14ac:dyDescent="0.25">
      <c r="A479" t="s">
        <v>484</v>
      </c>
      <c r="B479">
        <v>53.83</v>
      </c>
      <c r="C479">
        <v>54.72</v>
      </c>
      <c r="D479">
        <v>53.81</v>
      </c>
      <c r="E479">
        <v>53.88</v>
      </c>
      <c r="F479">
        <v>54.62</v>
      </c>
      <c r="G479">
        <v>54.61</v>
      </c>
      <c r="H479" s="1">
        <f t="shared" si="72"/>
        <v>396586.78286129271</v>
      </c>
      <c r="J479">
        <f t="shared" si="73"/>
        <v>8.2412436785914544E-3</v>
      </c>
      <c r="K479">
        <f t="shared" si="73"/>
        <v>2.4911032028469719E-2</v>
      </c>
      <c r="L479">
        <f t="shared" si="73"/>
        <v>7.8666416932010059E-3</v>
      </c>
      <c r="M479">
        <f t="shared" si="74"/>
        <v>-5.5370985603543218E-3</v>
      </c>
      <c r="N479">
        <f t="shared" si="74"/>
        <v>8.1210778885197066E-3</v>
      </c>
      <c r="O479">
        <f t="shared" si="74"/>
        <v>7.9365079365079309E-3</v>
      </c>
      <c r="P479">
        <f t="shared" si="75"/>
        <v>3.506829088224439E-3</v>
      </c>
      <c r="Q479" t="str">
        <f t="shared" si="76"/>
        <v/>
      </c>
      <c r="R479" s="3">
        <f t="shared" si="79"/>
        <v>0</v>
      </c>
      <c r="S479" s="1">
        <f t="shared" si="77"/>
        <v>3616732.3829152333</v>
      </c>
      <c r="T479" s="1">
        <f t="shared" si="78"/>
        <v>66228.390091837267</v>
      </c>
      <c r="U479" s="1">
        <f t="shared" si="80"/>
        <v>0</v>
      </c>
    </row>
    <row r="480" spans="1:21" x14ac:dyDescent="0.25">
      <c r="A480" t="s">
        <v>485</v>
      </c>
      <c r="B480">
        <v>54.14</v>
      </c>
      <c r="C480">
        <v>55.34</v>
      </c>
      <c r="D480">
        <v>55.32</v>
      </c>
      <c r="E480">
        <v>54.73</v>
      </c>
      <c r="F480">
        <v>56.17</v>
      </c>
      <c r="G480">
        <v>55.1</v>
      </c>
      <c r="H480" s="1">
        <f t="shared" si="72"/>
        <v>400145.24328249821</v>
      </c>
      <c r="J480">
        <f t="shared" si="73"/>
        <v>6.1326890912469486E-3</v>
      </c>
      <c r="K480">
        <f t="shared" si="73"/>
        <v>2.8433376695781474E-2</v>
      </c>
      <c r="L480">
        <f t="shared" si="73"/>
        <v>2.8061698569039173E-2</v>
      </c>
      <c r="M480">
        <f t="shared" si="74"/>
        <v>2.1973997436366497E-3</v>
      </c>
      <c r="N480">
        <f t="shared" si="74"/>
        <v>2.8566196667277097E-2</v>
      </c>
      <c r="O480">
        <f t="shared" si="74"/>
        <v>8.9727156198498807E-3</v>
      </c>
      <c r="P480">
        <f t="shared" si="75"/>
        <v>1.3245437343587874E-2</v>
      </c>
      <c r="Q480" t="str">
        <f t="shared" si="76"/>
        <v/>
      </c>
      <c r="R480" s="3">
        <f t="shared" si="79"/>
        <v>0</v>
      </c>
      <c r="S480" s="1">
        <f t="shared" si="77"/>
        <v>3649184.2940602335</v>
      </c>
      <c r="T480" s="1">
        <f t="shared" si="78"/>
        <v>66228.390091837267</v>
      </c>
      <c r="U480" s="1">
        <f t="shared" si="80"/>
        <v>0</v>
      </c>
    </row>
    <row r="481" spans="1:21" x14ac:dyDescent="0.25">
      <c r="A481" t="s">
        <v>486</v>
      </c>
      <c r="B481">
        <v>54.31</v>
      </c>
      <c r="C481">
        <v>56.64</v>
      </c>
      <c r="D481">
        <v>55.49</v>
      </c>
      <c r="E481">
        <v>52.76</v>
      </c>
      <c r="F481">
        <v>55.83</v>
      </c>
      <c r="G481">
        <v>54.51</v>
      </c>
      <c r="H481" s="1">
        <f t="shared" si="72"/>
        <v>395860.56644880178</v>
      </c>
      <c r="J481">
        <f t="shared" si="73"/>
        <v>-1.8257411424439589E-2</v>
      </c>
      <c r="K481">
        <f t="shared" si="73"/>
        <v>2.3861171366594366E-2</v>
      </c>
      <c r="L481">
        <f t="shared" si="73"/>
        <v>3.0730296456977892E-3</v>
      </c>
      <c r="M481">
        <f t="shared" si="74"/>
        <v>-4.246823956442837E-2</v>
      </c>
      <c r="N481">
        <f t="shared" si="74"/>
        <v>1.3248638838475442E-2</v>
      </c>
      <c r="O481">
        <f t="shared" si="74"/>
        <v>-1.0707803992740534E-2</v>
      </c>
      <c r="P481">
        <f t="shared" si="75"/>
        <v>-1.3309134906231155E-2</v>
      </c>
      <c r="Q481" t="str">
        <f t="shared" si="76"/>
        <v/>
      </c>
      <c r="R481" s="3">
        <f t="shared" si="79"/>
        <v>0</v>
      </c>
      <c r="S481" s="1">
        <f t="shared" si="77"/>
        <v>3610109.5439060493</v>
      </c>
      <c r="T481" s="1">
        <f t="shared" si="78"/>
        <v>66228.390091837267</v>
      </c>
      <c r="U481" s="1">
        <f t="shared" si="80"/>
        <v>0</v>
      </c>
    </row>
    <row r="482" spans="1:21" x14ac:dyDescent="0.25">
      <c r="A482" t="s">
        <v>487</v>
      </c>
      <c r="B482">
        <v>54.44</v>
      </c>
      <c r="C482">
        <v>56.69</v>
      </c>
      <c r="D482">
        <v>55.23</v>
      </c>
      <c r="E482">
        <v>53.97</v>
      </c>
      <c r="F482">
        <v>57.04</v>
      </c>
      <c r="G482">
        <v>56.54</v>
      </c>
      <c r="H482" s="1">
        <f t="shared" si="72"/>
        <v>410602.75962236751</v>
      </c>
      <c r="J482">
        <f t="shared" si="73"/>
        <v>-1.8922328347450067E-2</v>
      </c>
      <c r="K482">
        <f t="shared" si="73"/>
        <v>2.1625518111371339E-2</v>
      </c>
      <c r="L482">
        <f t="shared" si="73"/>
        <v>-4.6855289241305659E-3</v>
      </c>
      <c r="M482">
        <f t="shared" si="74"/>
        <v>-9.9064391854705412E-3</v>
      </c>
      <c r="N482">
        <f t="shared" si="74"/>
        <v>4.6413502109704664E-2</v>
      </c>
      <c r="O482">
        <f t="shared" si="74"/>
        <v>3.7240873234268966E-2</v>
      </c>
      <c r="P482">
        <f t="shared" si="75"/>
        <v>2.4582645386167695E-2</v>
      </c>
      <c r="Q482" t="str">
        <f t="shared" si="76"/>
        <v/>
      </c>
      <c r="R482" s="3">
        <f t="shared" si="79"/>
        <v>0</v>
      </c>
      <c r="S482" s="1">
        <f t="shared" si="77"/>
        <v>3744553.1757924794</v>
      </c>
      <c r="T482" s="1">
        <f t="shared" si="78"/>
        <v>66228.390091837267</v>
      </c>
      <c r="U482" s="1">
        <f t="shared" si="80"/>
        <v>0</v>
      </c>
    </row>
    <row r="483" spans="1:21" x14ac:dyDescent="0.25">
      <c r="A483" t="s">
        <v>488</v>
      </c>
      <c r="B483">
        <v>55.01</v>
      </c>
      <c r="C483">
        <v>57.27</v>
      </c>
      <c r="D483">
        <v>56.4</v>
      </c>
      <c r="E483">
        <v>54.84</v>
      </c>
      <c r="F483">
        <v>56.29</v>
      </c>
      <c r="G483">
        <v>55.19</v>
      </c>
      <c r="H483" s="1">
        <f t="shared" si="72"/>
        <v>400798.83805374004</v>
      </c>
      <c r="J483">
        <f t="shared" si="73"/>
        <v>-3.9833423863841911E-3</v>
      </c>
      <c r="K483">
        <f t="shared" si="73"/>
        <v>3.6936447582835534E-2</v>
      </c>
      <c r="L483">
        <f t="shared" si="73"/>
        <v>2.1184139054861519E-2</v>
      </c>
      <c r="M483">
        <f t="shared" si="74"/>
        <v>-3.006720905553583E-2</v>
      </c>
      <c r="N483">
        <f t="shared" si="74"/>
        <v>-4.4216483905199855E-3</v>
      </c>
      <c r="O483">
        <f t="shared" si="74"/>
        <v>-2.387690130880795E-2</v>
      </c>
      <c r="P483">
        <f t="shared" si="75"/>
        <v>-1.9455252918287921E-2</v>
      </c>
      <c r="Q483" t="str">
        <f t="shared" si="76"/>
        <v/>
      </c>
      <c r="R483" s="3">
        <f t="shared" si="79"/>
        <v>0</v>
      </c>
      <c r="S483" s="1">
        <f t="shared" si="77"/>
        <v>3655144.849168499</v>
      </c>
      <c r="T483" s="1">
        <f t="shared" si="78"/>
        <v>66228.390091837267</v>
      </c>
      <c r="U483" s="1">
        <f t="shared" si="80"/>
        <v>0</v>
      </c>
    </row>
    <row r="484" spans="1:21" x14ac:dyDescent="0.25">
      <c r="A484" t="s">
        <v>489</v>
      </c>
      <c r="B484">
        <v>54.39</v>
      </c>
      <c r="C484">
        <v>56.91</v>
      </c>
      <c r="D484">
        <v>55.47</v>
      </c>
      <c r="E484">
        <v>54.19</v>
      </c>
      <c r="F484">
        <v>56.4</v>
      </c>
      <c r="G484">
        <v>56.21</v>
      </c>
      <c r="H484" s="1">
        <f t="shared" si="72"/>
        <v>408206.24546114745</v>
      </c>
      <c r="J484">
        <f t="shared" si="73"/>
        <v>-3.5638297872340394E-2</v>
      </c>
      <c r="K484">
        <f t="shared" si="73"/>
        <v>9.0425531914893262E-3</v>
      </c>
      <c r="L484">
        <f t="shared" si="73"/>
        <v>-1.6489361702127656E-2</v>
      </c>
      <c r="M484">
        <f t="shared" si="74"/>
        <v>-1.811922449719152E-2</v>
      </c>
      <c r="N484">
        <f t="shared" si="74"/>
        <v>2.1924261641601755E-2</v>
      </c>
      <c r="O484">
        <f t="shared" si="74"/>
        <v>1.8481608987135408E-2</v>
      </c>
      <c r="P484">
        <f t="shared" si="75"/>
        <v>7.4288820438485476E-3</v>
      </c>
      <c r="Q484" t="str">
        <f t="shared" si="76"/>
        <v/>
      </c>
      <c r="R484" s="3">
        <f t="shared" si="79"/>
        <v>0</v>
      </c>
      <c r="S484" s="1">
        <f t="shared" si="77"/>
        <v>3722697.8070621733</v>
      </c>
      <c r="T484" s="1">
        <f t="shared" si="78"/>
        <v>66228.390091837267</v>
      </c>
      <c r="U484" s="1">
        <f t="shared" si="80"/>
        <v>0</v>
      </c>
    </row>
    <row r="485" spans="1:21" x14ac:dyDescent="0.25">
      <c r="A485" t="s">
        <v>490</v>
      </c>
      <c r="B485">
        <v>55.46</v>
      </c>
      <c r="C485">
        <v>57.73</v>
      </c>
      <c r="D485">
        <v>57.01</v>
      </c>
      <c r="E485">
        <v>55.99</v>
      </c>
      <c r="F485">
        <v>58.03</v>
      </c>
      <c r="G485">
        <v>57.78</v>
      </c>
      <c r="H485" s="1">
        <f t="shared" si="72"/>
        <v>419607.84313725494</v>
      </c>
      <c r="J485">
        <f t="shared" si="73"/>
        <v>-1.8027762754638563E-4</v>
      </c>
      <c r="K485">
        <f t="shared" si="73"/>
        <v>4.0742743825491222E-2</v>
      </c>
      <c r="L485">
        <f t="shared" si="73"/>
        <v>2.7762754642148894E-2</v>
      </c>
      <c r="M485">
        <f t="shared" si="74"/>
        <v>-3.9138943248532088E-3</v>
      </c>
      <c r="N485">
        <f t="shared" si="74"/>
        <v>3.2378580323785808E-2</v>
      </c>
      <c r="O485">
        <f t="shared" si="74"/>
        <v>2.7930973136452594E-2</v>
      </c>
      <c r="P485">
        <f t="shared" si="75"/>
        <v>1.8798553045128397E-2</v>
      </c>
      <c r="Q485" t="str">
        <f t="shared" si="76"/>
        <v/>
      </c>
      <c r="R485" s="3">
        <f t="shared" si="79"/>
        <v>0</v>
      </c>
      <c r="S485" s="1">
        <f t="shared" si="77"/>
        <v>3826676.3795063575</v>
      </c>
      <c r="T485" s="1">
        <f t="shared" si="78"/>
        <v>66228.390091837267</v>
      </c>
      <c r="U485" s="1">
        <f t="shared" si="80"/>
        <v>0</v>
      </c>
    </row>
    <row r="486" spans="1:21" x14ac:dyDescent="0.25">
      <c r="A486" t="s">
        <v>491</v>
      </c>
      <c r="B486">
        <v>56.32</v>
      </c>
      <c r="C486">
        <v>58.33</v>
      </c>
      <c r="D486">
        <v>57.72</v>
      </c>
      <c r="E486">
        <v>57.47</v>
      </c>
      <c r="F486">
        <v>58.48</v>
      </c>
      <c r="G486">
        <v>57.88</v>
      </c>
      <c r="H486" s="1">
        <f t="shared" si="72"/>
        <v>420334.05954974587</v>
      </c>
      <c r="J486">
        <f t="shared" si="73"/>
        <v>-1.2103139800035042E-2</v>
      </c>
      <c r="K486">
        <f t="shared" si="73"/>
        <v>2.3153832660936683E-2</v>
      </c>
      <c r="L486">
        <f t="shared" si="73"/>
        <v>1.2453955446412925E-2</v>
      </c>
      <c r="M486">
        <f t="shared" si="74"/>
        <v>-5.365178262374563E-3</v>
      </c>
      <c r="N486">
        <f t="shared" si="74"/>
        <v>1.2114918656974658E-2</v>
      </c>
      <c r="O486">
        <f t="shared" si="74"/>
        <v>1.7307026652821291E-3</v>
      </c>
      <c r="P486">
        <f t="shared" si="75"/>
        <v>2.8268143532940745E-3</v>
      </c>
      <c r="Q486" t="str">
        <f t="shared" si="76"/>
        <v/>
      </c>
      <c r="R486" s="3">
        <f t="shared" si="79"/>
        <v>0</v>
      </c>
      <c r="S486" s="1">
        <f t="shared" si="77"/>
        <v>3833299.2185155414</v>
      </c>
      <c r="T486" s="1">
        <f t="shared" si="78"/>
        <v>66228.390091837267</v>
      </c>
      <c r="U486" s="1">
        <f t="shared" si="80"/>
        <v>0</v>
      </c>
    </row>
    <row r="487" spans="1:21" x14ac:dyDescent="0.25">
      <c r="A487" t="s">
        <v>492</v>
      </c>
      <c r="B487">
        <v>57.07</v>
      </c>
      <c r="C487">
        <v>58.33</v>
      </c>
      <c r="D487">
        <v>57.72</v>
      </c>
      <c r="E487">
        <v>58.6</v>
      </c>
      <c r="F487">
        <v>59.74</v>
      </c>
      <c r="G487">
        <v>58.94</v>
      </c>
      <c r="H487" s="1">
        <f t="shared" si="72"/>
        <v>428031.95352214965</v>
      </c>
      <c r="J487">
        <f t="shared" si="73"/>
        <v>-1.1261261261261236E-2</v>
      </c>
      <c r="K487">
        <f t="shared" si="73"/>
        <v>1.0568260568260558E-2</v>
      </c>
      <c r="L487">
        <f t="shared" si="73"/>
        <v>0</v>
      </c>
      <c r="M487">
        <f t="shared" si="74"/>
        <v>1.243953006219763E-2</v>
      </c>
      <c r="N487">
        <f t="shared" si="74"/>
        <v>3.2135452660677251E-2</v>
      </c>
      <c r="O487">
        <f t="shared" si="74"/>
        <v>1.8313752591568679E-2</v>
      </c>
      <c r="P487">
        <f t="shared" si="75"/>
        <v>2.0962911771481185E-2</v>
      </c>
      <c r="Q487" t="str">
        <f t="shared" si="76"/>
        <v/>
      </c>
      <c r="R487" s="3">
        <f t="shared" si="79"/>
        <v>0</v>
      </c>
      <c r="S487" s="1">
        <f t="shared" si="77"/>
        <v>3903501.3120128885</v>
      </c>
      <c r="T487" s="1">
        <f t="shared" si="78"/>
        <v>66228.390091837267</v>
      </c>
      <c r="U487" s="1">
        <f t="shared" si="80"/>
        <v>0</v>
      </c>
    </row>
    <row r="488" spans="1:21" x14ac:dyDescent="0.25">
      <c r="A488" t="s">
        <v>493</v>
      </c>
      <c r="B488">
        <v>59.66</v>
      </c>
      <c r="C488">
        <v>61.02</v>
      </c>
      <c r="D488">
        <v>60.63</v>
      </c>
      <c r="E488">
        <v>58.42</v>
      </c>
      <c r="F488">
        <v>59.38</v>
      </c>
      <c r="G488">
        <v>58.76</v>
      </c>
      <c r="H488" s="1">
        <f t="shared" si="72"/>
        <v>426724.76397966594</v>
      </c>
      <c r="J488">
        <f t="shared" si="73"/>
        <v>3.3610533610533573E-2</v>
      </c>
      <c r="K488">
        <f t="shared" si="73"/>
        <v>5.7172557172557245E-2</v>
      </c>
      <c r="L488">
        <f t="shared" si="73"/>
        <v>5.0415800415800481E-2</v>
      </c>
      <c r="M488">
        <f t="shared" si="74"/>
        <v>-8.8225313878519864E-3</v>
      </c>
      <c r="N488">
        <f t="shared" si="74"/>
        <v>7.4652188666441271E-3</v>
      </c>
      <c r="O488">
        <f t="shared" si="74"/>
        <v>-3.0539531727180138E-3</v>
      </c>
      <c r="P488">
        <f t="shared" si="75"/>
        <v>-1.4704218979752909E-3</v>
      </c>
      <c r="Q488" t="str">
        <f t="shared" si="76"/>
        <v>Buy</v>
      </c>
      <c r="R488" s="3">
        <f t="shared" si="79"/>
        <v>0</v>
      </c>
      <c r="S488" s="1">
        <f t="shared" si="77"/>
        <v>3891580.2017963575</v>
      </c>
      <c r="T488" s="1">
        <f t="shared" si="78"/>
        <v>66228.390091837267</v>
      </c>
      <c r="U488" s="1">
        <f t="shared" si="80"/>
        <v>0</v>
      </c>
    </row>
    <row r="489" spans="1:21" x14ac:dyDescent="0.25">
      <c r="A489" t="s">
        <v>494</v>
      </c>
      <c r="B489">
        <v>57.58</v>
      </c>
      <c r="C489">
        <v>59.75</v>
      </c>
      <c r="D489">
        <v>58.78</v>
      </c>
      <c r="E489">
        <v>59.37</v>
      </c>
      <c r="F489">
        <v>60.94</v>
      </c>
      <c r="G489">
        <v>60.83</v>
      </c>
      <c r="H489" s="1">
        <f t="shared" si="72"/>
        <v>441757.44371822808</v>
      </c>
      <c r="J489">
        <f t="shared" si="73"/>
        <v>-5.0305129473857894E-2</v>
      </c>
      <c r="K489">
        <f t="shared" si="73"/>
        <v>-1.4514266864588529E-2</v>
      </c>
      <c r="L489">
        <f t="shared" si="73"/>
        <v>-3.0512947385782637E-2</v>
      </c>
      <c r="M489">
        <f t="shared" si="74"/>
        <v>1.0381211708645328E-2</v>
      </c>
      <c r="N489">
        <f t="shared" si="74"/>
        <v>3.7100068073519399E-2</v>
      </c>
      <c r="O489">
        <f t="shared" si="74"/>
        <v>3.5228046289993202E-2</v>
      </c>
      <c r="P489">
        <f t="shared" si="75"/>
        <v>2.7569775357385973E-2</v>
      </c>
      <c r="Q489" t="str">
        <f t="shared" si="76"/>
        <v/>
      </c>
      <c r="R489" s="3">
        <f t="shared" si="79"/>
        <v>0</v>
      </c>
      <c r="S489" s="1">
        <f t="shared" si="77"/>
        <v>4028672.9692864609</v>
      </c>
      <c r="T489" s="1">
        <f t="shared" si="78"/>
        <v>66228.390091837267</v>
      </c>
      <c r="U489" s="1">
        <f t="shared" si="80"/>
        <v>0</v>
      </c>
    </row>
    <row r="490" spans="1:21" x14ac:dyDescent="0.25">
      <c r="A490" t="s">
        <v>495</v>
      </c>
      <c r="B490">
        <v>60.59</v>
      </c>
      <c r="C490">
        <v>62.44</v>
      </c>
      <c r="D490">
        <v>61.45</v>
      </c>
      <c r="E490">
        <v>60.33</v>
      </c>
      <c r="F490">
        <v>61.54</v>
      </c>
      <c r="G490">
        <v>61.52</v>
      </c>
      <c r="H490" s="1">
        <f t="shared" si="72"/>
        <v>446768.33696441544</v>
      </c>
      <c r="J490">
        <f t="shared" si="73"/>
        <v>3.0792786662130013E-2</v>
      </c>
      <c r="K490">
        <f t="shared" si="73"/>
        <v>6.2266076896903652E-2</v>
      </c>
      <c r="L490">
        <f t="shared" si="73"/>
        <v>4.5423613473970767E-2</v>
      </c>
      <c r="M490">
        <f t="shared" si="74"/>
        <v>-8.2196284727930301E-3</v>
      </c>
      <c r="N490">
        <f t="shared" si="74"/>
        <v>1.1671872431366116E-2</v>
      </c>
      <c r="O490">
        <f t="shared" si="74"/>
        <v>1.1343087292454462E-2</v>
      </c>
      <c r="P490">
        <f t="shared" si="75"/>
        <v>4.9317770836758493E-3</v>
      </c>
      <c r="Q490" t="str">
        <f t="shared" si="76"/>
        <v>Buy</v>
      </c>
      <c r="R490" s="3">
        <f t="shared" si="79"/>
        <v>0</v>
      </c>
      <c r="S490" s="1">
        <f t="shared" si="77"/>
        <v>4074370.558449829</v>
      </c>
      <c r="T490" s="1">
        <f t="shared" si="78"/>
        <v>66228.390091837267</v>
      </c>
      <c r="U490" s="1">
        <f t="shared" si="80"/>
        <v>0</v>
      </c>
    </row>
    <row r="491" spans="1:21" x14ac:dyDescent="0.25">
      <c r="A491" t="s">
        <v>496</v>
      </c>
      <c r="B491">
        <v>60.27</v>
      </c>
      <c r="C491">
        <v>62.16</v>
      </c>
      <c r="D491">
        <v>61.1</v>
      </c>
      <c r="E491">
        <v>60.92</v>
      </c>
      <c r="F491">
        <v>61.65</v>
      </c>
      <c r="G491">
        <v>61.25</v>
      </c>
      <c r="H491" s="1">
        <f t="shared" si="72"/>
        <v>444807.55265068996</v>
      </c>
      <c r="J491">
        <f t="shared" si="73"/>
        <v>-1.9202603742880384E-2</v>
      </c>
      <c r="K491">
        <f t="shared" si="73"/>
        <v>1.1554109031733014E-2</v>
      </c>
      <c r="L491">
        <f t="shared" si="73"/>
        <v>-5.6956875508543756E-3</v>
      </c>
      <c r="M491">
        <f t="shared" si="74"/>
        <v>-9.7529258777633524E-3</v>
      </c>
      <c r="N491">
        <f t="shared" si="74"/>
        <v>2.1131339401819806E-3</v>
      </c>
      <c r="O491">
        <f t="shared" si="74"/>
        <v>-4.3888166449935484E-3</v>
      </c>
      <c r="P491">
        <f t="shared" si="75"/>
        <v>-4.0095361941916404E-3</v>
      </c>
      <c r="Q491" t="str">
        <f t="shared" si="76"/>
        <v/>
      </c>
      <c r="R491" s="3">
        <f t="shared" si="79"/>
        <v>0</v>
      </c>
      <c r="S491" s="1">
        <f t="shared" si="77"/>
        <v>4056488.8931250325</v>
      </c>
      <c r="T491" s="1">
        <f t="shared" si="78"/>
        <v>66228.390091837267</v>
      </c>
      <c r="U491" s="1">
        <f t="shared" si="80"/>
        <v>0</v>
      </c>
    </row>
    <row r="492" spans="1:21" x14ac:dyDescent="0.25">
      <c r="A492" t="s">
        <v>497</v>
      </c>
      <c r="B492">
        <v>60.56</v>
      </c>
      <c r="C492">
        <v>62.44</v>
      </c>
      <c r="D492">
        <v>61.51</v>
      </c>
      <c r="E492">
        <v>60.33</v>
      </c>
      <c r="F492">
        <v>61.57</v>
      </c>
      <c r="G492">
        <v>61.28</v>
      </c>
      <c r="H492" s="1">
        <f t="shared" si="72"/>
        <v>445025.41757443722</v>
      </c>
      <c r="J492">
        <f t="shared" si="73"/>
        <v>-8.8379705400981855E-3</v>
      </c>
      <c r="K492">
        <f t="shared" si="73"/>
        <v>2.1931260229132509E-2</v>
      </c>
      <c r="L492">
        <f t="shared" si="73"/>
        <v>6.7103109656300583E-3</v>
      </c>
      <c r="M492">
        <f t="shared" si="74"/>
        <v>-1.5020408163265334E-2</v>
      </c>
      <c r="N492">
        <f t="shared" si="74"/>
        <v>5.2244897959183717E-3</v>
      </c>
      <c r="O492">
        <f t="shared" si="74"/>
        <v>4.8979591836736545E-4</v>
      </c>
      <c r="P492">
        <f t="shared" si="75"/>
        <v>-3.1020408163265323E-3</v>
      </c>
      <c r="Q492" t="str">
        <f t="shared" si="76"/>
        <v/>
      </c>
      <c r="R492" s="3">
        <f t="shared" si="79"/>
        <v>0</v>
      </c>
      <c r="S492" s="1">
        <f t="shared" si="77"/>
        <v>4058475.7448277879</v>
      </c>
      <c r="T492" s="1">
        <f t="shared" si="78"/>
        <v>66228.390091837267</v>
      </c>
      <c r="U492" s="1">
        <f t="shared" si="80"/>
        <v>0</v>
      </c>
    </row>
    <row r="493" spans="1:21" x14ac:dyDescent="0.25">
      <c r="A493" t="s">
        <v>498</v>
      </c>
      <c r="B493">
        <v>60.76</v>
      </c>
      <c r="C493">
        <v>62.42</v>
      </c>
      <c r="D493">
        <v>61.51</v>
      </c>
      <c r="E493">
        <v>62.19</v>
      </c>
      <c r="F493">
        <v>63.58</v>
      </c>
      <c r="G493">
        <v>63.36</v>
      </c>
      <c r="H493" s="1">
        <f t="shared" si="72"/>
        <v>460130.71895424841</v>
      </c>
      <c r="J493">
        <f t="shared" si="73"/>
        <v>-1.2193139326938709E-2</v>
      </c>
      <c r="K493">
        <f t="shared" si="73"/>
        <v>1.4794342383352361E-2</v>
      </c>
      <c r="L493">
        <f t="shared" si="73"/>
        <v>0</v>
      </c>
      <c r="M493">
        <f t="shared" si="74"/>
        <v>1.4849869451697072E-2</v>
      </c>
      <c r="N493">
        <f t="shared" si="74"/>
        <v>3.7532637075717967E-2</v>
      </c>
      <c r="O493">
        <f t="shared" si="74"/>
        <v>3.3942558746736261E-2</v>
      </c>
      <c r="P493">
        <f t="shared" si="75"/>
        <v>2.8775021758050429E-2</v>
      </c>
      <c r="Q493" t="str">
        <f t="shared" si="76"/>
        <v/>
      </c>
      <c r="R493" s="3">
        <f t="shared" si="79"/>
        <v>0</v>
      </c>
      <c r="S493" s="1">
        <f t="shared" si="77"/>
        <v>4196230.7962188097</v>
      </c>
      <c r="T493" s="1">
        <f t="shared" si="78"/>
        <v>66228.390091837267</v>
      </c>
      <c r="U493" s="1">
        <f t="shared" si="80"/>
        <v>0</v>
      </c>
    </row>
    <row r="494" spans="1:21" x14ac:dyDescent="0.25">
      <c r="A494" t="s">
        <v>499</v>
      </c>
      <c r="B494">
        <v>62.27</v>
      </c>
      <c r="C494">
        <v>64.42</v>
      </c>
      <c r="D494">
        <v>64.09</v>
      </c>
      <c r="E494">
        <v>62.25</v>
      </c>
      <c r="F494">
        <v>64.38</v>
      </c>
      <c r="G494">
        <v>64.209999999999994</v>
      </c>
      <c r="H494" s="1">
        <f t="shared" si="72"/>
        <v>466303.55846042122</v>
      </c>
      <c r="J494">
        <f t="shared" si="73"/>
        <v>1.2355714517964642E-2</v>
      </c>
      <c r="K494">
        <f t="shared" si="73"/>
        <v>4.730938058852225E-2</v>
      </c>
      <c r="L494">
        <f t="shared" si="73"/>
        <v>4.1944399284669247E-2</v>
      </c>
      <c r="M494">
        <f t="shared" si="74"/>
        <v>-1.7518939393939385E-2</v>
      </c>
      <c r="N494">
        <f t="shared" si="74"/>
        <v>1.6098484848484786E-2</v>
      </c>
      <c r="O494">
        <f t="shared" si="74"/>
        <v>1.3415404040403952E-2</v>
      </c>
      <c r="P494">
        <f t="shared" si="75"/>
        <v>3.9983164983164506E-3</v>
      </c>
      <c r="Q494" t="str">
        <f t="shared" si="76"/>
        <v>Buy</v>
      </c>
      <c r="R494" s="3">
        <f t="shared" si="79"/>
        <v>0</v>
      </c>
      <c r="S494" s="1">
        <f t="shared" si="77"/>
        <v>4252524.9277968714</v>
      </c>
      <c r="T494" s="1">
        <f t="shared" si="78"/>
        <v>66228.390091837282</v>
      </c>
      <c r="U494" s="1">
        <f t="shared" si="80"/>
        <v>0</v>
      </c>
    </row>
    <row r="495" spans="1:21" x14ac:dyDescent="0.25">
      <c r="A495" t="s">
        <v>500</v>
      </c>
      <c r="B495">
        <v>64.02</v>
      </c>
      <c r="C495">
        <v>65.75</v>
      </c>
      <c r="D495">
        <v>64.94</v>
      </c>
      <c r="E495">
        <v>63.55</v>
      </c>
      <c r="F495">
        <v>65.61</v>
      </c>
      <c r="G495">
        <v>64.62</v>
      </c>
      <c r="H495" s="1">
        <f t="shared" si="72"/>
        <v>469281.04575163405</v>
      </c>
      <c r="J495">
        <f t="shared" si="73"/>
        <v>-1.0922140739586111E-3</v>
      </c>
      <c r="K495">
        <f t="shared" si="73"/>
        <v>2.5901076611015705E-2</v>
      </c>
      <c r="L495">
        <f t="shared" si="73"/>
        <v>1.3262599469495932E-2</v>
      </c>
      <c r="M495">
        <f t="shared" si="74"/>
        <v>-1.0278772776825987E-2</v>
      </c>
      <c r="N495">
        <f t="shared" si="74"/>
        <v>2.1803457405388658E-2</v>
      </c>
      <c r="O495">
        <f t="shared" si="74"/>
        <v>6.3852982401496781E-3</v>
      </c>
      <c r="P495">
        <f t="shared" si="75"/>
        <v>5.9699942895707833E-3</v>
      </c>
      <c r="Q495" t="str">
        <f t="shared" si="76"/>
        <v/>
      </c>
      <c r="R495" s="3">
        <f t="shared" si="79"/>
        <v>0</v>
      </c>
      <c r="S495" s="1">
        <f t="shared" si="77"/>
        <v>4279678.5677345255</v>
      </c>
      <c r="T495" s="1">
        <f t="shared" si="78"/>
        <v>66228.390091837282</v>
      </c>
      <c r="U495" s="1">
        <f t="shared" si="80"/>
        <v>0</v>
      </c>
    </row>
    <row r="496" spans="1:21" x14ac:dyDescent="0.25">
      <c r="A496" t="s">
        <v>501</v>
      </c>
      <c r="B496">
        <v>63.68</v>
      </c>
      <c r="C496">
        <v>65.61</v>
      </c>
      <c r="D496">
        <v>64.59</v>
      </c>
      <c r="E496">
        <v>61.12</v>
      </c>
      <c r="F496">
        <v>63.93</v>
      </c>
      <c r="G496">
        <v>63.5</v>
      </c>
      <c r="H496" s="1">
        <f t="shared" si="72"/>
        <v>461147.42193173571</v>
      </c>
      <c r="J496">
        <f t="shared" si="73"/>
        <v>-1.9402525408068957E-2</v>
      </c>
      <c r="K496">
        <f t="shared" si="73"/>
        <v>1.0317215891592266E-2</v>
      </c>
      <c r="L496">
        <f t="shared" si="73"/>
        <v>-5.3895903911301869E-3</v>
      </c>
      <c r="M496">
        <f t="shared" si="74"/>
        <v>-5.4162797895388533E-2</v>
      </c>
      <c r="N496">
        <f t="shared" si="74"/>
        <v>-1.0677808727948077E-2</v>
      </c>
      <c r="O496">
        <f t="shared" si="74"/>
        <v>-1.7332095326524365E-2</v>
      </c>
      <c r="P496">
        <f t="shared" si="75"/>
        <v>-2.739090064995366E-2</v>
      </c>
      <c r="Q496" t="str">
        <f t="shared" si="76"/>
        <v/>
      </c>
      <c r="R496" s="3">
        <f t="shared" si="79"/>
        <v>0</v>
      </c>
      <c r="S496" s="1">
        <f t="shared" si="77"/>
        <v>4205502.7708316678</v>
      </c>
      <c r="T496" s="1">
        <f t="shared" si="78"/>
        <v>66228.390091837282</v>
      </c>
      <c r="U496" s="1">
        <f t="shared" si="80"/>
        <v>0</v>
      </c>
    </row>
    <row r="497" spans="1:21" x14ac:dyDescent="0.25">
      <c r="A497" t="s">
        <v>502</v>
      </c>
      <c r="B497">
        <v>63.02</v>
      </c>
      <c r="C497">
        <v>64.680000000000007</v>
      </c>
      <c r="D497">
        <v>64.349999999999994</v>
      </c>
      <c r="E497">
        <v>62.81</v>
      </c>
      <c r="F497">
        <v>64.900000000000006</v>
      </c>
      <c r="G497">
        <v>64.569999999999993</v>
      </c>
      <c r="H497" s="1">
        <f t="shared" si="72"/>
        <v>468917.93754538853</v>
      </c>
      <c r="J497">
        <f t="shared" si="73"/>
        <v>-2.4307168292305312E-2</v>
      </c>
      <c r="K497">
        <f t="shared" si="73"/>
        <v>1.3934045517882553E-3</v>
      </c>
      <c r="L497">
        <f t="shared" si="73"/>
        <v>-3.7157454714353473E-3</v>
      </c>
      <c r="M497">
        <f t="shared" si="74"/>
        <v>-1.0866141732283429E-2</v>
      </c>
      <c r="N497">
        <f t="shared" si="74"/>
        <v>2.2047244094488279E-2</v>
      </c>
      <c r="O497">
        <f t="shared" si="74"/>
        <v>1.6850393700787294E-2</v>
      </c>
      <c r="P497">
        <f t="shared" si="75"/>
        <v>9.3438320209973807E-3</v>
      </c>
      <c r="Q497" t="str">
        <f t="shared" si="76"/>
        <v/>
      </c>
      <c r="R497" s="3">
        <f t="shared" si="79"/>
        <v>0</v>
      </c>
      <c r="S497" s="1">
        <f t="shared" si="77"/>
        <v>4276367.1482299333</v>
      </c>
      <c r="T497" s="1">
        <f t="shared" si="78"/>
        <v>66228.390091837296</v>
      </c>
      <c r="U497" s="1">
        <f t="shared" si="80"/>
        <v>0</v>
      </c>
    </row>
    <row r="498" spans="1:21" x14ac:dyDescent="0.25">
      <c r="A498" t="s">
        <v>503</v>
      </c>
      <c r="B498">
        <v>64.180000000000007</v>
      </c>
      <c r="C498">
        <v>65.989999999999995</v>
      </c>
      <c r="D498">
        <v>64.94</v>
      </c>
      <c r="E498">
        <v>64.53</v>
      </c>
      <c r="F498">
        <v>65.64</v>
      </c>
      <c r="G498">
        <v>65.39</v>
      </c>
      <c r="H498" s="1">
        <f t="shared" si="72"/>
        <v>474872.91212781414</v>
      </c>
      <c r="J498">
        <f t="shared" si="73"/>
        <v>-2.6418026418024475E-3</v>
      </c>
      <c r="K498">
        <f t="shared" si="73"/>
        <v>2.5485625485625496E-2</v>
      </c>
      <c r="L498">
        <f t="shared" si="73"/>
        <v>9.1686091686092232E-3</v>
      </c>
      <c r="M498">
        <f t="shared" si="74"/>
        <v>-6.1948273191872461E-4</v>
      </c>
      <c r="N498">
        <f t="shared" si="74"/>
        <v>1.6571163078829294E-2</v>
      </c>
      <c r="O498">
        <f t="shared" si="74"/>
        <v>1.2699396004336495E-2</v>
      </c>
      <c r="P498">
        <f t="shared" si="75"/>
        <v>9.5503587837490207E-3</v>
      </c>
      <c r="Q498" t="str">
        <f t="shared" si="76"/>
        <v/>
      </c>
      <c r="R498" s="3">
        <f t="shared" si="79"/>
        <v>0</v>
      </c>
      <c r="S498" s="1">
        <f t="shared" si="77"/>
        <v>4330674.4281052398</v>
      </c>
      <c r="T498" s="1">
        <f t="shared" si="78"/>
        <v>66228.390091837282</v>
      </c>
      <c r="U498" s="1">
        <f t="shared" si="80"/>
        <v>0</v>
      </c>
    </row>
    <row r="499" spans="1:21" x14ac:dyDescent="0.25">
      <c r="A499" t="s">
        <v>504</v>
      </c>
      <c r="B499">
        <v>64.88</v>
      </c>
      <c r="C499">
        <v>66.650000000000006</v>
      </c>
      <c r="D499">
        <v>65.7</v>
      </c>
      <c r="E499">
        <v>64.900000000000006</v>
      </c>
      <c r="F499">
        <v>67.040000000000006</v>
      </c>
      <c r="G499">
        <v>65.349999999999994</v>
      </c>
      <c r="H499" s="1">
        <f t="shared" si="72"/>
        <v>474582.42556281772</v>
      </c>
      <c r="J499">
        <f t="shared" si="73"/>
        <v>-9.2392978133665345E-4</v>
      </c>
      <c r="K499">
        <f t="shared" si="73"/>
        <v>2.6331998768093747E-2</v>
      </c>
      <c r="L499">
        <f t="shared" si="73"/>
        <v>1.1703110563597246E-2</v>
      </c>
      <c r="M499">
        <f t="shared" si="74"/>
        <v>-7.49350053524996E-3</v>
      </c>
      <c r="N499">
        <f t="shared" si="74"/>
        <v>2.523321608808695E-2</v>
      </c>
      <c r="O499">
        <f t="shared" si="74"/>
        <v>-6.1171432940826203E-4</v>
      </c>
      <c r="P499">
        <f t="shared" si="75"/>
        <v>5.7093337411429105E-3</v>
      </c>
      <c r="Q499" t="str">
        <f t="shared" si="76"/>
        <v/>
      </c>
      <c r="R499" s="3">
        <f t="shared" si="79"/>
        <v>0</v>
      </c>
      <c r="S499" s="1">
        <f t="shared" si="77"/>
        <v>4328025.292501566</v>
      </c>
      <c r="T499" s="1">
        <f t="shared" si="78"/>
        <v>66228.390091837282</v>
      </c>
      <c r="U499" s="1">
        <f t="shared" si="80"/>
        <v>0</v>
      </c>
    </row>
    <row r="500" spans="1:21" x14ac:dyDescent="0.25">
      <c r="A500" t="s">
        <v>505</v>
      </c>
      <c r="B500">
        <v>64.83</v>
      </c>
      <c r="C500">
        <v>66.97</v>
      </c>
      <c r="D500">
        <v>65.7</v>
      </c>
      <c r="E500">
        <v>65.28</v>
      </c>
      <c r="F500">
        <v>67.040000000000006</v>
      </c>
      <c r="G500">
        <v>65.709999999999994</v>
      </c>
      <c r="H500" s="1">
        <f t="shared" si="72"/>
        <v>477196.80464778503</v>
      </c>
      <c r="J500">
        <f t="shared" si="73"/>
        <v>-1.3242009132420161E-2</v>
      </c>
      <c r="K500">
        <f t="shared" si="73"/>
        <v>1.9330289193302829E-2</v>
      </c>
      <c r="L500">
        <f t="shared" si="73"/>
        <v>0</v>
      </c>
      <c r="M500">
        <f t="shared" si="74"/>
        <v>-1.0711553175209363E-3</v>
      </c>
      <c r="N500">
        <f t="shared" si="74"/>
        <v>2.5860749808722449E-2</v>
      </c>
      <c r="O500">
        <f t="shared" si="74"/>
        <v>5.5087987758224858E-3</v>
      </c>
      <c r="P500">
        <f t="shared" si="75"/>
        <v>1.0099464422341333E-2</v>
      </c>
      <c r="Q500" t="str">
        <f t="shared" si="76"/>
        <v/>
      </c>
      <c r="R500" s="3">
        <f t="shared" si="79"/>
        <v>0</v>
      </c>
      <c r="S500" s="1">
        <f t="shared" si="77"/>
        <v>4351867.512934627</v>
      </c>
      <c r="T500" s="1">
        <f t="shared" si="78"/>
        <v>66228.390091837282</v>
      </c>
      <c r="U500" s="1">
        <f t="shared" si="80"/>
        <v>0</v>
      </c>
    </row>
    <row r="501" spans="1:21" x14ac:dyDescent="0.25">
      <c r="A501" t="s">
        <v>506</v>
      </c>
      <c r="B501">
        <v>64.19</v>
      </c>
      <c r="C501">
        <v>66.599999999999994</v>
      </c>
      <c r="D501">
        <v>65.150000000000006</v>
      </c>
      <c r="E501">
        <v>63.23</v>
      </c>
      <c r="F501">
        <v>65.790000000000006</v>
      </c>
      <c r="G501">
        <v>64.349999999999994</v>
      </c>
      <c r="H501" s="1">
        <f t="shared" si="72"/>
        <v>467320.26143790851</v>
      </c>
      <c r="J501">
        <f t="shared" si="73"/>
        <v>-2.2983257229832649E-2</v>
      </c>
      <c r="K501">
        <f t="shared" si="73"/>
        <v>1.3698630136986171E-2</v>
      </c>
      <c r="L501">
        <f t="shared" si="73"/>
        <v>-8.371385083713807E-3</v>
      </c>
      <c r="M501">
        <f t="shared" si="74"/>
        <v>-3.7741591842946239E-2</v>
      </c>
      <c r="N501">
        <f t="shared" si="74"/>
        <v>1.2174707046113608E-3</v>
      </c>
      <c r="O501">
        <f t="shared" si="74"/>
        <v>-2.069700197838989E-2</v>
      </c>
      <c r="P501">
        <f t="shared" si="75"/>
        <v>-1.9073707705574924E-2</v>
      </c>
      <c r="Q501" t="str">
        <f t="shared" si="76"/>
        <v/>
      </c>
      <c r="R501" s="3">
        <f t="shared" si="79"/>
        <v>0</v>
      </c>
      <c r="S501" s="1">
        <f t="shared" si="77"/>
        <v>4261796.9024097286</v>
      </c>
      <c r="T501" s="1">
        <f t="shared" si="78"/>
        <v>66228.390091837282</v>
      </c>
      <c r="U501" s="1">
        <f t="shared" si="80"/>
        <v>0</v>
      </c>
    </row>
    <row r="502" spans="1:21" x14ac:dyDescent="0.25">
      <c r="A502" t="s">
        <v>507</v>
      </c>
      <c r="B502">
        <v>63.49</v>
      </c>
      <c r="C502">
        <v>65.62</v>
      </c>
      <c r="D502">
        <v>64.5</v>
      </c>
      <c r="E502">
        <v>62.58</v>
      </c>
      <c r="F502">
        <v>65.36</v>
      </c>
      <c r="G502">
        <v>62.76</v>
      </c>
      <c r="H502" s="1">
        <f t="shared" si="72"/>
        <v>455773.42047930288</v>
      </c>
      <c r="J502">
        <f t="shared" si="73"/>
        <v>-2.5479662317728375E-2</v>
      </c>
      <c r="K502">
        <f t="shared" si="73"/>
        <v>7.2141212586339038E-3</v>
      </c>
      <c r="L502">
        <f t="shared" si="73"/>
        <v>-9.9769762087491276E-3</v>
      </c>
      <c r="M502">
        <f t="shared" si="74"/>
        <v>-2.7505827505827446E-2</v>
      </c>
      <c r="N502">
        <f t="shared" si="74"/>
        <v>1.5695415695415778E-2</v>
      </c>
      <c r="O502">
        <f t="shared" si="74"/>
        <v>-2.4708624708624654E-2</v>
      </c>
      <c r="P502">
        <f t="shared" si="75"/>
        <v>-1.2173012173012107E-2</v>
      </c>
      <c r="Q502" t="str">
        <f t="shared" si="76"/>
        <v/>
      </c>
      <c r="R502" s="3">
        <f t="shared" si="79"/>
        <v>0</v>
      </c>
      <c r="S502" s="1">
        <f t="shared" si="77"/>
        <v>4156493.7621637075</v>
      </c>
      <c r="T502" s="1">
        <f t="shared" si="78"/>
        <v>66228.390091837282</v>
      </c>
      <c r="U502" s="1">
        <f t="shared" si="80"/>
        <v>0</v>
      </c>
    </row>
    <row r="503" spans="1:21" x14ac:dyDescent="0.25">
      <c r="A503" t="s">
        <v>508</v>
      </c>
      <c r="B503">
        <v>60.01</v>
      </c>
      <c r="C503">
        <v>62.77</v>
      </c>
      <c r="D503">
        <v>61.76</v>
      </c>
      <c r="E503">
        <v>59.83</v>
      </c>
      <c r="F503">
        <v>61.5</v>
      </c>
      <c r="G503">
        <v>61.26</v>
      </c>
      <c r="H503" s="1">
        <f t="shared" si="72"/>
        <v>444880.17429193901</v>
      </c>
      <c r="J503">
        <f t="shared" si="73"/>
        <v>-6.9612403100775225E-2</v>
      </c>
      <c r="K503">
        <f t="shared" si="73"/>
        <v>-2.6821705426356542E-2</v>
      </c>
      <c r="L503">
        <f t="shared" si="73"/>
        <v>-4.2480620155038791E-2</v>
      </c>
      <c r="M503">
        <f t="shared" si="74"/>
        <v>-4.6685787125557675E-2</v>
      </c>
      <c r="N503">
        <f t="shared" si="74"/>
        <v>-2.0076481835564021E-2</v>
      </c>
      <c r="O503">
        <f t="shared" si="74"/>
        <v>-2.390057361376673E-2</v>
      </c>
      <c r="P503">
        <f t="shared" si="75"/>
        <v>-3.0220947524962807E-2</v>
      </c>
      <c r="Q503" t="str">
        <f t="shared" si="76"/>
        <v>Sell</v>
      </c>
      <c r="R503" s="3">
        <f t="shared" si="79"/>
        <v>-4030880.5822895225</v>
      </c>
      <c r="S503" s="1">
        <f t="shared" si="77"/>
        <v>0</v>
      </c>
      <c r="T503" s="1">
        <f t="shared" si="78"/>
        <v>0</v>
      </c>
      <c r="U503" s="1">
        <f t="shared" si="80"/>
        <v>4152697.612846286</v>
      </c>
    </row>
    <row r="504" spans="1:21" x14ac:dyDescent="0.25">
      <c r="A504" t="s">
        <v>509</v>
      </c>
      <c r="B504">
        <v>60.32</v>
      </c>
      <c r="C504">
        <v>62.34</v>
      </c>
      <c r="D504">
        <v>61.3</v>
      </c>
      <c r="E504">
        <v>60.78</v>
      </c>
      <c r="F504">
        <v>64.150000000000006</v>
      </c>
      <c r="G504">
        <v>63.28</v>
      </c>
      <c r="H504" s="1">
        <f t="shared" si="72"/>
        <v>459549.74582425569</v>
      </c>
      <c r="J504">
        <f t="shared" si="73"/>
        <v>-2.3316062176165768E-2</v>
      </c>
      <c r="K504">
        <f t="shared" si="73"/>
        <v>9.3911917098446467E-3</v>
      </c>
      <c r="L504">
        <f t="shared" si="73"/>
        <v>-7.4481865284974236E-3</v>
      </c>
      <c r="M504">
        <f t="shared" si="74"/>
        <v>-7.8354554358471586E-3</v>
      </c>
      <c r="N504">
        <f t="shared" si="74"/>
        <v>4.7175971269996862E-2</v>
      </c>
      <c r="O504">
        <f t="shared" si="74"/>
        <v>3.2974208292523718E-2</v>
      </c>
      <c r="P504">
        <f t="shared" si="75"/>
        <v>2.4104908042224472E-2</v>
      </c>
      <c r="Q504" t="str">
        <f t="shared" si="76"/>
        <v/>
      </c>
      <c r="R504" s="3">
        <f t="shared" si="79"/>
        <v>0</v>
      </c>
      <c r="S504" s="1">
        <f t="shared" si="77"/>
        <v>0</v>
      </c>
      <c r="T504" s="1">
        <f t="shared" si="78"/>
        <v>0</v>
      </c>
      <c r="U504" s="1">
        <f t="shared" si="80"/>
        <v>4052597.2187614613</v>
      </c>
    </row>
    <row r="505" spans="1:21" x14ac:dyDescent="0.25">
      <c r="A505" t="s">
        <v>510</v>
      </c>
      <c r="B505">
        <v>61.84</v>
      </c>
      <c r="C505">
        <v>64.39</v>
      </c>
      <c r="D505">
        <v>63.85</v>
      </c>
      <c r="E505">
        <v>63</v>
      </c>
      <c r="F505">
        <v>64.790000000000006</v>
      </c>
      <c r="G505">
        <v>64.72</v>
      </c>
      <c r="H505" s="1">
        <f t="shared" si="72"/>
        <v>470007.26216412493</v>
      </c>
      <c r="J505">
        <f t="shared" si="73"/>
        <v>8.8091353996738384E-3</v>
      </c>
      <c r="K505">
        <f t="shared" si="73"/>
        <v>5.0407830342577543E-2</v>
      </c>
      <c r="L505">
        <f t="shared" si="73"/>
        <v>4.1598694942903823E-2</v>
      </c>
      <c r="M505">
        <f t="shared" si="74"/>
        <v>-4.4247787610619651E-3</v>
      </c>
      <c r="N505">
        <f t="shared" si="74"/>
        <v>2.3862199747155581E-2</v>
      </c>
      <c r="O505">
        <f t="shared" si="74"/>
        <v>2.2756005056889975E-2</v>
      </c>
      <c r="P505">
        <f t="shared" si="75"/>
        <v>1.4064475347661198E-2</v>
      </c>
      <c r="Q505" t="str">
        <f t="shared" si="76"/>
        <v>Buy</v>
      </c>
      <c r="R505" s="3">
        <f t="shared" si="79"/>
        <v>4109594.8724387316</v>
      </c>
      <c r="S505" s="1">
        <f t="shared" si="77"/>
        <v>4109594.8724387316</v>
      </c>
      <c r="T505" s="1">
        <f t="shared" si="78"/>
        <v>63498.066632242451</v>
      </c>
      <c r="U505" s="1">
        <f t="shared" si="80"/>
        <v>0</v>
      </c>
    </row>
    <row r="506" spans="1:21" x14ac:dyDescent="0.25">
      <c r="A506" t="s">
        <v>511</v>
      </c>
      <c r="B506">
        <v>64.69</v>
      </c>
      <c r="C506">
        <v>66.569999999999993</v>
      </c>
      <c r="D506">
        <v>65.91</v>
      </c>
      <c r="E506">
        <v>67.52</v>
      </c>
      <c r="F506">
        <v>68.790000000000006</v>
      </c>
      <c r="G506">
        <v>68.569999999999993</v>
      </c>
      <c r="H506" s="1">
        <f t="shared" si="72"/>
        <v>497966.59404502541</v>
      </c>
      <c r="J506">
        <f t="shared" si="73"/>
        <v>1.3155833985904405E-2</v>
      </c>
      <c r="K506">
        <f t="shared" si="73"/>
        <v>4.2599843382928611E-2</v>
      </c>
      <c r="L506">
        <f t="shared" si="73"/>
        <v>3.2263116679718012E-2</v>
      </c>
      <c r="M506">
        <f t="shared" si="74"/>
        <v>4.3263288009888712E-2</v>
      </c>
      <c r="N506">
        <f t="shared" si="74"/>
        <v>6.2886279357231262E-2</v>
      </c>
      <c r="O506">
        <f t="shared" si="74"/>
        <v>5.9487021013596944E-2</v>
      </c>
      <c r="P506">
        <f t="shared" si="75"/>
        <v>5.5212196126905644E-2</v>
      </c>
      <c r="Q506" t="str">
        <f t="shared" si="76"/>
        <v>Buy</v>
      </c>
      <c r="R506" s="3">
        <f t="shared" si="79"/>
        <v>0</v>
      </c>
      <c r="S506" s="1">
        <f t="shared" si="77"/>
        <v>4354062.4289728645</v>
      </c>
      <c r="T506" s="1">
        <f t="shared" si="78"/>
        <v>63498.066632242451</v>
      </c>
      <c r="U506" s="1">
        <f t="shared" si="80"/>
        <v>0</v>
      </c>
    </row>
    <row r="507" spans="1:21" x14ac:dyDescent="0.25">
      <c r="A507" t="s">
        <v>512</v>
      </c>
      <c r="B507">
        <v>65.400000000000006</v>
      </c>
      <c r="C507">
        <v>68.91</v>
      </c>
      <c r="D507">
        <v>67.569999999999993</v>
      </c>
      <c r="E507">
        <v>63.92</v>
      </c>
      <c r="F507">
        <v>68.42</v>
      </c>
      <c r="G507">
        <v>66.319999999999993</v>
      </c>
      <c r="H507" s="1">
        <f t="shared" si="72"/>
        <v>481626.72476397967</v>
      </c>
      <c r="J507">
        <f t="shared" si="73"/>
        <v>-7.737824305871506E-3</v>
      </c>
      <c r="K507">
        <f t="shared" si="73"/>
        <v>4.5516613563950842E-2</v>
      </c>
      <c r="L507">
        <f t="shared" si="73"/>
        <v>2.5185859505386082E-2</v>
      </c>
      <c r="M507">
        <f t="shared" si="74"/>
        <v>-6.7813912789849676E-2</v>
      </c>
      <c r="N507">
        <f t="shared" si="74"/>
        <v>-2.1875455738659981E-3</v>
      </c>
      <c r="O507">
        <f t="shared" si="74"/>
        <v>-3.2813183607991833E-2</v>
      </c>
      <c r="P507">
        <f t="shared" si="75"/>
        <v>-3.4271547323902501E-2</v>
      </c>
      <c r="Q507" t="str">
        <f t="shared" si="76"/>
        <v/>
      </c>
      <c r="R507" s="3">
        <f t="shared" si="79"/>
        <v>0</v>
      </c>
      <c r="S507" s="1">
        <f t="shared" si="77"/>
        <v>4211191.7790503195</v>
      </c>
      <c r="T507" s="1">
        <f t="shared" si="78"/>
        <v>63498.066632242459</v>
      </c>
      <c r="U507" s="1">
        <f t="shared" si="80"/>
        <v>0</v>
      </c>
    </row>
    <row r="508" spans="1:21" x14ac:dyDescent="0.25">
      <c r="A508" t="s">
        <v>513</v>
      </c>
      <c r="B508">
        <v>65.56</v>
      </c>
      <c r="C508">
        <v>67.489999999999995</v>
      </c>
      <c r="D508">
        <v>66.87</v>
      </c>
      <c r="E508">
        <v>65.64</v>
      </c>
      <c r="F508">
        <v>67.930000000000007</v>
      </c>
      <c r="G508">
        <v>67.05</v>
      </c>
      <c r="H508" s="1">
        <f t="shared" si="72"/>
        <v>486928.10457516339</v>
      </c>
      <c r="J508">
        <f t="shared" si="73"/>
        <v>-2.9746929110551889E-2</v>
      </c>
      <c r="K508">
        <f t="shared" si="73"/>
        <v>-1.1839573775343836E-3</v>
      </c>
      <c r="L508">
        <f t="shared" si="73"/>
        <v>-1.0359627053425909E-2</v>
      </c>
      <c r="M508">
        <f t="shared" si="74"/>
        <v>-1.0253317249698321E-2</v>
      </c>
      <c r="N508">
        <f t="shared" si="74"/>
        <v>2.4276236429433259E-2</v>
      </c>
      <c r="O508">
        <f t="shared" si="74"/>
        <v>1.1007237635705731E-2</v>
      </c>
      <c r="P508">
        <f t="shared" si="75"/>
        <v>8.343385605146891E-3</v>
      </c>
      <c r="Q508" t="str">
        <f t="shared" si="76"/>
        <v/>
      </c>
      <c r="R508" s="3">
        <f t="shared" si="79"/>
        <v>0</v>
      </c>
      <c r="S508" s="1">
        <f t="shared" si="77"/>
        <v>4257545.3676918568</v>
      </c>
      <c r="T508" s="1">
        <f t="shared" si="78"/>
        <v>63498.066632242459</v>
      </c>
      <c r="U508" s="1">
        <f t="shared" si="80"/>
        <v>0</v>
      </c>
    </row>
    <row r="509" spans="1:21" x14ac:dyDescent="0.25">
      <c r="A509" t="s">
        <v>514</v>
      </c>
      <c r="B509">
        <v>65.930000000000007</v>
      </c>
      <c r="C509">
        <v>67.459999999999994</v>
      </c>
      <c r="D509">
        <v>67.13</v>
      </c>
      <c r="E509">
        <v>66.739999999999995</v>
      </c>
      <c r="F509">
        <v>68.06</v>
      </c>
      <c r="G509">
        <v>67.38</v>
      </c>
      <c r="H509" s="1">
        <f t="shared" si="72"/>
        <v>489324.61873638345</v>
      </c>
      <c r="J509">
        <f t="shared" si="73"/>
        <v>-1.4057125766412408E-2</v>
      </c>
      <c r="K509">
        <f t="shared" si="73"/>
        <v>8.8230895767906267E-3</v>
      </c>
      <c r="L509">
        <f t="shared" si="73"/>
        <v>3.8881411694330925E-3</v>
      </c>
      <c r="M509">
        <f t="shared" si="74"/>
        <v>-4.6234153616704294E-3</v>
      </c>
      <c r="N509">
        <f t="shared" si="74"/>
        <v>1.5063385533184268E-2</v>
      </c>
      <c r="O509">
        <f t="shared" si="74"/>
        <v>4.9217002237136216E-3</v>
      </c>
      <c r="P509">
        <f t="shared" si="75"/>
        <v>5.1205567984091531E-3</v>
      </c>
      <c r="Q509" t="str">
        <f t="shared" si="76"/>
        <v/>
      </c>
      <c r="R509" s="3">
        <f t="shared" si="79"/>
        <v>0</v>
      </c>
      <c r="S509" s="1">
        <f t="shared" si="77"/>
        <v>4278499.7296804972</v>
      </c>
      <c r="T509" s="1">
        <f t="shared" si="78"/>
        <v>63498.066632242466</v>
      </c>
      <c r="U509" s="1">
        <f t="shared" si="80"/>
        <v>0</v>
      </c>
    </row>
    <row r="510" spans="1:21" x14ac:dyDescent="0.25">
      <c r="A510" t="s">
        <v>515</v>
      </c>
      <c r="B510">
        <v>65.989999999999995</v>
      </c>
      <c r="C510">
        <v>68.209999999999994</v>
      </c>
      <c r="D510">
        <v>68.010000000000005</v>
      </c>
      <c r="E510">
        <v>65.14</v>
      </c>
      <c r="F510">
        <v>66.680000000000007</v>
      </c>
      <c r="G510">
        <v>66.37</v>
      </c>
      <c r="H510" s="1">
        <f t="shared" si="72"/>
        <v>481989.83297022519</v>
      </c>
      <c r="J510">
        <f t="shared" si="73"/>
        <v>-1.6981975271860579E-2</v>
      </c>
      <c r="K510">
        <f t="shared" si="73"/>
        <v>1.6088187099657356E-2</v>
      </c>
      <c r="L510">
        <f t="shared" si="73"/>
        <v>1.3108893192313566E-2</v>
      </c>
      <c r="M510">
        <f t="shared" si="74"/>
        <v>-3.3244286138319902E-2</v>
      </c>
      <c r="N510">
        <f t="shared" si="74"/>
        <v>-1.0388839418224825E-2</v>
      </c>
      <c r="O510">
        <f t="shared" si="74"/>
        <v>-1.4989611160581642E-2</v>
      </c>
      <c r="P510">
        <f t="shared" si="75"/>
        <v>-1.9540912239042123E-2</v>
      </c>
      <c r="Q510" t="str">
        <f t="shared" si="76"/>
        <v/>
      </c>
      <c r="R510" s="3">
        <f t="shared" si="79"/>
        <v>0</v>
      </c>
      <c r="S510" s="1">
        <f t="shared" si="77"/>
        <v>4214366.6823819326</v>
      </c>
      <c r="T510" s="1">
        <f t="shared" si="78"/>
        <v>63498.066632242466</v>
      </c>
      <c r="U510" s="1">
        <f t="shared" si="80"/>
        <v>0</v>
      </c>
    </row>
    <row r="511" spans="1:21" x14ac:dyDescent="0.25">
      <c r="A511" t="s">
        <v>516</v>
      </c>
      <c r="B511">
        <v>65.569999999999993</v>
      </c>
      <c r="C511">
        <v>67.75</v>
      </c>
      <c r="D511">
        <v>66.510000000000005</v>
      </c>
      <c r="E511">
        <v>66.010000000000005</v>
      </c>
      <c r="F511">
        <v>67.599999999999994</v>
      </c>
      <c r="G511">
        <v>66.349999999999994</v>
      </c>
      <c r="H511" s="1">
        <f t="shared" si="72"/>
        <v>481844.58968772693</v>
      </c>
      <c r="J511">
        <f t="shared" si="73"/>
        <v>-3.5877076900455988E-2</v>
      </c>
      <c r="K511">
        <f t="shared" si="73"/>
        <v>-3.8229672107043832E-3</v>
      </c>
      <c r="L511">
        <f t="shared" si="73"/>
        <v>-2.2055580061755623E-2</v>
      </c>
      <c r="M511">
        <f t="shared" si="74"/>
        <v>-5.4241374114810817E-3</v>
      </c>
      <c r="N511">
        <f t="shared" si="74"/>
        <v>1.8532469489226905E-2</v>
      </c>
      <c r="O511">
        <f t="shared" si="74"/>
        <v>-3.0134096730465921E-4</v>
      </c>
      <c r="P511">
        <f t="shared" si="75"/>
        <v>4.2689970368137214E-3</v>
      </c>
      <c r="Q511" t="str">
        <f t="shared" si="76"/>
        <v/>
      </c>
      <c r="R511" s="3">
        <f t="shared" si="79"/>
        <v>0</v>
      </c>
      <c r="S511" s="1">
        <f t="shared" si="77"/>
        <v>4213096.7210492874</v>
      </c>
      <c r="T511" s="1">
        <f t="shared" si="78"/>
        <v>63498.066632242466</v>
      </c>
      <c r="U511" s="1">
        <f t="shared" si="80"/>
        <v>0</v>
      </c>
    </row>
    <row r="512" spans="1:21" x14ac:dyDescent="0.25">
      <c r="A512" t="s">
        <v>517</v>
      </c>
      <c r="B512">
        <v>65.510000000000005</v>
      </c>
      <c r="C512">
        <v>68.069999999999993</v>
      </c>
      <c r="D512">
        <v>66.72</v>
      </c>
      <c r="E512">
        <v>64.930000000000007</v>
      </c>
      <c r="F512">
        <v>67.599999999999994</v>
      </c>
      <c r="G512">
        <v>67.5</v>
      </c>
      <c r="H512" s="1">
        <f t="shared" si="72"/>
        <v>490196.07843137259</v>
      </c>
      <c r="J512">
        <f t="shared" si="73"/>
        <v>-1.5035333032626672E-2</v>
      </c>
      <c r="K512">
        <f t="shared" si="73"/>
        <v>2.3455119530897427E-2</v>
      </c>
      <c r="L512">
        <f t="shared" si="73"/>
        <v>3.1574199368515068E-3</v>
      </c>
      <c r="M512">
        <f t="shared" si="74"/>
        <v>-2.1401657874905614E-2</v>
      </c>
      <c r="N512">
        <f t="shared" si="74"/>
        <v>1.8839487565938208E-2</v>
      </c>
      <c r="O512">
        <f t="shared" si="74"/>
        <v>1.7332328560663236E-2</v>
      </c>
      <c r="P512">
        <f t="shared" si="75"/>
        <v>4.9233860838986095E-3</v>
      </c>
      <c r="Q512" t="str">
        <f t="shared" si="76"/>
        <v/>
      </c>
      <c r="R512" s="3">
        <f t="shared" si="79"/>
        <v>0</v>
      </c>
      <c r="S512" s="1">
        <f t="shared" si="77"/>
        <v>4286119.4976763669</v>
      </c>
      <c r="T512" s="1">
        <f t="shared" si="78"/>
        <v>63498.066632242473</v>
      </c>
      <c r="U512" s="1">
        <f t="shared" si="80"/>
        <v>0</v>
      </c>
    </row>
    <row r="513" spans="1:21" x14ac:dyDescent="0.25">
      <c r="A513" t="s">
        <v>518</v>
      </c>
      <c r="B513">
        <v>66.28</v>
      </c>
      <c r="C513">
        <v>68.22</v>
      </c>
      <c r="D513">
        <v>67.5</v>
      </c>
      <c r="E513">
        <v>66.900000000000006</v>
      </c>
      <c r="F513">
        <v>68.38</v>
      </c>
      <c r="G513">
        <v>67.84</v>
      </c>
      <c r="H513" s="1">
        <f t="shared" si="72"/>
        <v>492665.21423384175</v>
      </c>
      <c r="J513">
        <f t="shared" si="73"/>
        <v>-6.5947242206234671E-3</v>
      </c>
      <c r="K513">
        <f t="shared" si="73"/>
        <v>2.2482014388489208E-2</v>
      </c>
      <c r="L513">
        <f t="shared" si="73"/>
        <v>1.1690647482014406E-2</v>
      </c>
      <c r="M513">
        <f t="shared" si="74"/>
        <v>-8.8888888888888039E-3</v>
      </c>
      <c r="N513">
        <f t="shared" si="74"/>
        <v>1.303703703703697E-2</v>
      </c>
      <c r="O513">
        <f t="shared" si="74"/>
        <v>5.0370370370370872E-3</v>
      </c>
      <c r="P513">
        <f t="shared" si="75"/>
        <v>3.0617283950617516E-3</v>
      </c>
      <c r="Q513" t="str">
        <f t="shared" si="76"/>
        <v/>
      </c>
      <c r="R513" s="3">
        <f t="shared" si="79"/>
        <v>0</v>
      </c>
      <c r="S513" s="1">
        <f t="shared" si="77"/>
        <v>4307708.84033133</v>
      </c>
      <c r="T513" s="1">
        <f t="shared" si="78"/>
        <v>63498.06663224248</v>
      </c>
      <c r="U513" s="1">
        <f t="shared" si="80"/>
        <v>0</v>
      </c>
    </row>
    <row r="514" spans="1:21" x14ac:dyDescent="0.25">
      <c r="A514" t="s">
        <v>519</v>
      </c>
      <c r="B514">
        <v>67.180000000000007</v>
      </c>
      <c r="C514">
        <v>69.239999999999995</v>
      </c>
      <c r="D514">
        <v>68.37</v>
      </c>
      <c r="E514">
        <v>67.900000000000006</v>
      </c>
      <c r="F514">
        <v>69.239999999999995</v>
      </c>
      <c r="G514">
        <v>69.11</v>
      </c>
      <c r="H514" s="1">
        <f t="shared" si="72"/>
        <v>501888.16267247644</v>
      </c>
      <c r="J514">
        <f t="shared" si="73"/>
        <v>-4.7407407407406401E-3</v>
      </c>
      <c r="K514">
        <f t="shared" si="73"/>
        <v>2.5777777777777702E-2</v>
      </c>
      <c r="L514">
        <f t="shared" si="73"/>
        <v>1.2888888888888957E-2</v>
      </c>
      <c r="M514">
        <f t="shared" si="74"/>
        <v>8.8443396226418447E-4</v>
      </c>
      <c r="N514">
        <f t="shared" si="74"/>
        <v>2.0636792452830063E-2</v>
      </c>
      <c r="O514">
        <f t="shared" si="74"/>
        <v>1.872051886792447E-2</v>
      </c>
      <c r="P514">
        <f t="shared" si="75"/>
        <v>1.3413915094339571E-2</v>
      </c>
      <c r="Q514" t="str">
        <f t="shared" si="76"/>
        <v/>
      </c>
      <c r="R514" s="3">
        <f t="shared" si="79"/>
        <v>0</v>
      </c>
      <c r="S514" s="1">
        <f t="shared" si="77"/>
        <v>4388351.3849542774</v>
      </c>
      <c r="T514" s="1">
        <f t="shared" si="78"/>
        <v>63498.066632242473</v>
      </c>
      <c r="U514" s="1">
        <f t="shared" si="80"/>
        <v>0</v>
      </c>
    </row>
    <row r="515" spans="1:21" x14ac:dyDescent="0.25">
      <c r="A515" t="s">
        <v>520</v>
      </c>
      <c r="B515">
        <v>66.84</v>
      </c>
      <c r="C515">
        <v>69.260000000000005</v>
      </c>
      <c r="D515">
        <v>67.97</v>
      </c>
      <c r="E515">
        <v>67.58</v>
      </c>
      <c r="F515">
        <v>68.959999999999994</v>
      </c>
      <c r="G515">
        <v>68.209999999999994</v>
      </c>
      <c r="H515" s="1">
        <f t="shared" si="72"/>
        <v>495352.2149600581</v>
      </c>
      <c r="J515">
        <f t="shared" si="73"/>
        <v>-2.2378236068451091E-2</v>
      </c>
      <c r="K515">
        <f t="shared" si="73"/>
        <v>1.3017405294719914E-2</v>
      </c>
      <c r="L515">
        <f t="shared" si="73"/>
        <v>-5.8505192335820628E-3</v>
      </c>
      <c r="M515">
        <f t="shared" si="74"/>
        <v>-2.2138619591954872E-2</v>
      </c>
      <c r="N515">
        <f t="shared" si="74"/>
        <v>-2.1704529011721267E-3</v>
      </c>
      <c r="O515">
        <f t="shared" si="74"/>
        <v>-1.302271740703235E-2</v>
      </c>
      <c r="P515">
        <f t="shared" si="75"/>
        <v>-1.2443929966719782E-2</v>
      </c>
      <c r="Q515" t="str">
        <f t="shared" si="76"/>
        <v/>
      </c>
      <c r="R515" s="3">
        <f t="shared" si="79"/>
        <v>0</v>
      </c>
      <c r="S515" s="1">
        <f t="shared" si="77"/>
        <v>4331203.124985259</v>
      </c>
      <c r="T515" s="1">
        <f t="shared" si="78"/>
        <v>63498.06663224248</v>
      </c>
      <c r="U515" s="1">
        <f t="shared" si="80"/>
        <v>0</v>
      </c>
    </row>
    <row r="516" spans="1:21" x14ac:dyDescent="0.25">
      <c r="A516" t="s">
        <v>521</v>
      </c>
      <c r="B516">
        <v>66.97</v>
      </c>
      <c r="C516">
        <v>69.41</v>
      </c>
      <c r="D516">
        <v>68.400000000000006</v>
      </c>
      <c r="E516">
        <v>66.86</v>
      </c>
      <c r="F516">
        <v>69.06</v>
      </c>
      <c r="G516">
        <v>67.56</v>
      </c>
      <c r="H516" s="1">
        <f t="shared" ref="H516:H579" si="81">$I$2*G516</f>
        <v>490631.80827886716</v>
      </c>
      <c r="J516">
        <f t="shared" ref="J516:L579" si="82">(B516-$D515)/$D515</f>
        <v>-1.4712373105781962E-2</v>
      </c>
      <c r="K516">
        <f t="shared" si="82"/>
        <v>2.1185817272325994E-2</v>
      </c>
      <c r="L516">
        <f t="shared" si="82"/>
        <v>6.3263204354863448E-3</v>
      </c>
      <c r="M516">
        <f t="shared" ref="M516:O579" si="83">(E516-$G515)/$G515</f>
        <v>-1.9791819381322306E-2</v>
      </c>
      <c r="N516">
        <f t="shared" si="83"/>
        <v>1.2461515906758666E-2</v>
      </c>
      <c r="O516">
        <f t="shared" si="83"/>
        <v>-9.5293945169328768E-3</v>
      </c>
      <c r="P516">
        <f t="shared" ref="P516:P579" si="84">AVERAGE(M516:O516)</f>
        <v>-5.6198993304988386E-3</v>
      </c>
      <c r="Q516" t="str">
        <f t="shared" ref="Q516:Q579" si="85">IF(L516&gt;$Q$1,"Buy",IF(L516&lt;$Q$2,"Sell",""))</f>
        <v/>
      </c>
      <c r="R516" s="3">
        <f t="shared" si="79"/>
        <v>0</v>
      </c>
      <c r="S516" s="1">
        <f t="shared" si="77"/>
        <v>4289929.3816743018</v>
      </c>
      <c r="T516" s="1">
        <f t="shared" si="78"/>
        <v>63498.066632242473</v>
      </c>
      <c r="U516" s="1">
        <f t="shared" si="80"/>
        <v>0</v>
      </c>
    </row>
    <row r="517" spans="1:21" x14ac:dyDescent="0.25">
      <c r="A517" t="s">
        <v>522</v>
      </c>
      <c r="B517">
        <v>67.22</v>
      </c>
      <c r="C517">
        <v>69.16</v>
      </c>
      <c r="D517">
        <v>68.75</v>
      </c>
      <c r="E517">
        <v>66.42</v>
      </c>
      <c r="F517">
        <v>68.53</v>
      </c>
      <c r="G517">
        <v>67.19</v>
      </c>
      <c r="H517" s="1">
        <f t="shared" si="81"/>
        <v>487944.80755265069</v>
      </c>
      <c r="J517">
        <f t="shared" si="82"/>
        <v>-1.7251461988304191E-2</v>
      </c>
      <c r="K517">
        <f t="shared" si="82"/>
        <v>1.1111111111110978E-2</v>
      </c>
      <c r="L517">
        <f t="shared" si="82"/>
        <v>5.1169590643274018E-3</v>
      </c>
      <c r="M517">
        <f t="shared" si="83"/>
        <v>-1.6873889875666081E-2</v>
      </c>
      <c r="N517">
        <f t="shared" si="83"/>
        <v>1.4357608052101819E-2</v>
      </c>
      <c r="O517">
        <f t="shared" si="83"/>
        <v>-5.4766133806987052E-3</v>
      </c>
      <c r="P517">
        <f t="shared" si="84"/>
        <v>-2.6642984014209892E-3</v>
      </c>
      <c r="Q517" t="str">
        <f t="shared" si="85"/>
        <v/>
      </c>
      <c r="R517" s="3">
        <f t="shared" si="79"/>
        <v>0</v>
      </c>
      <c r="S517" s="1">
        <f t="shared" si="77"/>
        <v>4266435.0970203718</v>
      </c>
      <c r="T517" s="1">
        <f t="shared" si="78"/>
        <v>63498.066632242473</v>
      </c>
      <c r="U517" s="1">
        <f t="shared" si="80"/>
        <v>0</v>
      </c>
    </row>
    <row r="518" spans="1:21" x14ac:dyDescent="0.25">
      <c r="A518" t="s">
        <v>523</v>
      </c>
      <c r="B518">
        <v>66.94</v>
      </c>
      <c r="C518">
        <v>68.73</v>
      </c>
      <c r="D518">
        <v>68.5</v>
      </c>
      <c r="E518">
        <v>66.12</v>
      </c>
      <c r="F518">
        <v>68.099999999999994</v>
      </c>
      <c r="G518">
        <v>67.89</v>
      </c>
      <c r="H518" s="1">
        <f t="shared" si="81"/>
        <v>493028.32244008721</v>
      </c>
      <c r="J518">
        <f t="shared" si="82"/>
        <v>-2.6327272727272762E-2</v>
      </c>
      <c r="K518">
        <f t="shared" si="82"/>
        <v>-2.9090909090903302E-4</v>
      </c>
      <c r="L518">
        <f t="shared" si="82"/>
        <v>-3.6363636363636364E-3</v>
      </c>
      <c r="M518">
        <f t="shared" si="83"/>
        <v>-1.5924988837624547E-2</v>
      </c>
      <c r="N518">
        <f t="shared" si="83"/>
        <v>1.3543682095549884E-2</v>
      </c>
      <c r="O518">
        <f t="shared" si="83"/>
        <v>1.0418216996576914E-2</v>
      </c>
      <c r="P518">
        <f t="shared" si="84"/>
        <v>2.6789700848340835E-3</v>
      </c>
      <c r="Q518" t="str">
        <f t="shared" si="85"/>
        <v/>
      </c>
      <c r="R518" s="3">
        <f t="shared" si="79"/>
        <v>0</v>
      </c>
      <c r="S518" s="1">
        <f t="shared" si="77"/>
        <v>4310883.7436629422</v>
      </c>
      <c r="T518" s="1">
        <f t="shared" si="78"/>
        <v>63498.06663224248</v>
      </c>
      <c r="U518" s="1">
        <f t="shared" si="80"/>
        <v>0</v>
      </c>
    </row>
    <row r="519" spans="1:21" x14ac:dyDescent="0.25">
      <c r="A519" t="s">
        <v>524</v>
      </c>
      <c r="B519">
        <v>66.8</v>
      </c>
      <c r="C519">
        <v>69.05</v>
      </c>
      <c r="D519">
        <v>67.87</v>
      </c>
      <c r="E519">
        <v>67.819999999999993</v>
      </c>
      <c r="F519">
        <v>68.81</v>
      </c>
      <c r="G519">
        <v>68.569999999999993</v>
      </c>
      <c r="H519" s="1">
        <f t="shared" si="81"/>
        <v>497966.59404502541</v>
      </c>
      <c r="J519">
        <f t="shared" si="82"/>
        <v>-2.4817518248175224E-2</v>
      </c>
      <c r="K519">
        <f t="shared" si="82"/>
        <v>8.0291970802919294E-3</v>
      </c>
      <c r="L519">
        <f t="shared" si="82"/>
        <v>-9.1970802919707374E-3</v>
      </c>
      <c r="M519">
        <f t="shared" si="83"/>
        <v>-1.0310796877302606E-3</v>
      </c>
      <c r="N519">
        <f t="shared" si="83"/>
        <v>1.3551333038739162E-2</v>
      </c>
      <c r="O519">
        <f t="shared" si="83"/>
        <v>1.0016202680807079E-2</v>
      </c>
      <c r="P519">
        <f t="shared" si="84"/>
        <v>7.5121520106053268E-3</v>
      </c>
      <c r="Q519" t="str">
        <f t="shared" si="85"/>
        <v/>
      </c>
      <c r="R519" s="3">
        <f t="shared" si="79"/>
        <v>0</v>
      </c>
      <c r="S519" s="1">
        <f t="shared" si="77"/>
        <v>4354062.4289728664</v>
      </c>
      <c r="T519" s="1">
        <f t="shared" si="78"/>
        <v>63498.06663224248</v>
      </c>
      <c r="U519" s="1">
        <f t="shared" si="80"/>
        <v>0</v>
      </c>
    </row>
    <row r="520" spans="1:21" x14ac:dyDescent="0.25">
      <c r="A520" t="s">
        <v>525</v>
      </c>
      <c r="B520">
        <v>67.150000000000006</v>
      </c>
      <c r="C520">
        <v>69.489999999999995</v>
      </c>
      <c r="D520">
        <v>68.75</v>
      </c>
      <c r="E520">
        <v>65.75</v>
      </c>
      <c r="F520">
        <v>68.709999999999994</v>
      </c>
      <c r="G520">
        <v>68.69</v>
      </c>
      <c r="H520" s="1">
        <f t="shared" si="81"/>
        <v>498838.05374001455</v>
      </c>
      <c r="J520">
        <f t="shared" si="82"/>
        <v>-1.0608516281125665E-2</v>
      </c>
      <c r="K520">
        <f t="shared" si="82"/>
        <v>2.3869161632532641E-2</v>
      </c>
      <c r="L520">
        <f t="shared" si="82"/>
        <v>1.2965964343597987E-2</v>
      </c>
      <c r="M520">
        <f t="shared" si="83"/>
        <v>-4.1125856788683003E-2</v>
      </c>
      <c r="N520">
        <f t="shared" si="83"/>
        <v>2.0417092022750557E-3</v>
      </c>
      <c r="O520">
        <f t="shared" si="83"/>
        <v>1.7500364590929643E-3</v>
      </c>
      <c r="P520">
        <f t="shared" si="84"/>
        <v>-1.2444703709104997E-2</v>
      </c>
      <c r="Q520" t="str">
        <f t="shared" si="85"/>
        <v/>
      </c>
      <c r="R520" s="3">
        <f t="shared" si="79"/>
        <v>0</v>
      </c>
      <c r="S520" s="1">
        <f t="shared" ref="S520:S583" si="86">IF(R520=0,(S519+R520)*(1+O520),IF(R520&lt;0,0,R520))</f>
        <v>4361682.1969687361</v>
      </c>
      <c r="T520" s="1">
        <f t="shared" ref="T520:T583" si="87">S520/G520</f>
        <v>63498.066632242488</v>
      </c>
      <c r="U520" s="1">
        <f t="shared" si="80"/>
        <v>0</v>
      </c>
    </row>
    <row r="521" spans="1:21" x14ac:dyDescent="0.25">
      <c r="A521" t="s">
        <v>526</v>
      </c>
      <c r="B521">
        <v>66.22</v>
      </c>
      <c r="C521">
        <v>68.599999999999994</v>
      </c>
      <c r="D521">
        <v>67.48</v>
      </c>
      <c r="E521">
        <v>65.489999999999995</v>
      </c>
      <c r="F521">
        <v>67.680000000000007</v>
      </c>
      <c r="G521">
        <v>66.89</v>
      </c>
      <c r="H521" s="1">
        <f t="shared" si="81"/>
        <v>485766.15831517795</v>
      </c>
      <c r="J521">
        <f t="shared" si="82"/>
        <v>-3.6800000000000013E-2</v>
      </c>
      <c r="K521">
        <f t="shared" si="82"/>
        <v>-2.1818181818182643E-3</v>
      </c>
      <c r="L521">
        <f t="shared" si="82"/>
        <v>-1.8472727272727214E-2</v>
      </c>
      <c r="M521">
        <f t="shared" si="83"/>
        <v>-4.6586111515504486E-2</v>
      </c>
      <c r="N521">
        <f t="shared" si="83"/>
        <v>-1.4703741447080957E-2</v>
      </c>
      <c r="O521">
        <f t="shared" si="83"/>
        <v>-2.6204687727471206E-2</v>
      </c>
      <c r="P521">
        <f t="shared" si="84"/>
        <v>-2.916484689668555E-2</v>
      </c>
      <c r="Q521" t="str">
        <f t="shared" si="85"/>
        <v/>
      </c>
      <c r="R521" s="3">
        <f t="shared" si="79"/>
        <v>0</v>
      </c>
      <c r="S521" s="1">
        <f t="shared" si="86"/>
        <v>4247385.6770307003</v>
      </c>
      <c r="T521" s="1">
        <f t="shared" si="87"/>
        <v>63498.066632242488</v>
      </c>
      <c r="U521" s="1">
        <f t="shared" si="80"/>
        <v>0</v>
      </c>
    </row>
    <row r="522" spans="1:21" x14ac:dyDescent="0.25">
      <c r="A522" t="s">
        <v>527</v>
      </c>
      <c r="B522">
        <v>66.23</v>
      </c>
      <c r="C522">
        <v>67.959999999999994</v>
      </c>
      <c r="D522">
        <v>67.430000000000007</v>
      </c>
      <c r="E522">
        <v>64.75</v>
      </c>
      <c r="F522">
        <v>67.36</v>
      </c>
      <c r="G522">
        <v>64.94</v>
      </c>
      <c r="H522" s="1">
        <f t="shared" si="81"/>
        <v>471604.93827160494</v>
      </c>
      <c r="J522">
        <f t="shared" si="82"/>
        <v>-1.8524007113218732E-2</v>
      </c>
      <c r="K522">
        <f t="shared" si="82"/>
        <v>7.113218731475841E-3</v>
      </c>
      <c r="L522">
        <f t="shared" si="82"/>
        <v>-7.4096028452870705E-4</v>
      </c>
      <c r="M522">
        <f t="shared" si="83"/>
        <v>-3.1992824039467793E-2</v>
      </c>
      <c r="N522">
        <f t="shared" si="83"/>
        <v>7.0264613544625334E-3</v>
      </c>
      <c r="O522">
        <f t="shared" si="83"/>
        <v>-2.9152339662131901E-2</v>
      </c>
      <c r="P522">
        <f t="shared" si="84"/>
        <v>-1.803956744904572E-2</v>
      </c>
      <c r="Q522" t="str">
        <f t="shared" si="85"/>
        <v/>
      </c>
      <c r="R522" s="3">
        <f t="shared" si="79"/>
        <v>0</v>
      </c>
      <c r="S522" s="1">
        <f t="shared" si="86"/>
        <v>4123564.4470978272</v>
      </c>
      <c r="T522" s="1">
        <f t="shared" si="87"/>
        <v>63498.066632242488</v>
      </c>
      <c r="U522" s="1">
        <f t="shared" si="80"/>
        <v>0</v>
      </c>
    </row>
    <row r="523" spans="1:21" x14ac:dyDescent="0.25">
      <c r="A523" t="s">
        <v>528</v>
      </c>
      <c r="B523">
        <v>63.63</v>
      </c>
      <c r="C523">
        <v>66.59</v>
      </c>
      <c r="D523">
        <v>65.5</v>
      </c>
      <c r="E523">
        <v>63.72</v>
      </c>
      <c r="F523">
        <v>66.8</v>
      </c>
      <c r="G523">
        <v>65.86</v>
      </c>
      <c r="H523" s="1">
        <f t="shared" si="81"/>
        <v>478286.12926652149</v>
      </c>
      <c r="J523">
        <f t="shared" si="82"/>
        <v>-5.6354738247071094E-2</v>
      </c>
      <c r="K523">
        <f t="shared" si="82"/>
        <v>-1.2457363191457857E-2</v>
      </c>
      <c r="L523">
        <f t="shared" si="82"/>
        <v>-2.8622274951801967E-2</v>
      </c>
      <c r="M523">
        <f t="shared" si="83"/>
        <v>-1.8786572220511225E-2</v>
      </c>
      <c r="N523">
        <f t="shared" si="83"/>
        <v>2.8641823221435162E-2</v>
      </c>
      <c r="O523">
        <f t="shared" si="83"/>
        <v>1.4166923313828177E-2</v>
      </c>
      <c r="P523">
        <f t="shared" si="84"/>
        <v>8.0073914382507039E-3</v>
      </c>
      <c r="Q523" t="str">
        <f t="shared" si="85"/>
        <v/>
      </c>
      <c r="R523" s="3">
        <f t="shared" si="79"/>
        <v>0</v>
      </c>
      <c r="S523" s="1">
        <f t="shared" si="86"/>
        <v>4181982.6683994904</v>
      </c>
      <c r="T523" s="1">
        <f t="shared" si="87"/>
        <v>63498.066632242488</v>
      </c>
      <c r="U523" s="1">
        <f t="shared" si="80"/>
        <v>0</v>
      </c>
    </row>
    <row r="524" spans="1:21" x14ac:dyDescent="0.25">
      <c r="A524" t="s">
        <v>529</v>
      </c>
      <c r="B524">
        <v>65.2</v>
      </c>
      <c r="C524">
        <v>66.88</v>
      </c>
      <c r="D524">
        <v>66.69</v>
      </c>
      <c r="E524">
        <v>66.290000000000006</v>
      </c>
      <c r="F524">
        <v>68.14</v>
      </c>
      <c r="G524">
        <v>67.900000000000006</v>
      </c>
      <c r="H524" s="1">
        <f t="shared" si="81"/>
        <v>493100.94408133632</v>
      </c>
      <c r="J524">
        <f t="shared" si="82"/>
        <v>-4.580152671755682E-3</v>
      </c>
      <c r="K524">
        <f t="shared" si="82"/>
        <v>2.1068702290076267E-2</v>
      </c>
      <c r="L524">
        <f t="shared" si="82"/>
        <v>1.8167938931297676E-2</v>
      </c>
      <c r="M524">
        <f t="shared" si="83"/>
        <v>6.5290009110234868E-3</v>
      </c>
      <c r="N524">
        <f t="shared" si="83"/>
        <v>3.461888855147284E-2</v>
      </c>
      <c r="O524">
        <f t="shared" si="83"/>
        <v>3.0974795019738936E-2</v>
      </c>
      <c r="P524">
        <f t="shared" si="84"/>
        <v>2.4040894827411754E-2</v>
      </c>
      <c r="Q524" t="str">
        <f t="shared" si="85"/>
        <v/>
      </c>
      <c r="R524" s="3">
        <f t="shared" si="79"/>
        <v>0</v>
      </c>
      <c r="S524" s="1">
        <f t="shared" si="86"/>
        <v>4311518.7243292658</v>
      </c>
      <c r="T524" s="1">
        <f t="shared" si="87"/>
        <v>63498.066632242495</v>
      </c>
      <c r="U524" s="1">
        <f t="shared" si="80"/>
        <v>0</v>
      </c>
    </row>
    <row r="525" spans="1:21" x14ac:dyDescent="0.25">
      <c r="A525" t="s">
        <v>530</v>
      </c>
      <c r="B525">
        <v>66.209999999999994</v>
      </c>
      <c r="C525">
        <v>69.66</v>
      </c>
      <c r="D525">
        <v>68.150000000000006</v>
      </c>
      <c r="E525">
        <v>68.5</v>
      </c>
      <c r="F525">
        <v>71.349999999999994</v>
      </c>
      <c r="G525">
        <v>70.930000000000007</v>
      </c>
      <c r="H525" s="1">
        <f t="shared" si="81"/>
        <v>515105.30137981125</v>
      </c>
      <c r="J525">
        <f t="shared" si="82"/>
        <v>-7.1974808816914681E-3</v>
      </c>
      <c r="K525">
        <f t="shared" si="82"/>
        <v>4.453441295546557E-2</v>
      </c>
      <c r="L525">
        <f t="shared" si="82"/>
        <v>2.1892337681811487E-2</v>
      </c>
      <c r="M525">
        <f t="shared" si="83"/>
        <v>8.836524300441741E-3</v>
      </c>
      <c r="N525">
        <f t="shared" si="83"/>
        <v>5.0810014727540327E-2</v>
      </c>
      <c r="O525">
        <f t="shared" si="83"/>
        <v>4.4624447717231237E-2</v>
      </c>
      <c r="P525">
        <f t="shared" si="84"/>
        <v>3.4756995581737768E-2</v>
      </c>
      <c r="Q525" t="str">
        <f t="shared" si="85"/>
        <v/>
      </c>
      <c r="R525" s="3">
        <f t="shared" si="79"/>
        <v>0</v>
      </c>
      <c r="S525" s="1">
        <f t="shared" si="86"/>
        <v>4503917.8662249604</v>
      </c>
      <c r="T525" s="1">
        <f t="shared" si="87"/>
        <v>63498.066632242495</v>
      </c>
      <c r="U525" s="1">
        <f t="shared" si="80"/>
        <v>0</v>
      </c>
    </row>
    <row r="526" spans="1:21" x14ac:dyDescent="0.25">
      <c r="A526" t="s">
        <v>531</v>
      </c>
      <c r="B526">
        <v>69.59</v>
      </c>
      <c r="C526">
        <v>71.3</v>
      </c>
      <c r="D526">
        <v>70.599999999999994</v>
      </c>
      <c r="E526">
        <v>71.040000000000006</v>
      </c>
      <c r="F526">
        <v>71.97</v>
      </c>
      <c r="G526">
        <v>71.62</v>
      </c>
      <c r="H526" s="1">
        <f t="shared" si="81"/>
        <v>520116.19462599861</v>
      </c>
      <c r="J526">
        <f t="shared" si="82"/>
        <v>2.1129860601614051E-2</v>
      </c>
      <c r="K526">
        <f t="shared" si="82"/>
        <v>4.6221570066030684E-2</v>
      </c>
      <c r="L526">
        <f t="shared" si="82"/>
        <v>3.5950110051357127E-2</v>
      </c>
      <c r="M526">
        <f t="shared" si="83"/>
        <v>1.5508247568024732E-3</v>
      </c>
      <c r="N526">
        <f t="shared" si="83"/>
        <v>1.4662343155223346E-2</v>
      </c>
      <c r="O526">
        <f t="shared" si="83"/>
        <v>9.7279007472155319E-3</v>
      </c>
      <c r="P526">
        <f t="shared" si="84"/>
        <v>8.6470228864137851E-3</v>
      </c>
      <c r="Q526" t="str">
        <f t="shared" si="85"/>
        <v>Buy</v>
      </c>
      <c r="R526" s="3">
        <f t="shared" si="79"/>
        <v>0</v>
      </c>
      <c r="S526" s="1">
        <f t="shared" si="86"/>
        <v>4547731.5322012072</v>
      </c>
      <c r="T526" s="1">
        <f t="shared" si="87"/>
        <v>63498.066632242488</v>
      </c>
      <c r="U526" s="1">
        <f t="shared" si="80"/>
        <v>0</v>
      </c>
    </row>
    <row r="527" spans="1:21" x14ac:dyDescent="0.25">
      <c r="A527" t="s">
        <v>532</v>
      </c>
      <c r="B527">
        <v>70.88</v>
      </c>
      <c r="C527">
        <v>72.36</v>
      </c>
      <c r="D527">
        <v>71.92</v>
      </c>
      <c r="E527">
        <v>71.319999999999993</v>
      </c>
      <c r="F527">
        <v>72.2</v>
      </c>
      <c r="G527">
        <v>71.709999999999994</v>
      </c>
      <c r="H527" s="1">
        <f t="shared" si="81"/>
        <v>520769.78939724038</v>
      </c>
      <c r="J527">
        <f t="shared" si="82"/>
        <v>3.9660056657223964E-3</v>
      </c>
      <c r="K527">
        <f t="shared" si="82"/>
        <v>2.4929178470255033E-2</v>
      </c>
      <c r="L527">
        <f t="shared" si="82"/>
        <v>1.8696883852691325E-2</v>
      </c>
      <c r="M527">
        <f t="shared" si="83"/>
        <v>-4.1887740854511498E-3</v>
      </c>
      <c r="N527">
        <f t="shared" si="83"/>
        <v>8.098296565205226E-3</v>
      </c>
      <c r="O527">
        <f t="shared" si="83"/>
        <v>1.2566322256351466E-3</v>
      </c>
      <c r="P527">
        <f t="shared" si="84"/>
        <v>1.7220515684630742E-3</v>
      </c>
      <c r="Q527" t="str">
        <f t="shared" si="85"/>
        <v/>
      </c>
      <c r="R527" s="3">
        <f t="shared" si="79"/>
        <v>0</v>
      </c>
      <c r="S527" s="1">
        <f t="shared" si="86"/>
        <v>4553446.3581981082</v>
      </c>
      <c r="T527" s="1">
        <f t="shared" si="87"/>
        <v>63498.066632242488</v>
      </c>
      <c r="U527" s="1">
        <f t="shared" si="80"/>
        <v>0</v>
      </c>
    </row>
    <row r="528" spans="1:21" x14ac:dyDescent="0.25">
      <c r="A528" t="s">
        <v>533</v>
      </c>
      <c r="B528">
        <v>70.569999999999993</v>
      </c>
      <c r="C528">
        <v>72.22</v>
      </c>
      <c r="D528">
        <v>71.569999999999993</v>
      </c>
      <c r="E528">
        <v>70.22</v>
      </c>
      <c r="F528">
        <v>71.75</v>
      </c>
      <c r="G528">
        <v>70.489999999999995</v>
      </c>
      <c r="H528" s="1">
        <f t="shared" si="81"/>
        <v>511909.94916485116</v>
      </c>
      <c r="J528">
        <f t="shared" si="82"/>
        <v>-1.8770856507230375E-2</v>
      </c>
      <c r="K528">
        <f t="shared" si="82"/>
        <v>4.171301446051128E-3</v>
      </c>
      <c r="L528">
        <f t="shared" si="82"/>
        <v>-4.8665183537264815E-3</v>
      </c>
      <c r="M528">
        <f t="shared" si="83"/>
        <v>-2.0778134151443244E-2</v>
      </c>
      <c r="N528">
        <f t="shared" si="83"/>
        <v>5.5780225909923657E-4</v>
      </c>
      <c r="O528">
        <f t="shared" si="83"/>
        <v>-1.7012968902524041E-2</v>
      </c>
      <c r="P528">
        <f t="shared" si="84"/>
        <v>-1.2411100264956015E-2</v>
      </c>
      <c r="Q528" t="str">
        <f t="shared" si="85"/>
        <v/>
      </c>
      <c r="R528" s="3">
        <f t="shared" si="79"/>
        <v>0</v>
      </c>
      <c r="S528" s="1">
        <f t="shared" si="86"/>
        <v>4475978.7169067729</v>
      </c>
      <c r="T528" s="1">
        <f t="shared" si="87"/>
        <v>63498.066632242495</v>
      </c>
      <c r="U528" s="1">
        <f t="shared" si="80"/>
        <v>0</v>
      </c>
    </row>
    <row r="529" spans="1:21" x14ac:dyDescent="0.25">
      <c r="A529" t="s">
        <v>534</v>
      </c>
      <c r="B529">
        <v>70.88</v>
      </c>
      <c r="C529">
        <v>72.33</v>
      </c>
      <c r="D529">
        <v>71.92</v>
      </c>
      <c r="E529">
        <v>70.569999999999993</v>
      </c>
      <c r="F529">
        <v>72.8</v>
      </c>
      <c r="G529">
        <v>72.55</v>
      </c>
      <c r="H529" s="1">
        <f t="shared" si="81"/>
        <v>526870.00726216414</v>
      </c>
      <c r="J529">
        <f t="shared" si="82"/>
        <v>-9.6409109962274381E-3</v>
      </c>
      <c r="K529">
        <f t="shared" si="82"/>
        <v>1.0618974430627431E-2</v>
      </c>
      <c r="L529">
        <f t="shared" si="82"/>
        <v>4.8903171719995604E-3</v>
      </c>
      <c r="M529">
        <f t="shared" si="83"/>
        <v>1.1349127535820443E-3</v>
      </c>
      <c r="N529">
        <f t="shared" si="83"/>
        <v>3.2770605759682256E-2</v>
      </c>
      <c r="O529">
        <f t="shared" si="83"/>
        <v>2.9224003404738297E-2</v>
      </c>
      <c r="P529">
        <f t="shared" si="84"/>
        <v>2.1043173972667532E-2</v>
      </c>
      <c r="Q529" t="str">
        <f t="shared" si="85"/>
        <v/>
      </c>
      <c r="R529" s="3">
        <f t="shared" si="79"/>
        <v>0</v>
      </c>
      <c r="S529" s="1">
        <f t="shared" si="86"/>
        <v>4606784.7341691935</v>
      </c>
      <c r="T529" s="1">
        <f t="shared" si="87"/>
        <v>63498.066632242502</v>
      </c>
      <c r="U529" s="1">
        <f t="shared" si="80"/>
        <v>0</v>
      </c>
    </row>
    <row r="530" spans="1:21" x14ac:dyDescent="0.25">
      <c r="A530" t="s">
        <v>535</v>
      </c>
      <c r="B530">
        <v>72.64</v>
      </c>
      <c r="C530">
        <v>74.510000000000005</v>
      </c>
      <c r="D530">
        <v>73.55</v>
      </c>
      <c r="E530">
        <v>73.849999999999994</v>
      </c>
      <c r="F530">
        <v>75.150000000000006</v>
      </c>
      <c r="G530">
        <v>74.75</v>
      </c>
      <c r="H530" s="1">
        <f t="shared" si="81"/>
        <v>542846.76833696442</v>
      </c>
      <c r="J530">
        <f t="shared" si="82"/>
        <v>1.0011123470522788E-2</v>
      </c>
      <c r="K530">
        <f t="shared" si="82"/>
        <v>3.6012235817575129E-2</v>
      </c>
      <c r="L530">
        <f t="shared" si="82"/>
        <v>2.2664071190211282E-2</v>
      </c>
      <c r="M530">
        <f t="shared" si="83"/>
        <v>1.7918676774638143E-2</v>
      </c>
      <c r="N530">
        <f t="shared" si="83"/>
        <v>3.5837353549276481E-2</v>
      </c>
      <c r="O530">
        <f t="shared" si="83"/>
        <v>3.0323914541695422E-2</v>
      </c>
      <c r="P530">
        <f t="shared" si="84"/>
        <v>2.8026648288536682E-2</v>
      </c>
      <c r="Q530" t="str">
        <f t="shared" si="85"/>
        <v/>
      </c>
      <c r="R530" s="3">
        <f t="shared" si="79"/>
        <v>0</v>
      </c>
      <c r="S530" s="1">
        <f t="shared" si="86"/>
        <v>4746480.4807601273</v>
      </c>
      <c r="T530" s="1">
        <f t="shared" si="87"/>
        <v>63498.066632242502</v>
      </c>
      <c r="U530" s="1">
        <f t="shared" si="80"/>
        <v>0</v>
      </c>
    </row>
    <row r="531" spans="1:21" x14ac:dyDescent="0.25">
      <c r="A531" t="s">
        <v>536</v>
      </c>
      <c r="B531">
        <v>74.5</v>
      </c>
      <c r="C531">
        <v>76.28</v>
      </c>
      <c r="D531">
        <v>75.87</v>
      </c>
      <c r="E531">
        <v>75.040000000000006</v>
      </c>
      <c r="F531">
        <v>76.41</v>
      </c>
      <c r="G531">
        <v>75.150000000000006</v>
      </c>
      <c r="H531" s="1">
        <f t="shared" si="81"/>
        <v>545751.63398692815</v>
      </c>
      <c r="J531">
        <f t="shared" si="82"/>
        <v>1.2916383412644498E-2</v>
      </c>
      <c r="K531">
        <f t="shared" si="82"/>
        <v>3.7117607070020452E-2</v>
      </c>
      <c r="L531">
        <f t="shared" si="82"/>
        <v>3.1543167912984463E-2</v>
      </c>
      <c r="M531">
        <f t="shared" si="83"/>
        <v>3.8795986622074414E-3</v>
      </c>
      <c r="N531">
        <f t="shared" si="83"/>
        <v>2.2207357859531728E-2</v>
      </c>
      <c r="O531">
        <f t="shared" si="83"/>
        <v>5.351170568561949E-3</v>
      </c>
      <c r="P531">
        <f t="shared" si="84"/>
        <v>1.0479375696767039E-2</v>
      </c>
      <c r="Q531" t="str">
        <f t="shared" si="85"/>
        <v>Buy</v>
      </c>
      <c r="R531" s="3">
        <f t="shared" si="79"/>
        <v>0</v>
      </c>
      <c r="S531" s="1">
        <f t="shared" si="86"/>
        <v>4771879.7074130252</v>
      </c>
      <c r="T531" s="1">
        <f t="shared" si="87"/>
        <v>63498.06663224251</v>
      </c>
      <c r="U531" s="1">
        <f t="shared" si="80"/>
        <v>0</v>
      </c>
    </row>
    <row r="532" spans="1:21" x14ac:dyDescent="0.25">
      <c r="A532" t="s">
        <v>537</v>
      </c>
      <c r="B532">
        <v>74.38</v>
      </c>
      <c r="C532">
        <v>76.28</v>
      </c>
      <c r="D532">
        <v>75.87</v>
      </c>
      <c r="E532">
        <v>74.3</v>
      </c>
      <c r="F532">
        <v>76.17</v>
      </c>
      <c r="G532">
        <v>75.05</v>
      </c>
      <c r="H532" s="1">
        <f t="shared" si="81"/>
        <v>545025.41757443722</v>
      </c>
      <c r="J532">
        <f t="shared" si="82"/>
        <v>-1.9638855937788441E-2</v>
      </c>
      <c r="K532">
        <f t="shared" si="82"/>
        <v>5.4039804929484191E-3</v>
      </c>
      <c r="L532">
        <f t="shared" si="82"/>
        <v>0</v>
      </c>
      <c r="M532">
        <f t="shared" si="83"/>
        <v>-1.1310711909514418E-2</v>
      </c>
      <c r="N532">
        <f t="shared" si="83"/>
        <v>1.3572854291417111E-2</v>
      </c>
      <c r="O532">
        <f t="shared" si="83"/>
        <v>-1.3306719893547375E-3</v>
      </c>
      <c r="P532">
        <f t="shared" si="84"/>
        <v>3.1049013084931865E-4</v>
      </c>
      <c r="Q532" t="str">
        <f t="shared" si="85"/>
        <v/>
      </c>
      <c r="R532" s="3">
        <f t="shared" si="79"/>
        <v>0</v>
      </c>
      <c r="S532" s="1">
        <f t="shared" si="86"/>
        <v>4765529.9007497998</v>
      </c>
      <c r="T532" s="1">
        <f t="shared" si="87"/>
        <v>63498.066632242502</v>
      </c>
      <c r="U532" s="1">
        <f t="shared" si="80"/>
        <v>0</v>
      </c>
    </row>
    <row r="533" spans="1:21" x14ac:dyDescent="0.25">
      <c r="A533" t="s">
        <v>538</v>
      </c>
      <c r="B533">
        <v>74.069999999999993</v>
      </c>
      <c r="C533">
        <v>76.14</v>
      </c>
      <c r="D533">
        <v>75.47</v>
      </c>
      <c r="E533">
        <v>74.33</v>
      </c>
      <c r="F533">
        <v>75.97</v>
      </c>
      <c r="G533">
        <v>75.72</v>
      </c>
      <c r="H533" s="1">
        <f t="shared" si="81"/>
        <v>549891.06753812637</v>
      </c>
      <c r="J533">
        <f t="shared" si="82"/>
        <v>-2.3724792408066579E-2</v>
      </c>
      <c r="K533">
        <f t="shared" si="82"/>
        <v>3.5587188612099118E-3</v>
      </c>
      <c r="L533">
        <f t="shared" si="82"/>
        <v>-5.2721760906815031E-3</v>
      </c>
      <c r="M533">
        <f t="shared" si="83"/>
        <v>-9.5936042638241018E-3</v>
      </c>
      <c r="N533">
        <f t="shared" si="83"/>
        <v>1.2258494337108617E-2</v>
      </c>
      <c r="O533">
        <f t="shared" si="83"/>
        <v>8.9273817455030203E-3</v>
      </c>
      <c r="P533">
        <f t="shared" si="84"/>
        <v>3.8640906062625117E-3</v>
      </c>
      <c r="Q533" t="str">
        <f t="shared" si="85"/>
        <v/>
      </c>
      <c r="R533" s="3">
        <f t="shared" si="79"/>
        <v>0</v>
      </c>
      <c r="S533" s="1">
        <f t="shared" si="86"/>
        <v>4808073.6053934032</v>
      </c>
      <c r="T533" s="1">
        <f t="shared" si="87"/>
        <v>63498.066632242517</v>
      </c>
      <c r="U533" s="1">
        <f t="shared" si="80"/>
        <v>0</v>
      </c>
    </row>
    <row r="534" spans="1:21" x14ac:dyDescent="0.25">
      <c r="A534" t="s">
        <v>539</v>
      </c>
      <c r="B534">
        <v>74.33</v>
      </c>
      <c r="C534">
        <v>76.58</v>
      </c>
      <c r="D534">
        <v>75.47</v>
      </c>
      <c r="E534">
        <v>75.08</v>
      </c>
      <c r="F534">
        <v>76.44</v>
      </c>
      <c r="G534">
        <v>76.040000000000006</v>
      </c>
      <c r="H534" s="1">
        <f t="shared" si="81"/>
        <v>552214.96005809738</v>
      </c>
      <c r="J534">
        <f t="shared" si="82"/>
        <v>-1.5105339870147085E-2</v>
      </c>
      <c r="K534">
        <f t="shared" si="82"/>
        <v>1.4707830926195832E-2</v>
      </c>
      <c r="L534">
        <f t="shared" si="82"/>
        <v>0</v>
      </c>
      <c r="M534">
        <f t="shared" si="83"/>
        <v>-8.452192287374545E-3</v>
      </c>
      <c r="N534">
        <f t="shared" si="83"/>
        <v>9.5087163232963397E-3</v>
      </c>
      <c r="O534">
        <f t="shared" si="83"/>
        <v>4.2260961436873662E-3</v>
      </c>
      <c r="P534">
        <f t="shared" si="84"/>
        <v>1.7608733932030537E-3</v>
      </c>
      <c r="Q534" t="str">
        <f t="shared" si="85"/>
        <v/>
      </c>
      <c r="R534" s="3">
        <f t="shared" si="79"/>
        <v>0</v>
      </c>
      <c r="S534" s="1">
        <f t="shared" si="86"/>
        <v>4828392.986715721</v>
      </c>
      <c r="T534" s="1">
        <f t="shared" si="87"/>
        <v>63498.06663224251</v>
      </c>
      <c r="U534" s="1">
        <f t="shared" si="80"/>
        <v>0</v>
      </c>
    </row>
    <row r="535" spans="1:21" x14ac:dyDescent="0.25">
      <c r="A535" t="s">
        <v>540</v>
      </c>
      <c r="B535">
        <v>73.709999999999994</v>
      </c>
      <c r="C535">
        <v>76.42</v>
      </c>
      <c r="D535">
        <v>74.88</v>
      </c>
      <c r="E535">
        <v>73.86</v>
      </c>
      <c r="F535">
        <v>75.930000000000007</v>
      </c>
      <c r="G535">
        <v>75.25</v>
      </c>
      <c r="H535" s="1">
        <f t="shared" si="81"/>
        <v>546477.85039941908</v>
      </c>
      <c r="J535">
        <f t="shared" si="82"/>
        <v>-2.3320524711806085E-2</v>
      </c>
      <c r="K535">
        <f t="shared" si="82"/>
        <v>1.2587783225122603E-2</v>
      </c>
      <c r="L535">
        <f t="shared" si="82"/>
        <v>-7.8176758977077446E-3</v>
      </c>
      <c r="M535">
        <f t="shared" si="83"/>
        <v>-2.8669121514992197E-2</v>
      </c>
      <c r="N535">
        <f t="shared" si="83"/>
        <v>-1.4466070489216126E-3</v>
      </c>
      <c r="O535">
        <f t="shared" si="83"/>
        <v>-1.0389268805891718E-2</v>
      </c>
      <c r="P535">
        <f t="shared" si="84"/>
        <v>-1.3501665789935176E-2</v>
      </c>
      <c r="Q535" t="str">
        <f t="shared" si="85"/>
        <v/>
      </c>
      <c r="R535" s="3">
        <f t="shared" si="79"/>
        <v>0</v>
      </c>
      <c r="S535" s="1">
        <f t="shared" si="86"/>
        <v>4778229.5140762487</v>
      </c>
      <c r="T535" s="1">
        <f t="shared" si="87"/>
        <v>63498.06663224251</v>
      </c>
      <c r="U535" s="1">
        <f t="shared" si="80"/>
        <v>0</v>
      </c>
    </row>
    <row r="536" spans="1:21" x14ac:dyDescent="0.25">
      <c r="A536" t="s">
        <v>541</v>
      </c>
      <c r="B536">
        <v>73.62</v>
      </c>
      <c r="C536">
        <v>75.900000000000006</v>
      </c>
      <c r="D536">
        <v>74.53</v>
      </c>
      <c r="E536">
        <v>74.290000000000006</v>
      </c>
      <c r="F536">
        <v>76.05</v>
      </c>
      <c r="G536">
        <v>74.45</v>
      </c>
      <c r="H536" s="1">
        <f t="shared" si="81"/>
        <v>540668.11909949174</v>
      </c>
      <c r="J536">
        <f t="shared" si="82"/>
        <v>-1.6826923076922958E-2</v>
      </c>
      <c r="K536">
        <f t="shared" si="82"/>
        <v>1.3621794871795009E-2</v>
      </c>
      <c r="L536">
        <f t="shared" si="82"/>
        <v>-4.6741452991452236E-3</v>
      </c>
      <c r="M536">
        <f t="shared" si="83"/>
        <v>-1.2757475083056396E-2</v>
      </c>
      <c r="N536">
        <f t="shared" si="83"/>
        <v>1.0631229235880361E-2</v>
      </c>
      <c r="O536">
        <f t="shared" si="83"/>
        <v>-1.0631229235880361E-2</v>
      </c>
      <c r="P536">
        <f t="shared" si="84"/>
        <v>-4.252491694352132E-3</v>
      </c>
      <c r="Q536" t="str">
        <f t="shared" si="85"/>
        <v/>
      </c>
      <c r="R536" s="3">
        <f t="shared" si="79"/>
        <v>0</v>
      </c>
      <c r="S536" s="1">
        <f t="shared" si="86"/>
        <v>4727431.0607704548</v>
      </c>
      <c r="T536" s="1">
        <f t="shared" si="87"/>
        <v>63498.06663224251</v>
      </c>
      <c r="U536" s="1">
        <f t="shared" si="80"/>
        <v>0</v>
      </c>
    </row>
    <row r="537" spans="1:21" x14ac:dyDescent="0.25">
      <c r="A537" t="s">
        <v>542</v>
      </c>
      <c r="B537">
        <v>72.760000000000005</v>
      </c>
      <c r="C537">
        <v>75.44</v>
      </c>
      <c r="D537">
        <v>73.709999999999994</v>
      </c>
      <c r="E537">
        <v>72.56</v>
      </c>
      <c r="F537">
        <v>75.930000000000007</v>
      </c>
      <c r="G537">
        <v>72.78</v>
      </c>
      <c r="H537" s="1">
        <f t="shared" si="81"/>
        <v>528540.30501089327</v>
      </c>
      <c r="J537">
        <f t="shared" si="82"/>
        <v>-2.3748825976116945E-2</v>
      </c>
      <c r="K537">
        <f t="shared" si="82"/>
        <v>1.220984838320135E-2</v>
      </c>
      <c r="L537">
        <f t="shared" si="82"/>
        <v>-1.1002280960687071E-2</v>
      </c>
      <c r="M537">
        <f t="shared" si="83"/>
        <v>-2.5386165211551383E-2</v>
      </c>
      <c r="N537">
        <f t="shared" si="83"/>
        <v>1.9879113498992664E-2</v>
      </c>
      <c r="O537">
        <f t="shared" si="83"/>
        <v>-2.2431161853593038E-2</v>
      </c>
      <c r="P537">
        <f t="shared" si="84"/>
        <v>-9.3127378553839197E-3</v>
      </c>
      <c r="Q537" t="str">
        <f t="shared" si="85"/>
        <v/>
      </c>
      <c r="R537" s="3">
        <f t="shared" si="79"/>
        <v>0</v>
      </c>
      <c r="S537" s="1">
        <f t="shared" si="86"/>
        <v>4621389.2894946095</v>
      </c>
      <c r="T537" s="1">
        <f t="shared" si="87"/>
        <v>63498.066632242502</v>
      </c>
      <c r="U537" s="1">
        <f t="shared" si="80"/>
        <v>0</v>
      </c>
    </row>
    <row r="538" spans="1:21" x14ac:dyDescent="0.25">
      <c r="A538" t="s">
        <v>543</v>
      </c>
      <c r="B538">
        <v>71.44</v>
      </c>
      <c r="C538">
        <v>74.45</v>
      </c>
      <c r="D538">
        <v>72.78</v>
      </c>
      <c r="E538">
        <v>71.38</v>
      </c>
      <c r="F538">
        <v>74.39</v>
      </c>
      <c r="G538">
        <v>72.61</v>
      </c>
      <c r="H538" s="1">
        <f t="shared" si="81"/>
        <v>527305.73710965877</v>
      </c>
      <c r="J538">
        <f t="shared" si="82"/>
        <v>-3.0796364129697412E-2</v>
      </c>
      <c r="K538">
        <f t="shared" si="82"/>
        <v>1.003934337267683E-2</v>
      </c>
      <c r="L538">
        <f t="shared" si="82"/>
        <v>-1.2617012617012518E-2</v>
      </c>
      <c r="M538">
        <f t="shared" si="83"/>
        <v>-1.923605386095089E-2</v>
      </c>
      <c r="N538">
        <f t="shared" si="83"/>
        <v>2.2121461940093425E-2</v>
      </c>
      <c r="O538">
        <f t="shared" si="83"/>
        <v>-2.3358065402583361E-3</v>
      </c>
      <c r="P538">
        <f t="shared" si="84"/>
        <v>1.8320051296139974E-4</v>
      </c>
      <c r="Q538" t="str">
        <f t="shared" si="85"/>
        <v/>
      </c>
      <c r="R538" s="3">
        <f t="shared" si="79"/>
        <v>0</v>
      </c>
      <c r="S538" s="1">
        <f t="shared" si="86"/>
        <v>4610594.6181671284</v>
      </c>
      <c r="T538" s="1">
        <f t="shared" si="87"/>
        <v>63498.06663224251</v>
      </c>
      <c r="U538" s="1">
        <f t="shared" si="80"/>
        <v>0</v>
      </c>
    </row>
    <row r="539" spans="1:21" x14ac:dyDescent="0.25">
      <c r="A539" t="s">
        <v>544</v>
      </c>
      <c r="B539">
        <v>71.44</v>
      </c>
      <c r="C539">
        <v>74.11</v>
      </c>
      <c r="D539">
        <v>72.78</v>
      </c>
      <c r="E539">
        <v>71.41</v>
      </c>
      <c r="F539">
        <v>73.930000000000007</v>
      </c>
      <c r="G539">
        <v>71.989999999999995</v>
      </c>
      <c r="H539" s="1">
        <f t="shared" si="81"/>
        <v>522803.19535221497</v>
      </c>
      <c r="J539">
        <f t="shared" si="82"/>
        <v>-1.8411651552624395E-2</v>
      </c>
      <c r="K539">
        <f t="shared" si="82"/>
        <v>1.8274251167903245E-2</v>
      </c>
      <c r="L539">
        <f t="shared" si="82"/>
        <v>0</v>
      </c>
      <c r="M539">
        <f t="shared" si="83"/>
        <v>-1.6526649221870304E-2</v>
      </c>
      <c r="N539">
        <f t="shared" si="83"/>
        <v>1.8179314144057393E-2</v>
      </c>
      <c r="O539">
        <f t="shared" si="83"/>
        <v>-8.5387687646330326E-3</v>
      </c>
      <c r="P539">
        <f t="shared" si="84"/>
        <v>-2.2953679474819813E-3</v>
      </c>
      <c r="Q539" t="str">
        <f t="shared" si="85"/>
        <v/>
      </c>
      <c r="R539" s="3">
        <f t="shared" si="79"/>
        <v>0</v>
      </c>
      <c r="S539" s="1">
        <f t="shared" si="86"/>
        <v>4571225.8168551382</v>
      </c>
      <c r="T539" s="1">
        <f t="shared" si="87"/>
        <v>63498.06663224251</v>
      </c>
      <c r="U539" s="1">
        <f t="shared" si="80"/>
        <v>0</v>
      </c>
    </row>
    <row r="540" spans="1:21" x14ac:dyDescent="0.25">
      <c r="A540" t="s">
        <v>545</v>
      </c>
      <c r="B540">
        <v>70.94</v>
      </c>
      <c r="C540">
        <v>73.66</v>
      </c>
      <c r="D540">
        <v>72.849999999999994</v>
      </c>
      <c r="E540">
        <v>70.88</v>
      </c>
      <c r="F540">
        <v>73.78</v>
      </c>
      <c r="G540">
        <v>73.58</v>
      </c>
      <c r="H540" s="1">
        <f t="shared" si="81"/>
        <v>534350.03631082061</v>
      </c>
      <c r="J540">
        <f t="shared" si="82"/>
        <v>-2.5281670788678254E-2</v>
      </c>
      <c r="K540">
        <f t="shared" si="82"/>
        <v>1.2091233855454733E-2</v>
      </c>
      <c r="L540">
        <f t="shared" si="82"/>
        <v>9.6180269304744679E-4</v>
      </c>
      <c r="M540">
        <f t="shared" si="83"/>
        <v>-1.5418808167801076E-2</v>
      </c>
      <c r="N540">
        <f t="shared" si="83"/>
        <v>2.4864564522850484E-2</v>
      </c>
      <c r="O540">
        <f t="shared" si="83"/>
        <v>2.2086400889012411E-2</v>
      </c>
      <c r="P540">
        <f t="shared" si="84"/>
        <v>1.0510719081353939E-2</v>
      </c>
      <c r="Q540" t="str">
        <f t="shared" si="85"/>
        <v/>
      </c>
      <c r="R540" s="3">
        <f t="shared" si="79"/>
        <v>0</v>
      </c>
      <c r="S540" s="1">
        <f t="shared" si="86"/>
        <v>4672187.7428004043</v>
      </c>
      <c r="T540" s="1">
        <f t="shared" si="87"/>
        <v>63498.066632242517</v>
      </c>
      <c r="U540" s="1">
        <f t="shared" si="80"/>
        <v>0</v>
      </c>
    </row>
    <row r="541" spans="1:21" x14ac:dyDescent="0.25">
      <c r="A541" t="s">
        <v>546</v>
      </c>
      <c r="B541">
        <v>71.83</v>
      </c>
      <c r="C541">
        <v>74.16</v>
      </c>
      <c r="D541">
        <v>73.06</v>
      </c>
      <c r="E541">
        <v>71.62</v>
      </c>
      <c r="F541">
        <v>74.069999999999993</v>
      </c>
      <c r="G541">
        <v>73.72</v>
      </c>
      <c r="H541" s="1">
        <f t="shared" si="81"/>
        <v>535366.73928830796</v>
      </c>
      <c r="J541">
        <f t="shared" si="82"/>
        <v>-1.4001372683596377E-2</v>
      </c>
      <c r="K541">
        <f t="shared" si="82"/>
        <v>1.7982155113246429E-2</v>
      </c>
      <c r="L541">
        <f t="shared" si="82"/>
        <v>2.882635552505257E-3</v>
      </c>
      <c r="M541">
        <f t="shared" si="83"/>
        <v>-2.6637673280782738E-2</v>
      </c>
      <c r="N541">
        <f t="shared" si="83"/>
        <v>6.6594183201956359E-3</v>
      </c>
      <c r="O541">
        <f t="shared" si="83"/>
        <v>1.9026909486273521E-3</v>
      </c>
      <c r="P541">
        <f t="shared" si="84"/>
        <v>-6.0251880039865835E-3</v>
      </c>
      <c r="Q541" t="str">
        <f t="shared" si="85"/>
        <v/>
      </c>
      <c r="R541" s="3">
        <f t="shared" si="79"/>
        <v>0</v>
      </c>
      <c r="S541" s="1">
        <f t="shared" si="86"/>
        <v>4681077.4721289184</v>
      </c>
      <c r="T541" s="1">
        <f t="shared" si="87"/>
        <v>63498.066632242517</v>
      </c>
      <c r="U541" s="1">
        <f t="shared" si="80"/>
        <v>0</v>
      </c>
    </row>
    <row r="542" spans="1:21" x14ac:dyDescent="0.25">
      <c r="A542" t="s">
        <v>547</v>
      </c>
      <c r="B542">
        <v>71.12</v>
      </c>
      <c r="C542">
        <v>73.94</v>
      </c>
      <c r="D542">
        <v>72.06</v>
      </c>
      <c r="E542">
        <v>70.48</v>
      </c>
      <c r="F542">
        <v>73.459999999999994</v>
      </c>
      <c r="G542">
        <v>71.12</v>
      </c>
      <c r="H542" s="1">
        <f t="shared" si="81"/>
        <v>516485.11256354401</v>
      </c>
      <c r="J542">
        <f t="shared" si="82"/>
        <v>-2.6553517656720472E-2</v>
      </c>
      <c r="K542">
        <f t="shared" si="82"/>
        <v>1.2044894607172124E-2</v>
      </c>
      <c r="L542">
        <f t="shared" si="82"/>
        <v>-1.3687380235422939E-2</v>
      </c>
      <c r="M542">
        <f t="shared" si="83"/>
        <v>-4.3950081389039539E-2</v>
      </c>
      <c r="N542">
        <f t="shared" si="83"/>
        <v>-3.5268583830711494E-3</v>
      </c>
      <c r="O542">
        <f t="shared" si="83"/>
        <v>-3.5268583830710722E-2</v>
      </c>
      <c r="P542">
        <f t="shared" si="84"/>
        <v>-2.7581841200940472E-2</v>
      </c>
      <c r="Q542" t="str">
        <f t="shared" si="85"/>
        <v/>
      </c>
      <c r="R542" s="3">
        <f t="shared" ref="R542:R605" si="88">IF(Q542="Buy",U541*(1+P542),IF(Q542="Sell",-(S541*(1+P542)),0))</f>
        <v>0</v>
      </c>
      <c r="S542" s="1">
        <f t="shared" si="86"/>
        <v>4515982.4988850877</v>
      </c>
      <c r="T542" s="1">
        <f t="shared" si="87"/>
        <v>63498.06663224251</v>
      </c>
      <c r="U542" s="1">
        <f t="shared" ref="U542:U605" si="89">IF(Q542="Buy",0,(U541-R542)*(1-P542))</f>
        <v>0</v>
      </c>
    </row>
    <row r="543" spans="1:21" x14ac:dyDescent="0.25">
      <c r="A543" t="s">
        <v>548</v>
      </c>
      <c r="B543">
        <v>69.459999999999994</v>
      </c>
      <c r="C543">
        <v>71.540000000000006</v>
      </c>
      <c r="D543">
        <v>71.42</v>
      </c>
      <c r="E543">
        <v>66.81</v>
      </c>
      <c r="F543">
        <v>69.61</v>
      </c>
      <c r="G543">
        <v>68.790000000000006</v>
      </c>
      <c r="H543" s="1">
        <f t="shared" si="81"/>
        <v>499564.27015250555</v>
      </c>
      <c r="J543">
        <f t="shared" si="82"/>
        <v>-3.6081043574798896E-2</v>
      </c>
      <c r="K543">
        <f t="shared" si="82"/>
        <v>-7.2162087149596999E-3</v>
      </c>
      <c r="L543">
        <f t="shared" si="82"/>
        <v>-8.8814876491812456E-3</v>
      </c>
      <c r="M543">
        <f t="shared" si="83"/>
        <v>-6.0601799775028151E-2</v>
      </c>
      <c r="N543">
        <f t="shared" si="83"/>
        <v>-2.1231721034870712E-2</v>
      </c>
      <c r="O543">
        <f t="shared" si="83"/>
        <v>-3.2761529808773879E-2</v>
      </c>
      <c r="P543">
        <f t="shared" si="84"/>
        <v>-3.8198350206224245E-2</v>
      </c>
      <c r="Q543" t="str">
        <f t="shared" si="85"/>
        <v/>
      </c>
      <c r="R543" s="3">
        <f t="shared" si="88"/>
        <v>0</v>
      </c>
      <c r="S543" s="1">
        <f t="shared" si="86"/>
        <v>4368032.0036319625</v>
      </c>
      <c r="T543" s="1">
        <f t="shared" si="87"/>
        <v>63498.06663224251</v>
      </c>
      <c r="U543" s="1">
        <f t="shared" si="89"/>
        <v>0</v>
      </c>
    </row>
    <row r="544" spans="1:21" x14ac:dyDescent="0.25">
      <c r="A544" t="s">
        <v>549</v>
      </c>
      <c r="B544">
        <v>67.02</v>
      </c>
      <c r="C544">
        <v>70.05</v>
      </c>
      <c r="D544">
        <v>68.900000000000006</v>
      </c>
      <c r="E544">
        <v>69.150000000000006</v>
      </c>
      <c r="F544">
        <v>71.12</v>
      </c>
      <c r="G544">
        <v>70.89</v>
      </c>
      <c r="H544" s="1">
        <f t="shared" si="81"/>
        <v>514814.81481481489</v>
      </c>
      <c r="J544">
        <f t="shared" si="82"/>
        <v>-6.1607392887146534E-2</v>
      </c>
      <c r="K544">
        <f t="shared" si="82"/>
        <v>-1.9182301876225209E-2</v>
      </c>
      <c r="L544">
        <f t="shared" si="82"/>
        <v>-3.5284234108092914E-2</v>
      </c>
      <c r="M544">
        <f t="shared" si="83"/>
        <v>5.2333187963366683E-3</v>
      </c>
      <c r="N544">
        <f t="shared" si="83"/>
        <v>3.3871202209623461E-2</v>
      </c>
      <c r="O544">
        <f t="shared" si="83"/>
        <v>3.0527692978630529E-2</v>
      </c>
      <c r="P544">
        <f t="shared" si="84"/>
        <v>2.3210737994863551E-2</v>
      </c>
      <c r="Q544" t="str">
        <f t="shared" si="85"/>
        <v/>
      </c>
      <c r="R544" s="3">
        <f t="shared" si="88"/>
        <v>0</v>
      </c>
      <c r="S544" s="1">
        <f t="shared" si="86"/>
        <v>4501377.9435596708</v>
      </c>
      <c r="T544" s="1">
        <f t="shared" si="87"/>
        <v>63498.066632242502</v>
      </c>
      <c r="U544" s="1">
        <f t="shared" si="89"/>
        <v>0</v>
      </c>
    </row>
    <row r="545" spans="1:21" x14ac:dyDescent="0.25">
      <c r="A545" t="s">
        <v>550</v>
      </c>
      <c r="B545">
        <v>68.39</v>
      </c>
      <c r="C545">
        <v>70.099999999999994</v>
      </c>
      <c r="D545">
        <v>70.2</v>
      </c>
      <c r="E545">
        <v>67.7</v>
      </c>
      <c r="F545">
        <v>69.7</v>
      </c>
      <c r="G545">
        <v>69.180000000000007</v>
      </c>
      <c r="H545" s="1">
        <f t="shared" si="81"/>
        <v>502396.51416122011</v>
      </c>
      <c r="J545">
        <f t="shared" si="82"/>
        <v>-7.4020319303338905E-3</v>
      </c>
      <c r="K545">
        <f t="shared" si="82"/>
        <v>1.7416545718432343E-2</v>
      </c>
      <c r="L545">
        <f t="shared" si="82"/>
        <v>1.8867924528301844E-2</v>
      </c>
      <c r="M545">
        <f t="shared" si="83"/>
        <v>-4.4999294681901503E-2</v>
      </c>
      <c r="N545">
        <f t="shared" si="83"/>
        <v>-1.6786570743405244E-2</v>
      </c>
      <c r="O545">
        <f t="shared" si="83"/>
        <v>-2.4121878967414214E-2</v>
      </c>
      <c r="P545">
        <f t="shared" si="84"/>
        <v>-2.8635914797573655E-2</v>
      </c>
      <c r="Q545" t="str">
        <f t="shared" si="85"/>
        <v/>
      </c>
      <c r="R545" s="3">
        <f t="shared" si="88"/>
        <v>0</v>
      </c>
      <c r="S545" s="1">
        <f t="shared" si="86"/>
        <v>4392796.2496185368</v>
      </c>
      <c r="T545" s="1">
        <f t="shared" si="87"/>
        <v>63498.066632242502</v>
      </c>
      <c r="U545" s="1">
        <f t="shared" si="89"/>
        <v>0</v>
      </c>
    </row>
    <row r="546" spans="1:21" x14ac:dyDescent="0.25">
      <c r="A546" t="s">
        <v>551</v>
      </c>
      <c r="B546">
        <v>65.87</v>
      </c>
      <c r="C546">
        <v>68.87</v>
      </c>
      <c r="D546">
        <v>66.75</v>
      </c>
      <c r="E546">
        <v>63.03</v>
      </c>
      <c r="F546">
        <v>66.94</v>
      </c>
      <c r="G546">
        <v>63.42</v>
      </c>
      <c r="H546" s="1">
        <f t="shared" si="81"/>
        <v>460566.44880174298</v>
      </c>
      <c r="J546">
        <f t="shared" si="82"/>
        <v>-6.1680911680911651E-2</v>
      </c>
      <c r="K546">
        <f t="shared" si="82"/>
        <v>-1.8945868945868923E-2</v>
      </c>
      <c r="L546">
        <f t="shared" si="82"/>
        <v>-4.9145299145299186E-2</v>
      </c>
      <c r="M546">
        <f t="shared" si="83"/>
        <v>-8.8898525585429392E-2</v>
      </c>
      <c r="N546">
        <f t="shared" si="83"/>
        <v>-3.2379300375831296E-2</v>
      </c>
      <c r="O546">
        <f t="shared" si="83"/>
        <v>-8.3261058109280209E-2</v>
      </c>
      <c r="P546">
        <f t="shared" si="84"/>
        <v>-6.8179628023513628E-2</v>
      </c>
      <c r="Q546" t="str">
        <f t="shared" si="85"/>
        <v>Sell</v>
      </c>
      <c r="R546" s="3">
        <f t="shared" si="88"/>
        <v>-4093297.0353364591</v>
      </c>
      <c r="S546" s="1">
        <f t="shared" si="86"/>
        <v>0</v>
      </c>
      <c r="T546" s="1">
        <f t="shared" si="87"/>
        <v>0</v>
      </c>
      <c r="U546" s="1">
        <f t="shared" si="89"/>
        <v>4372376.5045954501</v>
      </c>
    </row>
    <row r="547" spans="1:21" x14ac:dyDescent="0.25">
      <c r="A547" t="s">
        <v>552</v>
      </c>
      <c r="B547">
        <v>63.16</v>
      </c>
      <c r="C547">
        <v>65.25</v>
      </c>
      <c r="D547">
        <v>63.81</v>
      </c>
      <c r="E547">
        <v>62.65</v>
      </c>
      <c r="F547">
        <v>65.14</v>
      </c>
      <c r="G547">
        <v>62.99</v>
      </c>
      <c r="H547" s="1">
        <f t="shared" si="81"/>
        <v>457443.718228032</v>
      </c>
      <c r="J547">
        <f t="shared" si="82"/>
        <v>-5.3782771535580573E-2</v>
      </c>
      <c r="K547">
        <f t="shared" si="82"/>
        <v>-2.247191011235955E-2</v>
      </c>
      <c r="L547">
        <f t="shared" si="82"/>
        <v>-4.4044943820224683E-2</v>
      </c>
      <c r="M547">
        <f t="shared" si="83"/>
        <v>-1.2141280353200931E-2</v>
      </c>
      <c r="N547">
        <f t="shared" si="83"/>
        <v>2.7120782087669486E-2</v>
      </c>
      <c r="O547">
        <f t="shared" si="83"/>
        <v>-6.7801955219173714E-3</v>
      </c>
      <c r="P547">
        <f t="shared" si="84"/>
        <v>2.7331020708503944E-3</v>
      </c>
      <c r="Q547" t="str">
        <f t="shared" si="85"/>
        <v>Sell</v>
      </c>
      <c r="R547" s="3">
        <f t="shared" si="88"/>
        <v>0</v>
      </c>
      <c r="S547" s="1">
        <f t="shared" si="86"/>
        <v>0</v>
      </c>
      <c r="T547" s="1">
        <f t="shared" si="87"/>
        <v>0</v>
      </c>
      <c r="U547" s="1">
        <f t="shared" si="89"/>
        <v>4360426.3533162028</v>
      </c>
    </row>
    <row r="548" spans="1:21" x14ac:dyDescent="0.25">
      <c r="A548" t="s">
        <v>553</v>
      </c>
      <c r="B548">
        <v>62.54</v>
      </c>
      <c r="C548">
        <v>64.64</v>
      </c>
      <c r="D548">
        <v>63.16</v>
      </c>
      <c r="E548">
        <v>62.04</v>
      </c>
      <c r="F548">
        <v>64.77</v>
      </c>
      <c r="G548">
        <v>62.28</v>
      </c>
      <c r="H548" s="1">
        <f t="shared" si="81"/>
        <v>452287.58169934643</v>
      </c>
      <c r="J548">
        <f t="shared" si="82"/>
        <v>-1.9902836545995974E-2</v>
      </c>
      <c r="K548">
        <f t="shared" si="82"/>
        <v>1.3007365616674475E-2</v>
      </c>
      <c r="L548">
        <f t="shared" si="82"/>
        <v>-1.0186491145588554E-2</v>
      </c>
      <c r="M548">
        <f t="shared" si="83"/>
        <v>-1.508175900936661E-2</v>
      </c>
      <c r="N548">
        <f t="shared" si="83"/>
        <v>2.8258453722813048E-2</v>
      </c>
      <c r="O548">
        <f t="shared" si="83"/>
        <v>-1.1271630417526605E-2</v>
      </c>
      <c r="P548">
        <f t="shared" si="84"/>
        <v>6.3502143197327783E-4</v>
      </c>
      <c r="Q548" t="str">
        <f t="shared" si="85"/>
        <v/>
      </c>
      <c r="R548" s="3">
        <f t="shared" si="88"/>
        <v>0</v>
      </c>
      <c r="S548" s="1">
        <f t="shared" si="86"/>
        <v>0</v>
      </c>
      <c r="T548" s="1">
        <f t="shared" si="87"/>
        <v>0</v>
      </c>
      <c r="U548" s="1">
        <f t="shared" si="89"/>
        <v>4357657.3891293062</v>
      </c>
    </row>
    <row r="549" spans="1:21" x14ac:dyDescent="0.25">
      <c r="A549" t="s">
        <v>554</v>
      </c>
      <c r="B549">
        <v>61.41</v>
      </c>
      <c r="C549">
        <v>63.41</v>
      </c>
      <c r="D549">
        <v>62.2</v>
      </c>
      <c r="E549">
        <v>63.49</v>
      </c>
      <c r="F549">
        <v>65.459999999999994</v>
      </c>
      <c r="G549">
        <v>63.74</v>
      </c>
      <c r="H549" s="1">
        <f t="shared" si="81"/>
        <v>462890.34132171393</v>
      </c>
      <c r="J549">
        <f t="shared" si="82"/>
        <v>-2.7707409753008234E-2</v>
      </c>
      <c r="K549">
        <f t="shared" si="82"/>
        <v>3.9582013932868906E-3</v>
      </c>
      <c r="L549">
        <f t="shared" si="82"/>
        <v>-1.5199493350221562E-2</v>
      </c>
      <c r="M549">
        <f t="shared" si="83"/>
        <v>1.9428387925497767E-2</v>
      </c>
      <c r="N549">
        <f t="shared" si="83"/>
        <v>5.1059730250481578E-2</v>
      </c>
      <c r="O549">
        <f t="shared" si="83"/>
        <v>2.3442517662170856E-2</v>
      </c>
      <c r="P549">
        <f t="shared" si="84"/>
        <v>3.1310211946050069E-2</v>
      </c>
      <c r="Q549" t="str">
        <f t="shared" si="85"/>
        <v/>
      </c>
      <c r="R549" s="3">
        <f t="shared" si="88"/>
        <v>0</v>
      </c>
      <c r="S549" s="1">
        <f t="shared" si="86"/>
        <v>0</v>
      </c>
      <c r="T549" s="1">
        <f t="shared" si="87"/>
        <v>0</v>
      </c>
      <c r="U549" s="1">
        <f t="shared" si="89"/>
        <v>4221218.2126873964</v>
      </c>
    </row>
    <row r="550" spans="1:21" x14ac:dyDescent="0.25">
      <c r="A550" t="s">
        <v>555</v>
      </c>
      <c r="B550">
        <v>62.98</v>
      </c>
      <c r="C550">
        <v>65.8</v>
      </c>
      <c r="D550">
        <v>64.260000000000005</v>
      </c>
      <c r="E550">
        <v>62.27</v>
      </c>
      <c r="F550">
        <v>64.849999999999994</v>
      </c>
      <c r="G550">
        <v>62.33</v>
      </c>
      <c r="H550" s="1">
        <f t="shared" si="81"/>
        <v>452650.68990559189</v>
      </c>
      <c r="J550">
        <f t="shared" si="82"/>
        <v>1.254019292604492E-2</v>
      </c>
      <c r="K550">
        <f t="shared" si="82"/>
        <v>5.7877813504823059E-2</v>
      </c>
      <c r="L550">
        <f t="shared" si="82"/>
        <v>3.311897106109328E-2</v>
      </c>
      <c r="M550">
        <f t="shared" si="83"/>
        <v>-2.30624411672419E-2</v>
      </c>
      <c r="N550">
        <f t="shared" si="83"/>
        <v>1.7414496391590716E-2</v>
      </c>
      <c r="O550">
        <f t="shared" si="83"/>
        <v>-2.2121117037966796E-2</v>
      </c>
      <c r="P550">
        <f t="shared" si="84"/>
        <v>-9.2563539378726599E-3</v>
      </c>
      <c r="Q550" t="str">
        <f t="shared" si="85"/>
        <v>Buy</v>
      </c>
      <c r="R550" s="3">
        <f t="shared" si="88"/>
        <v>4182145.1228617681</v>
      </c>
      <c r="S550" s="1">
        <f t="shared" si="86"/>
        <v>4182145.1228617681</v>
      </c>
      <c r="T550" s="1">
        <f t="shared" si="87"/>
        <v>67096.82533068776</v>
      </c>
      <c r="U550" s="1">
        <f t="shared" si="89"/>
        <v>0</v>
      </c>
    </row>
    <row r="551" spans="1:21" x14ac:dyDescent="0.25">
      <c r="A551" t="s">
        <v>556</v>
      </c>
      <c r="B551">
        <v>60.28</v>
      </c>
      <c r="C551">
        <v>63.19</v>
      </c>
      <c r="D551">
        <v>61.78</v>
      </c>
      <c r="E551">
        <v>61.31</v>
      </c>
      <c r="F551">
        <v>63.31</v>
      </c>
      <c r="G551">
        <v>61.69</v>
      </c>
      <c r="H551" s="1">
        <f t="shared" si="81"/>
        <v>448002.90486564999</v>
      </c>
      <c r="J551">
        <f t="shared" si="82"/>
        <v>-6.193588546529729E-2</v>
      </c>
      <c r="K551">
        <f t="shared" si="82"/>
        <v>-1.6651104886399117E-2</v>
      </c>
      <c r="L551">
        <f t="shared" si="82"/>
        <v>-3.8593215063803359E-2</v>
      </c>
      <c r="M551">
        <f t="shared" si="83"/>
        <v>-1.6364511471201604E-2</v>
      </c>
      <c r="N551">
        <f t="shared" si="83"/>
        <v>1.5722765923311472E-2</v>
      </c>
      <c r="O551">
        <f t="shared" si="83"/>
        <v>-1.0267928766244194E-2</v>
      </c>
      <c r="P551">
        <f t="shared" si="84"/>
        <v>-3.636558104711442E-3</v>
      </c>
      <c r="Q551" t="str">
        <f t="shared" si="85"/>
        <v/>
      </c>
      <c r="R551" s="3">
        <f t="shared" si="88"/>
        <v>0</v>
      </c>
      <c r="S551" s="1">
        <f t="shared" si="86"/>
        <v>4139203.154650128</v>
      </c>
      <c r="T551" s="1">
        <f t="shared" si="87"/>
        <v>67096.82533068776</v>
      </c>
      <c r="U551" s="1">
        <f t="shared" si="89"/>
        <v>0</v>
      </c>
    </row>
    <row r="552" spans="1:21" x14ac:dyDescent="0.25">
      <c r="A552" t="s">
        <v>557</v>
      </c>
      <c r="B552">
        <v>60.7</v>
      </c>
      <c r="C552">
        <v>62.69</v>
      </c>
      <c r="D552">
        <v>61.31</v>
      </c>
      <c r="E552">
        <v>61.8</v>
      </c>
      <c r="F552">
        <v>63.47</v>
      </c>
      <c r="G552">
        <v>63.13</v>
      </c>
      <c r="H552" s="1">
        <f t="shared" si="81"/>
        <v>458460.42120551929</v>
      </c>
      <c r="J552">
        <f t="shared" si="82"/>
        <v>-1.7481385561670417E-2</v>
      </c>
      <c r="K552">
        <f t="shared" si="82"/>
        <v>1.4729685982518559E-2</v>
      </c>
      <c r="L552">
        <f t="shared" si="82"/>
        <v>-7.6076400129491562E-3</v>
      </c>
      <c r="M552">
        <f t="shared" si="83"/>
        <v>1.7831090938563695E-3</v>
      </c>
      <c r="N552">
        <f t="shared" si="83"/>
        <v>2.885394715513051E-2</v>
      </c>
      <c r="O552">
        <f t="shared" si="83"/>
        <v>2.334251904684722E-2</v>
      </c>
      <c r="P552">
        <f t="shared" si="84"/>
        <v>1.7993191765278031E-2</v>
      </c>
      <c r="Q552" t="str">
        <f t="shared" si="85"/>
        <v/>
      </c>
      <c r="R552" s="3">
        <f t="shared" si="88"/>
        <v>0</v>
      </c>
      <c r="S552" s="1">
        <f t="shared" si="86"/>
        <v>4235822.5831263186</v>
      </c>
      <c r="T552" s="1">
        <f t="shared" si="87"/>
        <v>67096.82533068776</v>
      </c>
      <c r="U552" s="1">
        <f t="shared" si="89"/>
        <v>0</v>
      </c>
    </row>
    <row r="553" spans="1:21" x14ac:dyDescent="0.25">
      <c r="A553" t="s">
        <v>558</v>
      </c>
      <c r="B553">
        <v>62.43</v>
      </c>
      <c r="C553">
        <v>64.64</v>
      </c>
      <c r="D553">
        <v>64.290000000000006</v>
      </c>
      <c r="E553">
        <v>64.7</v>
      </c>
      <c r="F553">
        <v>66.72</v>
      </c>
      <c r="G553">
        <v>66.62</v>
      </c>
      <c r="H553" s="1">
        <f t="shared" si="81"/>
        <v>483805.37400145252</v>
      </c>
      <c r="J553">
        <f t="shared" si="82"/>
        <v>1.8267819279073519E-2</v>
      </c>
      <c r="K553">
        <f t="shared" si="82"/>
        <v>5.4314141249388326E-2</v>
      </c>
      <c r="L553">
        <f t="shared" si="82"/>
        <v>4.8605447724677932E-2</v>
      </c>
      <c r="M553">
        <f t="shared" si="83"/>
        <v>2.4869317281799464E-2</v>
      </c>
      <c r="N553">
        <f t="shared" si="83"/>
        <v>5.6866782829082786E-2</v>
      </c>
      <c r="O553">
        <f t="shared" si="83"/>
        <v>5.5282749881197558E-2</v>
      </c>
      <c r="P553">
        <f t="shared" si="84"/>
        <v>4.5672949997359935E-2</v>
      </c>
      <c r="Q553" t="str">
        <f t="shared" si="85"/>
        <v>Buy</v>
      </c>
      <c r="R553" s="3">
        <f t="shared" si="88"/>
        <v>0</v>
      </c>
      <c r="S553" s="1">
        <f t="shared" si="86"/>
        <v>4469990.5035304194</v>
      </c>
      <c r="T553" s="1">
        <f t="shared" si="87"/>
        <v>67096.825330687774</v>
      </c>
      <c r="U553" s="1">
        <f t="shared" si="89"/>
        <v>0</v>
      </c>
    </row>
    <row r="554" spans="1:21" x14ac:dyDescent="0.25">
      <c r="A554" t="s">
        <v>559</v>
      </c>
      <c r="B554">
        <v>65.760000000000005</v>
      </c>
      <c r="C554">
        <v>68.209999999999994</v>
      </c>
      <c r="D554">
        <v>67.06</v>
      </c>
      <c r="E554">
        <v>66.709999999999994</v>
      </c>
      <c r="F554">
        <v>67.930000000000007</v>
      </c>
      <c r="G554">
        <v>67.86</v>
      </c>
      <c r="H554" s="1">
        <f t="shared" si="81"/>
        <v>492810.4575163399</v>
      </c>
      <c r="J554">
        <f t="shared" si="82"/>
        <v>2.2865142323845056E-2</v>
      </c>
      <c r="K554">
        <f t="shared" si="82"/>
        <v>6.0973712863586674E-2</v>
      </c>
      <c r="L554">
        <f t="shared" si="82"/>
        <v>4.308601648778964E-2</v>
      </c>
      <c r="M554">
        <f t="shared" si="83"/>
        <v>1.3509456619632122E-3</v>
      </c>
      <c r="N554">
        <f t="shared" si="83"/>
        <v>1.9663764635244704E-2</v>
      </c>
      <c r="O554">
        <f t="shared" si="83"/>
        <v>1.8613029120384192E-2</v>
      </c>
      <c r="P554">
        <f t="shared" si="84"/>
        <v>1.3209246472530703E-2</v>
      </c>
      <c r="Q554" t="str">
        <f t="shared" si="85"/>
        <v>Buy</v>
      </c>
      <c r="R554" s="3">
        <f t="shared" si="88"/>
        <v>0</v>
      </c>
      <c r="S554" s="1">
        <f t="shared" si="86"/>
        <v>4553190.5669404715</v>
      </c>
      <c r="T554" s="1">
        <f t="shared" si="87"/>
        <v>67096.82533068776</v>
      </c>
      <c r="U554" s="1">
        <f t="shared" si="89"/>
        <v>0</v>
      </c>
    </row>
    <row r="555" spans="1:21" x14ac:dyDescent="0.25">
      <c r="A555" t="s">
        <v>560</v>
      </c>
      <c r="B555">
        <v>66.53</v>
      </c>
      <c r="C555">
        <v>69.38</v>
      </c>
      <c r="D555">
        <v>68.349999999999994</v>
      </c>
      <c r="E555">
        <v>66.790000000000006</v>
      </c>
      <c r="F555">
        <v>70.010000000000005</v>
      </c>
      <c r="G555">
        <v>69.89</v>
      </c>
      <c r="H555" s="1">
        <f t="shared" si="81"/>
        <v>507552.65068990563</v>
      </c>
      <c r="J555">
        <f t="shared" si="82"/>
        <v>-7.9033701163137658E-3</v>
      </c>
      <c r="K555">
        <f t="shared" si="82"/>
        <v>3.4595884282731776E-2</v>
      </c>
      <c r="L555">
        <f t="shared" si="82"/>
        <v>1.9236504622725796E-2</v>
      </c>
      <c r="M555">
        <f t="shared" si="83"/>
        <v>-1.576775714706739E-2</v>
      </c>
      <c r="N555">
        <f t="shared" si="83"/>
        <v>3.1682876510462803E-2</v>
      </c>
      <c r="O555">
        <f t="shared" si="83"/>
        <v>2.9914529914529933E-2</v>
      </c>
      <c r="P555">
        <f t="shared" si="84"/>
        <v>1.527654975930845E-2</v>
      </c>
      <c r="Q555" t="str">
        <f t="shared" si="85"/>
        <v/>
      </c>
      <c r="R555" s="3">
        <f t="shared" si="88"/>
        <v>0</v>
      </c>
      <c r="S555" s="1">
        <f t="shared" si="86"/>
        <v>4689397.122361768</v>
      </c>
      <c r="T555" s="1">
        <f t="shared" si="87"/>
        <v>67096.82533068776</v>
      </c>
      <c r="U555" s="1">
        <f t="shared" si="89"/>
        <v>0</v>
      </c>
    </row>
    <row r="556" spans="1:21" x14ac:dyDescent="0.25">
      <c r="A556" t="s">
        <v>561</v>
      </c>
      <c r="B556">
        <v>68.8</v>
      </c>
      <c r="C556">
        <v>70.47</v>
      </c>
      <c r="D556">
        <v>70.2</v>
      </c>
      <c r="E556">
        <v>70.14</v>
      </c>
      <c r="F556">
        <v>71.510000000000005</v>
      </c>
      <c r="G556">
        <v>71.430000000000007</v>
      </c>
      <c r="H556" s="1">
        <f t="shared" si="81"/>
        <v>518736.38344226591</v>
      </c>
      <c r="J556">
        <f t="shared" si="82"/>
        <v>6.5837600585223538E-3</v>
      </c>
      <c r="K556">
        <f t="shared" si="82"/>
        <v>3.1016825164594069E-2</v>
      </c>
      <c r="L556">
        <f t="shared" si="82"/>
        <v>2.7066569129480741E-2</v>
      </c>
      <c r="M556">
        <f t="shared" si="83"/>
        <v>3.5770496494491343E-3</v>
      </c>
      <c r="N556">
        <f t="shared" si="83"/>
        <v>2.3179281728430454E-2</v>
      </c>
      <c r="O556">
        <f t="shared" si="83"/>
        <v>2.2034625840606756E-2</v>
      </c>
      <c r="P556">
        <f t="shared" si="84"/>
        <v>1.6263652406162118E-2</v>
      </c>
      <c r="Q556" t="str">
        <f t="shared" si="85"/>
        <v/>
      </c>
      <c r="R556" s="3">
        <f t="shared" si="88"/>
        <v>0</v>
      </c>
      <c r="S556" s="1">
        <f t="shared" si="86"/>
        <v>4792726.2333710277</v>
      </c>
      <c r="T556" s="1">
        <f t="shared" si="87"/>
        <v>67096.825330687774</v>
      </c>
      <c r="U556" s="1">
        <f t="shared" si="89"/>
        <v>0</v>
      </c>
    </row>
    <row r="557" spans="1:21" x14ac:dyDescent="0.25">
      <c r="A557" t="s">
        <v>562</v>
      </c>
      <c r="B557">
        <v>70.09</v>
      </c>
      <c r="C557">
        <v>72.42</v>
      </c>
      <c r="D557">
        <v>71.52</v>
      </c>
      <c r="E557">
        <v>70.34</v>
      </c>
      <c r="F557">
        <v>72.11</v>
      </c>
      <c r="G557">
        <v>71.2</v>
      </c>
      <c r="H557" s="1">
        <f t="shared" si="81"/>
        <v>517066.08569353673</v>
      </c>
      <c r="J557">
        <f t="shared" si="82"/>
        <v>-1.5669515669515589E-3</v>
      </c>
      <c r="K557">
        <f t="shared" si="82"/>
        <v>3.1623931623931609E-2</v>
      </c>
      <c r="L557">
        <f t="shared" si="82"/>
        <v>1.8803418803418705E-2</v>
      </c>
      <c r="M557">
        <f t="shared" si="83"/>
        <v>-1.5259694806103924E-2</v>
      </c>
      <c r="N557">
        <f t="shared" si="83"/>
        <v>9.5198096038078203E-3</v>
      </c>
      <c r="O557">
        <f t="shared" si="83"/>
        <v>-3.2199356012880295E-3</v>
      </c>
      <c r="P557">
        <f t="shared" si="84"/>
        <v>-2.9866069345280445E-3</v>
      </c>
      <c r="Q557" t="str">
        <f t="shared" si="85"/>
        <v/>
      </c>
      <c r="R557" s="3">
        <f t="shared" si="88"/>
        <v>0</v>
      </c>
      <c r="S557" s="1">
        <f t="shared" si="86"/>
        <v>4777293.9635449694</v>
      </c>
      <c r="T557" s="1">
        <f t="shared" si="87"/>
        <v>67096.825330687774</v>
      </c>
      <c r="U557" s="1">
        <f t="shared" si="89"/>
        <v>0</v>
      </c>
    </row>
    <row r="558" spans="1:21" x14ac:dyDescent="0.25">
      <c r="A558" t="s">
        <v>563</v>
      </c>
      <c r="B558">
        <v>70.02</v>
      </c>
      <c r="C558">
        <v>72.22</v>
      </c>
      <c r="D558">
        <v>71.52</v>
      </c>
      <c r="E558">
        <v>70.569999999999993</v>
      </c>
      <c r="F558">
        <v>72.61</v>
      </c>
      <c r="G558">
        <v>72.47</v>
      </c>
      <c r="H558" s="1">
        <f t="shared" si="81"/>
        <v>526289.03413217142</v>
      </c>
      <c r="J558">
        <f t="shared" si="82"/>
        <v>-2.0973154362416108E-2</v>
      </c>
      <c r="K558">
        <f t="shared" si="82"/>
        <v>9.7874720357942237E-3</v>
      </c>
      <c r="L558">
        <f t="shared" si="82"/>
        <v>0</v>
      </c>
      <c r="M558">
        <f t="shared" si="83"/>
        <v>-8.8483146067417084E-3</v>
      </c>
      <c r="N558">
        <f t="shared" si="83"/>
        <v>1.9803370786516804E-2</v>
      </c>
      <c r="O558">
        <f t="shared" si="83"/>
        <v>1.7837078651685337E-2</v>
      </c>
      <c r="P558">
        <f t="shared" si="84"/>
        <v>9.5973782771534774E-3</v>
      </c>
      <c r="Q558" t="str">
        <f t="shared" si="85"/>
        <v/>
      </c>
      <c r="R558" s="3">
        <f t="shared" si="88"/>
        <v>0</v>
      </c>
      <c r="S558" s="1">
        <f t="shared" si="86"/>
        <v>4862506.9317149427</v>
      </c>
      <c r="T558" s="1">
        <f t="shared" si="87"/>
        <v>67096.825330687774</v>
      </c>
      <c r="U558" s="1">
        <f t="shared" si="89"/>
        <v>0</v>
      </c>
    </row>
    <row r="559" spans="1:21" x14ac:dyDescent="0.25">
      <c r="A559" t="s">
        <v>564</v>
      </c>
      <c r="B559">
        <v>71.13</v>
      </c>
      <c r="C559">
        <v>73.38</v>
      </c>
      <c r="D559">
        <v>72.040000000000006</v>
      </c>
      <c r="E559">
        <v>69.680000000000007</v>
      </c>
      <c r="F559">
        <v>72.33</v>
      </c>
      <c r="G559">
        <v>70.64</v>
      </c>
      <c r="H559" s="1">
        <f t="shared" si="81"/>
        <v>512999.27378358756</v>
      </c>
      <c r="J559">
        <f t="shared" si="82"/>
        <v>-5.4530201342281965E-3</v>
      </c>
      <c r="K559">
        <f t="shared" si="82"/>
        <v>2.6006711409395967E-2</v>
      </c>
      <c r="L559">
        <f t="shared" si="82"/>
        <v>7.2706935123043942E-3</v>
      </c>
      <c r="M559">
        <f t="shared" si="83"/>
        <v>-3.8498689112736198E-2</v>
      </c>
      <c r="N559">
        <f t="shared" si="83"/>
        <v>-1.9318338622878511E-3</v>
      </c>
      <c r="O559">
        <f t="shared" si="83"/>
        <v>-2.5251828342762499E-2</v>
      </c>
      <c r="P559">
        <f t="shared" si="84"/>
        <v>-2.189411710592885E-2</v>
      </c>
      <c r="Q559" t="str">
        <f t="shared" si="85"/>
        <v/>
      </c>
      <c r="R559" s="3">
        <f t="shared" si="88"/>
        <v>0</v>
      </c>
      <c r="S559" s="1">
        <f t="shared" si="86"/>
        <v>4739719.7413597843</v>
      </c>
      <c r="T559" s="1">
        <f t="shared" si="87"/>
        <v>67096.825330687774</v>
      </c>
      <c r="U559" s="1">
        <f t="shared" si="89"/>
        <v>0</v>
      </c>
    </row>
    <row r="560" spans="1:21" x14ac:dyDescent="0.25">
      <c r="A560" t="s">
        <v>565</v>
      </c>
      <c r="B560">
        <v>70.02</v>
      </c>
      <c r="C560">
        <v>72.33</v>
      </c>
      <c r="D560">
        <v>71.25</v>
      </c>
      <c r="E560">
        <v>70.36</v>
      </c>
      <c r="F560">
        <v>73.36</v>
      </c>
      <c r="G560">
        <v>72.760000000000005</v>
      </c>
      <c r="H560" s="1">
        <f t="shared" si="81"/>
        <v>528395.06172839517</v>
      </c>
      <c r="J560">
        <f t="shared" si="82"/>
        <v>-2.803997779011674E-2</v>
      </c>
      <c r="K560">
        <f t="shared" si="82"/>
        <v>4.0255413659077179E-3</v>
      </c>
      <c r="L560">
        <f t="shared" si="82"/>
        <v>-1.0966129927817965E-2</v>
      </c>
      <c r="M560">
        <f t="shared" si="83"/>
        <v>-3.9637599093997897E-3</v>
      </c>
      <c r="N560">
        <f t="shared" si="83"/>
        <v>3.8505096262740637E-2</v>
      </c>
      <c r="O560">
        <f t="shared" si="83"/>
        <v>3.0011325028312635E-2</v>
      </c>
      <c r="P560">
        <f t="shared" si="84"/>
        <v>2.1517553793884495E-2</v>
      </c>
      <c r="Q560" t="str">
        <f t="shared" si="85"/>
        <v/>
      </c>
      <c r="R560" s="3">
        <f t="shared" si="88"/>
        <v>0</v>
      </c>
      <c r="S560" s="1">
        <f t="shared" si="86"/>
        <v>4881965.0110608432</v>
      </c>
      <c r="T560" s="1">
        <f t="shared" si="87"/>
        <v>67096.825330687774</v>
      </c>
      <c r="U560" s="1">
        <f t="shared" si="89"/>
        <v>0</v>
      </c>
    </row>
    <row r="561" spans="1:21" x14ac:dyDescent="0.25">
      <c r="A561" t="s">
        <v>566</v>
      </c>
      <c r="B561">
        <v>72.08</v>
      </c>
      <c r="C561">
        <v>75.09</v>
      </c>
      <c r="D561">
        <v>73.400000000000006</v>
      </c>
      <c r="E561">
        <v>72.819999999999993</v>
      </c>
      <c r="F561">
        <v>75.599999999999994</v>
      </c>
      <c r="G561">
        <v>73.44</v>
      </c>
      <c r="H561" s="1">
        <f t="shared" si="81"/>
        <v>533333.33333333337</v>
      </c>
      <c r="J561">
        <f t="shared" si="82"/>
        <v>1.164912280701752E-2</v>
      </c>
      <c r="K561">
        <f t="shared" si="82"/>
        <v>5.3894736842105308E-2</v>
      </c>
      <c r="L561">
        <f t="shared" si="82"/>
        <v>3.0175438596491307E-2</v>
      </c>
      <c r="M561">
        <f t="shared" si="83"/>
        <v>8.2462891698719158E-4</v>
      </c>
      <c r="N561">
        <f t="shared" si="83"/>
        <v>3.9032435404068019E-2</v>
      </c>
      <c r="O561">
        <f t="shared" si="83"/>
        <v>9.3457943925232614E-3</v>
      </c>
      <c r="P561">
        <f t="shared" si="84"/>
        <v>1.6400952904526155E-2</v>
      </c>
      <c r="Q561" t="str">
        <f t="shared" si="85"/>
        <v>Buy</v>
      </c>
      <c r="R561" s="3">
        <f t="shared" si="88"/>
        <v>0</v>
      </c>
      <c r="S561" s="1">
        <f t="shared" si="86"/>
        <v>4927590.8522857102</v>
      </c>
      <c r="T561" s="1">
        <f t="shared" si="87"/>
        <v>67096.825330687774</v>
      </c>
      <c r="U561" s="1">
        <f t="shared" si="89"/>
        <v>0</v>
      </c>
    </row>
    <row r="562" spans="1:21" x14ac:dyDescent="0.25">
      <c r="A562" t="s">
        <v>567</v>
      </c>
      <c r="B562">
        <v>72.14</v>
      </c>
      <c r="C562">
        <v>74.790000000000006</v>
      </c>
      <c r="D562">
        <v>73.540000000000006</v>
      </c>
      <c r="E562">
        <v>73.63</v>
      </c>
      <c r="F562">
        <v>75.86</v>
      </c>
      <c r="G562">
        <v>74.02</v>
      </c>
      <c r="H562" s="1">
        <f t="shared" si="81"/>
        <v>537545.38852578076</v>
      </c>
      <c r="J562">
        <f t="shared" si="82"/>
        <v>-1.7166212534060015E-2</v>
      </c>
      <c r="K562">
        <f t="shared" si="82"/>
        <v>1.8937329700272485E-2</v>
      </c>
      <c r="L562">
        <f t="shared" si="82"/>
        <v>1.9073569482288904E-3</v>
      </c>
      <c r="M562">
        <f t="shared" si="83"/>
        <v>2.5871459694988799E-3</v>
      </c>
      <c r="N562">
        <f t="shared" si="83"/>
        <v>3.2952069716775625E-2</v>
      </c>
      <c r="O562">
        <f t="shared" si="83"/>
        <v>7.8976034858387577E-3</v>
      </c>
      <c r="P562">
        <f t="shared" si="84"/>
        <v>1.4478939724037757E-2</v>
      </c>
      <c r="Q562" t="str">
        <f t="shared" si="85"/>
        <v/>
      </c>
      <c r="R562" s="3">
        <f t="shared" si="88"/>
        <v>0</v>
      </c>
      <c r="S562" s="1">
        <f t="shared" si="86"/>
        <v>4966507.0109775085</v>
      </c>
      <c r="T562" s="1">
        <f t="shared" si="87"/>
        <v>67096.825330687774</v>
      </c>
      <c r="U562" s="1">
        <f t="shared" si="89"/>
        <v>0</v>
      </c>
    </row>
    <row r="563" spans="1:21" x14ac:dyDescent="0.25">
      <c r="A563" t="s">
        <v>568</v>
      </c>
      <c r="B563">
        <v>73.17</v>
      </c>
      <c r="C563">
        <v>75.97</v>
      </c>
      <c r="D563">
        <v>74.59</v>
      </c>
      <c r="E563">
        <v>74.7</v>
      </c>
      <c r="F563">
        <v>76.62</v>
      </c>
      <c r="G563">
        <v>76.45</v>
      </c>
      <c r="H563" s="1">
        <f t="shared" si="81"/>
        <v>555192.44734931015</v>
      </c>
      <c r="J563">
        <f t="shared" si="82"/>
        <v>-5.0312754963285902E-3</v>
      </c>
      <c r="K563">
        <f t="shared" si="82"/>
        <v>3.3043241773184559E-2</v>
      </c>
      <c r="L563">
        <f t="shared" si="82"/>
        <v>1.4277943976067407E-2</v>
      </c>
      <c r="M563">
        <f t="shared" si="83"/>
        <v>9.186706295595877E-3</v>
      </c>
      <c r="N563">
        <f t="shared" si="83"/>
        <v>3.5125641718454587E-2</v>
      </c>
      <c r="O563">
        <f t="shared" si="83"/>
        <v>3.2828965144555619E-2</v>
      </c>
      <c r="P563">
        <f t="shared" si="84"/>
        <v>2.5713771052868695E-2</v>
      </c>
      <c r="Q563" t="str">
        <f t="shared" si="85"/>
        <v/>
      </c>
      <c r="R563" s="3">
        <f t="shared" si="88"/>
        <v>0</v>
      </c>
      <c r="S563" s="1">
        <f t="shared" si="86"/>
        <v>5129552.2965310803</v>
      </c>
      <c r="T563" s="1">
        <f t="shared" si="87"/>
        <v>67096.825330687774</v>
      </c>
      <c r="U563" s="1">
        <f t="shared" si="89"/>
        <v>0</v>
      </c>
    </row>
    <row r="564" spans="1:21" x14ac:dyDescent="0.25">
      <c r="A564" t="s">
        <v>569</v>
      </c>
      <c r="B564">
        <v>74.16</v>
      </c>
      <c r="C564">
        <v>77.709999999999994</v>
      </c>
      <c r="D564">
        <v>76.849999999999994</v>
      </c>
      <c r="E564">
        <v>74.39</v>
      </c>
      <c r="F564">
        <v>77.7</v>
      </c>
      <c r="G564">
        <v>77.58</v>
      </c>
      <c r="H564" s="1">
        <f t="shared" si="81"/>
        <v>563398.69281045755</v>
      </c>
      <c r="J564">
        <f t="shared" si="82"/>
        <v>-5.7648478348304973E-3</v>
      </c>
      <c r="K564">
        <f t="shared" si="82"/>
        <v>4.1828663359699557E-2</v>
      </c>
      <c r="L564">
        <f t="shared" si="82"/>
        <v>3.0298967690038755E-2</v>
      </c>
      <c r="M564">
        <f t="shared" si="83"/>
        <v>-2.6945716154349278E-2</v>
      </c>
      <c r="N564">
        <f t="shared" si="83"/>
        <v>1.6350555918901243E-2</v>
      </c>
      <c r="O564">
        <f t="shared" si="83"/>
        <v>1.4780902550686663E-2</v>
      </c>
      <c r="P564">
        <f t="shared" si="84"/>
        <v>1.3952474384128759E-3</v>
      </c>
      <c r="Q564" t="str">
        <f t="shared" si="85"/>
        <v>Buy</v>
      </c>
      <c r="R564" s="3">
        <f t="shared" si="88"/>
        <v>0</v>
      </c>
      <c r="S564" s="1">
        <f t="shared" si="86"/>
        <v>5205371.7091547567</v>
      </c>
      <c r="T564" s="1">
        <f t="shared" si="87"/>
        <v>67096.82533068776</v>
      </c>
      <c r="U564" s="1">
        <f t="shared" si="89"/>
        <v>0</v>
      </c>
    </row>
    <row r="565" spans="1:21" x14ac:dyDescent="0.25">
      <c r="A565" t="s">
        <v>570</v>
      </c>
      <c r="B565">
        <v>76.61</v>
      </c>
      <c r="C565">
        <v>79.47</v>
      </c>
      <c r="D565">
        <v>79.08</v>
      </c>
      <c r="E565">
        <v>76.59</v>
      </c>
      <c r="F565">
        <v>78.459999999999994</v>
      </c>
      <c r="G565">
        <v>78.349999999999994</v>
      </c>
      <c r="H565" s="1">
        <f t="shared" si="81"/>
        <v>568990.55918663763</v>
      </c>
      <c r="J565">
        <f t="shared" si="82"/>
        <v>-3.1229668184774872E-3</v>
      </c>
      <c r="K565">
        <f t="shared" si="82"/>
        <v>3.4092387768380021E-2</v>
      </c>
      <c r="L565">
        <f t="shared" si="82"/>
        <v>2.901756668835399E-2</v>
      </c>
      <c r="M565">
        <f t="shared" si="83"/>
        <v>-1.2761020881670467E-2</v>
      </c>
      <c r="N565">
        <f t="shared" si="83"/>
        <v>1.1343129672595972E-2</v>
      </c>
      <c r="O565">
        <f t="shared" si="83"/>
        <v>9.9252384635214758E-3</v>
      </c>
      <c r="P565">
        <f t="shared" si="84"/>
        <v>2.8357824181489935E-3</v>
      </c>
      <c r="Q565" t="str">
        <f t="shared" si="85"/>
        <v/>
      </c>
      <c r="R565" s="3">
        <f t="shared" si="88"/>
        <v>0</v>
      </c>
      <c r="S565" s="1">
        <f t="shared" si="86"/>
        <v>5257036.2646593861</v>
      </c>
      <c r="T565" s="1">
        <f t="shared" si="87"/>
        <v>67096.82533068776</v>
      </c>
      <c r="U565" s="1">
        <f t="shared" si="89"/>
        <v>0</v>
      </c>
    </row>
    <row r="566" spans="1:21" x14ac:dyDescent="0.25">
      <c r="A566" t="s">
        <v>571</v>
      </c>
      <c r="B566">
        <v>78.31</v>
      </c>
      <c r="C566">
        <v>80.55</v>
      </c>
      <c r="D566">
        <v>80.14</v>
      </c>
      <c r="E566">
        <v>77.98</v>
      </c>
      <c r="F566">
        <v>79.680000000000007</v>
      </c>
      <c r="G566">
        <v>79.39</v>
      </c>
      <c r="H566" s="1">
        <f t="shared" si="81"/>
        <v>576543.20987654326</v>
      </c>
      <c r="J566">
        <f t="shared" si="82"/>
        <v>-9.7369752149721305E-3</v>
      </c>
      <c r="K566">
        <f t="shared" si="82"/>
        <v>1.8588770864946876E-2</v>
      </c>
      <c r="L566">
        <f t="shared" si="82"/>
        <v>1.340414769853316E-2</v>
      </c>
      <c r="M566">
        <f t="shared" si="83"/>
        <v>-4.7223994894702026E-3</v>
      </c>
      <c r="N566">
        <f t="shared" si="83"/>
        <v>1.6975111678366465E-2</v>
      </c>
      <c r="O566">
        <f t="shared" si="83"/>
        <v>1.3273771537970725E-2</v>
      </c>
      <c r="P566">
        <f t="shared" si="84"/>
        <v>8.5088279089556625E-3</v>
      </c>
      <c r="Q566" t="str">
        <f t="shared" si="85"/>
        <v/>
      </c>
      <c r="R566" s="3">
        <f t="shared" si="88"/>
        <v>0</v>
      </c>
      <c r="S566" s="1">
        <f t="shared" si="86"/>
        <v>5326816.963003302</v>
      </c>
      <c r="T566" s="1">
        <f t="shared" si="87"/>
        <v>67096.825330687774</v>
      </c>
      <c r="U566" s="1">
        <f t="shared" si="89"/>
        <v>0</v>
      </c>
    </row>
    <row r="567" spans="1:21" x14ac:dyDescent="0.25">
      <c r="A567" t="s">
        <v>572</v>
      </c>
      <c r="B567">
        <v>80.27</v>
      </c>
      <c r="C567">
        <v>82.71</v>
      </c>
      <c r="D567">
        <v>81.78</v>
      </c>
      <c r="E567">
        <v>82.36</v>
      </c>
      <c r="F567">
        <v>85.68</v>
      </c>
      <c r="G567">
        <v>84.96</v>
      </c>
      <c r="H567" s="1">
        <f t="shared" si="81"/>
        <v>616993.46405228763</v>
      </c>
      <c r="J567">
        <f t="shared" si="82"/>
        <v>1.622161217868673E-3</v>
      </c>
      <c r="K567">
        <f t="shared" si="82"/>
        <v>3.2068879460943264E-2</v>
      </c>
      <c r="L567">
        <f t="shared" si="82"/>
        <v>2.0464187671574752E-2</v>
      </c>
      <c r="M567">
        <f t="shared" si="83"/>
        <v>3.7410253180501306E-2</v>
      </c>
      <c r="N567">
        <f t="shared" si="83"/>
        <v>7.9229122055674603E-2</v>
      </c>
      <c r="O567">
        <f t="shared" si="83"/>
        <v>7.0159969769492292E-2</v>
      </c>
      <c r="P567">
        <f t="shared" si="84"/>
        <v>6.2266448335222734E-2</v>
      </c>
      <c r="Q567" t="str">
        <f t="shared" si="85"/>
        <v/>
      </c>
      <c r="R567" s="3">
        <f t="shared" si="88"/>
        <v>0</v>
      </c>
      <c r="S567" s="1">
        <f t="shared" si="86"/>
        <v>5700546.2800952327</v>
      </c>
      <c r="T567" s="1">
        <f t="shared" si="87"/>
        <v>67096.825330687774</v>
      </c>
      <c r="U567" s="1">
        <f t="shared" si="89"/>
        <v>0</v>
      </c>
    </row>
    <row r="568" spans="1:21" x14ac:dyDescent="0.25">
      <c r="A568" t="s">
        <v>573</v>
      </c>
      <c r="B568">
        <v>82.53</v>
      </c>
      <c r="C568">
        <v>86</v>
      </c>
      <c r="D568">
        <v>83.75</v>
      </c>
      <c r="E568">
        <v>84.36</v>
      </c>
      <c r="F568">
        <v>86.83</v>
      </c>
      <c r="G568">
        <v>85.28</v>
      </c>
      <c r="H568" s="1">
        <f t="shared" si="81"/>
        <v>619317.35657225864</v>
      </c>
      <c r="J568">
        <f t="shared" si="82"/>
        <v>9.1709464416727809E-3</v>
      </c>
      <c r="K568">
        <f t="shared" si="82"/>
        <v>5.16018586451455E-2</v>
      </c>
      <c r="L568">
        <f t="shared" si="82"/>
        <v>2.4089019320127157E-2</v>
      </c>
      <c r="M568">
        <f t="shared" si="83"/>
        <v>-7.0621468926553004E-3</v>
      </c>
      <c r="N568">
        <f t="shared" si="83"/>
        <v>2.2010357815442617E-2</v>
      </c>
      <c r="O568">
        <f t="shared" si="83"/>
        <v>3.7664783427496166E-3</v>
      </c>
      <c r="P568">
        <f t="shared" si="84"/>
        <v>6.2382297551789772E-3</v>
      </c>
      <c r="Q568" t="str">
        <f t="shared" si="85"/>
        <v/>
      </c>
      <c r="R568" s="3">
        <f t="shared" si="88"/>
        <v>0</v>
      </c>
      <c r="S568" s="1">
        <f t="shared" si="86"/>
        <v>5722017.2642010534</v>
      </c>
      <c r="T568" s="1">
        <f t="shared" si="87"/>
        <v>67096.825330687774</v>
      </c>
      <c r="U568" s="1">
        <f t="shared" si="89"/>
        <v>0</v>
      </c>
    </row>
    <row r="569" spans="1:21" x14ac:dyDescent="0.25">
      <c r="A569" t="s">
        <v>574</v>
      </c>
      <c r="B569">
        <v>82.87</v>
      </c>
      <c r="C569">
        <v>85.88</v>
      </c>
      <c r="D569">
        <v>84.58</v>
      </c>
      <c r="E569">
        <v>84.53</v>
      </c>
      <c r="F569">
        <v>85.95</v>
      </c>
      <c r="G569">
        <v>84.93</v>
      </c>
      <c r="H569" s="1">
        <f t="shared" si="81"/>
        <v>616775.59912854037</v>
      </c>
      <c r="J569">
        <f t="shared" si="82"/>
        <v>-1.0507462686567109E-2</v>
      </c>
      <c r="K569">
        <f t="shared" si="82"/>
        <v>2.5432835820895467E-2</v>
      </c>
      <c r="L569">
        <f t="shared" si="82"/>
        <v>9.9104477611940099E-3</v>
      </c>
      <c r="M569">
        <f t="shared" si="83"/>
        <v>-8.7945590994371482E-3</v>
      </c>
      <c r="N569">
        <f t="shared" si="83"/>
        <v>7.8564727954972061E-3</v>
      </c>
      <c r="O569">
        <f t="shared" si="83"/>
        <v>-4.1041275797372694E-3</v>
      </c>
      <c r="P569">
        <f t="shared" si="84"/>
        <v>-1.6807379612257371E-3</v>
      </c>
      <c r="Q569" t="str">
        <f t="shared" si="85"/>
        <v/>
      </c>
      <c r="R569" s="3">
        <f t="shared" si="88"/>
        <v>0</v>
      </c>
      <c r="S569" s="1">
        <f t="shared" si="86"/>
        <v>5698533.3753353134</v>
      </c>
      <c r="T569" s="1">
        <f t="shared" si="87"/>
        <v>67096.825330687774</v>
      </c>
      <c r="U569" s="1">
        <f t="shared" si="89"/>
        <v>0</v>
      </c>
    </row>
    <row r="570" spans="1:21" x14ac:dyDescent="0.25">
      <c r="A570" t="s">
        <v>575</v>
      </c>
      <c r="B570">
        <v>82.75</v>
      </c>
      <c r="C570">
        <v>85.87</v>
      </c>
      <c r="D570">
        <v>84.36</v>
      </c>
      <c r="E570">
        <v>82.29</v>
      </c>
      <c r="F570">
        <v>85.89</v>
      </c>
      <c r="G570">
        <v>83.18</v>
      </c>
      <c r="H570" s="1">
        <f t="shared" si="81"/>
        <v>604066.81190994929</v>
      </c>
      <c r="J570">
        <f t="shared" si="82"/>
        <v>-2.1636320643178036E-2</v>
      </c>
      <c r="K570">
        <f t="shared" si="82"/>
        <v>1.5251832584535425E-2</v>
      </c>
      <c r="L570">
        <f t="shared" si="82"/>
        <v>-2.6010877275951627E-3</v>
      </c>
      <c r="M570">
        <f t="shared" si="83"/>
        <v>-3.1084422465559876E-2</v>
      </c>
      <c r="N570">
        <f t="shared" si="83"/>
        <v>1.1303426351112606E-2</v>
      </c>
      <c r="O570">
        <f t="shared" si="83"/>
        <v>-2.060520428588249E-2</v>
      </c>
      <c r="P570">
        <f t="shared" si="84"/>
        <v>-1.3462066800109919E-2</v>
      </c>
      <c r="Q570" t="str">
        <f t="shared" si="85"/>
        <v/>
      </c>
      <c r="R570" s="3">
        <f t="shared" si="88"/>
        <v>0</v>
      </c>
      <c r="S570" s="1">
        <f t="shared" si="86"/>
        <v>5581113.9310066095</v>
      </c>
      <c r="T570" s="1">
        <f t="shared" si="87"/>
        <v>67096.825330687774</v>
      </c>
      <c r="U570" s="1">
        <f t="shared" si="89"/>
        <v>0</v>
      </c>
    </row>
    <row r="571" spans="1:21" x14ac:dyDescent="0.25">
      <c r="A571" t="s">
        <v>576</v>
      </c>
      <c r="B571">
        <v>80.59</v>
      </c>
      <c r="C571">
        <v>84.65</v>
      </c>
      <c r="D571">
        <v>81.790000000000006</v>
      </c>
      <c r="E571">
        <v>78.25</v>
      </c>
      <c r="F571">
        <v>83.2</v>
      </c>
      <c r="G571">
        <v>79.540000000000006</v>
      </c>
      <c r="H571" s="1">
        <f t="shared" si="81"/>
        <v>577632.53449527966</v>
      </c>
      <c r="J571">
        <f t="shared" si="82"/>
        <v>-4.4689426268373592E-2</v>
      </c>
      <c r="K571">
        <f t="shared" si="82"/>
        <v>3.4376481744903538E-3</v>
      </c>
      <c r="L571">
        <f t="shared" si="82"/>
        <v>-3.0464675201517227E-2</v>
      </c>
      <c r="M571">
        <f t="shared" si="83"/>
        <v>-5.9269055061312893E-2</v>
      </c>
      <c r="N571">
        <f t="shared" si="83"/>
        <v>2.4044241404178913E-4</v>
      </c>
      <c r="O571">
        <f t="shared" si="83"/>
        <v>-4.3760519355614334E-2</v>
      </c>
      <c r="P571">
        <f t="shared" si="84"/>
        <v>-3.4263044000961813E-2</v>
      </c>
      <c r="Q571" t="str">
        <f t="shared" si="85"/>
        <v/>
      </c>
      <c r="R571" s="3">
        <f t="shared" si="88"/>
        <v>0</v>
      </c>
      <c r="S571" s="1">
        <f t="shared" si="86"/>
        <v>5336881.4868029058</v>
      </c>
      <c r="T571" s="1">
        <f t="shared" si="87"/>
        <v>67096.825330687774</v>
      </c>
      <c r="U571" s="1">
        <f t="shared" si="89"/>
        <v>0</v>
      </c>
    </row>
    <row r="572" spans="1:21" x14ac:dyDescent="0.25">
      <c r="A572" t="s">
        <v>577</v>
      </c>
      <c r="B572">
        <v>80.22</v>
      </c>
      <c r="C572">
        <v>82.42</v>
      </c>
      <c r="D572">
        <v>81.599999999999994</v>
      </c>
      <c r="E572">
        <v>79.95</v>
      </c>
      <c r="F572">
        <v>81.5</v>
      </c>
      <c r="G572">
        <v>80.180000000000007</v>
      </c>
      <c r="H572" s="1">
        <f t="shared" si="81"/>
        <v>582280.31953522156</v>
      </c>
      <c r="J572">
        <f t="shared" si="82"/>
        <v>-1.9195500672453934E-2</v>
      </c>
      <c r="K572">
        <f t="shared" si="82"/>
        <v>7.7026531360801492E-3</v>
      </c>
      <c r="L572">
        <f t="shared" si="82"/>
        <v>-2.323022374373541E-3</v>
      </c>
      <c r="M572">
        <f t="shared" si="83"/>
        <v>5.1546391752576885E-3</v>
      </c>
      <c r="N572">
        <f t="shared" si="83"/>
        <v>2.4641689715866149E-2</v>
      </c>
      <c r="O572">
        <f t="shared" si="83"/>
        <v>8.046266029670613E-3</v>
      </c>
      <c r="P572">
        <f t="shared" si="84"/>
        <v>1.2614198306931482E-2</v>
      </c>
      <c r="Q572" t="str">
        <f t="shared" si="85"/>
        <v/>
      </c>
      <c r="R572" s="3">
        <f t="shared" si="88"/>
        <v>0</v>
      </c>
      <c r="S572" s="1">
        <f t="shared" si="86"/>
        <v>5379823.4550145455</v>
      </c>
      <c r="T572" s="1">
        <f t="shared" si="87"/>
        <v>67096.82533068776</v>
      </c>
      <c r="U572" s="1">
        <f t="shared" si="89"/>
        <v>0</v>
      </c>
    </row>
    <row r="573" spans="1:21" x14ac:dyDescent="0.25">
      <c r="A573" t="s">
        <v>578</v>
      </c>
      <c r="B573">
        <v>80.22</v>
      </c>
      <c r="C573">
        <v>82.71</v>
      </c>
      <c r="D573">
        <v>81.78</v>
      </c>
      <c r="E573">
        <v>79.88</v>
      </c>
      <c r="F573">
        <v>83.04</v>
      </c>
      <c r="G573">
        <v>82.72</v>
      </c>
      <c r="H573" s="1">
        <f t="shared" si="81"/>
        <v>600726.21641249093</v>
      </c>
      <c r="J573">
        <f t="shared" si="82"/>
        <v>-1.69117647058823E-2</v>
      </c>
      <c r="K573">
        <f t="shared" si="82"/>
        <v>1.3602941176470582E-2</v>
      </c>
      <c r="L573">
        <f t="shared" si="82"/>
        <v>2.2058823529412601E-3</v>
      </c>
      <c r="M573">
        <f t="shared" si="83"/>
        <v>-3.7415814417561906E-3</v>
      </c>
      <c r="N573">
        <f t="shared" si="83"/>
        <v>3.5669743078074322E-2</v>
      </c>
      <c r="O573">
        <f t="shared" si="83"/>
        <v>3.1678722873534446E-2</v>
      </c>
      <c r="P573">
        <f t="shared" si="84"/>
        <v>2.1202294836617525E-2</v>
      </c>
      <c r="Q573" t="str">
        <f t="shared" si="85"/>
        <v/>
      </c>
      <c r="R573" s="3">
        <f t="shared" si="88"/>
        <v>0</v>
      </c>
      <c r="S573" s="1">
        <f t="shared" si="86"/>
        <v>5550249.3913544919</v>
      </c>
      <c r="T573" s="1">
        <f t="shared" si="87"/>
        <v>67096.82533068776</v>
      </c>
      <c r="U573" s="1">
        <f t="shared" si="89"/>
        <v>0</v>
      </c>
    </row>
    <row r="574" spans="1:21" x14ac:dyDescent="0.25">
      <c r="A574" t="s">
        <v>579</v>
      </c>
      <c r="B574">
        <v>80.34</v>
      </c>
      <c r="C574">
        <v>83.62</v>
      </c>
      <c r="D574">
        <v>81.78</v>
      </c>
      <c r="E574">
        <v>81.040000000000006</v>
      </c>
      <c r="F574">
        <v>83.65</v>
      </c>
      <c r="G574">
        <v>82.7</v>
      </c>
      <c r="H574" s="1">
        <f t="shared" si="81"/>
        <v>600580.97312999284</v>
      </c>
      <c r="J574">
        <f t="shared" si="82"/>
        <v>-1.7608217168011711E-2</v>
      </c>
      <c r="K574">
        <f t="shared" si="82"/>
        <v>2.2499388603570595E-2</v>
      </c>
      <c r="L574">
        <f t="shared" si="82"/>
        <v>0</v>
      </c>
      <c r="M574">
        <f t="shared" si="83"/>
        <v>-2.0309477756286179E-2</v>
      </c>
      <c r="N574">
        <f t="shared" si="83"/>
        <v>1.1242746615087123E-2</v>
      </c>
      <c r="O574">
        <f t="shared" si="83"/>
        <v>-2.4177949709859792E-4</v>
      </c>
      <c r="P574">
        <f t="shared" si="84"/>
        <v>-3.102836879432551E-3</v>
      </c>
      <c r="Q574" t="str">
        <f t="shared" si="85"/>
        <v/>
      </c>
      <c r="R574" s="3">
        <f t="shared" si="88"/>
        <v>0</v>
      </c>
      <c r="S574" s="1">
        <f t="shared" si="86"/>
        <v>5548907.4548478788</v>
      </c>
      <c r="T574" s="1">
        <f t="shared" si="87"/>
        <v>67096.825330687774</v>
      </c>
      <c r="U574" s="1">
        <f t="shared" si="89"/>
        <v>0</v>
      </c>
    </row>
    <row r="575" spans="1:21" x14ac:dyDescent="0.25">
      <c r="A575" t="s">
        <v>580</v>
      </c>
      <c r="B575">
        <v>82.38</v>
      </c>
      <c r="C575">
        <v>84.83</v>
      </c>
      <c r="D575">
        <v>83.75</v>
      </c>
      <c r="E575">
        <v>82.03</v>
      </c>
      <c r="F575">
        <v>84.71</v>
      </c>
      <c r="G575">
        <v>84.41</v>
      </c>
      <c r="H575" s="1">
        <f t="shared" si="81"/>
        <v>612999.2737835875</v>
      </c>
      <c r="J575">
        <f t="shared" si="82"/>
        <v>7.3367571533381548E-3</v>
      </c>
      <c r="K575">
        <f t="shared" si="82"/>
        <v>3.7295182196135937E-2</v>
      </c>
      <c r="L575">
        <f t="shared" si="82"/>
        <v>2.4089019320127157E-2</v>
      </c>
      <c r="M575">
        <f t="shared" si="83"/>
        <v>-8.101571946795668E-3</v>
      </c>
      <c r="N575">
        <f t="shared" si="83"/>
        <v>2.4304715840386831E-2</v>
      </c>
      <c r="O575">
        <f t="shared" si="83"/>
        <v>2.0677146311970904E-2</v>
      </c>
      <c r="P575">
        <f t="shared" si="84"/>
        <v>1.2293430068520688E-2</v>
      </c>
      <c r="Q575" t="str">
        <f t="shared" si="85"/>
        <v/>
      </c>
      <c r="R575" s="3">
        <f t="shared" si="88"/>
        <v>0</v>
      </c>
      <c r="S575" s="1">
        <f t="shared" si="86"/>
        <v>5663643.0261633536</v>
      </c>
      <c r="T575" s="1">
        <f t="shared" si="87"/>
        <v>67096.82533068776</v>
      </c>
      <c r="U575" s="1">
        <f t="shared" si="89"/>
        <v>0</v>
      </c>
    </row>
    <row r="576" spans="1:21" x14ac:dyDescent="0.25">
      <c r="A576" t="s">
        <v>581</v>
      </c>
      <c r="B576">
        <v>82.45</v>
      </c>
      <c r="C576">
        <v>85.37</v>
      </c>
      <c r="D576">
        <v>83.75</v>
      </c>
      <c r="E576">
        <v>83.89</v>
      </c>
      <c r="F576">
        <v>85.85</v>
      </c>
      <c r="G576">
        <v>84.51</v>
      </c>
      <c r="H576" s="1">
        <f t="shared" si="81"/>
        <v>613725.49019607855</v>
      </c>
      <c r="J576">
        <f t="shared" si="82"/>
        <v>-1.5522388059701459E-2</v>
      </c>
      <c r="K576">
        <f t="shared" si="82"/>
        <v>1.9343283582089605E-2</v>
      </c>
      <c r="L576">
        <f t="shared" si="82"/>
        <v>0</v>
      </c>
      <c r="M576">
        <f t="shared" si="83"/>
        <v>-6.1604075346522458E-3</v>
      </c>
      <c r="N576">
        <f t="shared" si="83"/>
        <v>1.7059590095960166E-2</v>
      </c>
      <c r="O576">
        <f t="shared" si="83"/>
        <v>1.1846937566640035E-3</v>
      </c>
      <c r="P576">
        <f t="shared" si="84"/>
        <v>4.0279587726573078E-3</v>
      </c>
      <c r="Q576" t="str">
        <f t="shared" si="85"/>
        <v/>
      </c>
      <c r="R576" s="3">
        <f t="shared" si="88"/>
        <v>0</v>
      </c>
      <c r="S576" s="1">
        <f t="shared" si="86"/>
        <v>5670352.7086964231</v>
      </c>
      <c r="T576" s="1">
        <f t="shared" si="87"/>
        <v>67096.82533068776</v>
      </c>
      <c r="U576" s="1">
        <f t="shared" si="89"/>
        <v>0</v>
      </c>
    </row>
    <row r="577" spans="1:21" x14ac:dyDescent="0.25">
      <c r="A577" t="s">
        <v>582</v>
      </c>
      <c r="B577">
        <v>82.99</v>
      </c>
      <c r="C577">
        <v>86.3</v>
      </c>
      <c r="D577">
        <v>84.93</v>
      </c>
      <c r="E577">
        <v>84.39</v>
      </c>
      <c r="F577">
        <v>87.45</v>
      </c>
      <c r="G577">
        <v>87.1</v>
      </c>
      <c r="H577" s="1">
        <f t="shared" si="81"/>
        <v>632534.49527959328</v>
      </c>
      <c r="J577">
        <f t="shared" si="82"/>
        <v>-9.0746268656717033E-3</v>
      </c>
      <c r="K577">
        <f t="shared" si="82"/>
        <v>3.0447761194029817E-2</v>
      </c>
      <c r="L577">
        <f t="shared" si="82"/>
        <v>1.4089552238806051E-2</v>
      </c>
      <c r="M577">
        <f t="shared" si="83"/>
        <v>-1.4199503017394929E-3</v>
      </c>
      <c r="N577">
        <f t="shared" si="83"/>
        <v>3.4788782392616228E-2</v>
      </c>
      <c r="O577">
        <f t="shared" si="83"/>
        <v>3.0647260679209431E-2</v>
      </c>
      <c r="P577">
        <f t="shared" si="84"/>
        <v>2.1338697590028724E-2</v>
      </c>
      <c r="Q577" t="str">
        <f t="shared" si="85"/>
        <v/>
      </c>
      <c r="R577" s="3">
        <f t="shared" si="88"/>
        <v>0</v>
      </c>
      <c r="S577" s="1">
        <f t="shared" si="86"/>
        <v>5844133.4863029039</v>
      </c>
      <c r="T577" s="1">
        <f t="shared" si="87"/>
        <v>67096.82533068776</v>
      </c>
      <c r="U577" s="1">
        <f t="shared" si="89"/>
        <v>0</v>
      </c>
    </row>
    <row r="578" spans="1:21" x14ac:dyDescent="0.25">
      <c r="A578" t="s">
        <v>583</v>
      </c>
      <c r="B578">
        <v>86.19</v>
      </c>
      <c r="C578">
        <v>89.1</v>
      </c>
      <c r="D578">
        <v>86.72</v>
      </c>
      <c r="E578">
        <v>87.66</v>
      </c>
      <c r="F578">
        <v>89.43</v>
      </c>
      <c r="G578">
        <v>88.57</v>
      </c>
      <c r="H578" s="1">
        <f t="shared" si="81"/>
        <v>643209.87654320989</v>
      </c>
      <c r="J578">
        <f t="shared" si="82"/>
        <v>1.4835747085835285E-2</v>
      </c>
      <c r="K578">
        <f t="shared" si="82"/>
        <v>4.9099258212645554E-2</v>
      </c>
      <c r="L578">
        <f t="shared" si="82"/>
        <v>2.1076180383845424E-2</v>
      </c>
      <c r="M578">
        <f t="shared" si="83"/>
        <v>6.429391504018396E-3</v>
      </c>
      <c r="N578">
        <f t="shared" si="83"/>
        <v>2.6750861079219434E-2</v>
      </c>
      <c r="O578">
        <f t="shared" si="83"/>
        <v>1.6877152698048209E-2</v>
      </c>
      <c r="P578">
        <f t="shared" si="84"/>
        <v>1.6685801760428678E-2</v>
      </c>
      <c r="Q578" t="str">
        <f t="shared" si="85"/>
        <v/>
      </c>
      <c r="R578" s="3">
        <f t="shared" si="88"/>
        <v>0</v>
      </c>
      <c r="S578" s="1">
        <f t="shared" si="86"/>
        <v>5942765.8195390152</v>
      </c>
      <c r="T578" s="1">
        <f t="shared" si="87"/>
        <v>67096.825330687774</v>
      </c>
      <c r="U578" s="1">
        <f t="shared" si="89"/>
        <v>0</v>
      </c>
    </row>
    <row r="579" spans="1:21" x14ac:dyDescent="0.25">
      <c r="A579" t="s">
        <v>584</v>
      </c>
      <c r="B579">
        <v>85.02</v>
      </c>
      <c r="C579">
        <v>90.61</v>
      </c>
      <c r="D579">
        <v>85.1</v>
      </c>
      <c r="E579">
        <v>85.43</v>
      </c>
      <c r="F579">
        <v>91.68</v>
      </c>
      <c r="G579">
        <v>85.5</v>
      </c>
      <c r="H579" s="1">
        <f t="shared" si="81"/>
        <v>620915.03267973859</v>
      </c>
      <c r="J579">
        <f t="shared" si="82"/>
        <v>-1.9603321033210365E-2</v>
      </c>
      <c r="K579">
        <f t="shared" si="82"/>
        <v>4.4857011070110711E-2</v>
      </c>
      <c r="L579">
        <f t="shared" si="82"/>
        <v>-1.8680811808118133E-2</v>
      </c>
      <c r="M579">
        <f t="shared" si="83"/>
        <v>-3.5452184712656508E-2</v>
      </c>
      <c r="N579">
        <f t="shared" si="83"/>
        <v>3.5113469572090029E-2</v>
      </c>
      <c r="O579">
        <f t="shared" si="83"/>
        <v>-3.4661849384667417E-2</v>
      </c>
      <c r="P579">
        <f t="shared" si="84"/>
        <v>-1.1666854841744631E-2</v>
      </c>
      <c r="Q579" t="str">
        <f t="shared" si="85"/>
        <v/>
      </c>
      <c r="R579" s="3">
        <f t="shared" si="88"/>
        <v>0</v>
      </c>
      <c r="S579" s="1">
        <f t="shared" si="86"/>
        <v>5736778.5657738037</v>
      </c>
      <c r="T579" s="1">
        <f t="shared" si="87"/>
        <v>67096.82533068776</v>
      </c>
      <c r="U579" s="1">
        <f t="shared" si="89"/>
        <v>0</v>
      </c>
    </row>
    <row r="580" spans="1:21" x14ac:dyDescent="0.25">
      <c r="A580" t="s">
        <v>585</v>
      </c>
      <c r="B580">
        <v>82.37</v>
      </c>
      <c r="C580">
        <v>85.71</v>
      </c>
      <c r="D580">
        <v>84.6</v>
      </c>
      <c r="E580">
        <v>81.17</v>
      </c>
      <c r="F580">
        <v>85.28</v>
      </c>
      <c r="G580">
        <v>85.11</v>
      </c>
      <c r="H580" s="1">
        <f t="shared" ref="H580:H643" si="90">$I$2*G580</f>
        <v>618082.78867102403</v>
      </c>
      <c r="J580">
        <f t="shared" ref="J580:L643" si="91">(B580-$D579)/$D579</f>
        <v>-3.2079905992949354E-2</v>
      </c>
      <c r="K580">
        <f t="shared" si="91"/>
        <v>7.1680376028202056E-3</v>
      </c>
      <c r="L580">
        <f t="shared" si="91"/>
        <v>-5.8754406580493537E-3</v>
      </c>
      <c r="M580">
        <f t="shared" ref="M580:O643" si="92">(E580-$G579)/$G579</f>
        <v>-5.064327485380115E-2</v>
      </c>
      <c r="N580">
        <f t="shared" si="92"/>
        <v>-2.5730994152046651E-3</v>
      </c>
      <c r="O580">
        <f t="shared" si="92"/>
        <v>-4.5614035087719364E-3</v>
      </c>
      <c r="P580">
        <f t="shared" ref="P580:P643" si="93">AVERAGE(M580:O580)</f>
        <v>-1.925925925925925E-2</v>
      </c>
      <c r="Q580" t="str">
        <f t="shared" ref="Q580:Q643" si="94">IF(L580&gt;$Q$1,"Buy",IF(L580&lt;$Q$2,"Sell",""))</f>
        <v/>
      </c>
      <c r="R580" s="3">
        <f t="shared" si="88"/>
        <v>0</v>
      </c>
      <c r="S580" s="1">
        <f t="shared" si="86"/>
        <v>5710610.8038948355</v>
      </c>
      <c r="T580" s="1">
        <f t="shared" si="87"/>
        <v>67096.82533068776</v>
      </c>
      <c r="U580" s="1">
        <f t="shared" si="89"/>
        <v>0</v>
      </c>
    </row>
    <row r="581" spans="1:21" x14ac:dyDescent="0.25">
      <c r="A581" t="s">
        <v>586</v>
      </c>
      <c r="B581">
        <v>80.400000000000006</v>
      </c>
      <c r="C581">
        <v>84.72</v>
      </c>
      <c r="D581">
        <v>82.24</v>
      </c>
      <c r="E581">
        <v>79.36</v>
      </c>
      <c r="F581">
        <v>84.32</v>
      </c>
      <c r="G581">
        <v>80.42</v>
      </c>
      <c r="H581" s="1">
        <f t="shared" si="90"/>
        <v>584023.23892519972</v>
      </c>
      <c r="J581">
        <f t="shared" si="91"/>
        <v>-4.9645390070921856E-2</v>
      </c>
      <c r="K581">
        <f t="shared" si="91"/>
        <v>1.4184397163121106E-3</v>
      </c>
      <c r="L581">
        <f t="shared" si="91"/>
        <v>-2.7895981087470444E-2</v>
      </c>
      <c r="M581">
        <f t="shared" si="92"/>
        <v>-6.7559628715779585E-2</v>
      </c>
      <c r="N581">
        <f t="shared" si="92"/>
        <v>-9.2821055105158767E-3</v>
      </c>
      <c r="O581">
        <f t="shared" si="92"/>
        <v>-5.5105158030783669E-2</v>
      </c>
      <c r="P581">
        <f t="shared" si="93"/>
        <v>-4.3982297419026373E-2</v>
      </c>
      <c r="Q581" t="str">
        <f t="shared" si="94"/>
        <v/>
      </c>
      <c r="R581" s="3">
        <f t="shared" si="88"/>
        <v>0</v>
      </c>
      <c r="S581" s="1">
        <f t="shared" si="86"/>
        <v>5395926.6930939099</v>
      </c>
      <c r="T581" s="1">
        <f t="shared" si="87"/>
        <v>67096.82533068776</v>
      </c>
      <c r="U581" s="1">
        <f t="shared" si="89"/>
        <v>0</v>
      </c>
    </row>
    <row r="582" spans="1:21" x14ac:dyDescent="0.25">
      <c r="A582" t="s">
        <v>587</v>
      </c>
      <c r="B582">
        <v>79.459999999999994</v>
      </c>
      <c r="C582">
        <v>83.38</v>
      </c>
      <c r="D582">
        <v>80.91</v>
      </c>
      <c r="E582">
        <v>82.67</v>
      </c>
      <c r="F582">
        <v>86.08</v>
      </c>
      <c r="G582">
        <v>85.42</v>
      </c>
      <c r="H582" s="1">
        <f t="shared" si="90"/>
        <v>620334.05954974587</v>
      </c>
      <c r="J582">
        <f t="shared" si="91"/>
        <v>-3.3803501945525311E-2</v>
      </c>
      <c r="K582">
        <f t="shared" si="91"/>
        <v>1.3861867704280164E-2</v>
      </c>
      <c r="L582">
        <f t="shared" si="91"/>
        <v>-1.6172178988326829E-2</v>
      </c>
      <c r="M582">
        <f t="shared" si="92"/>
        <v>2.7978114896791841E-2</v>
      </c>
      <c r="N582">
        <f t="shared" si="92"/>
        <v>7.0380502362596326E-2</v>
      </c>
      <c r="O582">
        <f t="shared" si="92"/>
        <v>6.2173588659537427E-2</v>
      </c>
      <c r="P582">
        <f t="shared" si="93"/>
        <v>5.3510735306308531E-2</v>
      </c>
      <c r="Q582" t="str">
        <f t="shared" si="94"/>
        <v/>
      </c>
      <c r="R582" s="3">
        <f t="shared" si="88"/>
        <v>0</v>
      </c>
      <c r="S582" s="1">
        <f t="shared" si="86"/>
        <v>5731410.8197473483</v>
      </c>
      <c r="T582" s="1">
        <f t="shared" si="87"/>
        <v>67096.82533068776</v>
      </c>
      <c r="U582" s="1">
        <f t="shared" si="89"/>
        <v>0</v>
      </c>
    </row>
    <row r="583" spans="1:21" x14ac:dyDescent="0.25">
      <c r="A583" t="s">
        <v>588</v>
      </c>
      <c r="B583">
        <v>80.040000000000006</v>
      </c>
      <c r="C583">
        <v>85.74</v>
      </c>
      <c r="D583">
        <v>81.37</v>
      </c>
      <c r="E583">
        <v>80.36</v>
      </c>
      <c r="F583">
        <v>86.39</v>
      </c>
      <c r="G583">
        <v>81.75</v>
      </c>
      <c r="H583" s="1">
        <f t="shared" si="90"/>
        <v>593681.91721132898</v>
      </c>
      <c r="J583">
        <f t="shared" si="91"/>
        <v>-1.0752688172042892E-2</v>
      </c>
      <c r="K583">
        <f t="shared" si="91"/>
        <v>5.9695958472376694E-2</v>
      </c>
      <c r="L583">
        <f t="shared" si="91"/>
        <v>5.6853293783216902E-3</v>
      </c>
      <c r="M583">
        <f t="shared" si="92"/>
        <v>-5.9236712713650226E-2</v>
      </c>
      <c r="N583">
        <f t="shared" si="92"/>
        <v>1.135565441348629E-2</v>
      </c>
      <c r="O583">
        <f t="shared" si="92"/>
        <v>-4.2964177007726548E-2</v>
      </c>
      <c r="P583">
        <f t="shared" si="93"/>
        <v>-3.0281745102630164E-2</v>
      </c>
      <c r="Q583" t="str">
        <f t="shared" si="94"/>
        <v/>
      </c>
      <c r="R583" s="3">
        <f t="shared" si="88"/>
        <v>0</v>
      </c>
      <c r="S583" s="1">
        <f t="shared" si="86"/>
        <v>5485165.4707837235</v>
      </c>
      <c r="T583" s="1">
        <f t="shared" si="87"/>
        <v>67096.825330687745</v>
      </c>
      <c r="U583" s="1">
        <f t="shared" si="89"/>
        <v>0</v>
      </c>
    </row>
    <row r="584" spans="1:21" x14ac:dyDescent="0.25">
      <c r="A584" t="s">
        <v>589</v>
      </c>
      <c r="B584">
        <v>78.2</v>
      </c>
      <c r="C584">
        <v>84.81</v>
      </c>
      <c r="D584">
        <v>79.180000000000007</v>
      </c>
      <c r="E584">
        <v>77.239999999999995</v>
      </c>
      <c r="F584">
        <v>85.81</v>
      </c>
      <c r="G584">
        <v>77.55</v>
      </c>
      <c r="H584" s="1">
        <f t="shared" si="90"/>
        <v>563180.82788671029</v>
      </c>
      <c r="J584">
        <f t="shared" si="91"/>
        <v>-3.8957846872311679E-2</v>
      </c>
      <c r="K584">
        <f t="shared" si="91"/>
        <v>4.227602310433818E-2</v>
      </c>
      <c r="L584">
        <f t="shared" si="91"/>
        <v>-2.6914096104215284E-2</v>
      </c>
      <c r="M584">
        <f t="shared" si="92"/>
        <v>-5.51681957186545E-2</v>
      </c>
      <c r="N584">
        <f t="shared" si="92"/>
        <v>4.9663608562691162E-2</v>
      </c>
      <c r="O584">
        <f t="shared" si="92"/>
        <v>-5.1376146788990863E-2</v>
      </c>
      <c r="P584">
        <f t="shared" si="93"/>
        <v>-1.8960244648318067E-2</v>
      </c>
      <c r="Q584" t="str">
        <f t="shared" si="94"/>
        <v/>
      </c>
      <c r="R584" s="3">
        <f t="shared" si="88"/>
        <v>0</v>
      </c>
      <c r="S584" s="1">
        <f t="shared" ref="S584:S647" si="95">IF(R584=0,(S583+R584)*(1+O584),IF(R584&lt;0,0,R584))</f>
        <v>5203358.8043948347</v>
      </c>
      <c r="T584" s="1">
        <f t="shared" ref="T584:T647" si="96">S584/G584</f>
        <v>67096.825330687745</v>
      </c>
      <c r="U584" s="1">
        <f t="shared" si="89"/>
        <v>0</v>
      </c>
    </row>
    <row r="585" spans="1:21" x14ac:dyDescent="0.25">
      <c r="A585" t="s">
        <v>590</v>
      </c>
      <c r="B585">
        <v>76.900000000000006</v>
      </c>
      <c r="C585">
        <v>80.67</v>
      </c>
      <c r="D585">
        <v>79.98</v>
      </c>
      <c r="E585">
        <v>75.819999999999993</v>
      </c>
      <c r="F585">
        <v>80.260000000000005</v>
      </c>
      <c r="G585">
        <v>79.010000000000005</v>
      </c>
      <c r="H585" s="1">
        <f t="shared" si="90"/>
        <v>573783.58750907774</v>
      </c>
      <c r="J585">
        <f t="shared" si="91"/>
        <v>-2.8795150290477405E-2</v>
      </c>
      <c r="K585">
        <f t="shared" si="91"/>
        <v>1.8817883303864545E-2</v>
      </c>
      <c r="L585">
        <f t="shared" si="91"/>
        <v>1.0103561505430628E-2</v>
      </c>
      <c r="M585">
        <f t="shared" si="92"/>
        <v>-2.2308188265635125E-2</v>
      </c>
      <c r="N585">
        <f t="shared" si="92"/>
        <v>3.4945196647324414E-2</v>
      </c>
      <c r="O585">
        <f t="shared" si="92"/>
        <v>1.8826563507414674E-2</v>
      </c>
      <c r="P585">
        <f t="shared" si="93"/>
        <v>1.0487857296367989E-2</v>
      </c>
      <c r="Q585" t="str">
        <f t="shared" si="94"/>
        <v/>
      </c>
      <c r="R585" s="3">
        <f t="shared" si="88"/>
        <v>0</v>
      </c>
      <c r="S585" s="1">
        <f t="shared" si="95"/>
        <v>5301320.1693776399</v>
      </c>
      <c r="T585" s="1">
        <f t="shared" si="96"/>
        <v>67096.82533068776</v>
      </c>
      <c r="U585" s="1">
        <f t="shared" si="89"/>
        <v>0</v>
      </c>
    </row>
    <row r="586" spans="1:21" x14ac:dyDescent="0.25">
      <c r="A586" t="s">
        <v>591</v>
      </c>
      <c r="B586">
        <v>74.430000000000007</v>
      </c>
      <c r="C586">
        <v>81.099999999999994</v>
      </c>
      <c r="D586">
        <v>78.150000000000006</v>
      </c>
      <c r="E586">
        <v>72.459999999999994</v>
      </c>
      <c r="F586">
        <v>80.64</v>
      </c>
      <c r="G586">
        <v>75.040000000000006</v>
      </c>
      <c r="H586" s="1">
        <f t="shared" si="90"/>
        <v>544952.79593318817</v>
      </c>
      <c r="J586">
        <f t="shared" si="91"/>
        <v>-6.9392348087021716E-2</v>
      </c>
      <c r="K586">
        <f t="shared" si="91"/>
        <v>1.4003500875218683E-2</v>
      </c>
      <c r="L586">
        <f t="shared" si="91"/>
        <v>-2.288072018004499E-2</v>
      </c>
      <c r="M586">
        <f t="shared" si="92"/>
        <v>-8.2900898620427932E-2</v>
      </c>
      <c r="N586">
        <f t="shared" si="92"/>
        <v>2.0630299962030064E-2</v>
      </c>
      <c r="O586">
        <f t="shared" si="92"/>
        <v>-5.0246804201999729E-2</v>
      </c>
      <c r="P586">
        <f t="shared" si="93"/>
        <v>-3.7505800953465868E-2</v>
      </c>
      <c r="Q586" t="str">
        <f t="shared" si="94"/>
        <v/>
      </c>
      <c r="R586" s="3">
        <f t="shared" si="88"/>
        <v>0</v>
      </c>
      <c r="S586" s="1">
        <f t="shared" si="95"/>
        <v>5034945.7728148103</v>
      </c>
      <c r="T586" s="1">
        <f t="shared" si="96"/>
        <v>67096.82533068776</v>
      </c>
      <c r="U586" s="1">
        <f t="shared" si="89"/>
        <v>0</v>
      </c>
    </row>
    <row r="587" spans="1:21" x14ac:dyDescent="0.25">
      <c r="A587" t="s">
        <v>592</v>
      </c>
      <c r="B587">
        <v>73.39</v>
      </c>
      <c r="C587">
        <v>77.11</v>
      </c>
      <c r="D587">
        <v>75.64</v>
      </c>
      <c r="E587">
        <v>72.760000000000005</v>
      </c>
      <c r="F587">
        <v>77.64</v>
      </c>
      <c r="G587">
        <v>76.790000000000006</v>
      </c>
      <c r="H587" s="1">
        <f t="shared" si="90"/>
        <v>557661.58315177937</v>
      </c>
      <c r="J587">
        <f t="shared" si="91"/>
        <v>-6.0908509277031411E-2</v>
      </c>
      <c r="K587">
        <f t="shared" si="91"/>
        <v>-1.330774152271281E-2</v>
      </c>
      <c r="L587">
        <f t="shared" si="91"/>
        <v>-3.2117722328854827E-2</v>
      </c>
      <c r="M587">
        <f t="shared" si="92"/>
        <v>-3.0383795309168456E-2</v>
      </c>
      <c r="N587">
        <f t="shared" si="92"/>
        <v>3.4648187633262183E-2</v>
      </c>
      <c r="O587">
        <f t="shared" si="92"/>
        <v>2.3320895522388058E-2</v>
      </c>
      <c r="P587">
        <f t="shared" si="93"/>
        <v>9.1950959488272619E-3</v>
      </c>
      <c r="Q587" t="str">
        <f t="shared" si="94"/>
        <v/>
      </c>
      <c r="R587" s="3">
        <f t="shared" si="88"/>
        <v>0</v>
      </c>
      <c r="S587" s="1">
        <f t="shared" si="95"/>
        <v>5152365.2171435133</v>
      </c>
      <c r="T587" s="1">
        <f t="shared" si="96"/>
        <v>67096.82533068776</v>
      </c>
      <c r="U587" s="1">
        <f t="shared" si="89"/>
        <v>0</v>
      </c>
    </row>
    <row r="588" spans="1:21" x14ac:dyDescent="0.25">
      <c r="A588" t="s">
        <v>593</v>
      </c>
      <c r="B588">
        <v>77.25</v>
      </c>
      <c r="C588">
        <v>80.12</v>
      </c>
      <c r="D588">
        <v>80.23</v>
      </c>
      <c r="E588">
        <v>80.87</v>
      </c>
      <c r="F588">
        <v>84.14</v>
      </c>
      <c r="G588">
        <v>83.72</v>
      </c>
      <c r="H588" s="1">
        <f t="shared" si="90"/>
        <v>607988.38053740014</v>
      </c>
      <c r="J588">
        <f t="shared" si="91"/>
        <v>2.1285034373347427E-2</v>
      </c>
      <c r="K588">
        <f t="shared" si="91"/>
        <v>5.9227921734532049E-2</v>
      </c>
      <c r="L588">
        <f t="shared" si="91"/>
        <v>6.068217874140671E-2</v>
      </c>
      <c r="M588">
        <f t="shared" si="92"/>
        <v>5.3131918218518009E-2</v>
      </c>
      <c r="N588">
        <f t="shared" si="92"/>
        <v>9.5715587967183144E-2</v>
      </c>
      <c r="O588">
        <f t="shared" si="92"/>
        <v>9.0246125797629792E-2</v>
      </c>
      <c r="P588">
        <f t="shared" si="93"/>
        <v>7.9697877327776986E-2</v>
      </c>
      <c r="Q588" t="str">
        <f t="shared" si="94"/>
        <v>Buy</v>
      </c>
      <c r="R588" s="3">
        <f t="shared" si="88"/>
        <v>0</v>
      </c>
      <c r="S588" s="1">
        <f t="shared" si="95"/>
        <v>5617346.2166851787</v>
      </c>
      <c r="T588" s="1">
        <f t="shared" si="96"/>
        <v>67096.82533068776</v>
      </c>
      <c r="U588" s="1">
        <f t="shared" si="89"/>
        <v>0</v>
      </c>
    </row>
    <row r="589" spans="1:21" x14ac:dyDescent="0.25">
      <c r="A589" t="s">
        <v>594</v>
      </c>
      <c r="B589">
        <v>81.96</v>
      </c>
      <c r="C589">
        <v>85.13</v>
      </c>
      <c r="D589">
        <v>83.4</v>
      </c>
      <c r="E589">
        <v>82.74</v>
      </c>
      <c r="F589">
        <v>85</v>
      </c>
      <c r="G589">
        <v>84.89</v>
      </c>
      <c r="H589" s="1">
        <f t="shared" si="90"/>
        <v>616485.11256354395</v>
      </c>
      <c r="J589">
        <f t="shared" si="91"/>
        <v>2.1563006356724288E-2</v>
      </c>
      <c r="K589">
        <f t="shared" si="91"/>
        <v>6.1074411068178874E-2</v>
      </c>
      <c r="L589">
        <f t="shared" si="91"/>
        <v>3.951140471145459E-2</v>
      </c>
      <c r="M589">
        <f t="shared" si="92"/>
        <v>-1.1705685618729145E-2</v>
      </c>
      <c r="N589">
        <f t="shared" si="92"/>
        <v>1.528905876731965E-2</v>
      </c>
      <c r="O589">
        <f t="shared" si="92"/>
        <v>1.3975155279503127E-2</v>
      </c>
      <c r="P589">
        <f t="shared" si="93"/>
        <v>5.8528428093645446E-3</v>
      </c>
      <c r="Q589" t="str">
        <f t="shared" si="94"/>
        <v>Buy</v>
      </c>
      <c r="R589" s="3">
        <f t="shared" si="88"/>
        <v>0</v>
      </c>
      <c r="S589" s="1">
        <f t="shared" si="95"/>
        <v>5695849.5023220833</v>
      </c>
      <c r="T589" s="1">
        <f t="shared" si="96"/>
        <v>67096.82533068776</v>
      </c>
      <c r="U589" s="1">
        <f t="shared" si="89"/>
        <v>0</v>
      </c>
    </row>
    <row r="590" spans="1:21" x14ac:dyDescent="0.25">
      <c r="A590" t="s">
        <v>595</v>
      </c>
      <c r="B590">
        <v>81.13</v>
      </c>
      <c r="C590">
        <v>85.58</v>
      </c>
      <c r="D590">
        <v>82.18</v>
      </c>
      <c r="E590">
        <v>81</v>
      </c>
      <c r="F590">
        <v>85.25</v>
      </c>
      <c r="G590">
        <v>81.22</v>
      </c>
      <c r="H590" s="1">
        <f t="shared" si="90"/>
        <v>589832.97022512718</v>
      </c>
      <c r="J590">
        <f t="shared" si="91"/>
        <v>-2.7218225419664389E-2</v>
      </c>
      <c r="K590">
        <f t="shared" si="91"/>
        <v>2.6139088729016696E-2</v>
      </c>
      <c r="L590">
        <f t="shared" si="91"/>
        <v>-1.4628297362110297E-2</v>
      </c>
      <c r="M590">
        <f t="shared" si="92"/>
        <v>-4.5824007539168342E-2</v>
      </c>
      <c r="N590">
        <f t="shared" si="92"/>
        <v>4.240782188714801E-3</v>
      </c>
      <c r="O590">
        <f t="shared" si="92"/>
        <v>-4.3232418423842636E-2</v>
      </c>
      <c r="P590">
        <f t="shared" si="93"/>
        <v>-2.8271881258098725E-2</v>
      </c>
      <c r="Q590" t="str">
        <f t="shared" si="94"/>
        <v/>
      </c>
      <c r="R590" s="3">
        <f t="shared" si="88"/>
        <v>0</v>
      </c>
      <c r="S590" s="1">
        <f t="shared" si="95"/>
        <v>5449604.1533584595</v>
      </c>
      <c r="T590" s="1">
        <f t="shared" si="96"/>
        <v>67096.82533068776</v>
      </c>
      <c r="U590" s="1">
        <f t="shared" si="89"/>
        <v>0</v>
      </c>
    </row>
    <row r="591" spans="1:21" x14ac:dyDescent="0.25">
      <c r="A591" t="s">
        <v>596</v>
      </c>
      <c r="B591">
        <v>81.010000000000005</v>
      </c>
      <c r="C591">
        <v>84.41</v>
      </c>
      <c r="D591">
        <v>83.29</v>
      </c>
      <c r="E591">
        <v>80.89</v>
      </c>
      <c r="F591">
        <v>83.92</v>
      </c>
      <c r="G591">
        <v>83.74</v>
      </c>
      <c r="H591" s="1">
        <f t="shared" si="90"/>
        <v>608133.62381989835</v>
      </c>
      <c r="J591">
        <f t="shared" si="91"/>
        <v>-1.4237040642492109E-2</v>
      </c>
      <c r="K591">
        <f t="shared" si="91"/>
        <v>2.7135556096373688E-2</v>
      </c>
      <c r="L591">
        <f t="shared" si="91"/>
        <v>1.3506935994159155E-2</v>
      </c>
      <c r="M591">
        <f t="shared" si="92"/>
        <v>-4.0630386604284452E-3</v>
      </c>
      <c r="N591">
        <f t="shared" si="92"/>
        <v>3.3243043585323845E-2</v>
      </c>
      <c r="O591">
        <f t="shared" si="92"/>
        <v>3.1026840679635508E-2</v>
      </c>
      <c r="P591">
        <f t="shared" si="93"/>
        <v>2.0068948534843634E-2</v>
      </c>
      <c r="Q591" t="str">
        <f t="shared" si="94"/>
        <v/>
      </c>
      <c r="R591" s="3">
        <f t="shared" si="88"/>
        <v>0</v>
      </c>
      <c r="S591" s="1">
        <f t="shared" si="95"/>
        <v>5618688.1531917918</v>
      </c>
      <c r="T591" s="1">
        <f t="shared" si="96"/>
        <v>67096.825330687745</v>
      </c>
      <c r="U591" s="1">
        <f t="shared" si="89"/>
        <v>0</v>
      </c>
    </row>
    <row r="592" spans="1:21" x14ac:dyDescent="0.25">
      <c r="A592" t="s">
        <v>597</v>
      </c>
      <c r="B592">
        <v>80.61</v>
      </c>
      <c r="C592">
        <v>84.64</v>
      </c>
      <c r="D592">
        <v>81.7</v>
      </c>
      <c r="E592">
        <v>79.89</v>
      </c>
      <c r="F592">
        <v>83.94</v>
      </c>
      <c r="G592">
        <v>80.14</v>
      </c>
      <c r="H592" s="1">
        <f t="shared" si="90"/>
        <v>581989.83297022514</v>
      </c>
      <c r="J592">
        <f t="shared" si="91"/>
        <v>-3.2176731900588389E-2</v>
      </c>
      <c r="K592">
        <f t="shared" si="91"/>
        <v>1.6208428382758964E-2</v>
      </c>
      <c r="L592">
        <f t="shared" si="91"/>
        <v>-1.9089926761916235E-2</v>
      </c>
      <c r="M592">
        <f t="shared" si="92"/>
        <v>-4.5975638882254533E-2</v>
      </c>
      <c r="N592">
        <f t="shared" si="92"/>
        <v>2.3883448770002729E-3</v>
      </c>
      <c r="O592">
        <f t="shared" si="92"/>
        <v>-4.2990207786004236E-2</v>
      </c>
      <c r="P592">
        <f t="shared" si="93"/>
        <v>-2.8859167263752834E-2</v>
      </c>
      <c r="Q592" t="str">
        <f t="shared" si="94"/>
        <v/>
      </c>
      <c r="R592" s="3">
        <f t="shared" si="88"/>
        <v>0</v>
      </c>
      <c r="S592" s="1">
        <f t="shared" si="95"/>
        <v>5377139.5820013164</v>
      </c>
      <c r="T592" s="1">
        <f t="shared" si="96"/>
        <v>67096.825330687745</v>
      </c>
      <c r="U592" s="1">
        <f t="shared" si="89"/>
        <v>0</v>
      </c>
    </row>
    <row r="593" spans="1:21" x14ac:dyDescent="0.25">
      <c r="A593" t="s">
        <v>598</v>
      </c>
      <c r="B593">
        <v>76.95</v>
      </c>
      <c r="C593">
        <v>80.27</v>
      </c>
      <c r="D593">
        <v>79.83</v>
      </c>
      <c r="E593">
        <v>74.92</v>
      </c>
      <c r="F593">
        <v>78.78</v>
      </c>
      <c r="G593">
        <v>77.75</v>
      </c>
      <c r="H593" s="1">
        <f t="shared" si="90"/>
        <v>564633.26071169216</v>
      </c>
      <c r="J593">
        <f t="shared" si="91"/>
        <v>-5.8139534883720929E-2</v>
      </c>
      <c r="K593">
        <f t="shared" si="91"/>
        <v>-1.7503059975520277E-2</v>
      </c>
      <c r="L593">
        <f t="shared" si="91"/>
        <v>-2.2888616891064927E-2</v>
      </c>
      <c r="M593">
        <f t="shared" si="92"/>
        <v>-6.5136011979036665E-2</v>
      </c>
      <c r="N593">
        <f t="shared" si="92"/>
        <v>-1.6970301971549782E-2</v>
      </c>
      <c r="O593">
        <f t="shared" si="92"/>
        <v>-2.9822810082355884E-2</v>
      </c>
      <c r="P593">
        <f t="shared" si="93"/>
        <v>-3.7309708010980776E-2</v>
      </c>
      <c r="Q593" t="str">
        <f t="shared" si="94"/>
        <v/>
      </c>
      <c r="R593" s="3">
        <f t="shared" si="88"/>
        <v>0</v>
      </c>
      <c r="S593" s="1">
        <f t="shared" si="95"/>
        <v>5216778.1694609728</v>
      </c>
      <c r="T593" s="1">
        <f t="shared" si="96"/>
        <v>67096.82533068776</v>
      </c>
      <c r="U593" s="1">
        <f t="shared" si="89"/>
        <v>0</v>
      </c>
    </row>
    <row r="594" spans="1:21" x14ac:dyDescent="0.25">
      <c r="A594" t="s">
        <v>599</v>
      </c>
      <c r="B594">
        <v>75.53</v>
      </c>
      <c r="C594">
        <v>82.03</v>
      </c>
      <c r="D594">
        <v>80.650000000000006</v>
      </c>
      <c r="E594">
        <v>75.010000000000005</v>
      </c>
      <c r="F594">
        <v>83.14</v>
      </c>
      <c r="G594">
        <v>82.89</v>
      </c>
      <c r="H594" s="1">
        <f t="shared" si="90"/>
        <v>601960.78431372554</v>
      </c>
      <c r="J594">
        <f t="shared" si="91"/>
        <v>-5.3864461981711104E-2</v>
      </c>
      <c r="K594">
        <f t="shared" si="91"/>
        <v>2.7558561944131314E-2</v>
      </c>
      <c r="L594">
        <f t="shared" si="91"/>
        <v>1.0271827633721751E-2</v>
      </c>
      <c r="M594">
        <f t="shared" si="92"/>
        <v>-3.5241157556270032E-2</v>
      </c>
      <c r="N594">
        <f t="shared" si="92"/>
        <v>6.932475884244374E-2</v>
      </c>
      <c r="O594">
        <f t="shared" si="92"/>
        <v>6.6109324758842444E-2</v>
      </c>
      <c r="P594">
        <f t="shared" si="93"/>
        <v>3.3397642015005384E-2</v>
      </c>
      <c r="Q594" t="str">
        <f t="shared" si="94"/>
        <v/>
      </c>
      <c r="R594" s="3">
        <f t="shared" si="88"/>
        <v>0</v>
      </c>
      <c r="S594" s="1">
        <f t="shared" si="95"/>
        <v>5561655.851660708</v>
      </c>
      <c r="T594" s="1">
        <f t="shared" si="96"/>
        <v>67096.82533068776</v>
      </c>
      <c r="U594" s="1">
        <f t="shared" si="89"/>
        <v>0</v>
      </c>
    </row>
    <row r="595" spans="1:21" x14ac:dyDescent="0.25">
      <c r="A595" t="s">
        <v>600</v>
      </c>
      <c r="B595">
        <v>76.290000000000006</v>
      </c>
      <c r="C595">
        <v>83.62</v>
      </c>
      <c r="D595">
        <v>78.28</v>
      </c>
      <c r="E595">
        <v>75.47</v>
      </c>
      <c r="F595">
        <v>83.81</v>
      </c>
      <c r="G595">
        <v>76.569999999999993</v>
      </c>
      <c r="H595" s="1">
        <f t="shared" si="90"/>
        <v>556063.90704429918</v>
      </c>
      <c r="J595">
        <f t="shared" si="91"/>
        <v>-5.4060756354618711E-2</v>
      </c>
      <c r="K595">
        <f t="shared" si="91"/>
        <v>3.6825790452572831E-2</v>
      </c>
      <c r="L595">
        <f t="shared" si="91"/>
        <v>-2.9386236825790508E-2</v>
      </c>
      <c r="M595">
        <f t="shared" si="92"/>
        <v>-8.9516226324043935E-2</v>
      </c>
      <c r="N595">
        <f t="shared" si="92"/>
        <v>1.1099046929665842E-2</v>
      </c>
      <c r="O595">
        <f t="shared" si="92"/>
        <v>-7.6245626734226177E-2</v>
      </c>
      <c r="P595">
        <f t="shared" si="93"/>
        <v>-5.1554268709534758E-2</v>
      </c>
      <c r="Q595" t="str">
        <f t="shared" si="94"/>
        <v/>
      </c>
      <c r="R595" s="3">
        <f t="shared" si="88"/>
        <v>0</v>
      </c>
      <c r="S595" s="1">
        <f t="shared" si="95"/>
        <v>5137603.9155707611</v>
      </c>
      <c r="T595" s="1">
        <f t="shared" si="96"/>
        <v>67096.82533068776</v>
      </c>
      <c r="U595" s="1">
        <f t="shared" si="89"/>
        <v>0</v>
      </c>
    </row>
    <row r="596" spans="1:21" x14ac:dyDescent="0.25">
      <c r="A596" t="s">
        <v>601</v>
      </c>
      <c r="B596">
        <v>73.66</v>
      </c>
      <c r="C596">
        <v>78.209999999999994</v>
      </c>
      <c r="D596">
        <v>76.22</v>
      </c>
      <c r="E596">
        <v>73.5</v>
      </c>
      <c r="F596">
        <v>77.89</v>
      </c>
      <c r="G596">
        <v>75.400000000000006</v>
      </c>
      <c r="H596" s="1">
        <f t="shared" si="90"/>
        <v>547567.17501815548</v>
      </c>
      <c r="J596">
        <f t="shared" si="91"/>
        <v>-5.901890648952484E-2</v>
      </c>
      <c r="K596">
        <f t="shared" si="91"/>
        <v>-8.9422585590198504E-4</v>
      </c>
      <c r="L596">
        <f t="shared" si="91"/>
        <v>-2.631578947368424E-2</v>
      </c>
      <c r="M596">
        <f t="shared" si="92"/>
        <v>-4.0094031605067172E-2</v>
      </c>
      <c r="N596">
        <f t="shared" si="92"/>
        <v>1.7239127595664195E-2</v>
      </c>
      <c r="O596">
        <f t="shared" si="92"/>
        <v>-1.528013582342938E-2</v>
      </c>
      <c r="P596">
        <f t="shared" si="93"/>
        <v>-1.2711679944277451E-2</v>
      </c>
      <c r="Q596" t="str">
        <f t="shared" si="94"/>
        <v/>
      </c>
      <c r="R596" s="3">
        <f t="shared" si="88"/>
        <v>0</v>
      </c>
      <c r="S596" s="1">
        <f t="shared" si="95"/>
        <v>5059100.6299338574</v>
      </c>
      <c r="T596" s="1">
        <f t="shared" si="96"/>
        <v>67096.82533068776</v>
      </c>
      <c r="U596" s="1">
        <f t="shared" si="89"/>
        <v>0</v>
      </c>
    </row>
    <row r="597" spans="1:21" x14ac:dyDescent="0.25">
      <c r="A597" t="s">
        <v>602</v>
      </c>
      <c r="B597">
        <v>73.08</v>
      </c>
      <c r="C597">
        <v>75.48</v>
      </c>
      <c r="D597">
        <v>74.83</v>
      </c>
      <c r="E597">
        <v>71.25</v>
      </c>
      <c r="F597">
        <v>73.62</v>
      </c>
      <c r="G597">
        <v>73.14</v>
      </c>
      <c r="H597" s="1">
        <f t="shared" si="90"/>
        <v>531154.68409586058</v>
      </c>
      <c r="J597">
        <f t="shared" si="91"/>
        <v>-4.1196536342167418E-2</v>
      </c>
      <c r="K597">
        <f t="shared" si="91"/>
        <v>-9.7087378640776031E-3</v>
      </c>
      <c r="L597">
        <f t="shared" si="91"/>
        <v>-1.8236683285226981E-2</v>
      </c>
      <c r="M597">
        <f t="shared" si="92"/>
        <v>-5.5039787798408561E-2</v>
      </c>
      <c r="N597">
        <f t="shared" si="92"/>
        <v>-2.3607427055702932E-2</v>
      </c>
      <c r="O597">
        <f t="shared" si="92"/>
        <v>-2.9973474801061075E-2</v>
      </c>
      <c r="P597">
        <f t="shared" si="93"/>
        <v>-3.6206896551724189E-2</v>
      </c>
      <c r="Q597" t="str">
        <f t="shared" si="94"/>
        <v/>
      </c>
      <c r="R597" s="3">
        <f t="shared" si="88"/>
        <v>0</v>
      </c>
      <c r="S597" s="1">
        <f t="shared" si="95"/>
        <v>4907461.8046865026</v>
      </c>
      <c r="T597" s="1">
        <f t="shared" si="96"/>
        <v>67096.82533068776</v>
      </c>
      <c r="U597" s="1">
        <f t="shared" si="89"/>
        <v>0</v>
      </c>
    </row>
    <row r="598" spans="1:21" x14ac:dyDescent="0.25">
      <c r="A598" t="s">
        <v>603</v>
      </c>
      <c r="B598">
        <v>72.06</v>
      </c>
      <c r="C598">
        <v>76.3</v>
      </c>
      <c r="D598">
        <v>75.239999999999995</v>
      </c>
      <c r="E598">
        <v>72.86</v>
      </c>
      <c r="F598">
        <v>78.22</v>
      </c>
      <c r="G598">
        <v>78.040000000000006</v>
      </c>
      <c r="H598" s="1">
        <f t="shared" si="90"/>
        <v>566739.28830791591</v>
      </c>
      <c r="J598">
        <f t="shared" si="91"/>
        <v>-3.701723907523715E-2</v>
      </c>
      <c r="K598">
        <f t="shared" si="91"/>
        <v>1.964452759588399E-2</v>
      </c>
      <c r="L598">
        <f t="shared" si="91"/>
        <v>5.4790859281036563E-3</v>
      </c>
      <c r="M598">
        <f t="shared" si="92"/>
        <v>-3.8282745419743113E-3</v>
      </c>
      <c r="N598">
        <f t="shared" si="92"/>
        <v>6.9455838118676491E-2</v>
      </c>
      <c r="O598">
        <f t="shared" si="92"/>
        <v>6.6994804484550252E-2</v>
      </c>
      <c r="P598">
        <f t="shared" si="93"/>
        <v>4.4207456020417479E-2</v>
      </c>
      <c r="Q598" t="str">
        <f t="shared" si="94"/>
        <v/>
      </c>
      <c r="R598" s="3">
        <f t="shared" si="88"/>
        <v>0</v>
      </c>
      <c r="S598" s="1">
        <f t="shared" si="95"/>
        <v>5236236.2488068733</v>
      </c>
      <c r="T598" s="1">
        <f t="shared" si="96"/>
        <v>67096.82533068776</v>
      </c>
      <c r="U598" s="1">
        <f t="shared" si="89"/>
        <v>0</v>
      </c>
    </row>
    <row r="599" spans="1:21" x14ac:dyDescent="0.25">
      <c r="A599" t="s">
        <v>604</v>
      </c>
      <c r="B599">
        <v>76.64</v>
      </c>
      <c r="C599">
        <v>81.290000000000006</v>
      </c>
      <c r="D599">
        <v>80.03</v>
      </c>
      <c r="E599">
        <v>77.41</v>
      </c>
      <c r="F599">
        <v>81</v>
      </c>
      <c r="G599">
        <v>80.819999999999993</v>
      </c>
      <c r="H599" s="1">
        <f t="shared" si="90"/>
        <v>586928.10457516345</v>
      </c>
      <c r="J599">
        <f t="shared" si="91"/>
        <v>1.8607123870281843E-2</v>
      </c>
      <c r="K599">
        <f t="shared" si="91"/>
        <v>8.0409356725146361E-2</v>
      </c>
      <c r="L599">
        <f t="shared" si="91"/>
        <v>6.3662945241892699E-2</v>
      </c>
      <c r="M599">
        <f t="shared" si="92"/>
        <v>-8.0727831881087855E-3</v>
      </c>
      <c r="N599">
        <f t="shared" si="92"/>
        <v>3.7929267042542202E-2</v>
      </c>
      <c r="O599">
        <f t="shared" si="92"/>
        <v>3.5622757560225357E-2</v>
      </c>
      <c r="P599">
        <f t="shared" si="93"/>
        <v>2.1826413804886258E-2</v>
      </c>
      <c r="Q599" t="str">
        <f t="shared" si="94"/>
        <v>Buy</v>
      </c>
      <c r="R599" s="3">
        <f t="shared" si="88"/>
        <v>0</v>
      </c>
      <c r="S599" s="1">
        <f t="shared" si="95"/>
        <v>5422765.4232261842</v>
      </c>
      <c r="T599" s="1">
        <f t="shared" si="96"/>
        <v>67096.82533068776</v>
      </c>
      <c r="U599" s="1">
        <f t="shared" si="89"/>
        <v>0</v>
      </c>
    </row>
    <row r="600" spans="1:21" x14ac:dyDescent="0.25">
      <c r="A600" t="s">
        <v>605</v>
      </c>
      <c r="B600">
        <v>80.08</v>
      </c>
      <c r="C600">
        <v>83.03</v>
      </c>
      <c r="D600">
        <v>81.53</v>
      </c>
      <c r="E600">
        <v>80.989999999999995</v>
      </c>
      <c r="F600">
        <v>83.64</v>
      </c>
      <c r="G600">
        <v>82.74</v>
      </c>
      <c r="H600" s="1">
        <f t="shared" si="90"/>
        <v>600871.45969498914</v>
      </c>
      <c r="J600">
        <f t="shared" si="91"/>
        <v>6.2476571285764281E-4</v>
      </c>
      <c r="K600">
        <f t="shared" si="91"/>
        <v>3.7485942771460702E-2</v>
      </c>
      <c r="L600">
        <f t="shared" si="91"/>
        <v>1.8742971385730351E-2</v>
      </c>
      <c r="M600">
        <f t="shared" si="92"/>
        <v>2.1034397426379823E-3</v>
      </c>
      <c r="N600">
        <f t="shared" si="92"/>
        <v>3.4892353377876856E-2</v>
      </c>
      <c r="O600">
        <f t="shared" si="92"/>
        <v>2.3756495916852288E-2</v>
      </c>
      <c r="P600">
        <f t="shared" si="93"/>
        <v>2.0250763012455708E-2</v>
      </c>
      <c r="Q600" t="str">
        <f t="shared" si="94"/>
        <v/>
      </c>
      <c r="R600" s="3">
        <f t="shared" si="88"/>
        <v>0</v>
      </c>
      <c r="S600" s="1">
        <f t="shared" si="95"/>
        <v>5551591.3278611051</v>
      </c>
      <c r="T600" s="1">
        <f t="shared" si="96"/>
        <v>67096.82533068776</v>
      </c>
      <c r="U600" s="1">
        <f t="shared" si="89"/>
        <v>0</v>
      </c>
    </row>
    <row r="601" spans="1:21" x14ac:dyDescent="0.25">
      <c r="A601" t="s">
        <v>606</v>
      </c>
      <c r="B601">
        <v>82.39</v>
      </c>
      <c r="C601">
        <v>85.33</v>
      </c>
      <c r="D601">
        <v>83.79</v>
      </c>
      <c r="E601">
        <v>83.97</v>
      </c>
      <c r="F601">
        <v>86.5</v>
      </c>
      <c r="G601">
        <v>85.54</v>
      </c>
      <c r="H601" s="1">
        <f t="shared" si="90"/>
        <v>621205.51924473501</v>
      </c>
      <c r="J601">
        <f t="shared" si="91"/>
        <v>1.0548264442536483E-2</v>
      </c>
      <c r="K601">
        <f t="shared" si="91"/>
        <v>4.6608610327486782E-2</v>
      </c>
      <c r="L601">
        <f t="shared" si="91"/>
        <v>2.7719857721084325E-2</v>
      </c>
      <c r="M601">
        <f t="shared" si="92"/>
        <v>1.4865844815083443E-2</v>
      </c>
      <c r="N601">
        <f t="shared" si="92"/>
        <v>4.5443558133913528E-2</v>
      </c>
      <c r="O601">
        <f t="shared" si="92"/>
        <v>3.3840947546531441E-2</v>
      </c>
      <c r="P601">
        <f t="shared" si="93"/>
        <v>3.1383450165176137E-2</v>
      </c>
      <c r="Q601" t="str">
        <f t="shared" si="94"/>
        <v/>
      </c>
      <c r="R601" s="3">
        <f t="shared" si="88"/>
        <v>0</v>
      </c>
      <c r="S601" s="1">
        <f t="shared" si="95"/>
        <v>5739462.4387870319</v>
      </c>
      <c r="T601" s="1">
        <f t="shared" si="96"/>
        <v>67096.82533068776</v>
      </c>
      <c r="U601" s="1">
        <f t="shared" si="89"/>
        <v>0</v>
      </c>
    </row>
    <row r="602" spans="1:21" x14ac:dyDescent="0.25">
      <c r="A602" t="s">
        <v>607</v>
      </c>
      <c r="B602">
        <v>84.29</v>
      </c>
      <c r="C602">
        <v>86.52</v>
      </c>
      <c r="D602">
        <v>84.68</v>
      </c>
      <c r="E602">
        <v>84.39</v>
      </c>
      <c r="F602">
        <v>86.83</v>
      </c>
      <c r="G602">
        <v>84.74</v>
      </c>
      <c r="H602" s="1">
        <f t="shared" si="90"/>
        <v>615395.78794480755</v>
      </c>
      <c r="J602">
        <f t="shared" si="91"/>
        <v>5.9672992003819069E-3</v>
      </c>
      <c r="K602">
        <f t="shared" si="91"/>
        <v>3.2581453634085086E-2</v>
      </c>
      <c r="L602">
        <f t="shared" si="91"/>
        <v>1.0621792576679801E-2</v>
      </c>
      <c r="M602">
        <f t="shared" si="92"/>
        <v>-1.3444002805704999E-2</v>
      </c>
      <c r="N602">
        <f t="shared" si="92"/>
        <v>1.5080664016834135E-2</v>
      </c>
      <c r="O602">
        <f t="shared" si="92"/>
        <v>-9.3523497778818243E-3</v>
      </c>
      <c r="P602">
        <f t="shared" si="93"/>
        <v>-2.5718961889175627E-3</v>
      </c>
      <c r="Q602" t="str">
        <f t="shared" si="94"/>
        <v/>
      </c>
      <c r="R602" s="3">
        <f t="shared" si="88"/>
        <v>0</v>
      </c>
      <c r="S602" s="1">
        <f t="shared" si="95"/>
        <v>5685784.9785224814</v>
      </c>
      <c r="T602" s="1">
        <f t="shared" si="96"/>
        <v>67096.825330687774</v>
      </c>
      <c r="U602" s="1">
        <f t="shared" si="89"/>
        <v>0</v>
      </c>
    </row>
    <row r="603" spans="1:21" x14ac:dyDescent="0.25">
      <c r="A603" t="s">
        <v>608</v>
      </c>
      <c r="B603">
        <v>80.59</v>
      </c>
      <c r="C603">
        <v>86.04</v>
      </c>
      <c r="D603">
        <v>82.82</v>
      </c>
      <c r="E603">
        <v>80.19</v>
      </c>
      <c r="F603">
        <v>85.94</v>
      </c>
      <c r="G603">
        <v>82.24</v>
      </c>
      <c r="H603" s="1">
        <f t="shared" si="90"/>
        <v>597240.37763253448</v>
      </c>
      <c r="J603">
        <f t="shared" si="91"/>
        <v>-4.8299480396787942E-2</v>
      </c>
      <c r="K603">
        <f t="shared" si="91"/>
        <v>1.6060462919225311E-2</v>
      </c>
      <c r="L603">
        <f t="shared" si="91"/>
        <v>-2.1965044874823023E-2</v>
      </c>
      <c r="M603">
        <f t="shared" si="92"/>
        <v>-5.3693651168279413E-2</v>
      </c>
      <c r="N603">
        <f t="shared" si="92"/>
        <v>1.4160962945480327E-2</v>
      </c>
      <c r="O603">
        <f t="shared" si="92"/>
        <v>-2.9502006136417278E-2</v>
      </c>
      <c r="P603">
        <f t="shared" si="93"/>
        <v>-2.3011564786405453E-2</v>
      </c>
      <c r="Q603" t="str">
        <f t="shared" si="94"/>
        <v/>
      </c>
      <c r="R603" s="3">
        <f t="shared" si="88"/>
        <v>0</v>
      </c>
      <c r="S603" s="1">
        <f t="shared" si="95"/>
        <v>5518042.9151957622</v>
      </c>
      <c r="T603" s="1">
        <f t="shared" si="96"/>
        <v>67096.825330687774</v>
      </c>
      <c r="U603" s="1">
        <f t="shared" si="89"/>
        <v>0</v>
      </c>
    </row>
    <row r="604" spans="1:21" x14ac:dyDescent="0.25">
      <c r="A604" t="s">
        <v>609</v>
      </c>
      <c r="B604">
        <v>76.2</v>
      </c>
      <c r="C604">
        <v>82.92</v>
      </c>
      <c r="D604">
        <v>77.040000000000006</v>
      </c>
      <c r="E604">
        <v>74.5</v>
      </c>
      <c r="F604">
        <v>81.86</v>
      </c>
      <c r="G604">
        <v>74.680000000000007</v>
      </c>
      <c r="H604" s="1">
        <f t="shared" si="90"/>
        <v>542338.41684822086</v>
      </c>
      <c r="J604">
        <f t="shared" si="91"/>
        <v>-7.9932383482250555E-2</v>
      </c>
      <c r="K604">
        <f t="shared" si="91"/>
        <v>1.2074378169525299E-3</v>
      </c>
      <c r="L604">
        <f t="shared" si="91"/>
        <v>-6.9789905819850132E-2</v>
      </c>
      <c r="M604">
        <f t="shared" si="92"/>
        <v>-9.4114785992217842E-2</v>
      </c>
      <c r="N604">
        <f t="shared" si="92"/>
        <v>-4.6206225680933306E-3</v>
      </c>
      <c r="O604">
        <f t="shared" si="92"/>
        <v>-9.192607003891036E-2</v>
      </c>
      <c r="P604">
        <f t="shared" si="93"/>
        <v>-6.355382619974051E-2</v>
      </c>
      <c r="Q604" t="str">
        <f t="shared" si="94"/>
        <v>Sell</v>
      </c>
      <c r="R604" s="3">
        <f t="shared" si="88"/>
        <v>-5167350.1748007014</v>
      </c>
      <c r="S604" s="1">
        <f t="shared" si="95"/>
        <v>0</v>
      </c>
      <c r="T604" s="1">
        <f t="shared" si="96"/>
        <v>0</v>
      </c>
      <c r="U604" s="1">
        <f t="shared" si="89"/>
        <v>5495755.0497231847</v>
      </c>
    </row>
    <row r="605" spans="1:21" x14ac:dyDescent="0.25">
      <c r="A605" t="s">
        <v>610</v>
      </c>
      <c r="B605">
        <v>71.87</v>
      </c>
      <c r="C605">
        <v>76.930000000000007</v>
      </c>
      <c r="D605">
        <v>74.59</v>
      </c>
      <c r="E605">
        <v>72.209999999999994</v>
      </c>
      <c r="F605">
        <v>76.400000000000006</v>
      </c>
      <c r="G605">
        <v>74.47</v>
      </c>
      <c r="H605" s="1">
        <f t="shared" si="90"/>
        <v>540813.36238198983</v>
      </c>
      <c r="J605">
        <f t="shared" si="91"/>
        <v>-6.710799584631362E-2</v>
      </c>
      <c r="K605">
        <f t="shared" si="91"/>
        <v>-1.4278296988577287E-3</v>
      </c>
      <c r="L605">
        <f t="shared" si="91"/>
        <v>-3.1801661474558707E-2</v>
      </c>
      <c r="M605">
        <f t="shared" si="92"/>
        <v>-3.3074450990894656E-2</v>
      </c>
      <c r="N605">
        <f t="shared" si="92"/>
        <v>2.3031601499732175E-2</v>
      </c>
      <c r="O605">
        <f t="shared" si="92"/>
        <v>-2.8119978575255481E-3</v>
      </c>
      <c r="P605">
        <f t="shared" si="93"/>
        <v>-4.2849491162293427E-3</v>
      </c>
      <c r="Q605" t="str">
        <f t="shared" si="94"/>
        <v/>
      </c>
      <c r="R605" s="3">
        <f t="shared" si="88"/>
        <v>0</v>
      </c>
      <c r="S605" s="1">
        <f t="shared" si="95"/>
        <v>0</v>
      </c>
      <c r="T605" s="1">
        <f t="shared" si="96"/>
        <v>0</v>
      </c>
      <c r="U605" s="1">
        <f t="shared" si="89"/>
        <v>5519304.0804665089</v>
      </c>
    </row>
    <row r="606" spans="1:21" x14ac:dyDescent="0.25">
      <c r="A606" t="s">
        <v>611</v>
      </c>
      <c r="B606">
        <v>71.81</v>
      </c>
      <c r="C606">
        <v>75.97</v>
      </c>
      <c r="D606">
        <v>74.37</v>
      </c>
      <c r="E606">
        <v>71</v>
      </c>
      <c r="F606">
        <v>75.47</v>
      </c>
      <c r="G606">
        <v>72.040000000000006</v>
      </c>
      <c r="H606" s="1">
        <f t="shared" si="90"/>
        <v>523166.30355846049</v>
      </c>
      <c r="J606">
        <f t="shared" si="91"/>
        <v>-3.7270411583322172E-2</v>
      </c>
      <c r="K606">
        <f t="shared" si="91"/>
        <v>1.8501139562944031E-2</v>
      </c>
      <c r="L606">
        <f t="shared" si="91"/>
        <v>-2.9494570317736809E-3</v>
      </c>
      <c r="M606">
        <f t="shared" si="92"/>
        <v>-4.6595944675708323E-2</v>
      </c>
      <c r="N606">
        <f t="shared" si="92"/>
        <v>1.3428226131328052E-2</v>
      </c>
      <c r="O606">
        <f t="shared" si="92"/>
        <v>-3.2630589499127068E-2</v>
      </c>
      <c r="P606">
        <f t="shared" si="93"/>
        <v>-2.1932769347835779E-2</v>
      </c>
      <c r="Q606" t="str">
        <f t="shared" si="94"/>
        <v/>
      </c>
      <c r="R606" s="3">
        <f t="shared" ref="R606:R669" si="97">IF(Q606="Buy",U605*(1+P606),IF(Q606="Sell",-(S605*(1+P606)),0))</f>
        <v>0</v>
      </c>
      <c r="S606" s="1">
        <f t="shared" si="95"/>
        <v>0</v>
      </c>
      <c r="T606" s="1">
        <f t="shared" si="96"/>
        <v>0</v>
      </c>
      <c r="U606" s="1">
        <f t="shared" ref="U606:U669" si="98">IF(Q606="Buy",0,(U605-R606)*(1-P606))</f>
        <v>5640357.7038239492</v>
      </c>
    </row>
    <row r="607" spans="1:21" x14ac:dyDescent="0.25">
      <c r="A607" t="s">
        <v>612</v>
      </c>
      <c r="B607">
        <v>70.14</v>
      </c>
      <c r="C607">
        <v>74.53</v>
      </c>
      <c r="D607">
        <v>73.58</v>
      </c>
      <c r="E607">
        <v>70.52</v>
      </c>
      <c r="F607">
        <v>75.510000000000005</v>
      </c>
      <c r="G607">
        <v>75.48</v>
      </c>
      <c r="H607" s="1">
        <f t="shared" si="90"/>
        <v>548148.1481481482</v>
      </c>
      <c r="J607">
        <f t="shared" si="91"/>
        <v>-5.6877773295683796E-2</v>
      </c>
      <c r="K607">
        <f t="shared" si="91"/>
        <v>2.1514051364797172E-3</v>
      </c>
      <c r="L607">
        <f t="shared" si="91"/>
        <v>-1.0622562861368916E-2</v>
      </c>
      <c r="M607">
        <f t="shared" si="92"/>
        <v>-2.1099389228206693E-2</v>
      </c>
      <c r="N607">
        <f t="shared" si="92"/>
        <v>4.8167684619655725E-2</v>
      </c>
      <c r="O607">
        <f t="shared" si="92"/>
        <v>4.7751249305941108E-2</v>
      </c>
      <c r="P607">
        <f t="shared" si="93"/>
        <v>2.4939848232463379E-2</v>
      </c>
      <c r="Q607" t="str">
        <f t="shared" si="94"/>
        <v/>
      </c>
      <c r="R607" s="3">
        <f t="shared" si="97"/>
        <v>0</v>
      </c>
      <c r="S607" s="1">
        <f t="shared" si="95"/>
        <v>0</v>
      </c>
      <c r="T607" s="1">
        <f t="shared" si="96"/>
        <v>0</v>
      </c>
      <c r="U607" s="1">
        <f t="shared" si="98"/>
        <v>5499688.0387137737</v>
      </c>
    </row>
    <row r="608" spans="1:21" x14ac:dyDescent="0.25">
      <c r="A608" t="s">
        <v>613</v>
      </c>
      <c r="B608">
        <v>72.52</v>
      </c>
      <c r="C608">
        <v>76.760000000000005</v>
      </c>
      <c r="D608">
        <v>73.61</v>
      </c>
      <c r="E608">
        <v>74.94</v>
      </c>
      <c r="F608">
        <v>77.959999999999994</v>
      </c>
      <c r="G608">
        <v>76.34</v>
      </c>
      <c r="H608" s="1">
        <f t="shared" si="90"/>
        <v>554393.60929557018</v>
      </c>
      <c r="J608">
        <f t="shared" si="91"/>
        <v>-1.4406088611035638E-2</v>
      </c>
      <c r="K608">
        <f t="shared" si="91"/>
        <v>4.3218265833106916E-2</v>
      </c>
      <c r="L608">
        <f t="shared" si="91"/>
        <v>4.0771948899158926E-4</v>
      </c>
      <c r="M608">
        <f t="shared" si="92"/>
        <v>-7.1542130365660605E-3</v>
      </c>
      <c r="N608">
        <f t="shared" si="92"/>
        <v>3.2856385797562129E-2</v>
      </c>
      <c r="O608">
        <f t="shared" si="92"/>
        <v>1.1393746687864326E-2</v>
      </c>
      <c r="P608">
        <f t="shared" si="93"/>
        <v>1.2365306482953463E-2</v>
      </c>
      <c r="Q608" t="str">
        <f t="shared" si="94"/>
        <v/>
      </c>
      <c r="R608" s="3">
        <f t="shared" si="97"/>
        <v>0</v>
      </c>
      <c r="S608" s="1">
        <f t="shared" si="95"/>
        <v>0</v>
      </c>
      <c r="T608" s="1">
        <f t="shared" si="96"/>
        <v>0</v>
      </c>
      <c r="U608" s="1">
        <f t="shared" si="98"/>
        <v>5431682.7105544452</v>
      </c>
    </row>
    <row r="609" spans="1:21" x14ac:dyDescent="0.25">
      <c r="A609" t="s">
        <v>614</v>
      </c>
      <c r="B609">
        <v>72.25</v>
      </c>
      <c r="C609">
        <v>77.69</v>
      </c>
      <c r="D609">
        <v>73.16</v>
      </c>
      <c r="E609">
        <v>70.02</v>
      </c>
      <c r="F609">
        <v>77.55</v>
      </c>
      <c r="G609">
        <v>70.8</v>
      </c>
      <c r="H609" s="1">
        <f t="shared" si="90"/>
        <v>514161.220043573</v>
      </c>
      <c r="J609">
        <f t="shared" si="91"/>
        <v>-1.8475750577367198E-2</v>
      </c>
      <c r="K609">
        <f t="shared" si="91"/>
        <v>5.5427251732101591E-2</v>
      </c>
      <c r="L609">
        <f t="shared" si="91"/>
        <v>-6.113299823393599E-3</v>
      </c>
      <c r="M609">
        <f t="shared" si="92"/>
        <v>-8.2787529473408533E-2</v>
      </c>
      <c r="N609">
        <f t="shared" si="92"/>
        <v>1.5850144092218937E-2</v>
      </c>
      <c r="O609">
        <f t="shared" si="92"/>
        <v>-7.2570081215614438E-2</v>
      </c>
      <c r="P609">
        <f t="shared" si="93"/>
        <v>-4.6502488865601342E-2</v>
      </c>
      <c r="Q609" t="str">
        <f t="shared" si="94"/>
        <v/>
      </c>
      <c r="R609" s="3">
        <f t="shared" si="97"/>
        <v>0</v>
      </c>
      <c r="S609" s="1">
        <f t="shared" si="95"/>
        <v>0</v>
      </c>
      <c r="T609" s="1">
        <f t="shared" si="96"/>
        <v>0</v>
      </c>
      <c r="U609" s="1">
        <f t="shared" si="98"/>
        <v>5684269.4753234824</v>
      </c>
    </row>
    <row r="610" spans="1:21" x14ac:dyDescent="0.25">
      <c r="A610" t="s">
        <v>615</v>
      </c>
      <c r="B610">
        <v>68.8</v>
      </c>
      <c r="C610">
        <v>73.16</v>
      </c>
      <c r="D610">
        <v>70.81</v>
      </c>
      <c r="E610">
        <v>69</v>
      </c>
      <c r="F610">
        <v>72.069999999999993</v>
      </c>
      <c r="G610">
        <v>71.87</v>
      </c>
      <c r="H610" s="1">
        <f t="shared" si="90"/>
        <v>521931.73565722595</v>
      </c>
      <c r="J610">
        <f t="shared" si="91"/>
        <v>-5.9595407326407869E-2</v>
      </c>
      <c r="K610">
        <f t="shared" si="91"/>
        <v>0</v>
      </c>
      <c r="L610">
        <f t="shared" si="91"/>
        <v>-3.2121377802077564E-2</v>
      </c>
      <c r="M610">
        <f t="shared" si="92"/>
        <v>-2.5423728813559282E-2</v>
      </c>
      <c r="N610">
        <f t="shared" si="92"/>
        <v>1.7937853107344578E-2</v>
      </c>
      <c r="O610">
        <f t="shared" si="92"/>
        <v>1.5112994350282591E-2</v>
      </c>
      <c r="P610">
        <f t="shared" si="93"/>
        <v>2.5423728813559619E-3</v>
      </c>
      <c r="Q610" t="str">
        <f t="shared" si="94"/>
        <v/>
      </c>
      <c r="R610" s="3">
        <f t="shared" si="97"/>
        <v>0</v>
      </c>
      <c r="S610" s="1">
        <f t="shared" si="95"/>
        <v>0</v>
      </c>
      <c r="T610" s="1">
        <f t="shared" si="96"/>
        <v>0</v>
      </c>
      <c r="U610" s="1">
        <f t="shared" si="98"/>
        <v>5669817.9427591003</v>
      </c>
    </row>
    <row r="611" spans="1:21" x14ac:dyDescent="0.25">
      <c r="A611" t="s">
        <v>616</v>
      </c>
      <c r="B611">
        <v>67.33</v>
      </c>
      <c r="C611">
        <v>71.209999999999994</v>
      </c>
      <c r="D611">
        <v>68.16</v>
      </c>
      <c r="E611">
        <v>66.06</v>
      </c>
      <c r="F611">
        <v>69.72</v>
      </c>
      <c r="G611">
        <v>66.69</v>
      </c>
      <c r="H611" s="1">
        <f t="shared" si="90"/>
        <v>484313.72549019608</v>
      </c>
      <c r="J611">
        <f t="shared" si="91"/>
        <v>-4.9145600903827198E-2</v>
      </c>
      <c r="K611">
        <f t="shared" si="91"/>
        <v>5.6489196441179418E-3</v>
      </c>
      <c r="L611">
        <f t="shared" si="91"/>
        <v>-3.742409264228224E-2</v>
      </c>
      <c r="M611">
        <f t="shared" si="92"/>
        <v>-8.0840406289133179E-2</v>
      </c>
      <c r="N611">
        <f t="shared" si="92"/>
        <v>-2.9915124530402192E-2</v>
      </c>
      <c r="O611">
        <f t="shared" si="92"/>
        <v>-7.2074579101154959E-2</v>
      </c>
      <c r="P611">
        <f t="shared" si="93"/>
        <v>-6.0943369973563442E-2</v>
      </c>
      <c r="Q611" t="str">
        <f t="shared" si="94"/>
        <v/>
      </c>
      <c r="R611" s="3">
        <f t="shared" si="97"/>
        <v>0</v>
      </c>
      <c r="S611" s="1">
        <f t="shared" si="95"/>
        <v>0</v>
      </c>
      <c r="T611" s="1">
        <f t="shared" si="96"/>
        <v>0</v>
      </c>
      <c r="U611" s="1">
        <f t="shared" si="98"/>
        <v>6015355.7553274175</v>
      </c>
    </row>
    <row r="612" spans="1:21" x14ac:dyDescent="0.25">
      <c r="A612" t="s">
        <v>617</v>
      </c>
      <c r="B612">
        <v>64.31</v>
      </c>
      <c r="C612">
        <v>68.48</v>
      </c>
      <c r="D612">
        <v>65.069999999999993</v>
      </c>
      <c r="E612">
        <v>64.16</v>
      </c>
      <c r="F612">
        <v>68.709999999999994</v>
      </c>
      <c r="G612">
        <v>64.37</v>
      </c>
      <c r="H612" s="1">
        <f t="shared" si="90"/>
        <v>467465.50472040678</v>
      </c>
      <c r="J612">
        <f t="shared" si="91"/>
        <v>-5.6484741784037479E-2</v>
      </c>
      <c r="K612">
        <f t="shared" si="91"/>
        <v>4.6948356807512822E-3</v>
      </c>
      <c r="L612">
        <f t="shared" si="91"/>
        <v>-4.5334507042253572E-2</v>
      </c>
      <c r="M612">
        <f t="shared" si="92"/>
        <v>-3.7936722147248483E-2</v>
      </c>
      <c r="N612">
        <f t="shared" si="92"/>
        <v>3.0289398710451283E-2</v>
      </c>
      <c r="O612">
        <f t="shared" si="92"/>
        <v>-3.4787824261508372E-2</v>
      </c>
      <c r="P612">
        <f t="shared" si="93"/>
        <v>-1.4145049232768525E-2</v>
      </c>
      <c r="Q612" t="str">
        <f t="shared" si="94"/>
        <v>Sell</v>
      </c>
      <c r="R612" s="3">
        <f t="shared" si="97"/>
        <v>0</v>
      </c>
      <c r="S612" s="1">
        <f t="shared" si="95"/>
        <v>0</v>
      </c>
      <c r="T612" s="1">
        <f t="shared" si="96"/>
        <v>0</v>
      </c>
      <c r="U612" s="1">
        <f t="shared" si="98"/>
        <v>6100443.2586391419</v>
      </c>
    </row>
    <row r="613" spans="1:21" x14ac:dyDescent="0.25">
      <c r="A613" t="s">
        <v>618</v>
      </c>
      <c r="B613">
        <v>61.73</v>
      </c>
      <c r="C613">
        <v>66.58</v>
      </c>
      <c r="D613">
        <v>62.86</v>
      </c>
      <c r="E613">
        <v>61.5</v>
      </c>
      <c r="F613">
        <v>68.180000000000007</v>
      </c>
      <c r="G613">
        <v>61.88</v>
      </c>
      <c r="H613" s="1">
        <f t="shared" si="90"/>
        <v>449382.71604938275</v>
      </c>
      <c r="J613">
        <f t="shared" si="91"/>
        <v>-5.1329337636391525E-2</v>
      </c>
      <c r="K613">
        <f t="shared" si="91"/>
        <v>2.3205778392500466E-2</v>
      </c>
      <c r="L613">
        <f t="shared" si="91"/>
        <v>-3.396342400491769E-2</v>
      </c>
      <c r="M613">
        <f t="shared" si="92"/>
        <v>-4.4585987261146563E-2</v>
      </c>
      <c r="N613">
        <f t="shared" si="92"/>
        <v>5.9189063228211929E-2</v>
      </c>
      <c r="O613">
        <f t="shared" si="92"/>
        <v>-3.8682616125524344E-2</v>
      </c>
      <c r="P613">
        <f t="shared" si="93"/>
        <v>-8.0265133861529923E-3</v>
      </c>
      <c r="Q613" t="str">
        <f t="shared" si="94"/>
        <v/>
      </c>
      <c r="R613" s="3">
        <f t="shared" si="97"/>
        <v>0</v>
      </c>
      <c r="S613" s="1">
        <f t="shared" si="95"/>
        <v>0</v>
      </c>
      <c r="T613" s="1">
        <f t="shared" si="96"/>
        <v>0</v>
      </c>
      <c r="U613" s="1">
        <f t="shared" si="98"/>
        <v>6149408.5481160758</v>
      </c>
    </row>
    <row r="614" spans="1:21" x14ac:dyDescent="0.25">
      <c r="A614" t="s">
        <v>619</v>
      </c>
      <c r="B614">
        <v>58.26</v>
      </c>
      <c r="C614">
        <v>63.29</v>
      </c>
      <c r="D614">
        <v>59.27</v>
      </c>
      <c r="E614">
        <v>56.5</v>
      </c>
      <c r="F614">
        <v>62.03</v>
      </c>
      <c r="G614">
        <v>56.67</v>
      </c>
      <c r="H614" s="1">
        <f t="shared" si="90"/>
        <v>411546.8409586057</v>
      </c>
      <c r="J614">
        <f t="shared" si="91"/>
        <v>-7.317849188673245E-2</v>
      </c>
      <c r="K614">
        <f t="shared" si="91"/>
        <v>6.8405981546293309E-3</v>
      </c>
      <c r="L614">
        <f t="shared" si="91"/>
        <v>-5.7111040407254156E-2</v>
      </c>
      <c r="M614">
        <f t="shared" si="92"/>
        <v>-8.694246929541051E-2</v>
      </c>
      <c r="N614">
        <f t="shared" si="92"/>
        <v>2.4240465416935776E-3</v>
      </c>
      <c r="O614">
        <f t="shared" si="92"/>
        <v>-8.4195216548157731E-2</v>
      </c>
      <c r="P614">
        <f t="shared" si="93"/>
        <v>-5.6237879767291554E-2</v>
      </c>
      <c r="Q614" t="str">
        <f t="shared" si="94"/>
        <v>Sell</v>
      </c>
      <c r="R614" s="3">
        <f t="shared" si="97"/>
        <v>0</v>
      </c>
      <c r="S614" s="1">
        <f t="shared" si="95"/>
        <v>0</v>
      </c>
      <c r="T614" s="1">
        <f t="shared" si="96"/>
        <v>0</v>
      </c>
      <c r="U614" s="1">
        <f t="shared" si="98"/>
        <v>6495238.2466849824</v>
      </c>
    </row>
    <row r="615" spans="1:21" x14ac:dyDescent="0.25">
      <c r="A615" t="s">
        <v>620</v>
      </c>
      <c r="B615">
        <v>50.94</v>
      </c>
      <c r="C615">
        <v>58.59</v>
      </c>
      <c r="D615">
        <v>57.74</v>
      </c>
      <c r="E615">
        <v>48.17</v>
      </c>
      <c r="F615">
        <v>57.75</v>
      </c>
      <c r="G615">
        <v>57.49</v>
      </c>
      <c r="H615" s="1">
        <f t="shared" si="90"/>
        <v>417501.8155410313</v>
      </c>
      <c r="J615">
        <f t="shared" si="91"/>
        <v>-0.14054327653112883</v>
      </c>
      <c r="K615">
        <f t="shared" si="91"/>
        <v>-1.1472920533153361E-2</v>
      </c>
      <c r="L615">
        <f t="shared" si="91"/>
        <v>-2.5814071199595091E-2</v>
      </c>
      <c r="M615">
        <f t="shared" si="92"/>
        <v>-0.14999117698958883</v>
      </c>
      <c r="N615">
        <f t="shared" si="92"/>
        <v>1.9057702488088905E-2</v>
      </c>
      <c r="O615">
        <f t="shared" si="92"/>
        <v>1.4469737074289753E-2</v>
      </c>
      <c r="P615">
        <f t="shared" si="93"/>
        <v>-3.8821245809070058E-2</v>
      </c>
      <c r="Q615" t="str">
        <f t="shared" si="94"/>
        <v/>
      </c>
      <c r="R615" s="3">
        <f t="shared" si="97"/>
        <v>0</v>
      </c>
      <c r="S615" s="1">
        <f t="shared" si="95"/>
        <v>0</v>
      </c>
      <c r="T615" s="1">
        <f t="shared" si="96"/>
        <v>0</v>
      </c>
      <c r="U615" s="1">
        <f t="shared" si="98"/>
        <v>6747391.4872480128</v>
      </c>
    </row>
    <row r="616" spans="1:21" x14ac:dyDescent="0.25">
      <c r="A616" t="s">
        <v>621</v>
      </c>
      <c r="B616">
        <v>52.8</v>
      </c>
      <c r="C616">
        <v>57.51</v>
      </c>
      <c r="D616">
        <v>55.31</v>
      </c>
      <c r="E616">
        <v>51.75</v>
      </c>
      <c r="F616">
        <v>56.31</v>
      </c>
      <c r="G616">
        <v>53.25</v>
      </c>
      <c r="H616" s="1">
        <f t="shared" si="90"/>
        <v>386710.23965141614</v>
      </c>
      <c r="J616">
        <f t="shared" si="91"/>
        <v>-8.5555940422584076E-2</v>
      </c>
      <c r="K616">
        <f t="shared" si="91"/>
        <v>-3.9833737443713884E-3</v>
      </c>
      <c r="L616">
        <f t="shared" si="91"/>
        <v>-4.2085209560096981E-2</v>
      </c>
      <c r="M616">
        <f t="shared" si="92"/>
        <v>-9.984345103496263E-2</v>
      </c>
      <c r="N616">
        <f t="shared" si="92"/>
        <v>-2.0525308749347708E-2</v>
      </c>
      <c r="O616">
        <f t="shared" si="92"/>
        <v>-7.3751956862062998E-2</v>
      </c>
      <c r="P616">
        <f t="shared" si="93"/>
        <v>-6.4706905548791105E-2</v>
      </c>
      <c r="Q616" t="str">
        <f t="shared" si="94"/>
        <v>Sell</v>
      </c>
      <c r="R616" s="3">
        <f t="shared" si="97"/>
        <v>0</v>
      </c>
      <c r="S616" s="1">
        <f t="shared" si="95"/>
        <v>0</v>
      </c>
      <c r="T616" s="1">
        <f t="shared" si="96"/>
        <v>0</v>
      </c>
      <c r="U616" s="1">
        <f t="shared" si="98"/>
        <v>7183994.310914088</v>
      </c>
    </row>
    <row r="617" spans="1:21" x14ac:dyDescent="0.25">
      <c r="A617" t="s">
        <v>622</v>
      </c>
      <c r="B617">
        <v>52.48</v>
      </c>
      <c r="C617">
        <v>56.94</v>
      </c>
      <c r="D617">
        <v>54.16</v>
      </c>
      <c r="E617">
        <v>51.37</v>
      </c>
      <c r="F617">
        <v>58.85</v>
      </c>
      <c r="G617">
        <v>53.15</v>
      </c>
      <c r="H617" s="1">
        <f t="shared" si="90"/>
        <v>385984.02323892521</v>
      </c>
      <c r="J617">
        <f t="shared" si="91"/>
        <v>-5.116615440245896E-2</v>
      </c>
      <c r="K617">
        <f t="shared" si="91"/>
        <v>2.947025854275891E-2</v>
      </c>
      <c r="L617">
        <f t="shared" si="91"/>
        <v>-2.0791900198879148E-2</v>
      </c>
      <c r="M617">
        <f t="shared" si="92"/>
        <v>-3.5305164319248877E-2</v>
      </c>
      <c r="N617">
        <f t="shared" si="92"/>
        <v>0.10516431924882631</v>
      </c>
      <c r="O617">
        <f t="shared" si="92"/>
        <v>-1.8779342723004961E-3</v>
      </c>
      <c r="P617">
        <f t="shared" si="93"/>
        <v>2.2660406885758978E-2</v>
      </c>
      <c r="Q617" t="str">
        <f t="shared" si="94"/>
        <v/>
      </c>
      <c r="R617" s="3">
        <f t="shared" si="97"/>
        <v>0</v>
      </c>
      <c r="S617" s="1">
        <f t="shared" si="95"/>
        <v>0</v>
      </c>
      <c r="T617" s="1">
        <f t="shared" si="96"/>
        <v>0</v>
      </c>
      <c r="U617" s="1">
        <f t="shared" si="98"/>
        <v>7021202.0767637966</v>
      </c>
    </row>
    <row r="618" spans="1:21" x14ac:dyDescent="0.25">
      <c r="A618" t="s">
        <v>623</v>
      </c>
      <c r="B618">
        <v>51.95</v>
      </c>
      <c r="C618">
        <v>57.15</v>
      </c>
      <c r="D618">
        <v>53.47</v>
      </c>
      <c r="E618">
        <v>51.04</v>
      </c>
      <c r="F618">
        <v>56.24</v>
      </c>
      <c r="G618">
        <v>51.56</v>
      </c>
      <c r="H618" s="1">
        <f t="shared" si="90"/>
        <v>374437.18228031957</v>
      </c>
      <c r="J618">
        <f t="shared" si="91"/>
        <v>-4.0805022156573001E-2</v>
      </c>
      <c r="K618">
        <f t="shared" si="91"/>
        <v>5.520679468242249E-2</v>
      </c>
      <c r="L618">
        <f t="shared" si="91"/>
        <v>-1.2740029542097448E-2</v>
      </c>
      <c r="M618">
        <f t="shared" si="92"/>
        <v>-3.9698965192850412E-2</v>
      </c>
      <c r="N618">
        <f t="shared" si="92"/>
        <v>5.813734713076206E-2</v>
      </c>
      <c r="O618">
        <f t="shared" si="92"/>
        <v>-2.9915333960489114E-2</v>
      </c>
      <c r="P618">
        <f t="shared" si="93"/>
        <v>-3.8256506741924886E-3</v>
      </c>
      <c r="Q618" t="str">
        <f t="shared" si="94"/>
        <v/>
      </c>
      <c r="R618" s="3">
        <f t="shared" si="97"/>
        <v>0</v>
      </c>
      <c r="S618" s="1">
        <f t="shared" si="95"/>
        <v>0</v>
      </c>
      <c r="T618" s="1">
        <f t="shared" si="96"/>
        <v>0</v>
      </c>
      <c r="U618" s="1">
        <f t="shared" si="98"/>
        <v>7048062.7432224099</v>
      </c>
    </row>
    <row r="619" spans="1:21" x14ac:dyDescent="0.25">
      <c r="A619" t="s">
        <v>624</v>
      </c>
      <c r="B619">
        <v>50.51</v>
      </c>
      <c r="C619">
        <v>54.82</v>
      </c>
      <c r="D619">
        <v>52.86</v>
      </c>
      <c r="E619">
        <v>50.1</v>
      </c>
      <c r="F619">
        <v>56.46</v>
      </c>
      <c r="G619">
        <v>56.37</v>
      </c>
      <c r="H619" s="1">
        <f t="shared" si="90"/>
        <v>409368.1917211329</v>
      </c>
      <c r="J619">
        <f t="shared" si="91"/>
        <v>-5.5358144754067716E-2</v>
      </c>
      <c r="K619">
        <f t="shared" si="91"/>
        <v>2.5247802506078203E-2</v>
      </c>
      <c r="L619">
        <f t="shared" si="91"/>
        <v>-1.140826631756124E-2</v>
      </c>
      <c r="M619">
        <f t="shared" si="92"/>
        <v>-2.8316524437548504E-2</v>
      </c>
      <c r="N619">
        <f t="shared" si="92"/>
        <v>9.5034910783553112E-2</v>
      </c>
      <c r="O619">
        <f t="shared" si="92"/>
        <v>9.328937160589594E-2</v>
      </c>
      <c r="P619">
        <f t="shared" si="93"/>
        <v>5.3335919317300175E-2</v>
      </c>
      <c r="Q619" t="str">
        <f t="shared" si="94"/>
        <v/>
      </c>
      <c r="R619" s="3">
        <f t="shared" si="97"/>
        <v>0</v>
      </c>
      <c r="S619" s="1">
        <f t="shared" si="95"/>
        <v>0</v>
      </c>
      <c r="T619" s="1">
        <f t="shared" si="96"/>
        <v>0</v>
      </c>
      <c r="U619" s="1">
        <f t="shared" si="98"/>
        <v>6672147.8374066297</v>
      </c>
    </row>
    <row r="620" spans="1:21" x14ac:dyDescent="0.25">
      <c r="A620" t="s">
        <v>625</v>
      </c>
      <c r="B620">
        <v>54.15</v>
      </c>
      <c r="C620">
        <v>57.78</v>
      </c>
      <c r="D620">
        <v>55.68</v>
      </c>
      <c r="E620">
        <v>56.72</v>
      </c>
      <c r="F620">
        <v>60.27</v>
      </c>
      <c r="G620">
        <v>57.37</v>
      </c>
      <c r="H620" s="1">
        <f t="shared" si="90"/>
        <v>416630.35584604216</v>
      </c>
      <c r="J620">
        <f t="shared" si="91"/>
        <v>2.440408626560725E-2</v>
      </c>
      <c r="K620">
        <f t="shared" si="91"/>
        <v>9.307604994324635E-2</v>
      </c>
      <c r="L620">
        <f t="shared" si="91"/>
        <v>5.3348467650397281E-2</v>
      </c>
      <c r="M620">
        <f t="shared" si="92"/>
        <v>6.2089764058896827E-3</v>
      </c>
      <c r="N620">
        <f t="shared" si="92"/>
        <v>6.9185737094199146E-2</v>
      </c>
      <c r="O620">
        <f t="shared" si="92"/>
        <v>1.7739932588256166E-2</v>
      </c>
      <c r="P620">
        <f t="shared" si="93"/>
        <v>3.1044882029448332E-2</v>
      </c>
      <c r="Q620" t="str">
        <f t="shared" si="94"/>
        <v>Buy</v>
      </c>
      <c r="R620" s="3">
        <f t="shared" si="97"/>
        <v>6879283.8799019577</v>
      </c>
      <c r="S620" s="1">
        <f t="shared" si="95"/>
        <v>6879283.8799019577</v>
      </c>
      <c r="T620" s="1">
        <f t="shared" si="96"/>
        <v>119910.82237932645</v>
      </c>
      <c r="U620" s="1">
        <f t="shared" si="98"/>
        <v>0</v>
      </c>
    </row>
    <row r="621" spans="1:21" x14ac:dyDescent="0.25">
      <c r="A621" t="s">
        <v>626</v>
      </c>
      <c r="B621">
        <v>55.02</v>
      </c>
      <c r="C621">
        <v>58.79</v>
      </c>
      <c r="D621">
        <v>57.75</v>
      </c>
      <c r="E621">
        <v>56.23</v>
      </c>
      <c r="F621">
        <v>59.83</v>
      </c>
      <c r="G621">
        <v>59.32</v>
      </c>
      <c r="H621" s="1">
        <f t="shared" si="90"/>
        <v>430791.57588961517</v>
      </c>
      <c r="J621">
        <f t="shared" si="91"/>
        <v>-1.1853448275862008E-2</v>
      </c>
      <c r="K621">
        <f t="shared" si="91"/>
        <v>5.5854885057471257E-2</v>
      </c>
      <c r="L621">
        <f t="shared" si="91"/>
        <v>3.7176724137931043E-2</v>
      </c>
      <c r="M621">
        <f t="shared" si="92"/>
        <v>-1.9871012724420441E-2</v>
      </c>
      <c r="N621">
        <f t="shared" si="92"/>
        <v>4.2879553773749364E-2</v>
      </c>
      <c r="O621">
        <f t="shared" si="92"/>
        <v>3.3989890186508678E-2</v>
      </c>
      <c r="P621">
        <f t="shared" si="93"/>
        <v>1.8999477078612534E-2</v>
      </c>
      <c r="Q621" t="str">
        <f t="shared" si="94"/>
        <v>Buy</v>
      </c>
      <c r="R621" s="3">
        <f t="shared" si="97"/>
        <v>0</v>
      </c>
      <c r="S621" s="1">
        <f t="shared" si="95"/>
        <v>7113109.9835416451</v>
      </c>
      <c r="T621" s="1">
        <f t="shared" si="96"/>
        <v>119910.82237932645</v>
      </c>
      <c r="U621" s="1">
        <f t="shared" si="98"/>
        <v>0</v>
      </c>
    </row>
    <row r="622" spans="1:21" x14ac:dyDescent="0.25">
      <c r="A622" t="s">
        <v>627</v>
      </c>
      <c r="B622">
        <v>58.83</v>
      </c>
      <c r="C622">
        <v>61.52</v>
      </c>
      <c r="D622">
        <v>60.49</v>
      </c>
      <c r="E622">
        <v>60.76</v>
      </c>
      <c r="F622">
        <v>63.08</v>
      </c>
      <c r="G622">
        <v>63</v>
      </c>
      <c r="H622" s="1">
        <f t="shared" si="90"/>
        <v>457516.3398692811</v>
      </c>
      <c r="J622">
        <f t="shared" si="91"/>
        <v>1.870129870129867E-2</v>
      </c>
      <c r="K622">
        <f t="shared" si="91"/>
        <v>6.5281385281385329E-2</v>
      </c>
      <c r="L622">
        <f t="shared" si="91"/>
        <v>4.7445887445887479E-2</v>
      </c>
      <c r="M622">
        <f t="shared" si="92"/>
        <v>2.4275118004045814E-2</v>
      </c>
      <c r="N622">
        <f t="shared" si="92"/>
        <v>6.3385030343897475E-2</v>
      </c>
      <c r="O622">
        <f t="shared" si="92"/>
        <v>6.2036412677006061E-2</v>
      </c>
      <c r="P622">
        <f t="shared" si="93"/>
        <v>4.9898853674983118E-2</v>
      </c>
      <c r="Q622" t="str">
        <f t="shared" si="94"/>
        <v>Buy</v>
      </c>
      <c r="R622" s="3">
        <f t="shared" si="97"/>
        <v>0</v>
      </c>
      <c r="S622" s="1">
        <f t="shared" si="95"/>
        <v>7554381.8098975671</v>
      </c>
      <c r="T622" s="1">
        <f t="shared" si="96"/>
        <v>119910.82237932646</v>
      </c>
      <c r="U622" s="1">
        <f t="shared" si="98"/>
        <v>0</v>
      </c>
    </row>
    <row r="623" spans="1:21" x14ac:dyDescent="0.25">
      <c r="A623" t="s">
        <v>628</v>
      </c>
      <c r="B623">
        <v>60.12</v>
      </c>
      <c r="C623">
        <v>63.88</v>
      </c>
      <c r="D623">
        <v>60.75</v>
      </c>
      <c r="E623">
        <v>57.8</v>
      </c>
      <c r="F623">
        <v>62.91</v>
      </c>
      <c r="G623">
        <v>58.82</v>
      </c>
      <c r="H623" s="1">
        <f t="shared" si="90"/>
        <v>427160.49382716051</v>
      </c>
      <c r="J623">
        <f t="shared" si="91"/>
        <v>-6.1167135063647637E-3</v>
      </c>
      <c r="K623">
        <f t="shared" si="91"/>
        <v>5.6042321044800801E-2</v>
      </c>
      <c r="L623">
        <f t="shared" si="91"/>
        <v>4.298231112580559E-3</v>
      </c>
      <c r="M623">
        <f t="shared" si="92"/>
        <v>-8.253968253968258E-2</v>
      </c>
      <c r="N623">
        <f t="shared" si="92"/>
        <v>-1.4285714285714828E-3</v>
      </c>
      <c r="O623">
        <f t="shared" si="92"/>
        <v>-6.6349206349206338E-2</v>
      </c>
      <c r="P623">
        <f t="shared" si="93"/>
        <v>-5.0105820105820133E-2</v>
      </c>
      <c r="Q623" t="str">
        <f t="shared" si="94"/>
        <v/>
      </c>
      <c r="R623" s="3">
        <f t="shared" si="97"/>
        <v>0</v>
      </c>
      <c r="S623" s="1">
        <f t="shared" si="95"/>
        <v>7053154.5723519819</v>
      </c>
      <c r="T623" s="1">
        <f t="shared" si="96"/>
        <v>119910.82237932645</v>
      </c>
      <c r="U623" s="1">
        <f t="shared" si="98"/>
        <v>0</v>
      </c>
    </row>
    <row r="624" spans="1:21" x14ac:dyDescent="0.25">
      <c r="A624" t="s">
        <v>629</v>
      </c>
      <c r="B624">
        <v>54.19</v>
      </c>
      <c r="C624">
        <v>57.62</v>
      </c>
      <c r="D624">
        <v>56.09</v>
      </c>
      <c r="E624">
        <v>51.7</v>
      </c>
      <c r="F624">
        <v>54.97</v>
      </c>
      <c r="G624">
        <v>53.43</v>
      </c>
      <c r="H624" s="1">
        <f t="shared" si="90"/>
        <v>388017.42919389979</v>
      </c>
      <c r="J624">
        <f t="shared" si="91"/>
        <v>-0.10798353909465025</v>
      </c>
      <c r="K624">
        <f t="shared" si="91"/>
        <v>-5.1522633744856008E-2</v>
      </c>
      <c r="L624">
        <f t="shared" si="91"/>
        <v>-7.6707818930041097E-2</v>
      </c>
      <c r="M624">
        <f t="shared" si="92"/>
        <v>-0.12104726283577011</v>
      </c>
      <c r="N624">
        <f t="shared" si="92"/>
        <v>-6.545392723563416E-2</v>
      </c>
      <c r="O624">
        <f t="shared" si="92"/>
        <v>-9.1635498129887805E-2</v>
      </c>
      <c r="P624">
        <f t="shared" si="93"/>
        <v>-9.2712229400430682E-2</v>
      </c>
      <c r="Q624" t="str">
        <f t="shared" si="94"/>
        <v>Sell</v>
      </c>
      <c r="R624" s="3">
        <f t="shared" si="97"/>
        <v>-6399240.8876433885</v>
      </c>
      <c r="S624" s="1">
        <f t="shared" si="95"/>
        <v>0</v>
      </c>
      <c r="T624" s="1">
        <f t="shared" si="96"/>
        <v>0</v>
      </c>
      <c r="U624" s="1">
        <f t="shared" si="98"/>
        <v>6992528.7768071983</v>
      </c>
    </row>
    <row r="625" spans="1:21" x14ac:dyDescent="0.25">
      <c r="A625" t="s">
        <v>630</v>
      </c>
      <c r="B625">
        <v>52.76</v>
      </c>
      <c r="C625">
        <v>55.37</v>
      </c>
      <c r="D625">
        <v>54.72</v>
      </c>
      <c r="E625">
        <v>55.35</v>
      </c>
      <c r="F625">
        <v>57.44</v>
      </c>
      <c r="G625">
        <v>57.3</v>
      </c>
      <c r="H625" s="1">
        <f t="shared" si="90"/>
        <v>416122.00435729849</v>
      </c>
      <c r="J625">
        <f t="shared" si="91"/>
        <v>-5.9368871456587723E-2</v>
      </c>
      <c r="K625">
        <f t="shared" si="91"/>
        <v>-1.2836512747370403E-2</v>
      </c>
      <c r="L625">
        <f t="shared" si="91"/>
        <v>-2.4425031199857453E-2</v>
      </c>
      <c r="M625">
        <f t="shared" si="92"/>
        <v>3.5934868051656403E-2</v>
      </c>
      <c r="N625">
        <f t="shared" si="92"/>
        <v>7.5051469212053121E-2</v>
      </c>
      <c r="O625">
        <f t="shared" si="92"/>
        <v>7.2431218416619828E-2</v>
      </c>
      <c r="P625">
        <f t="shared" si="93"/>
        <v>6.113918522677645E-2</v>
      </c>
      <c r="Q625" t="str">
        <f t="shared" si="94"/>
        <v/>
      </c>
      <c r="R625" s="3">
        <f t="shared" si="97"/>
        <v>0</v>
      </c>
      <c r="S625" s="1">
        <f t="shared" si="95"/>
        <v>0</v>
      </c>
      <c r="T625" s="1">
        <f t="shared" si="96"/>
        <v>0</v>
      </c>
      <c r="U625" s="1">
        <f t="shared" si="98"/>
        <v>6565011.2647184189</v>
      </c>
    </row>
    <row r="626" spans="1:21" x14ac:dyDescent="0.25">
      <c r="A626" t="s">
        <v>631</v>
      </c>
      <c r="B626">
        <v>54.31</v>
      </c>
      <c r="C626">
        <v>57.64</v>
      </c>
      <c r="D626">
        <v>56.33</v>
      </c>
      <c r="E626">
        <v>54.7</v>
      </c>
      <c r="F626">
        <v>57.8</v>
      </c>
      <c r="G626">
        <v>57.29</v>
      </c>
      <c r="H626" s="1">
        <f t="shared" si="90"/>
        <v>416049.38271604944</v>
      </c>
      <c r="J626">
        <f t="shared" si="91"/>
        <v>-7.4926900584794702E-3</v>
      </c>
      <c r="K626">
        <f t="shared" si="91"/>
        <v>5.3362573099415236E-2</v>
      </c>
      <c r="L626">
        <f t="shared" si="91"/>
        <v>2.9422514619883031E-2</v>
      </c>
      <c r="M626">
        <f t="shared" si="92"/>
        <v>-4.537521815008716E-2</v>
      </c>
      <c r="N626">
        <f t="shared" si="92"/>
        <v>8.7260034904013961E-3</v>
      </c>
      <c r="O626">
        <f t="shared" si="92"/>
        <v>-1.7452006980799321E-4</v>
      </c>
      <c r="P626">
        <f t="shared" si="93"/>
        <v>-1.2274578243164585E-2</v>
      </c>
      <c r="Q626" t="str">
        <f t="shared" si="94"/>
        <v/>
      </c>
      <c r="R626" s="3">
        <f t="shared" si="97"/>
        <v>0</v>
      </c>
      <c r="S626" s="1">
        <f t="shared" si="95"/>
        <v>0</v>
      </c>
      <c r="T626" s="1">
        <f t="shared" si="96"/>
        <v>0</v>
      </c>
      <c r="U626" s="1">
        <f t="shared" si="98"/>
        <v>6645594.0091544623</v>
      </c>
    </row>
    <row r="627" spans="1:21" x14ac:dyDescent="0.25">
      <c r="A627" t="s">
        <v>632</v>
      </c>
      <c r="B627">
        <v>53.6</v>
      </c>
      <c r="C627">
        <v>57.79</v>
      </c>
      <c r="D627">
        <v>54.65</v>
      </c>
      <c r="E627">
        <v>51.97</v>
      </c>
      <c r="F627">
        <v>56.05</v>
      </c>
      <c r="G627">
        <v>52.21</v>
      </c>
      <c r="H627" s="1">
        <f t="shared" si="90"/>
        <v>379157.58896151057</v>
      </c>
      <c r="J627">
        <f t="shared" si="91"/>
        <v>-4.8464406177880295E-2</v>
      </c>
      <c r="K627">
        <f t="shared" si="91"/>
        <v>2.5918693413811485E-2</v>
      </c>
      <c r="L627">
        <f t="shared" si="91"/>
        <v>-2.9824249955618672E-2</v>
      </c>
      <c r="M627">
        <f t="shared" si="92"/>
        <v>-9.2860883225693844E-2</v>
      </c>
      <c r="N627">
        <f t="shared" si="92"/>
        <v>-2.164426601501138E-2</v>
      </c>
      <c r="O627">
        <f t="shared" si="92"/>
        <v>-8.8671670448594836E-2</v>
      </c>
      <c r="P627">
        <f t="shared" si="93"/>
        <v>-6.7725606563100019E-2</v>
      </c>
      <c r="Q627" t="str">
        <f t="shared" si="94"/>
        <v/>
      </c>
      <c r="R627" s="3">
        <f t="shared" si="97"/>
        <v>0</v>
      </c>
      <c r="S627" s="1">
        <f t="shared" si="95"/>
        <v>0</v>
      </c>
      <c r="T627" s="1">
        <f t="shared" si="96"/>
        <v>0</v>
      </c>
      <c r="U627" s="1">
        <f t="shared" si="98"/>
        <v>7095670.8943965519</v>
      </c>
    </row>
    <row r="628" spans="1:21" x14ac:dyDescent="0.25">
      <c r="A628" t="s">
        <v>633</v>
      </c>
      <c r="B628">
        <v>49.35</v>
      </c>
      <c r="C628">
        <v>54.07</v>
      </c>
      <c r="D628">
        <v>51.3</v>
      </c>
      <c r="E628">
        <v>49.31</v>
      </c>
      <c r="F628">
        <v>52.79</v>
      </c>
      <c r="G628">
        <v>50.44</v>
      </c>
      <c r="H628" s="1">
        <f t="shared" si="90"/>
        <v>366303.55846042122</v>
      </c>
      <c r="J628">
        <f t="shared" si="91"/>
        <v>-9.6980786825251547E-2</v>
      </c>
      <c r="K628">
        <f t="shared" si="91"/>
        <v>-1.0612991765782219E-2</v>
      </c>
      <c r="L628">
        <f t="shared" si="91"/>
        <v>-6.1299176578225097E-2</v>
      </c>
      <c r="M628">
        <f t="shared" si="92"/>
        <v>-5.554491476728593E-2</v>
      </c>
      <c r="N628">
        <f t="shared" si="92"/>
        <v>1.1108982953457159E-2</v>
      </c>
      <c r="O628">
        <f t="shared" si="92"/>
        <v>-3.3901551426929764E-2</v>
      </c>
      <c r="P628">
        <f t="shared" si="93"/>
        <v>-2.6112494413586179E-2</v>
      </c>
      <c r="Q628" t="str">
        <f t="shared" si="94"/>
        <v>Sell</v>
      </c>
      <c r="R628" s="3">
        <f t="shared" si="97"/>
        <v>0</v>
      </c>
      <c r="S628" s="1">
        <f t="shared" si="95"/>
        <v>0</v>
      </c>
      <c r="T628" s="1">
        <f t="shared" si="96"/>
        <v>0</v>
      </c>
      <c r="U628" s="1">
        <f t="shared" si="98"/>
        <v>7280956.5609871279</v>
      </c>
    </row>
    <row r="629" spans="1:21" x14ac:dyDescent="0.25">
      <c r="A629" t="s">
        <v>634</v>
      </c>
      <c r="B629">
        <v>48.3</v>
      </c>
      <c r="C629">
        <v>52.06</v>
      </c>
      <c r="D629">
        <v>50.2</v>
      </c>
      <c r="E629">
        <v>47.21</v>
      </c>
      <c r="F629">
        <v>51.5</v>
      </c>
      <c r="G629">
        <v>48.88</v>
      </c>
      <c r="H629" s="1">
        <f t="shared" si="90"/>
        <v>354974.58242556284</v>
      </c>
      <c r="J629">
        <f t="shared" si="91"/>
        <v>-5.8479532163742694E-2</v>
      </c>
      <c r="K629">
        <f t="shared" si="91"/>
        <v>1.4814814814814916E-2</v>
      </c>
      <c r="L629">
        <f t="shared" si="91"/>
        <v>-2.1442495126705544E-2</v>
      </c>
      <c r="M629">
        <f t="shared" si="92"/>
        <v>-6.4036478984932532E-2</v>
      </c>
      <c r="N629">
        <f t="shared" si="92"/>
        <v>2.1015067406820031E-2</v>
      </c>
      <c r="O629">
        <f t="shared" si="92"/>
        <v>-3.0927835051546296E-2</v>
      </c>
      <c r="P629">
        <f t="shared" si="93"/>
        <v>-2.464974887655293E-2</v>
      </c>
      <c r="Q629" t="str">
        <f t="shared" si="94"/>
        <v/>
      </c>
      <c r="R629" s="3">
        <f t="shared" si="97"/>
        <v>0</v>
      </c>
      <c r="S629" s="1">
        <f t="shared" si="95"/>
        <v>0</v>
      </c>
      <c r="T629" s="1">
        <f t="shared" si="96"/>
        <v>0</v>
      </c>
      <c r="U629" s="1">
        <f t="shared" si="98"/>
        <v>7460430.3117965506</v>
      </c>
    </row>
    <row r="630" spans="1:21" x14ac:dyDescent="0.25">
      <c r="A630" t="s">
        <v>635</v>
      </c>
      <c r="B630">
        <v>43.81</v>
      </c>
      <c r="C630">
        <v>50.6</v>
      </c>
      <c r="D630">
        <v>49.22</v>
      </c>
      <c r="E630">
        <v>40.61</v>
      </c>
      <c r="F630">
        <v>49.85</v>
      </c>
      <c r="G630">
        <v>49.56</v>
      </c>
      <c r="H630" s="1">
        <f t="shared" si="90"/>
        <v>359912.85403050116</v>
      </c>
      <c r="J630">
        <f t="shared" si="91"/>
        <v>-0.12729083665338645</v>
      </c>
      <c r="K630">
        <f t="shared" si="91"/>
        <v>7.9681274900398127E-3</v>
      </c>
      <c r="L630">
        <f t="shared" si="91"/>
        <v>-1.9521912350597689E-2</v>
      </c>
      <c r="M630">
        <f t="shared" si="92"/>
        <v>-0.16918985270049106</v>
      </c>
      <c r="N630">
        <f t="shared" si="92"/>
        <v>1.9844517184942692E-2</v>
      </c>
      <c r="O630">
        <f t="shared" si="92"/>
        <v>1.3911620294599011E-2</v>
      </c>
      <c r="P630">
        <f t="shared" si="93"/>
        <v>-4.5144571740316441E-2</v>
      </c>
      <c r="Q630" t="str">
        <f t="shared" si="94"/>
        <v/>
      </c>
      <c r="R630" s="3">
        <f t="shared" si="97"/>
        <v>0</v>
      </c>
      <c r="S630" s="1">
        <f t="shared" si="95"/>
        <v>0</v>
      </c>
      <c r="T630" s="1">
        <f t="shared" si="96"/>
        <v>0</v>
      </c>
      <c r="U630" s="1">
        <f t="shared" si="98"/>
        <v>7797228.2432210818</v>
      </c>
    </row>
    <row r="631" spans="1:21" x14ac:dyDescent="0.25">
      <c r="A631" t="s">
        <v>636</v>
      </c>
      <c r="B631">
        <v>46.61</v>
      </c>
      <c r="C631">
        <v>50.92</v>
      </c>
      <c r="D631">
        <v>50.32</v>
      </c>
      <c r="E631">
        <v>48.25</v>
      </c>
      <c r="F631">
        <v>52.01</v>
      </c>
      <c r="G631">
        <v>51.91</v>
      </c>
      <c r="H631" s="1">
        <f t="shared" si="90"/>
        <v>376978.93972403777</v>
      </c>
      <c r="J631">
        <f t="shared" si="91"/>
        <v>-5.3027224705404295E-2</v>
      </c>
      <c r="K631">
        <f t="shared" si="91"/>
        <v>3.4538805363673361E-2</v>
      </c>
      <c r="L631">
        <f t="shared" si="91"/>
        <v>2.2348638764729815E-2</v>
      </c>
      <c r="M631">
        <f t="shared" si="92"/>
        <v>-2.6432606941081561E-2</v>
      </c>
      <c r="N631">
        <f t="shared" si="92"/>
        <v>4.9435028248587483E-2</v>
      </c>
      <c r="O631">
        <f t="shared" si="92"/>
        <v>4.7417271993543064E-2</v>
      </c>
      <c r="P631">
        <f t="shared" si="93"/>
        <v>2.347323110034966E-2</v>
      </c>
      <c r="Q631" t="str">
        <f t="shared" si="94"/>
        <v/>
      </c>
      <c r="R631" s="3">
        <f t="shared" si="97"/>
        <v>0</v>
      </c>
      <c r="S631" s="1">
        <f t="shared" si="95"/>
        <v>0</v>
      </c>
      <c r="T631" s="1">
        <f t="shared" si="96"/>
        <v>0</v>
      </c>
      <c r="U631" s="1">
        <f t="shared" si="98"/>
        <v>7614202.1027257796</v>
      </c>
    </row>
    <row r="632" spans="1:21" x14ac:dyDescent="0.25">
      <c r="A632" t="s">
        <v>637</v>
      </c>
      <c r="B632">
        <v>49.09</v>
      </c>
      <c r="C632">
        <v>52.78</v>
      </c>
      <c r="D632">
        <v>51.83</v>
      </c>
      <c r="E632">
        <v>49.92</v>
      </c>
      <c r="F632">
        <v>53.19</v>
      </c>
      <c r="G632">
        <v>52.46</v>
      </c>
      <c r="H632" s="1">
        <f t="shared" si="90"/>
        <v>380973.1299927379</v>
      </c>
      <c r="J632">
        <f t="shared" si="91"/>
        <v>-2.4443561208267028E-2</v>
      </c>
      <c r="K632">
        <f t="shared" si="91"/>
        <v>4.8887122416534201E-2</v>
      </c>
      <c r="L632">
        <f t="shared" si="91"/>
        <v>3.0007949125596144E-2</v>
      </c>
      <c r="M632">
        <f t="shared" si="92"/>
        <v>-3.8335580812945386E-2</v>
      </c>
      <c r="N632">
        <f t="shared" si="92"/>
        <v>2.4658062030437317E-2</v>
      </c>
      <c r="O632">
        <f t="shared" si="92"/>
        <v>1.0595261028703609E-2</v>
      </c>
      <c r="P632">
        <f t="shared" si="93"/>
        <v>-1.0274192512681531E-3</v>
      </c>
      <c r="Q632" t="str">
        <f t="shared" si="94"/>
        <v>Buy</v>
      </c>
      <c r="R632" s="3">
        <f t="shared" si="97"/>
        <v>7606379.1249023927</v>
      </c>
      <c r="S632" s="1">
        <f t="shared" si="95"/>
        <v>7606379.1249023927</v>
      </c>
      <c r="T632" s="1">
        <f t="shared" si="96"/>
        <v>144993.8834331375</v>
      </c>
      <c r="U632" s="1">
        <f t="shared" si="98"/>
        <v>0</v>
      </c>
    </row>
    <row r="633" spans="1:21" x14ac:dyDescent="0.25">
      <c r="A633" t="s">
        <v>638</v>
      </c>
      <c r="B633">
        <v>49.02</v>
      </c>
      <c r="C633">
        <v>53.23</v>
      </c>
      <c r="D633">
        <v>50.43</v>
      </c>
      <c r="E633">
        <v>48.85</v>
      </c>
      <c r="F633">
        <v>52.97</v>
      </c>
      <c r="G633">
        <v>50.04</v>
      </c>
      <c r="H633" s="1">
        <f t="shared" si="90"/>
        <v>363398.69281045755</v>
      </c>
      <c r="J633">
        <f t="shared" si="91"/>
        <v>-5.4215705190044282E-2</v>
      </c>
      <c r="K633">
        <f t="shared" si="91"/>
        <v>2.7011383368705358E-2</v>
      </c>
      <c r="L633">
        <f t="shared" si="91"/>
        <v>-2.7011383368705358E-2</v>
      </c>
      <c r="M633">
        <f t="shared" si="92"/>
        <v>-6.8814334731223781E-2</v>
      </c>
      <c r="N633">
        <f t="shared" si="92"/>
        <v>9.7216927182614942E-3</v>
      </c>
      <c r="O633">
        <f t="shared" si="92"/>
        <v>-4.6130385055280249E-2</v>
      </c>
      <c r="P633">
        <f t="shared" si="93"/>
        <v>-3.5074342356080847E-2</v>
      </c>
      <c r="Q633" t="str">
        <f t="shared" si="94"/>
        <v/>
      </c>
      <c r="R633" s="3">
        <f t="shared" si="97"/>
        <v>0</v>
      </c>
      <c r="S633" s="1">
        <f t="shared" si="95"/>
        <v>7255493.9269941999</v>
      </c>
      <c r="T633" s="1">
        <f t="shared" si="96"/>
        <v>144993.8834331375</v>
      </c>
      <c r="U633" s="1">
        <f t="shared" si="98"/>
        <v>0</v>
      </c>
    </row>
    <row r="634" spans="1:21" x14ac:dyDescent="0.25">
      <c r="A634" t="s">
        <v>639</v>
      </c>
      <c r="B634">
        <v>48.81</v>
      </c>
      <c r="C634">
        <v>52.09</v>
      </c>
      <c r="D634">
        <v>51.4</v>
      </c>
      <c r="E634">
        <v>49.42</v>
      </c>
      <c r="F634">
        <v>53.05</v>
      </c>
      <c r="G634">
        <v>52.43</v>
      </c>
      <c r="H634" s="1">
        <f t="shared" si="90"/>
        <v>380755.26506899059</v>
      </c>
      <c r="J634">
        <f t="shared" si="91"/>
        <v>-3.2123735871505008E-2</v>
      </c>
      <c r="K634">
        <f t="shared" si="91"/>
        <v>3.2916914534999085E-2</v>
      </c>
      <c r="L634">
        <f t="shared" si="91"/>
        <v>1.9234582589728315E-2</v>
      </c>
      <c r="M634">
        <f t="shared" si="92"/>
        <v>-1.2390087929656225E-2</v>
      </c>
      <c r="N634">
        <f t="shared" si="92"/>
        <v>6.0151878497202202E-2</v>
      </c>
      <c r="O634">
        <f t="shared" si="92"/>
        <v>4.7761790567545974E-2</v>
      </c>
      <c r="P634">
        <f t="shared" si="93"/>
        <v>3.1841193711697323E-2</v>
      </c>
      <c r="Q634" t="str">
        <f t="shared" si="94"/>
        <v/>
      </c>
      <c r="R634" s="3">
        <f t="shared" si="97"/>
        <v>0</v>
      </c>
      <c r="S634" s="1">
        <f t="shared" si="95"/>
        <v>7602029.3083993988</v>
      </c>
      <c r="T634" s="1">
        <f t="shared" si="96"/>
        <v>144993.8834331375</v>
      </c>
      <c r="U634" s="1">
        <f t="shared" si="98"/>
        <v>0</v>
      </c>
    </row>
    <row r="635" spans="1:21" x14ac:dyDescent="0.25">
      <c r="A635" t="s">
        <v>640</v>
      </c>
      <c r="B635">
        <v>49.39</v>
      </c>
      <c r="C635">
        <v>53.47</v>
      </c>
      <c r="D635">
        <v>50.92</v>
      </c>
      <c r="E635">
        <v>49.37</v>
      </c>
      <c r="F635">
        <v>53.78</v>
      </c>
      <c r="G635">
        <v>50.24</v>
      </c>
      <c r="H635" s="1">
        <f t="shared" si="90"/>
        <v>364851.12563543941</v>
      </c>
      <c r="J635">
        <f t="shared" si="91"/>
        <v>-3.910505836575872E-2</v>
      </c>
      <c r="K635">
        <f t="shared" si="91"/>
        <v>4.0272373540856041E-2</v>
      </c>
      <c r="L635">
        <f t="shared" si="91"/>
        <v>-9.3385214007781492E-3</v>
      </c>
      <c r="M635">
        <f t="shared" si="92"/>
        <v>-5.8363532328819419E-2</v>
      </c>
      <c r="N635">
        <f t="shared" si="92"/>
        <v>2.574861720389093E-2</v>
      </c>
      <c r="O635">
        <f t="shared" si="92"/>
        <v>-4.1769979019645201E-2</v>
      </c>
      <c r="P635">
        <f t="shared" si="93"/>
        <v>-2.4794964714857898E-2</v>
      </c>
      <c r="Q635" t="str">
        <f t="shared" si="94"/>
        <v/>
      </c>
      <c r="R635" s="3">
        <f t="shared" si="97"/>
        <v>0</v>
      </c>
      <c r="S635" s="1">
        <f t="shared" si="95"/>
        <v>7284492.7036808282</v>
      </c>
      <c r="T635" s="1">
        <f t="shared" si="96"/>
        <v>144993.8834331375</v>
      </c>
      <c r="U635" s="1">
        <f t="shared" si="98"/>
        <v>0</v>
      </c>
    </row>
    <row r="636" spans="1:21" x14ac:dyDescent="0.25">
      <c r="A636" t="s">
        <v>641</v>
      </c>
      <c r="B636">
        <v>46.38</v>
      </c>
      <c r="C636">
        <v>50.59</v>
      </c>
      <c r="D636">
        <v>48.29</v>
      </c>
      <c r="E636">
        <v>47</v>
      </c>
      <c r="F636">
        <v>49.8</v>
      </c>
      <c r="G636">
        <v>48.09</v>
      </c>
      <c r="H636" s="1">
        <f t="shared" si="90"/>
        <v>349237.4727668846</v>
      </c>
      <c r="J636">
        <f t="shared" si="91"/>
        <v>-8.9159465828750964E-2</v>
      </c>
      <c r="K636">
        <f t="shared" si="91"/>
        <v>-6.4807541241162269E-3</v>
      </c>
      <c r="L636">
        <f t="shared" si="91"/>
        <v>-5.1649646504320551E-2</v>
      </c>
      <c r="M636">
        <f t="shared" si="92"/>
        <v>-6.4490445859872653E-2</v>
      </c>
      <c r="N636">
        <f t="shared" si="92"/>
        <v>-8.7579617834395856E-3</v>
      </c>
      <c r="O636">
        <f t="shared" si="92"/>
        <v>-4.2794585987261116E-2</v>
      </c>
      <c r="P636">
        <f t="shared" si="93"/>
        <v>-3.8680997876857783E-2</v>
      </c>
      <c r="Q636" t="str">
        <f t="shared" si="94"/>
        <v>Sell</v>
      </c>
      <c r="R636" s="3">
        <f t="shared" si="97"/>
        <v>-7002721.2568757646</v>
      </c>
      <c r="S636" s="1">
        <f t="shared" si="95"/>
        <v>0</v>
      </c>
      <c r="T636" s="1">
        <f t="shared" si="96"/>
        <v>0</v>
      </c>
      <c r="U636" s="1">
        <f t="shared" si="98"/>
        <v>7273593.5029452033</v>
      </c>
    </row>
    <row r="637" spans="1:21" x14ac:dyDescent="0.25">
      <c r="A637" t="s">
        <v>642</v>
      </c>
      <c r="B637">
        <v>43.86</v>
      </c>
      <c r="C637">
        <v>49.07</v>
      </c>
      <c r="D637">
        <v>44.3</v>
      </c>
      <c r="E637">
        <v>42.63</v>
      </c>
      <c r="F637">
        <v>48.54</v>
      </c>
      <c r="G637">
        <v>42.72</v>
      </c>
      <c r="H637" s="1">
        <f t="shared" si="90"/>
        <v>310239.65141612204</v>
      </c>
      <c r="J637">
        <f t="shared" si="91"/>
        <v>-9.1737419755642979E-2</v>
      </c>
      <c r="K637">
        <f t="shared" si="91"/>
        <v>1.6152412507765605E-2</v>
      </c>
      <c r="L637">
        <f t="shared" si="91"/>
        <v>-8.2625802443570137E-2</v>
      </c>
      <c r="M637">
        <f t="shared" si="92"/>
        <v>-0.11353711790393015</v>
      </c>
      <c r="N637">
        <f t="shared" si="92"/>
        <v>9.3574547723018452E-3</v>
      </c>
      <c r="O637">
        <f t="shared" si="92"/>
        <v>-0.11166562694946983</v>
      </c>
      <c r="P637">
        <f t="shared" si="93"/>
        <v>-7.1948430027032703E-2</v>
      </c>
      <c r="Q637" t="str">
        <f t="shared" si="94"/>
        <v>Sell</v>
      </c>
      <c r="R637" s="3">
        <f t="shared" si="97"/>
        <v>0</v>
      </c>
      <c r="S637" s="1">
        <f t="shared" si="95"/>
        <v>0</v>
      </c>
      <c r="T637" s="1">
        <f t="shared" si="96"/>
        <v>0</v>
      </c>
      <c r="U637" s="1">
        <f t="shared" si="98"/>
        <v>7796917.136136936</v>
      </c>
    </row>
    <row r="638" spans="1:21" x14ac:dyDescent="0.25">
      <c r="A638" t="s">
        <v>643</v>
      </c>
      <c r="B638">
        <v>41.21</v>
      </c>
      <c r="C638">
        <v>45.8</v>
      </c>
      <c r="D638">
        <v>42.57</v>
      </c>
      <c r="E638">
        <v>40.770000000000003</v>
      </c>
      <c r="F638">
        <v>46</v>
      </c>
      <c r="G638">
        <v>42.13</v>
      </c>
      <c r="H638" s="1">
        <f t="shared" si="90"/>
        <v>305954.97458242561</v>
      </c>
      <c r="J638">
        <f t="shared" si="91"/>
        <v>-6.9751693002257253E-2</v>
      </c>
      <c r="K638">
        <f t="shared" si="91"/>
        <v>3.3860045146726865E-2</v>
      </c>
      <c r="L638">
        <f t="shared" si="91"/>
        <v>-3.9051918735891582E-2</v>
      </c>
      <c r="M638">
        <f t="shared" si="92"/>
        <v>-4.564606741573024E-2</v>
      </c>
      <c r="N638">
        <f t="shared" si="92"/>
        <v>7.6779026217228499E-2</v>
      </c>
      <c r="O638">
        <f t="shared" si="92"/>
        <v>-1.3810861423220888E-2</v>
      </c>
      <c r="P638">
        <f t="shared" si="93"/>
        <v>5.7740324594257901E-3</v>
      </c>
      <c r="Q638" t="str">
        <f t="shared" si="94"/>
        <v/>
      </c>
      <c r="R638" s="3">
        <f t="shared" si="97"/>
        <v>0</v>
      </c>
      <c r="S638" s="1">
        <f t="shared" si="95"/>
        <v>0</v>
      </c>
      <c r="T638" s="1">
        <f t="shared" si="96"/>
        <v>0</v>
      </c>
      <c r="U638" s="1">
        <f t="shared" si="98"/>
        <v>7751897.4835094288</v>
      </c>
    </row>
    <row r="639" spans="1:21" x14ac:dyDescent="0.25">
      <c r="A639" t="s">
        <v>644</v>
      </c>
      <c r="B639">
        <v>42.32</v>
      </c>
      <c r="C639">
        <v>45.29</v>
      </c>
      <c r="D639">
        <v>43.57</v>
      </c>
      <c r="E639">
        <v>44.35</v>
      </c>
      <c r="F639">
        <v>47.2</v>
      </c>
      <c r="G639">
        <v>46.64</v>
      </c>
      <c r="H639" s="1">
        <f t="shared" si="90"/>
        <v>338707.3347857662</v>
      </c>
      <c r="J639">
        <f t="shared" si="91"/>
        <v>-5.8726802912849423E-3</v>
      </c>
      <c r="K639">
        <f t="shared" si="91"/>
        <v>6.3894761569180142E-2</v>
      </c>
      <c r="L639">
        <f t="shared" si="91"/>
        <v>2.3490721165139769E-2</v>
      </c>
      <c r="M639">
        <f t="shared" si="92"/>
        <v>5.2694042250177993E-2</v>
      </c>
      <c r="N639">
        <f t="shared" si="92"/>
        <v>0.12034179919297412</v>
      </c>
      <c r="O639">
        <f t="shared" si="92"/>
        <v>0.10704960835509134</v>
      </c>
      <c r="P639">
        <f t="shared" si="93"/>
        <v>9.3361816599414491E-2</v>
      </c>
      <c r="Q639" t="str">
        <f t="shared" si="94"/>
        <v/>
      </c>
      <c r="R639" s="3">
        <f t="shared" si="97"/>
        <v>0</v>
      </c>
      <c r="S639" s="1">
        <f t="shared" si="95"/>
        <v>0</v>
      </c>
      <c r="T639" s="1">
        <f t="shared" si="96"/>
        <v>0</v>
      </c>
      <c r="U639" s="1">
        <f t="shared" si="98"/>
        <v>7028166.252356559</v>
      </c>
    </row>
    <row r="640" spans="1:21" x14ac:dyDescent="0.25">
      <c r="A640" t="s">
        <v>645</v>
      </c>
      <c r="B640">
        <v>44.1</v>
      </c>
      <c r="C640">
        <v>46.81</v>
      </c>
      <c r="D640">
        <v>46.14</v>
      </c>
      <c r="E640">
        <v>43.19</v>
      </c>
      <c r="F640">
        <v>45.62</v>
      </c>
      <c r="G640">
        <v>45.14</v>
      </c>
      <c r="H640" s="1">
        <f t="shared" si="90"/>
        <v>327814.08859840233</v>
      </c>
      <c r="J640">
        <f t="shared" si="91"/>
        <v>1.2164333256828119E-2</v>
      </c>
      <c r="K640">
        <f t="shared" si="91"/>
        <v>7.4363093871930269E-2</v>
      </c>
      <c r="L640">
        <f t="shared" si="91"/>
        <v>5.8985540509524911E-2</v>
      </c>
      <c r="M640">
        <f t="shared" si="92"/>
        <v>-7.3970840480274497E-2</v>
      </c>
      <c r="N640">
        <f t="shared" si="92"/>
        <v>-2.1869639794168162E-2</v>
      </c>
      <c r="O640">
        <f t="shared" si="92"/>
        <v>-3.2161234991423669E-2</v>
      </c>
      <c r="P640">
        <f t="shared" si="93"/>
        <v>-4.2667238421955439E-2</v>
      </c>
      <c r="Q640" t="str">
        <f t="shared" si="94"/>
        <v>Buy</v>
      </c>
      <c r="R640" s="3">
        <f t="shared" si="97"/>
        <v>6728293.8071981212</v>
      </c>
      <c r="S640" s="1">
        <f t="shared" si="95"/>
        <v>6728293.8071981212</v>
      </c>
      <c r="T640" s="1">
        <f t="shared" si="96"/>
        <v>149053.91686305098</v>
      </c>
      <c r="U640" s="1">
        <f t="shared" si="98"/>
        <v>0</v>
      </c>
    </row>
    <row r="641" spans="1:21" x14ac:dyDescent="0.25">
      <c r="A641" t="s">
        <v>646</v>
      </c>
      <c r="B641">
        <v>42.52</v>
      </c>
      <c r="C641">
        <v>45.23</v>
      </c>
      <c r="D641">
        <v>44.07</v>
      </c>
      <c r="E641">
        <v>42.09</v>
      </c>
      <c r="F641">
        <v>46.47</v>
      </c>
      <c r="G641">
        <v>42.34</v>
      </c>
      <c r="H641" s="1">
        <f t="shared" si="90"/>
        <v>307480.02904865658</v>
      </c>
      <c r="J641">
        <f t="shared" si="91"/>
        <v>-7.8456870394451608E-2</v>
      </c>
      <c r="K641">
        <f t="shared" si="91"/>
        <v>-1.9722583441699255E-2</v>
      </c>
      <c r="L641">
        <f t="shared" si="91"/>
        <v>-4.4863459037711322E-2</v>
      </c>
      <c r="M641">
        <f t="shared" si="92"/>
        <v>-6.7567567567567502E-2</v>
      </c>
      <c r="N641">
        <f t="shared" si="92"/>
        <v>2.9463890119627786E-2</v>
      </c>
      <c r="O641">
        <f t="shared" si="92"/>
        <v>-6.2029242357111145E-2</v>
      </c>
      <c r="P641">
        <f t="shared" si="93"/>
        <v>-3.3377639935016953E-2</v>
      </c>
      <c r="Q641" t="str">
        <f t="shared" si="94"/>
        <v>Sell</v>
      </c>
      <c r="R641" s="3">
        <f t="shared" si="97"/>
        <v>-6503719.2391244583</v>
      </c>
      <c r="S641" s="1">
        <f t="shared" si="95"/>
        <v>0</v>
      </c>
      <c r="T641" s="1">
        <f t="shared" si="96"/>
        <v>0</v>
      </c>
      <c r="U641" s="1">
        <f t="shared" si="98"/>
        <v>6720798.0381263969</v>
      </c>
    </row>
    <row r="642" spans="1:21" x14ac:dyDescent="0.25">
      <c r="A642" t="s">
        <v>647</v>
      </c>
      <c r="B642">
        <v>40.630000000000003</v>
      </c>
      <c r="C642">
        <v>44.73</v>
      </c>
      <c r="D642">
        <v>41.82</v>
      </c>
      <c r="E642">
        <v>39.56</v>
      </c>
      <c r="F642">
        <v>43.13</v>
      </c>
      <c r="G642">
        <v>39.86</v>
      </c>
      <c r="H642" s="1">
        <f t="shared" si="90"/>
        <v>289469.86201888166</v>
      </c>
      <c r="J642">
        <f t="shared" si="91"/>
        <v>-7.8057635579759421E-2</v>
      </c>
      <c r="K642">
        <f t="shared" si="91"/>
        <v>1.4976174268209588E-2</v>
      </c>
      <c r="L642">
        <f t="shared" si="91"/>
        <v>-5.1055139550714772E-2</v>
      </c>
      <c r="M642">
        <f t="shared" si="92"/>
        <v>-6.5658951346244707E-2</v>
      </c>
      <c r="N642">
        <f t="shared" si="92"/>
        <v>1.8658478979688215E-2</v>
      </c>
      <c r="O642">
        <f t="shared" si="92"/>
        <v>-5.8573452999527723E-2</v>
      </c>
      <c r="P642">
        <f t="shared" si="93"/>
        <v>-3.5191308455361406E-2</v>
      </c>
      <c r="Q642" t="str">
        <f t="shared" si="94"/>
        <v>Sell</v>
      </c>
      <c r="R642" s="3">
        <f t="shared" si="97"/>
        <v>0</v>
      </c>
      <c r="S642" s="1">
        <f t="shared" si="95"/>
        <v>0</v>
      </c>
      <c r="T642" s="1">
        <f t="shared" si="96"/>
        <v>0</v>
      </c>
      <c r="U642" s="1">
        <f t="shared" si="98"/>
        <v>6957311.714952291</v>
      </c>
    </row>
    <row r="643" spans="1:21" x14ac:dyDescent="0.25">
      <c r="A643" t="s">
        <v>648</v>
      </c>
      <c r="B643">
        <v>38.85</v>
      </c>
      <c r="C643">
        <v>42.59</v>
      </c>
      <c r="D643">
        <v>41.08</v>
      </c>
      <c r="E643">
        <v>40.24</v>
      </c>
      <c r="F643">
        <v>43.89</v>
      </c>
      <c r="G643">
        <v>43.55</v>
      </c>
      <c r="H643" s="1">
        <f t="shared" si="90"/>
        <v>316267.24763979664</v>
      </c>
      <c r="J643">
        <f t="shared" si="91"/>
        <v>-7.1018651362984186E-2</v>
      </c>
      <c r="K643">
        <f t="shared" si="91"/>
        <v>1.8412242945958945E-2</v>
      </c>
      <c r="L643">
        <f t="shared" si="91"/>
        <v>-1.7694882831181299E-2</v>
      </c>
      <c r="M643">
        <f t="shared" si="92"/>
        <v>9.5333667837431656E-3</v>
      </c>
      <c r="N643">
        <f t="shared" si="92"/>
        <v>0.10110386352232818</v>
      </c>
      <c r="O643">
        <f t="shared" si="92"/>
        <v>9.2574009031610588E-2</v>
      </c>
      <c r="P643">
        <f t="shared" si="93"/>
        <v>6.7737079779227313E-2</v>
      </c>
      <c r="Q643" t="str">
        <f t="shared" si="94"/>
        <v/>
      </c>
      <c r="R643" s="3">
        <f t="shared" si="97"/>
        <v>0</v>
      </c>
      <c r="S643" s="1">
        <f t="shared" si="95"/>
        <v>0</v>
      </c>
      <c r="T643" s="1">
        <f t="shared" si="96"/>
        <v>0</v>
      </c>
      <c r="U643" s="1">
        <f t="shared" si="98"/>
        <v>6486043.7362676151</v>
      </c>
    </row>
    <row r="644" spans="1:21" x14ac:dyDescent="0.25">
      <c r="A644" t="s">
        <v>649</v>
      </c>
      <c r="B644">
        <v>41.74</v>
      </c>
      <c r="C644">
        <v>45.73</v>
      </c>
      <c r="D644">
        <v>45.3</v>
      </c>
      <c r="E644">
        <v>43.69</v>
      </c>
      <c r="F644">
        <v>48.48</v>
      </c>
      <c r="G644">
        <v>48.44</v>
      </c>
      <c r="H644" s="1">
        <f t="shared" ref="H644:H707" si="99">$I$2*G644</f>
        <v>351779.23021060275</v>
      </c>
      <c r="J644">
        <f t="shared" ref="J644:L707" si="100">(B644-$D643)/$D643</f>
        <v>1.6066212268744006E-2</v>
      </c>
      <c r="K644">
        <f t="shared" si="100"/>
        <v>0.11319376825705936</v>
      </c>
      <c r="L644">
        <f t="shared" si="100"/>
        <v>0.1027263875365141</v>
      </c>
      <c r="M644">
        <f t="shared" ref="M644:O707" si="101">(E644-$G643)/$G643</f>
        <v>3.214695752009198E-3</v>
      </c>
      <c r="N644">
        <f t="shared" si="101"/>
        <v>0.11320321469575201</v>
      </c>
      <c r="O644">
        <f t="shared" si="101"/>
        <v>0.11228473019517797</v>
      </c>
      <c r="P644">
        <f t="shared" ref="P644:P707" si="102">AVERAGE(M644:O644)</f>
        <v>7.6234213547646382E-2</v>
      </c>
      <c r="Q644" t="str">
        <f t="shared" ref="Q644:Q707" si="103">IF(L644&gt;$Q$1,"Buy",IF(L644&lt;$Q$2,"Sell",""))</f>
        <v>Buy</v>
      </c>
      <c r="R644" s="3">
        <f t="shared" si="97"/>
        <v>6980502.1795376148</v>
      </c>
      <c r="S644" s="1">
        <f t="shared" si="95"/>
        <v>6980502.1795376148</v>
      </c>
      <c r="T644" s="1">
        <f t="shared" si="96"/>
        <v>144106.15564693674</v>
      </c>
      <c r="U644" s="1">
        <f t="shared" si="98"/>
        <v>0</v>
      </c>
    </row>
    <row r="645" spans="1:21" x14ac:dyDescent="0.25">
      <c r="A645" t="s">
        <v>650</v>
      </c>
      <c r="B645">
        <v>45.86</v>
      </c>
      <c r="C645">
        <v>49.8</v>
      </c>
      <c r="D645">
        <v>49.06</v>
      </c>
      <c r="E645">
        <v>47.04</v>
      </c>
      <c r="F645">
        <v>50.19</v>
      </c>
      <c r="G645">
        <v>50.06</v>
      </c>
      <c r="H645" s="1">
        <f t="shared" si="99"/>
        <v>363543.93609295576</v>
      </c>
      <c r="J645">
        <f t="shared" si="100"/>
        <v>1.2362030905077313E-2</v>
      </c>
      <c r="K645">
        <f t="shared" si="100"/>
        <v>9.9337748344370869E-2</v>
      </c>
      <c r="L645">
        <f t="shared" si="100"/>
        <v>8.3002207505518885E-2</v>
      </c>
      <c r="M645">
        <f t="shared" si="101"/>
        <v>-2.8901734104046214E-2</v>
      </c>
      <c r="N645">
        <f t="shared" si="101"/>
        <v>3.6127167630057806E-2</v>
      </c>
      <c r="O645">
        <f t="shared" si="101"/>
        <v>3.3443435177539317E-2</v>
      </c>
      <c r="P645">
        <f t="shared" si="102"/>
        <v>1.3556289567850302E-2</v>
      </c>
      <c r="Q645" t="str">
        <f t="shared" si="103"/>
        <v>Buy</v>
      </c>
      <c r="R645" s="3">
        <f t="shared" si="97"/>
        <v>0</v>
      </c>
      <c r="S645" s="1">
        <f t="shared" si="95"/>
        <v>7213954.1516856523</v>
      </c>
      <c r="T645" s="1">
        <f t="shared" si="96"/>
        <v>144106.15564693671</v>
      </c>
      <c r="U645" s="1">
        <f t="shared" si="98"/>
        <v>0</v>
      </c>
    </row>
    <row r="646" spans="1:21" x14ac:dyDescent="0.25">
      <c r="A646" t="s">
        <v>651</v>
      </c>
      <c r="B646">
        <v>47.56</v>
      </c>
      <c r="C646">
        <v>52.28</v>
      </c>
      <c r="D646">
        <v>51.49</v>
      </c>
      <c r="E646">
        <v>48.93</v>
      </c>
      <c r="F646">
        <v>53.41</v>
      </c>
      <c r="G646">
        <v>53.17</v>
      </c>
      <c r="H646" s="1">
        <f t="shared" si="99"/>
        <v>386129.26652142341</v>
      </c>
      <c r="J646">
        <f t="shared" si="100"/>
        <v>-3.0574806359559722E-2</v>
      </c>
      <c r="K646">
        <f t="shared" si="100"/>
        <v>6.5633917651854848E-2</v>
      </c>
      <c r="L646">
        <f t="shared" si="100"/>
        <v>4.9531186302486742E-2</v>
      </c>
      <c r="M646">
        <f t="shared" si="101"/>
        <v>-2.2572912504994058E-2</v>
      </c>
      <c r="N646">
        <f t="shared" si="101"/>
        <v>6.6919696364362652E-2</v>
      </c>
      <c r="O646">
        <f t="shared" si="101"/>
        <v>6.2125449460647207E-2</v>
      </c>
      <c r="P646">
        <f t="shared" si="102"/>
        <v>3.5490744440005266E-2</v>
      </c>
      <c r="Q646" t="str">
        <f t="shared" si="103"/>
        <v>Buy</v>
      </c>
      <c r="R646" s="3">
        <f t="shared" si="97"/>
        <v>0</v>
      </c>
      <c r="S646" s="1">
        <f t="shared" si="95"/>
        <v>7662124.2957476247</v>
      </c>
      <c r="T646" s="1">
        <f t="shared" si="96"/>
        <v>144106.15564693671</v>
      </c>
      <c r="U646" s="1">
        <f t="shared" si="98"/>
        <v>0</v>
      </c>
    </row>
    <row r="647" spans="1:21" x14ac:dyDescent="0.25">
      <c r="A647" t="s">
        <v>652</v>
      </c>
      <c r="B647">
        <v>51.26</v>
      </c>
      <c r="C647">
        <v>54.66</v>
      </c>
      <c r="D647">
        <v>53.66</v>
      </c>
      <c r="E647">
        <v>52.87</v>
      </c>
      <c r="F647">
        <v>56.34</v>
      </c>
      <c r="G647">
        <v>55.91</v>
      </c>
      <c r="H647" s="1">
        <f t="shared" si="99"/>
        <v>406027.59622367466</v>
      </c>
      <c r="J647">
        <f t="shared" si="100"/>
        <v>-4.4668867741309761E-3</v>
      </c>
      <c r="K647">
        <f t="shared" si="100"/>
        <v>6.156535249563011E-2</v>
      </c>
      <c r="L647">
        <f t="shared" si="100"/>
        <v>4.2144105651582726E-2</v>
      </c>
      <c r="M647">
        <f t="shared" si="101"/>
        <v>-5.642279480910368E-3</v>
      </c>
      <c r="N647">
        <f t="shared" si="101"/>
        <v>5.962008651495207E-2</v>
      </c>
      <c r="O647">
        <f t="shared" si="101"/>
        <v>5.1532819258980532E-2</v>
      </c>
      <c r="P647">
        <f t="shared" si="102"/>
        <v>3.5170208764340745E-2</v>
      </c>
      <c r="Q647" t="str">
        <f t="shared" si="103"/>
        <v>Buy</v>
      </c>
      <c r="R647" s="3">
        <f t="shared" si="97"/>
        <v>0</v>
      </c>
      <c r="S647" s="1">
        <f t="shared" si="95"/>
        <v>8056975.1622202313</v>
      </c>
      <c r="T647" s="1">
        <f t="shared" si="96"/>
        <v>144106.15564693671</v>
      </c>
      <c r="U647" s="1">
        <f t="shared" si="98"/>
        <v>0</v>
      </c>
    </row>
    <row r="648" spans="1:21" x14ac:dyDescent="0.25">
      <c r="A648" t="s">
        <v>653</v>
      </c>
      <c r="B648">
        <v>53.58</v>
      </c>
      <c r="C648">
        <v>56.55</v>
      </c>
      <c r="D648">
        <v>54.22</v>
      </c>
      <c r="E648">
        <v>53.5</v>
      </c>
      <c r="F648">
        <v>56.27</v>
      </c>
      <c r="G648">
        <v>53.55</v>
      </c>
      <c r="H648" s="1">
        <f t="shared" si="99"/>
        <v>388888.88888888888</v>
      </c>
      <c r="J648">
        <f t="shared" si="100"/>
        <v>-1.4908684308609448E-3</v>
      </c>
      <c r="K648">
        <f t="shared" si="100"/>
        <v>5.3857622064852791E-2</v>
      </c>
      <c r="L648">
        <f t="shared" si="100"/>
        <v>1.0436079016026879E-2</v>
      </c>
      <c r="M648">
        <f t="shared" si="101"/>
        <v>-4.3104990162761522E-2</v>
      </c>
      <c r="N648">
        <f t="shared" si="101"/>
        <v>6.4389196923628428E-3</v>
      </c>
      <c r="O648">
        <f t="shared" si="101"/>
        <v>-4.2210695761044525E-2</v>
      </c>
      <c r="P648">
        <f t="shared" si="102"/>
        <v>-2.629225541048107E-2</v>
      </c>
      <c r="Q648" t="str">
        <f t="shared" si="103"/>
        <v/>
      </c>
      <c r="R648" s="3">
        <f t="shared" si="97"/>
        <v>0</v>
      </c>
      <c r="S648" s="1">
        <f t="shared" ref="S648:S711" si="104">IF(R648=0,(S647+R648)*(1+O648),IF(R648&lt;0,0,R648))</f>
        <v>7716884.6348934611</v>
      </c>
      <c r="T648" s="1">
        <f t="shared" ref="T648:T711" si="105">S648/G648</f>
        <v>144106.15564693674</v>
      </c>
      <c r="U648" s="1">
        <f t="shared" si="98"/>
        <v>0</v>
      </c>
    </row>
    <row r="649" spans="1:21" x14ac:dyDescent="0.25">
      <c r="A649" t="s">
        <v>654</v>
      </c>
      <c r="B649">
        <v>52.22</v>
      </c>
      <c r="C649">
        <v>56.49</v>
      </c>
      <c r="D649">
        <v>54.72</v>
      </c>
      <c r="E649">
        <v>53.41</v>
      </c>
      <c r="F649">
        <v>57.09</v>
      </c>
      <c r="G649">
        <v>57.02</v>
      </c>
      <c r="H649" s="1">
        <f t="shared" si="99"/>
        <v>414088.59840232396</v>
      </c>
      <c r="J649">
        <f t="shared" si="100"/>
        <v>-3.6886757654002213E-2</v>
      </c>
      <c r="K649">
        <f t="shared" si="100"/>
        <v>4.1866469937292573E-2</v>
      </c>
      <c r="L649">
        <f t="shared" si="100"/>
        <v>9.2216894135005532E-3</v>
      </c>
      <c r="M649">
        <f t="shared" si="101"/>
        <v>-2.6143790849673309E-3</v>
      </c>
      <c r="N649">
        <f t="shared" si="101"/>
        <v>6.6106442577030938E-2</v>
      </c>
      <c r="O649">
        <f t="shared" si="101"/>
        <v>6.4799253034547269E-2</v>
      </c>
      <c r="P649">
        <f t="shared" si="102"/>
        <v>4.2763772175536958E-2</v>
      </c>
      <c r="Q649" t="str">
        <f t="shared" si="103"/>
        <v/>
      </c>
      <c r="R649" s="3">
        <f t="shared" si="97"/>
        <v>0</v>
      </c>
      <c r="S649" s="1">
        <f t="shared" si="104"/>
        <v>8216932.9949883334</v>
      </c>
      <c r="T649" s="1">
        <f t="shared" si="105"/>
        <v>144106.15564693674</v>
      </c>
      <c r="U649" s="1">
        <f t="shared" si="98"/>
        <v>0</v>
      </c>
    </row>
    <row r="650" spans="1:21" x14ac:dyDescent="0.25">
      <c r="A650" t="s">
        <v>655</v>
      </c>
      <c r="B650">
        <v>54.1</v>
      </c>
      <c r="C650">
        <v>57.2</v>
      </c>
      <c r="D650">
        <v>56.18</v>
      </c>
      <c r="E650">
        <v>54.85</v>
      </c>
      <c r="F650">
        <v>57.56</v>
      </c>
      <c r="G650">
        <v>56.93</v>
      </c>
      <c r="H650" s="1">
        <f t="shared" si="99"/>
        <v>413435.00363108207</v>
      </c>
      <c r="J650">
        <f t="shared" si="100"/>
        <v>-1.13304093567251E-2</v>
      </c>
      <c r="K650">
        <f t="shared" si="100"/>
        <v>4.5321637426900659E-2</v>
      </c>
      <c r="L650">
        <f t="shared" si="100"/>
        <v>2.6681286549707618E-2</v>
      </c>
      <c r="M650">
        <f t="shared" si="101"/>
        <v>-3.8056822167660501E-2</v>
      </c>
      <c r="N650">
        <f t="shared" si="101"/>
        <v>9.4703612767449864E-3</v>
      </c>
      <c r="O650">
        <f t="shared" si="101"/>
        <v>-1.5783935461242268E-3</v>
      </c>
      <c r="P650">
        <f t="shared" si="102"/>
        <v>-1.0054951479013247E-2</v>
      </c>
      <c r="Q650" t="str">
        <f t="shared" si="103"/>
        <v/>
      </c>
      <c r="R650" s="3">
        <f t="shared" si="97"/>
        <v>0</v>
      </c>
      <c r="S650" s="1">
        <f t="shared" si="104"/>
        <v>8203963.4409801085</v>
      </c>
      <c r="T650" s="1">
        <f t="shared" si="105"/>
        <v>144106.15564693674</v>
      </c>
      <c r="U650" s="1">
        <f t="shared" si="98"/>
        <v>0</v>
      </c>
    </row>
    <row r="651" spans="1:21" x14ac:dyDescent="0.25">
      <c r="A651" t="s">
        <v>656</v>
      </c>
      <c r="B651">
        <v>54.12</v>
      </c>
      <c r="C651">
        <v>57.72</v>
      </c>
      <c r="D651">
        <v>56.6</v>
      </c>
      <c r="E651">
        <v>56.33</v>
      </c>
      <c r="F651">
        <v>59.61</v>
      </c>
      <c r="G651">
        <v>59.52</v>
      </c>
      <c r="H651" s="1">
        <f t="shared" si="99"/>
        <v>432244.00871459703</v>
      </c>
      <c r="J651">
        <f t="shared" si="100"/>
        <v>-3.6667853328586728E-2</v>
      </c>
      <c r="K651">
        <f t="shared" si="100"/>
        <v>2.7411890352438576E-2</v>
      </c>
      <c r="L651">
        <f t="shared" si="100"/>
        <v>7.4759700961196463E-3</v>
      </c>
      <c r="M651">
        <f t="shared" si="101"/>
        <v>-1.0539258738802062E-2</v>
      </c>
      <c r="N651">
        <f t="shared" si="101"/>
        <v>4.7075355699982432E-2</v>
      </c>
      <c r="O651">
        <f t="shared" si="101"/>
        <v>4.5494466889162186E-2</v>
      </c>
      <c r="P651">
        <f t="shared" si="102"/>
        <v>2.7343521283447515E-2</v>
      </c>
      <c r="Q651" t="str">
        <f t="shared" si="103"/>
        <v/>
      </c>
      <c r="R651" s="3">
        <f t="shared" si="97"/>
        <v>0</v>
      </c>
      <c r="S651" s="1">
        <f t="shared" si="104"/>
        <v>8577198.3841056749</v>
      </c>
      <c r="T651" s="1">
        <f t="shared" si="105"/>
        <v>144106.15564693674</v>
      </c>
      <c r="U651" s="1">
        <f t="shared" si="98"/>
        <v>0</v>
      </c>
    </row>
    <row r="652" spans="1:21" x14ac:dyDescent="0.25">
      <c r="A652" t="s">
        <v>657</v>
      </c>
      <c r="B652">
        <v>57.6</v>
      </c>
      <c r="C652">
        <v>61</v>
      </c>
      <c r="D652">
        <v>60.18</v>
      </c>
      <c r="E652">
        <v>60.14</v>
      </c>
      <c r="F652">
        <v>62.96</v>
      </c>
      <c r="G652">
        <v>62.57</v>
      </c>
      <c r="H652" s="1">
        <f t="shared" si="99"/>
        <v>454393.60929557012</v>
      </c>
      <c r="J652">
        <f t="shared" si="100"/>
        <v>1.7667844522968199E-2</v>
      </c>
      <c r="K652">
        <f t="shared" si="100"/>
        <v>7.773851590106004E-2</v>
      </c>
      <c r="L652">
        <f t="shared" si="100"/>
        <v>6.325088339222612E-2</v>
      </c>
      <c r="M652">
        <f t="shared" si="101"/>
        <v>1.0416666666666623E-2</v>
      </c>
      <c r="N652">
        <f t="shared" si="101"/>
        <v>5.7795698924731138E-2</v>
      </c>
      <c r="O652">
        <f t="shared" si="101"/>
        <v>5.1243279569892421E-2</v>
      </c>
      <c r="P652">
        <f t="shared" si="102"/>
        <v>3.9818548387096725E-2</v>
      </c>
      <c r="Q652" t="str">
        <f t="shared" si="103"/>
        <v>Buy</v>
      </c>
      <c r="R652" s="3">
        <f t="shared" si="97"/>
        <v>0</v>
      </c>
      <c r="S652" s="1">
        <f t="shared" si="104"/>
        <v>9016722.1588288322</v>
      </c>
      <c r="T652" s="1">
        <f t="shared" si="105"/>
        <v>144106.15564693674</v>
      </c>
      <c r="U652" s="1">
        <f t="shared" si="98"/>
        <v>0</v>
      </c>
    </row>
    <row r="653" spans="1:21" x14ac:dyDescent="0.25">
      <c r="A653" t="s">
        <v>658</v>
      </c>
      <c r="B653">
        <v>59.12</v>
      </c>
      <c r="C653">
        <v>62.61</v>
      </c>
      <c r="D653">
        <v>60.79</v>
      </c>
      <c r="E653">
        <v>59.8</v>
      </c>
      <c r="F653">
        <v>62.54</v>
      </c>
      <c r="G653">
        <v>60.69</v>
      </c>
      <c r="H653" s="1">
        <f t="shared" si="99"/>
        <v>440740.74074074079</v>
      </c>
      <c r="J653">
        <f t="shared" si="100"/>
        <v>-1.7613825191093425E-2</v>
      </c>
      <c r="K653">
        <f t="shared" si="100"/>
        <v>4.0378863409770684E-2</v>
      </c>
      <c r="L653">
        <f t="shared" si="100"/>
        <v>1.0136257892987693E-2</v>
      </c>
      <c r="M653">
        <f t="shared" si="101"/>
        <v>-4.4270417132811303E-2</v>
      </c>
      <c r="N653">
        <f t="shared" si="101"/>
        <v>-4.7946300143840719E-4</v>
      </c>
      <c r="O653">
        <f t="shared" si="101"/>
        <v>-3.0046348090139084E-2</v>
      </c>
      <c r="P653">
        <f t="shared" si="102"/>
        <v>-2.4932076074796264E-2</v>
      </c>
      <c r="Q653" t="str">
        <f t="shared" si="103"/>
        <v/>
      </c>
      <c r="R653" s="3">
        <f t="shared" si="97"/>
        <v>0</v>
      </c>
      <c r="S653" s="1">
        <f t="shared" si="104"/>
        <v>8745802.5862125903</v>
      </c>
      <c r="T653" s="1">
        <f t="shared" si="105"/>
        <v>144106.15564693674</v>
      </c>
      <c r="U653" s="1">
        <f t="shared" si="98"/>
        <v>0</v>
      </c>
    </row>
    <row r="654" spans="1:21" x14ac:dyDescent="0.25">
      <c r="A654" t="s">
        <v>659</v>
      </c>
      <c r="B654">
        <v>58.27</v>
      </c>
      <c r="C654">
        <v>60.96</v>
      </c>
      <c r="D654">
        <v>59.9</v>
      </c>
      <c r="E654">
        <v>57.9</v>
      </c>
      <c r="F654">
        <v>60.83</v>
      </c>
      <c r="G654">
        <v>58.18</v>
      </c>
      <c r="H654" s="1">
        <f t="shared" si="99"/>
        <v>422512.70878721861</v>
      </c>
      <c r="J654">
        <f t="shared" si="100"/>
        <v>-4.145418654383938E-2</v>
      </c>
      <c r="K654">
        <f t="shared" si="100"/>
        <v>2.7965125843066574E-3</v>
      </c>
      <c r="L654">
        <f t="shared" si="100"/>
        <v>-1.4640565882546482E-2</v>
      </c>
      <c r="M654">
        <f t="shared" si="101"/>
        <v>-4.5971329708353915E-2</v>
      </c>
      <c r="N654">
        <f t="shared" si="101"/>
        <v>2.3068050749711745E-3</v>
      </c>
      <c r="O654">
        <f t="shared" si="101"/>
        <v>-4.1357719558411568E-2</v>
      </c>
      <c r="P654">
        <f t="shared" si="102"/>
        <v>-2.8340748063931432E-2</v>
      </c>
      <c r="Q654" t="str">
        <f t="shared" si="103"/>
        <v/>
      </c>
      <c r="R654" s="3">
        <f t="shared" si="97"/>
        <v>0</v>
      </c>
      <c r="S654" s="1">
        <f t="shared" si="104"/>
        <v>8384096.1355387792</v>
      </c>
      <c r="T654" s="1">
        <f t="shared" si="105"/>
        <v>144106.15564693674</v>
      </c>
      <c r="U654" s="1">
        <f t="shared" si="98"/>
        <v>0</v>
      </c>
    </row>
    <row r="655" spans="1:21" x14ac:dyDescent="0.25">
      <c r="A655" t="s">
        <v>660</v>
      </c>
      <c r="B655">
        <v>55.38</v>
      </c>
      <c r="C655">
        <v>58.63</v>
      </c>
      <c r="D655">
        <v>56.99</v>
      </c>
      <c r="E655">
        <v>56.4</v>
      </c>
      <c r="F655">
        <v>58.82</v>
      </c>
      <c r="G655">
        <v>57.93</v>
      </c>
      <c r="H655" s="1">
        <f t="shared" si="99"/>
        <v>420697.16775599134</v>
      </c>
      <c r="J655">
        <f t="shared" si="100"/>
        <v>-7.5459098497495755E-2</v>
      </c>
      <c r="K655">
        <f t="shared" si="100"/>
        <v>-2.1202003338898098E-2</v>
      </c>
      <c r="L655">
        <f t="shared" si="100"/>
        <v>-4.8580968280467388E-2</v>
      </c>
      <c r="M655">
        <f t="shared" si="101"/>
        <v>-3.0594706084565163E-2</v>
      </c>
      <c r="N655">
        <f t="shared" si="101"/>
        <v>1.1000343760742532E-2</v>
      </c>
      <c r="O655">
        <f t="shared" si="101"/>
        <v>-4.2970092815400483E-3</v>
      </c>
      <c r="P655">
        <f t="shared" si="102"/>
        <v>-7.9637905351208939E-3</v>
      </c>
      <c r="Q655" t="str">
        <f t="shared" si="103"/>
        <v>Sell</v>
      </c>
      <c r="R655" s="3">
        <f t="shared" si="97"/>
        <v>-8317326.9500890318</v>
      </c>
      <c r="S655" s="1">
        <f t="shared" si="104"/>
        <v>0</v>
      </c>
      <c r="T655" s="1">
        <f t="shared" si="105"/>
        <v>0</v>
      </c>
      <c r="U655" s="1">
        <f t="shared" si="98"/>
        <v>8383564.3997316565</v>
      </c>
    </row>
    <row r="656" spans="1:21" x14ac:dyDescent="0.25">
      <c r="A656" t="s">
        <v>661</v>
      </c>
      <c r="B656">
        <v>53.86</v>
      </c>
      <c r="C656">
        <v>57.54</v>
      </c>
      <c r="D656">
        <v>56.07</v>
      </c>
      <c r="E656">
        <v>52.4</v>
      </c>
      <c r="F656">
        <v>55.37</v>
      </c>
      <c r="G656">
        <v>53.7</v>
      </c>
      <c r="H656" s="1">
        <f t="shared" si="99"/>
        <v>389978.21350762533</v>
      </c>
      <c r="J656">
        <f t="shared" si="100"/>
        <v>-5.4921916125636121E-2</v>
      </c>
      <c r="K656">
        <f t="shared" si="100"/>
        <v>9.6508159326197072E-3</v>
      </c>
      <c r="L656">
        <f t="shared" si="100"/>
        <v>-1.6143183014563987E-2</v>
      </c>
      <c r="M656">
        <f t="shared" si="101"/>
        <v>-9.5460037976868653E-2</v>
      </c>
      <c r="N656">
        <f t="shared" si="101"/>
        <v>-4.4191265320214092E-2</v>
      </c>
      <c r="O656">
        <f t="shared" si="101"/>
        <v>-7.3019161056447388E-2</v>
      </c>
      <c r="P656">
        <f t="shared" si="102"/>
        <v>-7.0890154784510051E-2</v>
      </c>
      <c r="Q656" t="str">
        <f t="shared" si="103"/>
        <v/>
      </c>
      <c r="R656" s="3">
        <f t="shared" si="97"/>
        <v>0</v>
      </c>
      <c r="S656" s="1">
        <f t="shared" si="104"/>
        <v>0</v>
      </c>
      <c r="T656" s="1">
        <f t="shared" si="105"/>
        <v>0</v>
      </c>
      <c r="U656" s="1">
        <f t="shared" si="98"/>
        <v>8977876.5776745416</v>
      </c>
    </row>
    <row r="657" spans="1:21" x14ac:dyDescent="0.25">
      <c r="A657" t="s">
        <v>662</v>
      </c>
      <c r="B657">
        <v>51.45</v>
      </c>
      <c r="C657">
        <v>54.6</v>
      </c>
      <c r="D657">
        <v>53.6</v>
      </c>
      <c r="E657">
        <v>51.58</v>
      </c>
      <c r="F657">
        <v>55.09</v>
      </c>
      <c r="G657">
        <v>54.05</v>
      </c>
      <c r="H657" s="1">
        <f t="shared" si="99"/>
        <v>392519.97095134354</v>
      </c>
      <c r="J657">
        <f t="shared" si="100"/>
        <v>-8.2397003745318304E-2</v>
      </c>
      <c r="K657">
        <f t="shared" si="100"/>
        <v>-2.6217228464419456E-2</v>
      </c>
      <c r="L657">
        <f t="shared" si="100"/>
        <v>-4.4052077759942909E-2</v>
      </c>
      <c r="M657">
        <f t="shared" si="101"/>
        <v>-3.9478584729981461E-2</v>
      </c>
      <c r="N657">
        <f t="shared" si="101"/>
        <v>2.5884543761638745E-2</v>
      </c>
      <c r="O657">
        <f t="shared" si="101"/>
        <v>6.5176908752326681E-3</v>
      </c>
      <c r="P657">
        <f t="shared" si="102"/>
        <v>-2.3587833643700161E-3</v>
      </c>
      <c r="Q657" t="str">
        <f t="shared" si="103"/>
        <v>Sell</v>
      </c>
      <c r="R657" s="3">
        <f t="shared" si="97"/>
        <v>0</v>
      </c>
      <c r="S657" s="1">
        <f t="shared" si="104"/>
        <v>0</v>
      </c>
      <c r="T657" s="1">
        <f t="shared" si="105"/>
        <v>0</v>
      </c>
      <c r="U657" s="1">
        <f t="shared" si="98"/>
        <v>8999053.4435933288</v>
      </c>
    </row>
    <row r="658" spans="1:21" x14ac:dyDescent="0.25">
      <c r="A658" t="s">
        <v>663</v>
      </c>
      <c r="B658">
        <v>51.61</v>
      </c>
      <c r="C658">
        <v>54.41</v>
      </c>
      <c r="D658">
        <v>53.24</v>
      </c>
      <c r="E658">
        <v>51.5</v>
      </c>
      <c r="F658">
        <v>53.59</v>
      </c>
      <c r="G658">
        <v>51.84</v>
      </c>
      <c r="H658" s="1">
        <f t="shared" si="99"/>
        <v>376470.58823529416</v>
      </c>
      <c r="J658">
        <f t="shared" si="100"/>
        <v>-3.7126865671641827E-2</v>
      </c>
      <c r="K658">
        <f t="shared" si="100"/>
        <v>1.5111940298507372E-2</v>
      </c>
      <c r="L658">
        <f t="shared" si="100"/>
        <v>-6.7164179104477507E-3</v>
      </c>
      <c r="M658">
        <f t="shared" si="101"/>
        <v>-4.7178538390379228E-2</v>
      </c>
      <c r="N658">
        <f t="shared" si="101"/>
        <v>-8.5106382978722243E-3</v>
      </c>
      <c r="O658">
        <f t="shared" si="101"/>
        <v>-4.0888066604995263E-2</v>
      </c>
      <c r="P658">
        <f t="shared" si="102"/>
        <v>-3.2192414431082235E-2</v>
      </c>
      <c r="Q658" t="str">
        <f t="shared" si="103"/>
        <v/>
      </c>
      <c r="R658" s="3">
        <f t="shared" si="97"/>
        <v>0</v>
      </c>
      <c r="S658" s="1">
        <f t="shared" si="104"/>
        <v>0</v>
      </c>
      <c r="T658" s="1">
        <f t="shared" si="105"/>
        <v>0</v>
      </c>
      <c r="U658" s="1">
        <f t="shared" si="98"/>
        <v>9288754.7015369441</v>
      </c>
    </row>
    <row r="659" spans="1:21" x14ac:dyDescent="0.25">
      <c r="A659" t="s">
        <v>664</v>
      </c>
      <c r="B659">
        <v>49.09</v>
      </c>
      <c r="C659">
        <v>51.62</v>
      </c>
      <c r="D659">
        <v>50.06</v>
      </c>
      <c r="E659">
        <v>47.95</v>
      </c>
      <c r="F659">
        <v>50.27</v>
      </c>
      <c r="G659">
        <v>48.16</v>
      </c>
      <c r="H659" s="1">
        <f t="shared" si="99"/>
        <v>349745.82425562816</v>
      </c>
      <c r="J659">
        <f t="shared" si="100"/>
        <v>-7.7948910593538659E-2</v>
      </c>
      <c r="K659">
        <f t="shared" si="100"/>
        <v>-3.0428249436513982E-2</v>
      </c>
      <c r="L659">
        <f t="shared" si="100"/>
        <v>-5.9729526671675422E-2</v>
      </c>
      <c r="M659">
        <f t="shared" si="101"/>
        <v>-7.503858024691358E-2</v>
      </c>
      <c r="N659">
        <f t="shared" si="101"/>
        <v>-3.0285493827160496E-2</v>
      </c>
      <c r="O659">
        <f t="shared" si="101"/>
        <v>-7.0987654320987775E-2</v>
      </c>
      <c r="P659">
        <f t="shared" si="102"/>
        <v>-5.8770576131687284E-2</v>
      </c>
      <c r="Q659" t="str">
        <f t="shared" si="103"/>
        <v>Sell</v>
      </c>
      <c r="R659" s="3">
        <f t="shared" si="97"/>
        <v>0</v>
      </c>
      <c r="S659" s="1">
        <f t="shared" si="104"/>
        <v>0</v>
      </c>
      <c r="T659" s="1">
        <f t="shared" si="105"/>
        <v>0</v>
      </c>
      <c r="U659" s="1">
        <f t="shared" si="98"/>
        <v>9834660.1668921895</v>
      </c>
    </row>
    <row r="660" spans="1:21" x14ac:dyDescent="0.25">
      <c r="A660" t="s">
        <v>665</v>
      </c>
      <c r="B660">
        <v>46.17</v>
      </c>
      <c r="C660">
        <v>50.43</v>
      </c>
      <c r="D660">
        <v>48.32</v>
      </c>
      <c r="E660">
        <v>46.89</v>
      </c>
      <c r="F660">
        <v>50.98</v>
      </c>
      <c r="G660">
        <v>47.54</v>
      </c>
      <c r="H660" s="1">
        <f t="shared" si="99"/>
        <v>345243.28249818448</v>
      </c>
      <c r="J660">
        <f t="shared" si="100"/>
        <v>-7.7706751897722734E-2</v>
      </c>
      <c r="K660">
        <f t="shared" si="100"/>
        <v>7.3911306432280751E-3</v>
      </c>
      <c r="L660">
        <f t="shared" si="100"/>
        <v>-3.4758290051937715E-2</v>
      </c>
      <c r="M660">
        <f t="shared" si="101"/>
        <v>-2.6370431893687627E-2</v>
      </c>
      <c r="N660">
        <f t="shared" si="101"/>
        <v>5.8554817275747517E-2</v>
      </c>
      <c r="O660">
        <f t="shared" si="101"/>
        <v>-1.2873754152823868E-2</v>
      </c>
      <c r="P660">
        <f t="shared" si="102"/>
        <v>6.4368770764120092E-3</v>
      </c>
      <c r="Q660" t="str">
        <f t="shared" si="103"/>
        <v/>
      </c>
      <c r="R660" s="3">
        <f t="shared" si="97"/>
        <v>0</v>
      </c>
      <c r="S660" s="1">
        <f t="shared" si="104"/>
        <v>0</v>
      </c>
      <c r="T660" s="1">
        <f t="shared" si="105"/>
        <v>0</v>
      </c>
      <c r="U660" s="1">
        <f t="shared" si="98"/>
        <v>9771355.6683096178</v>
      </c>
    </row>
    <row r="661" spans="1:21" x14ac:dyDescent="0.25">
      <c r="A661" t="s">
        <v>666</v>
      </c>
      <c r="B661">
        <v>45.44</v>
      </c>
      <c r="C661">
        <v>49.72</v>
      </c>
      <c r="D661">
        <v>47.35</v>
      </c>
      <c r="E661">
        <v>47.33</v>
      </c>
      <c r="F661">
        <v>50.84</v>
      </c>
      <c r="G661">
        <v>50.39</v>
      </c>
      <c r="H661" s="1">
        <f t="shared" si="99"/>
        <v>365940.45025417575</v>
      </c>
      <c r="J661">
        <f t="shared" si="100"/>
        <v>-5.9602649006622571E-2</v>
      </c>
      <c r="K661">
        <f t="shared" si="100"/>
        <v>2.8973509933774805E-2</v>
      </c>
      <c r="L661">
        <f t="shared" si="100"/>
        <v>-2.0074503311258256E-2</v>
      </c>
      <c r="M661">
        <f t="shared" si="101"/>
        <v>-4.4173327724022059E-3</v>
      </c>
      <c r="N661">
        <f t="shared" si="101"/>
        <v>6.9415229280605895E-2</v>
      </c>
      <c r="O661">
        <f t="shared" si="101"/>
        <v>5.9949516196886862E-2</v>
      </c>
      <c r="P661">
        <f t="shared" si="102"/>
        <v>4.1649137568363519E-2</v>
      </c>
      <c r="Q661" t="str">
        <f t="shared" si="103"/>
        <v/>
      </c>
      <c r="R661" s="3">
        <f t="shared" si="97"/>
        <v>0</v>
      </c>
      <c r="S661" s="1">
        <f t="shared" si="104"/>
        <v>0</v>
      </c>
      <c r="T661" s="1">
        <f t="shared" si="105"/>
        <v>0</v>
      </c>
      <c r="U661" s="1">
        <f t="shared" si="98"/>
        <v>9364387.1318507809</v>
      </c>
    </row>
    <row r="662" spans="1:21" x14ac:dyDescent="0.25">
      <c r="A662" t="s">
        <v>667</v>
      </c>
      <c r="B662">
        <v>47.33</v>
      </c>
      <c r="C662">
        <v>51.41</v>
      </c>
      <c r="D662">
        <v>50</v>
      </c>
      <c r="E662">
        <v>46.83</v>
      </c>
      <c r="F662">
        <v>50.65</v>
      </c>
      <c r="G662">
        <v>47</v>
      </c>
      <c r="H662" s="1">
        <f t="shared" si="99"/>
        <v>341321.71387073351</v>
      </c>
      <c r="J662">
        <f t="shared" si="100"/>
        <v>-4.2238648363258978E-4</v>
      </c>
      <c r="K662">
        <f t="shared" si="100"/>
        <v>8.5744456177402215E-2</v>
      </c>
      <c r="L662">
        <f t="shared" si="100"/>
        <v>5.5966209081309365E-2</v>
      </c>
      <c r="M662">
        <f t="shared" si="101"/>
        <v>-7.0648938281405088E-2</v>
      </c>
      <c r="N662">
        <f t="shared" si="101"/>
        <v>5.1597539194284184E-3</v>
      </c>
      <c r="O662">
        <f t="shared" si="101"/>
        <v>-6.727525302639413E-2</v>
      </c>
      <c r="P662">
        <f t="shared" si="102"/>
        <v>-4.4254812462790262E-2</v>
      </c>
      <c r="Q662" t="str">
        <f t="shared" si="103"/>
        <v>Buy</v>
      </c>
      <c r="R662" s="3">
        <f t="shared" si="97"/>
        <v>8949967.935501758</v>
      </c>
      <c r="S662" s="1">
        <f t="shared" si="104"/>
        <v>8949967.935501758</v>
      </c>
      <c r="T662" s="1">
        <f t="shared" si="105"/>
        <v>190424.84969152676</v>
      </c>
      <c r="U662" s="1">
        <f t="shared" si="98"/>
        <v>0</v>
      </c>
    </row>
    <row r="663" spans="1:21" x14ac:dyDescent="0.25">
      <c r="A663" t="s">
        <v>668</v>
      </c>
      <c r="B663">
        <v>45.07</v>
      </c>
      <c r="C663">
        <v>49.15</v>
      </c>
      <c r="D663">
        <v>47.26</v>
      </c>
      <c r="E663">
        <v>46.31</v>
      </c>
      <c r="F663">
        <v>50.42</v>
      </c>
      <c r="G663">
        <v>50.16</v>
      </c>
      <c r="H663" s="1">
        <f t="shared" si="99"/>
        <v>364270.15250544663</v>
      </c>
      <c r="J663">
        <f t="shared" si="100"/>
        <v>-9.8599999999999993E-2</v>
      </c>
      <c r="K663">
        <f t="shared" si="100"/>
        <v>-1.7000000000000029E-2</v>
      </c>
      <c r="L663">
        <f t="shared" si="100"/>
        <v>-5.4800000000000043E-2</v>
      </c>
      <c r="M663">
        <f t="shared" si="101"/>
        <v>-1.4680851063829738E-2</v>
      </c>
      <c r="N663">
        <f t="shared" si="101"/>
        <v>7.2765957446808541E-2</v>
      </c>
      <c r="O663">
        <f t="shared" si="101"/>
        <v>6.7234042553191417E-2</v>
      </c>
      <c r="P663">
        <f t="shared" si="102"/>
        <v>4.1773049645390074E-2</v>
      </c>
      <c r="Q663" t="str">
        <f t="shared" si="103"/>
        <v>Sell</v>
      </c>
      <c r="R663" s="3">
        <f t="shared" si="97"/>
        <v>-9323835.3903961219</v>
      </c>
      <c r="S663" s="1">
        <f t="shared" si="104"/>
        <v>0</v>
      </c>
      <c r="T663" s="1">
        <f t="shared" si="105"/>
        <v>0</v>
      </c>
      <c r="U663" s="1">
        <f t="shared" si="98"/>
        <v>8934350.35174766</v>
      </c>
    </row>
    <row r="664" spans="1:21" x14ac:dyDescent="0.25">
      <c r="A664" t="s">
        <v>669</v>
      </c>
      <c r="B664">
        <v>47.3</v>
      </c>
      <c r="C664">
        <v>50.69</v>
      </c>
      <c r="D664">
        <v>48.47</v>
      </c>
      <c r="E664">
        <v>47.44</v>
      </c>
      <c r="F664">
        <v>50.74</v>
      </c>
      <c r="G664">
        <v>47.9</v>
      </c>
      <c r="H664" s="1">
        <f t="shared" si="99"/>
        <v>347857.66158315178</v>
      </c>
      <c r="J664">
        <f t="shared" si="100"/>
        <v>8.4638171815486988E-4</v>
      </c>
      <c r="K664">
        <f t="shared" si="100"/>
        <v>7.2577232331781635E-2</v>
      </c>
      <c r="L664">
        <f t="shared" si="100"/>
        <v>2.5603046974185376E-2</v>
      </c>
      <c r="M664">
        <f t="shared" si="101"/>
        <v>-5.4226475279106838E-2</v>
      </c>
      <c r="N664">
        <f t="shared" si="101"/>
        <v>1.1562998405103777E-2</v>
      </c>
      <c r="O664">
        <f t="shared" si="101"/>
        <v>-4.5055821371610807E-2</v>
      </c>
      <c r="P664">
        <f t="shared" si="102"/>
        <v>-2.9239766081871288E-2</v>
      </c>
      <c r="Q664" t="str">
        <f t="shared" si="103"/>
        <v/>
      </c>
      <c r="R664" s="3">
        <f t="shared" si="97"/>
        <v>0</v>
      </c>
      <c r="S664" s="1">
        <f t="shared" si="104"/>
        <v>0</v>
      </c>
      <c r="T664" s="1">
        <f t="shared" si="105"/>
        <v>0</v>
      </c>
      <c r="U664" s="1">
        <f t="shared" si="98"/>
        <v>9195588.6661262456</v>
      </c>
    </row>
    <row r="665" spans="1:21" x14ac:dyDescent="0.25">
      <c r="A665" t="s">
        <v>670</v>
      </c>
      <c r="B665">
        <v>45.05</v>
      </c>
      <c r="C665">
        <v>49.65</v>
      </c>
      <c r="D665">
        <v>46.88</v>
      </c>
      <c r="E665">
        <v>44.59</v>
      </c>
      <c r="F665">
        <v>50.77</v>
      </c>
      <c r="G665">
        <v>45.09</v>
      </c>
      <c r="H665" s="1">
        <f t="shared" si="99"/>
        <v>327450.98039215693</v>
      </c>
      <c r="J665">
        <f t="shared" si="100"/>
        <v>-7.0559108727047695E-2</v>
      </c>
      <c r="K665">
        <f t="shared" si="100"/>
        <v>2.4344955642665561E-2</v>
      </c>
      <c r="L665">
        <f t="shared" si="100"/>
        <v>-3.2803796162574714E-2</v>
      </c>
      <c r="M665">
        <f t="shared" si="101"/>
        <v>-6.9102296450939363E-2</v>
      </c>
      <c r="N665">
        <f t="shared" si="101"/>
        <v>5.9916492693110744E-2</v>
      </c>
      <c r="O665">
        <f t="shared" si="101"/>
        <v>-5.8663883089770254E-2</v>
      </c>
      <c r="P665">
        <f t="shared" si="102"/>
        <v>-2.2616562282532959E-2</v>
      </c>
      <c r="Q665" t="str">
        <f t="shared" si="103"/>
        <v/>
      </c>
      <c r="R665" s="3">
        <f t="shared" si="97"/>
        <v>0</v>
      </c>
      <c r="S665" s="1">
        <f t="shared" si="104"/>
        <v>0</v>
      </c>
      <c r="T665" s="1">
        <f t="shared" si="105"/>
        <v>0</v>
      </c>
      <c r="U665" s="1">
        <f t="shared" si="98"/>
        <v>9403561.2699182443</v>
      </c>
    </row>
    <row r="666" spans="1:21" x14ac:dyDescent="0.25">
      <c r="A666" t="s">
        <v>671</v>
      </c>
      <c r="B666">
        <v>43.14</v>
      </c>
      <c r="C666">
        <v>46.73</v>
      </c>
      <c r="D666">
        <v>43.26</v>
      </c>
      <c r="E666">
        <v>41.28</v>
      </c>
      <c r="F666">
        <v>45.57</v>
      </c>
      <c r="G666">
        <v>41.51</v>
      </c>
      <c r="H666" s="1">
        <f t="shared" si="99"/>
        <v>301452.43282498186</v>
      </c>
      <c r="J666">
        <f t="shared" si="100"/>
        <v>-7.9778156996587066E-2</v>
      </c>
      <c r="K666">
        <f t="shared" si="100"/>
        <v>-3.1996587030717932E-3</v>
      </c>
      <c r="L666">
        <f t="shared" si="100"/>
        <v>-7.7218430034129787E-2</v>
      </c>
      <c r="M666">
        <f t="shared" si="101"/>
        <v>-8.4497671324018669E-2</v>
      </c>
      <c r="N666">
        <f t="shared" si="101"/>
        <v>1.0645375914836922E-2</v>
      </c>
      <c r="O666">
        <f t="shared" si="101"/>
        <v>-7.9396762031492679E-2</v>
      </c>
      <c r="P666">
        <f t="shared" si="102"/>
        <v>-5.1083019146891472E-2</v>
      </c>
      <c r="Q666" t="str">
        <f t="shared" si="103"/>
        <v>Sell</v>
      </c>
      <c r="R666" s="3">
        <f t="shared" si="97"/>
        <v>0</v>
      </c>
      <c r="S666" s="1">
        <f t="shared" si="104"/>
        <v>0</v>
      </c>
      <c r="T666" s="1">
        <f t="shared" si="105"/>
        <v>0</v>
      </c>
      <c r="U666" s="1">
        <f t="shared" si="98"/>
        <v>9883923.5703184437</v>
      </c>
    </row>
    <row r="667" spans="1:21" x14ac:dyDescent="0.25">
      <c r="A667" t="s">
        <v>672</v>
      </c>
      <c r="B667">
        <v>40.51</v>
      </c>
      <c r="C667">
        <v>43</v>
      </c>
      <c r="D667">
        <v>42.3</v>
      </c>
      <c r="E667">
        <v>40.31</v>
      </c>
      <c r="F667">
        <v>43.16</v>
      </c>
      <c r="G667">
        <v>43.05</v>
      </c>
      <c r="H667" s="1">
        <f t="shared" si="99"/>
        <v>312636.16557734204</v>
      </c>
      <c r="J667">
        <f t="shared" si="100"/>
        <v>-6.3569116967175224E-2</v>
      </c>
      <c r="K667">
        <f t="shared" si="100"/>
        <v>-6.0101710587147023E-3</v>
      </c>
      <c r="L667">
        <f t="shared" si="100"/>
        <v>-2.2191400832177553E-2</v>
      </c>
      <c r="M667">
        <f t="shared" si="101"/>
        <v>-2.8908696699590359E-2</v>
      </c>
      <c r="N667">
        <f t="shared" si="101"/>
        <v>3.9749457961936852E-2</v>
      </c>
      <c r="O667">
        <f t="shared" si="101"/>
        <v>3.7099494097807738E-2</v>
      </c>
      <c r="P667">
        <f t="shared" si="102"/>
        <v>1.5980085120051408E-2</v>
      </c>
      <c r="Q667" t="str">
        <f t="shared" si="103"/>
        <v/>
      </c>
      <c r="R667" s="3">
        <f t="shared" si="97"/>
        <v>0</v>
      </c>
      <c r="S667" s="1">
        <f t="shared" si="104"/>
        <v>0</v>
      </c>
      <c r="T667" s="1">
        <f t="shared" si="105"/>
        <v>0</v>
      </c>
      <c r="U667" s="1">
        <f t="shared" si="98"/>
        <v>9725977.6303446721</v>
      </c>
    </row>
    <row r="668" spans="1:21" x14ac:dyDescent="0.25">
      <c r="A668" t="s">
        <v>673</v>
      </c>
      <c r="B668">
        <v>39.479999999999997</v>
      </c>
      <c r="C668">
        <v>42.91</v>
      </c>
      <c r="D668">
        <v>40.54</v>
      </c>
      <c r="E668">
        <v>38.1</v>
      </c>
      <c r="F668">
        <v>42.29</v>
      </c>
      <c r="G668">
        <v>38.21</v>
      </c>
      <c r="H668" s="1">
        <f t="shared" si="99"/>
        <v>277487.29121278145</v>
      </c>
      <c r="J668">
        <f t="shared" si="100"/>
        <v>-6.666666666666668E-2</v>
      </c>
      <c r="K668">
        <f t="shared" si="100"/>
        <v>1.4420803782505898E-2</v>
      </c>
      <c r="L668">
        <f t="shared" si="100"/>
        <v>-4.1607565011820287E-2</v>
      </c>
      <c r="M668">
        <f t="shared" si="101"/>
        <v>-0.11498257839721245</v>
      </c>
      <c r="N668">
        <f t="shared" si="101"/>
        <v>-1.7653890824622487E-2</v>
      </c>
      <c r="O668">
        <f t="shared" si="101"/>
        <v>-0.11242740998838552</v>
      </c>
      <c r="P668">
        <f t="shared" si="102"/>
        <v>-8.1687959736740146E-2</v>
      </c>
      <c r="Q668" t="str">
        <f t="shared" si="103"/>
        <v>Sell</v>
      </c>
      <c r="R668" s="3">
        <f t="shared" si="97"/>
        <v>0</v>
      </c>
      <c r="S668" s="1">
        <f t="shared" si="104"/>
        <v>0</v>
      </c>
      <c r="T668" s="1">
        <f t="shared" si="105"/>
        <v>0</v>
      </c>
      <c r="U668" s="1">
        <f t="shared" si="98"/>
        <v>10520472.899412703</v>
      </c>
    </row>
    <row r="669" spans="1:21" x14ac:dyDescent="0.25">
      <c r="A669" t="s">
        <v>674</v>
      </c>
      <c r="B669">
        <v>37.51</v>
      </c>
      <c r="C669">
        <v>40.47</v>
      </c>
      <c r="D669">
        <v>38.68</v>
      </c>
      <c r="E669">
        <v>37.369999999999997</v>
      </c>
      <c r="F669">
        <v>40.22</v>
      </c>
      <c r="G669">
        <v>38.04</v>
      </c>
      <c r="H669" s="1">
        <f t="shared" si="99"/>
        <v>276252.72331154684</v>
      </c>
      <c r="J669">
        <f t="shared" si="100"/>
        <v>-7.4740996546620656E-2</v>
      </c>
      <c r="K669">
        <f t="shared" si="100"/>
        <v>-1.7266896891958629E-3</v>
      </c>
      <c r="L669">
        <f t="shared" si="100"/>
        <v>-4.5880611741489871E-2</v>
      </c>
      <c r="M669">
        <f t="shared" si="101"/>
        <v>-2.1983773881183024E-2</v>
      </c>
      <c r="N669">
        <f t="shared" si="101"/>
        <v>5.2604030358544829E-2</v>
      </c>
      <c r="O669">
        <f t="shared" si="101"/>
        <v>-4.4490970950013531E-3</v>
      </c>
      <c r="P669">
        <f t="shared" si="102"/>
        <v>8.7237197941201512E-3</v>
      </c>
      <c r="Q669" t="str">
        <f t="shared" si="103"/>
        <v>Sell</v>
      </c>
      <c r="R669" s="3">
        <f t="shared" si="97"/>
        <v>0</v>
      </c>
      <c r="S669" s="1">
        <f t="shared" si="104"/>
        <v>0</v>
      </c>
      <c r="T669" s="1">
        <f t="shared" si="105"/>
        <v>0</v>
      </c>
      <c r="U669" s="1">
        <f t="shared" si="98"/>
        <v>10428695.241736593</v>
      </c>
    </row>
    <row r="670" spans="1:21" x14ac:dyDescent="0.25">
      <c r="A670" t="s">
        <v>675</v>
      </c>
      <c r="B670">
        <v>37.57</v>
      </c>
      <c r="C670">
        <v>40.24</v>
      </c>
      <c r="D670">
        <v>39.36</v>
      </c>
      <c r="E670">
        <v>38.28</v>
      </c>
      <c r="F670">
        <v>42.73</v>
      </c>
      <c r="G670">
        <v>42.06</v>
      </c>
      <c r="H670" s="1">
        <f t="shared" si="99"/>
        <v>305446.62309368193</v>
      </c>
      <c r="J670">
        <f t="shared" si="100"/>
        <v>-2.869700103412615E-2</v>
      </c>
      <c r="K670">
        <f t="shared" si="100"/>
        <v>4.0330920372285479E-2</v>
      </c>
      <c r="L670">
        <f t="shared" si="100"/>
        <v>1.7580144777662867E-2</v>
      </c>
      <c r="M670">
        <f t="shared" si="101"/>
        <v>6.3091482649842798E-3</v>
      </c>
      <c r="N670">
        <f t="shared" si="101"/>
        <v>0.12329127234490005</v>
      </c>
      <c r="O670">
        <f t="shared" si="101"/>
        <v>0.10567823343848588</v>
      </c>
      <c r="P670">
        <f t="shared" si="102"/>
        <v>7.8426218016123414E-2</v>
      </c>
      <c r="Q670" t="str">
        <f t="shared" si="103"/>
        <v/>
      </c>
      <c r="R670" s="3">
        <f t="shared" ref="R670:R733" si="106">IF(Q670="Buy",U669*(1+P670),IF(Q670="Sell",-(S669*(1+P670)),0))</f>
        <v>0</v>
      </c>
      <c r="S670" s="1">
        <f t="shared" si="104"/>
        <v>0</v>
      </c>
      <c r="T670" s="1">
        <f t="shared" si="105"/>
        <v>0</v>
      </c>
      <c r="U670" s="1">
        <f t="shared" ref="U670:U733" si="107">IF(Q670="Buy",0,(U669-R670)*(1-P670))</f>
        <v>9610812.1150844507</v>
      </c>
    </row>
    <row r="671" spans="1:21" x14ac:dyDescent="0.25">
      <c r="A671" t="s">
        <v>676</v>
      </c>
      <c r="B671">
        <v>36.700000000000003</v>
      </c>
      <c r="C671">
        <v>40.43</v>
      </c>
      <c r="D671">
        <v>38.06</v>
      </c>
      <c r="E671">
        <v>33.1</v>
      </c>
      <c r="F671">
        <v>36.53</v>
      </c>
      <c r="G671">
        <v>34.61</v>
      </c>
      <c r="H671" s="1">
        <f t="shared" si="99"/>
        <v>251343.50036310824</v>
      </c>
      <c r="J671">
        <f t="shared" si="100"/>
        <v>-6.7581300813008047E-2</v>
      </c>
      <c r="K671">
        <f t="shared" si="100"/>
        <v>2.7184959349593505E-2</v>
      </c>
      <c r="L671">
        <f t="shared" si="100"/>
        <v>-3.3028455284552775E-2</v>
      </c>
      <c r="M671">
        <f t="shared" si="101"/>
        <v>-0.21302900618164528</v>
      </c>
      <c r="N671">
        <f t="shared" si="101"/>
        <v>-0.13147883975273422</v>
      </c>
      <c r="O671">
        <f t="shared" si="101"/>
        <v>-0.17712791250594395</v>
      </c>
      <c r="P671">
        <f t="shared" si="102"/>
        <v>-0.17387858614677451</v>
      </c>
      <c r="Q671" t="str">
        <f t="shared" si="103"/>
        <v/>
      </c>
      <c r="R671" s="3">
        <f t="shared" si="106"/>
        <v>0</v>
      </c>
      <c r="S671" s="1">
        <f t="shared" si="104"/>
        <v>0</v>
      </c>
      <c r="T671" s="1">
        <f t="shared" si="105"/>
        <v>0</v>
      </c>
      <c r="U671" s="1">
        <f t="shared" si="107"/>
        <v>11281926.537377626</v>
      </c>
    </row>
    <row r="672" spans="1:21" x14ac:dyDescent="0.25">
      <c r="A672" t="s">
        <v>677</v>
      </c>
      <c r="B672">
        <v>32.729999999999997</v>
      </c>
      <c r="C672">
        <v>34.340000000000003</v>
      </c>
      <c r="D672">
        <v>33.07</v>
      </c>
      <c r="E672">
        <v>30.01</v>
      </c>
      <c r="F672">
        <v>33.42</v>
      </c>
      <c r="G672">
        <v>30.52</v>
      </c>
      <c r="H672" s="1">
        <f t="shared" si="99"/>
        <v>221641.2490922295</v>
      </c>
      <c r="J672">
        <f t="shared" si="100"/>
        <v>-0.14004203888596967</v>
      </c>
      <c r="K672">
        <f t="shared" si="100"/>
        <v>-9.7740409879138165E-2</v>
      </c>
      <c r="L672">
        <f t="shared" si="100"/>
        <v>-0.13110877561744619</v>
      </c>
      <c r="M672">
        <f t="shared" si="101"/>
        <v>-0.13290956370991036</v>
      </c>
      <c r="N672">
        <f t="shared" si="101"/>
        <v>-3.4383126264085462E-2</v>
      </c>
      <c r="O672">
        <f t="shared" si="101"/>
        <v>-0.11817393816815949</v>
      </c>
      <c r="P672">
        <f t="shared" si="102"/>
        <v>-9.5155542714051758E-2</v>
      </c>
      <c r="Q672" t="str">
        <f t="shared" si="103"/>
        <v>Sell</v>
      </c>
      <c r="R672" s="3">
        <f t="shared" si="106"/>
        <v>0</v>
      </c>
      <c r="S672" s="1">
        <f t="shared" si="104"/>
        <v>0</v>
      </c>
      <c r="T672" s="1">
        <f t="shared" si="105"/>
        <v>0</v>
      </c>
      <c r="U672" s="1">
        <f t="shared" si="107"/>
        <v>12355464.379901856</v>
      </c>
    </row>
    <row r="673" spans="1:21" x14ac:dyDescent="0.25">
      <c r="A673" t="s">
        <v>678</v>
      </c>
      <c r="B673">
        <v>30.06</v>
      </c>
      <c r="C673">
        <v>31.98</v>
      </c>
      <c r="D673">
        <v>30.96</v>
      </c>
      <c r="E673">
        <v>30.28</v>
      </c>
      <c r="F673">
        <v>33.08</v>
      </c>
      <c r="G673">
        <v>31.57</v>
      </c>
      <c r="H673" s="1">
        <f t="shared" si="99"/>
        <v>229266.5214233842</v>
      </c>
      <c r="J673">
        <f t="shared" si="100"/>
        <v>-9.1019050498941684E-2</v>
      </c>
      <c r="K673">
        <f t="shared" si="100"/>
        <v>-3.2960387057756273E-2</v>
      </c>
      <c r="L673">
        <f t="shared" si="100"/>
        <v>-6.3804052010885987E-2</v>
      </c>
      <c r="M673">
        <f t="shared" si="101"/>
        <v>-7.8636959370903814E-3</v>
      </c>
      <c r="N673">
        <f t="shared" si="101"/>
        <v>8.3879423328964572E-2</v>
      </c>
      <c r="O673">
        <f t="shared" si="101"/>
        <v>3.4403669724770665E-2</v>
      </c>
      <c r="P673">
        <f t="shared" si="102"/>
        <v>3.680646570554829E-2</v>
      </c>
      <c r="Q673" t="str">
        <f t="shared" si="103"/>
        <v>Sell</v>
      </c>
      <c r="R673" s="3">
        <f t="shared" si="106"/>
        <v>0</v>
      </c>
      <c r="S673" s="1">
        <f t="shared" si="104"/>
        <v>0</v>
      </c>
      <c r="T673" s="1">
        <f t="shared" si="105"/>
        <v>0</v>
      </c>
      <c r="U673" s="1">
        <f t="shared" si="107"/>
        <v>11900703.403926875</v>
      </c>
    </row>
    <row r="674" spans="1:21" x14ac:dyDescent="0.25">
      <c r="A674" t="s">
        <v>679</v>
      </c>
      <c r="B674">
        <v>30.06</v>
      </c>
      <c r="C674">
        <v>32.1</v>
      </c>
      <c r="D674">
        <v>31.01</v>
      </c>
      <c r="E674">
        <v>28.47</v>
      </c>
      <c r="F674">
        <v>32.6</v>
      </c>
      <c r="G674">
        <v>28.76</v>
      </c>
      <c r="H674" s="1">
        <f t="shared" si="99"/>
        <v>208859.84023238928</v>
      </c>
      <c r="J674">
        <f t="shared" si="100"/>
        <v>-2.9069767441860534E-2</v>
      </c>
      <c r="K674">
        <f t="shared" si="100"/>
        <v>3.6821705426356606E-2</v>
      </c>
      <c r="L674">
        <f t="shared" si="100"/>
        <v>1.6149870801033821E-3</v>
      </c>
      <c r="M674">
        <f t="shared" si="101"/>
        <v>-9.8194488438390917E-2</v>
      </c>
      <c r="N674">
        <f t="shared" si="101"/>
        <v>3.26259106746912E-2</v>
      </c>
      <c r="O674">
        <f t="shared" si="101"/>
        <v>-8.9008552423186532E-2</v>
      </c>
      <c r="P674">
        <f t="shared" si="102"/>
        <v>-5.1525710062295414E-2</v>
      </c>
      <c r="Q674" t="str">
        <f t="shared" si="103"/>
        <v/>
      </c>
      <c r="R674" s="3">
        <f t="shared" si="106"/>
        <v>0</v>
      </c>
      <c r="S674" s="1">
        <f t="shared" si="104"/>
        <v>0</v>
      </c>
      <c r="T674" s="1">
        <f t="shared" si="105"/>
        <v>0</v>
      </c>
      <c r="U674" s="1">
        <f t="shared" si="107"/>
        <v>12513895.597054984</v>
      </c>
    </row>
    <row r="675" spans="1:21" x14ac:dyDescent="0.25">
      <c r="A675" t="s">
        <v>680</v>
      </c>
      <c r="B675">
        <v>27.86</v>
      </c>
      <c r="C675">
        <v>30.19</v>
      </c>
      <c r="D675">
        <v>29.03</v>
      </c>
      <c r="E675">
        <v>26.69</v>
      </c>
      <c r="F675">
        <v>29.89</v>
      </c>
      <c r="G675">
        <v>28.53</v>
      </c>
      <c r="H675" s="1">
        <f t="shared" si="99"/>
        <v>207189.54248366016</v>
      </c>
      <c r="J675">
        <f t="shared" si="100"/>
        <v>-0.10158013544018064</v>
      </c>
      <c r="K675">
        <f t="shared" si="100"/>
        <v>-2.6443082876491462E-2</v>
      </c>
      <c r="L675">
        <f t="shared" si="100"/>
        <v>-6.3850370848113527E-2</v>
      </c>
      <c r="M675">
        <f t="shared" si="101"/>
        <v>-7.1974965229485405E-2</v>
      </c>
      <c r="N675">
        <f t="shared" si="101"/>
        <v>3.9290681502086193E-2</v>
      </c>
      <c r="O675">
        <f t="shared" si="101"/>
        <v>-7.9972183588317251E-3</v>
      </c>
      <c r="P675">
        <f t="shared" si="102"/>
        <v>-1.3560500695410311E-2</v>
      </c>
      <c r="Q675" t="str">
        <f t="shared" si="103"/>
        <v>Sell</v>
      </c>
      <c r="R675" s="3">
        <f t="shared" si="106"/>
        <v>0</v>
      </c>
      <c r="S675" s="1">
        <f t="shared" si="104"/>
        <v>0</v>
      </c>
      <c r="T675" s="1">
        <f t="shared" si="105"/>
        <v>0</v>
      </c>
      <c r="U675" s="1">
        <f t="shared" si="107"/>
        <v>12683590.28700114</v>
      </c>
    </row>
    <row r="676" spans="1:21" x14ac:dyDescent="0.25">
      <c r="A676" t="s">
        <v>681</v>
      </c>
      <c r="B676">
        <v>27.81</v>
      </c>
      <c r="C676">
        <v>30.26</v>
      </c>
      <c r="D676">
        <v>29.56</v>
      </c>
      <c r="E676">
        <v>29.38</v>
      </c>
      <c r="F676">
        <v>32</v>
      </c>
      <c r="G676">
        <v>31.63</v>
      </c>
      <c r="H676" s="1">
        <f t="shared" si="99"/>
        <v>229702.25127087874</v>
      </c>
      <c r="J676">
        <f t="shared" si="100"/>
        <v>-4.2025490871512312E-2</v>
      </c>
      <c r="K676">
        <f t="shared" si="100"/>
        <v>4.2369962108163982E-2</v>
      </c>
      <c r="L676">
        <f t="shared" si="100"/>
        <v>1.8256975542542114E-2</v>
      </c>
      <c r="M676">
        <f t="shared" si="101"/>
        <v>2.9793200140203219E-2</v>
      </c>
      <c r="N676">
        <f t="shared" si="101"/>
        <v>0.12162635821941811</v>
      </c>
      <c r="O676">
        <f t="shared" si="101"/>
        <v>0.10865755345250605</v>
      </c>
      <c r="P676">
        <f t="shared" si="102"/>
        <v>8.669237060404246E-2</v>
      </c>
      <c r="Q676" t="str">
        <f t="shared" si="103"/>
        <v/>
      </c>
      <c r="R676" s="3">
        <f t="shared" si="106"/>
        <v>0</v>
      </c>
      <c r="S676" s="1">
        <f t="shared" si="104"/>
        <v>0</v>
      </c>
      <c r="T676" s="1">
        <f t="shared" si="105"/>
        <v>0</v>
      </c>
      <c r="U676" s="1">
        <f t="shared" si="107"/>
        <v>11584019.777250605</v>
      </c>
    </row>
    <row r="677" spans="1:21" x14ac:dyDescent="0.25">
      <c r="A677" t="s">
        <v>682</v>
      </c>
      <c r="B677">
        <v>30.23</v>
      </c>
      <c r="C677">
        <v>32.049999999999997</v>
      </c>
      <c r="D677">
        <v>31.1</v>
      </c>
      <c r="E677">
        <v>30.18</v>
      </c>
      <c r="F677">
        <v>31.78</v>
      </c>
      <c r="G677">
        <v>30.65</v>
      </c>
      <c r="H677" s="1">
        <f t="shared" si="99"/>
        <v>222585.33042846769</v>
      </c>
      <c r="J677">
        <f t="shared" si="100"/>
        <v>2.2665764546684768E-2</v>
      </c>
      <c r="K677">
        <f t="shared" si="100"/>
        <v>8.4235453315290879E-2</v>
      </c>
      <c r="L677">
        <f t="shared" si="100"/>
        <v>5.2097428958051514E-2</v>
      </c>
      <c r="M677">
        <f t="shared" si="101"/>
        <v>-4.58425545368321E-2</v>
      </c>
      <c r="N677">
        <f t="shared" si="101"/>
        <v>4.7423332279482181E-3</v>
      </c>
      <c r="O677">
        <f t="shared" si="101"/>
        <v>-3.0983243755927932E-2</v>
      </c>
      <c r="P677">
        <f t="shared" si="102"/>
        <v>-2.4027821688270602E-2</v>
      </c>
      <c r="Q677" t="str">
        <f t="shared" si="103"/>
        <v>Buy</v>
      </c>
      <c r="R677" s="3">
        <f t="shared" si="106"/>
        <v>11305681.015609428</v>
      </c>
      <c r="S677" s="1">
        <f t="shared" si="104"/>
        <v>11305681.015609428</v>
      </c>
      <c r="T677" s="1">
        <f t="shared" si="105"/>
        <v>368863.98093342345</v>
      </c>
      <c r="U677" s="1">
        <f t="shared" si="107"/>
        <v>0</v>
      </c>
    </row>
    <row r="678" spans="1:21" x14ac:dyDescent="0.25">
      <c r="A678" t="s">
        <v>683</v>
      </c>
      <c r="B678">
        <v>30.34</v>
      </c>
      <c r="C678">
        <v>32.56</v>
      </c>
      <c r="D678">
        <v>31.67</v>
      </c>
      <c r="E678">
        <v>31.24</v>
      </c>
      <c r="F678">
        <v>33.08</v>
      </c>
      <c r="G678">
        <v>32.96</v>
      </c>
      <c r="H678" s="1">
        <f t="shared" si="99"/>
        <v>239360.92955700803</v>
      </c>
      <c r="J678">
        <f t="shared" si="100"/>
        <v>-2.4437299035369824E-2</v>
      </c>
      <c r="K678">
        <f t="shared" si="100"/>
        <v>4.69453376205788E-2</v>
      </c>
      <c r="L678">
        <f t="shared" si="100"/>
        <v>1.832797427652734E-2</v>
      </c>
      <c r="M678">
        <f t="shared" si="101"/>
        <v>1.9249592169657419E-2</v>
      </c>
      <c r="N678">
        <f t="shared" si="101"/>
        <v>7.9282218597063622E-2</v>
      </c>
      <c r="O678">
        <f t="shared" si="101"/>
        <v>7.5367047308319821E-2</v>
      </c>
      <c r="P678">
        <f t="shared" si="102"/>
        <v>5.7966286025013615E-2</v>
      </c>
      <c r="Q678" t="str">
        <f t="shared" si="103"/>
        <v/>
      </c>
      <c r="R678" s="3">
        <f t="shared" si="106"/>
        <v>0</v>
      </c>
      <c r="S678" s="1">
        <f t="shared" si="104"/>
        <v>12157756.811565638</v>
      </c>
      <c r="T678" s="1">
        <f t="shared" si="105"/>
        <v>368863.98093342345</v>
      </c>
      <c r="U678" s="1">
        <f t="shared" si="107"/>
        <v>0</v>
      </c>
    </row>
    <row r="679" spans="1:21" x14ac:dyDescent="0.25">
      <c r="A679" t="s">
        <v>684</v>
      </c>
      <c r="B679">
        <v>30.09</v>
      </c>
      <c r="C679">
        <v>33</v>
      </c>
      <c r="D679">
        <v>31.02</v>
      </c>
      <c r="E679">
        <v>27.69</v>
      </c>
      <c r="F679">
        <v>31.69</v>
      </c>
      <c r="G679">
        <v>28.15</v>
      </c>
      <c r="H679" s="1">
        <f t="shared" si="99"/>
        <v>204429.92011619464</v>
      </c>
      <c r="J679">
        <f t="shared" si="100"/>
        <v>-4.9889485317335072E-2</v>
      </c>
      <c r="K679">
        <f t="shared" si="100"/>
        <v>4.1995579412693343E-2</v>
      </c>
      <c r="L679">
        <f t="shared" si="100"/>
        <v>-2.0524155352068269E-2</v>
      </c>
      <c r="M679">
        <f t="shared" si="101"/>
        <v>-0.1598907766990291</v>
      </c>
      <c r="N679">
        <f t="shared" si="101"/>
        <v>-3.8531553398058235E-2</v>
      </c>
      <c r="O679">
        <f t="shared" si="101"/>
        <v>-0.14593446601941754</v>
      </c>
      <c r="P679">
        <f t="shared" si="102"/>
        <v>-0.1147855987055016</v>
      </c>
      <c r="Q679" t="str">
        <f t="shared" si="103"/>
        <v/>
      </c>
      <c r="R679" s="3">
        <f t="shared" si="106"/>
        <v>0</v>
      </c>
      <c r="S679" s="1">
        <f t="shared" si="104"/>
        <v>10383521.06327587</v>
      </c>
      <c r="T679" s="1">
        <f t="shared" si="105"/>
        <v>368863.98093342345</v>
      </c>
      <c r="U679" s="1">
        <f t="shared" si="107"/>
        <v>0</v>
      </c>
    </row>
    <row r="680" spans="1:21" x14ac:dyDescent="0.25">
      <c r="A680" t="s">
        <v>685</v>
      </c>
      <c r="B680">
        <v>27.44</v>
      </c>
      <c r="C680">
        <v>29.78</v>
      </c>
      <c r="D680">
        <v>28.91</v>
      </c>
      <c r="E680">
        <v>27.04</v>
      </c>
      <c r="F680">
        <v>29.02</v>
      </c>
      <c r="G680">
        <v>27.58</v>
      </c>
      <c r="H680" s="1">
        <f t="shared" si="99"/>
        <v>200290.48656499636</v>
      </c>
      <c r="J680">
        <f t="shared" si="100"/>
        <v>-0.11540941328175365</v>
      </c>
      <c r="K680">
        <f t="shared" si="100"/>
        <v>-3.9974210186976097E-2</v>
      </c>
      <c r="L680">
        <f t="shared" si="100"/>
        <v>-6.8020631850419067E-2</v>
      </c>
      <c r="M680">
        <f t="shared" si="101"/>
        <v>-3.9431616341030179E-2</v>
      </c>
      <c r="N680">
        <f t="shared" si="101"/>
        <v>3.0905861456483164E-2</v>
      </c>
      <c r="O680">
        <f t="shared" si="101"/>
        <v>-2.0248667850799301E-2</v>
      </c>
      <c r="P680">
        <f t="shared" si="102"/>
        <v>-9.5914742451154392E-3</v>
      </c>
      <c r="Q680" t="str">
        <f t="shared" si="103"/>
        <v>Sell</v>
      </c>
      <c r="R680" s="3">
        <f t="shared" si="106"/>
        <v>-10283927.788423846</v>
      </c>
      <c r="S680" s="1">
        <f t="shared" si="104"/>
        <v>0</v>
      </c>
      <c r="T680" s="1">
        <f t="shared" si="105"/>
        <v>0</v>
      </c>
      <c r="U680" s="1">
        <f t="shared" si="107"/>
        <v>10382565.816945141</v>
      </c>
    </row>
    <row r="681" spans="1:21" x14ac:dyDescent="0.25">
      <c r="A681" t="s">
        <v>686</v>
      </c>
      <c r="B681">
        <v>26.42</v>
      </c>
      <c r="C681">
        <v>28.56</v>
      </c>
      <c r="D681">
        <v>27.76</v>
      </c>
      <c r="E681">
        <v>24.93</v>
      </c>
      <c r="F681">
        <v>28.84</v>
      </c>
      <c r="G681">
        <v>27.34</v>
      </c>
      <c r="H681" s="1">
        <f t="shared" si="99"/>
        <v>198547.56717501816</v>
      </c>
      <c r="J681">
        <f t="shared" si="100"/>
        <v>-8.6129367001037654E-2</v>
      </c>
      <c r="K681">
        <f t="shared" si="100"/>
        <v>-1.2106537530266392E-2</v>
      </c>
      <c r="L681">
        <f t="shared" si="100"/>
        <v>-3.977862331373222E-2</v>
      </c>
      <c r="M681">
        <f t="shared" si="101"/>
        <v>-9.6084118926758472E-2</v>
      </c>
      <c r="N681">
        <f t="shared" si="101"/>
        <v>4.568527918781732E-2</v>
      </c>
      <c r="O681">
        <f t="shared" si="101"/>
        <v>-8.701957940536565E-3</v>
      </c>
      <c r="P681">
        <f t="shared" si="102"/>
        <v>-1.9700265893159239E-2</v>
      </c>
      <c r="Q681" t="str">
        <f t="shared" si="103"/>
        <v/>
      </c>
      <c r="R681" s="3">
        <f t="shared" si="106"/>
        <v>0</v>
      </c>
      <c r="S681" s="1">
        <f t="shared" si="104"/>
        <v>0</v>
      </c>
      <c r="T681" s="1">
        <f t="shared" si="105"/>
        <v>0</v>
      </c>
      <c r="U681" s="1">
        <f t="shared" si="107"/>
        <v>10587105.124192188</v>
      </c>
    </row>
    <row r="682" spans="1:21" x14ac:dyDescent="0.25">
      <c r="A682" t="s">
        <v>687</v>
      </c>
      <c r="B682">
        <v>26.15</v>
      </c>
      <c r="C682">
        <v>27.87</v>
      </c>
      <c r="D682">
        <v>27.24</v>
      </c>
      <c r="E682">
        <v>26.96</v>
      </c>
      <c r="F682">
        <v>28.83</v>
      </c>
      <c r="G682">
        <v>28.69</v>
      </c>
      <c r="H682" s="1">
        <f t="shared" si="99"/>
        <v>208351.48874364563</v>
      </c>
      <c r="J682">
        <f t="shared" si="100"/>
        <v>-5.7997118155619698E-2</v>
      </c>
      <c r="K682">
        <f t="shared" si="100"/>
        <v>3.9625360230547343E-3</v>
      </c>
      <c r="L682">
        <f t="shared" si="100"/>
        <v>-1.8731988472622588E-2</v>
      </c>
      <c r="M682">
        <f t="shared" si="101"/>
        <v>-1.3899049012435955E-2</v>
      </c>
      <c r="N682">
        <f t="shared" si="101"/>
        <v>5.4498902706656853E-2</v>
      </c>
      <c r="O682">
        <f t="shared" si="101"/>
        <v>4.9378200438917393E-2</v>
      </c>
      <c r="P682">
        <f t="shared" si="102"/>
        <v>2.9992684711046092E-2</v>
      </c>
      <c r="Q682" t="str">
        <f t="shared" si="103"/>
        <v/>
      </c>
      <c r="R682" s="3">
        <f t="shared" si="106"/>
        <v>0</v>
      </c>
      <c r="S682" s="1">
        <f t="shared" si="104"/>
        <v>0</v>
      </c>
      <c r="T682" s="1">
        <f t="shared" si="105"/>
        <v>0</v>
      </c>
      <c r="U682" s="1">
        <f t="shared" si="107"/>
        <v>10269569.418199591</v>
      </c>
    </row>
    <row r="683" spans="1:21" x14ac:dyDescent="0.25">
      <c r="A683" t="s">
        <v>688</v>
      </c>
      <c r="B683">
        <v>27.52</v>
      </c>
      <c r="C683">
        <v>29.04</v>
      </c>
      <c r="D683">
        <v>28.16</v>
      </c>
      <c r="E683">
        <v>25.43</v>
      </c>
      <c r="F683">
        <v>27.36</v>
      </c>
      <c r="G683">
        <v>26.9</v>
      </c>
      <c r="H683" s="1">
        <f t="shared" si="99"/>
        <v>195352.2149600581</v>
      </c>
      <c r="J683">
        <f t="shared" si="100"/>
        <v>1.0279001468428823E-2</v>
      </c>
      <c r="K683">
        <f t="shared" si="100"/>
        <v>6.607929515418505E-2</v>
      </c>
      <c r="L683">
        <f t="shared" si="100"/>
        <v>3.3773861967694628E-2</v>
      </c>
      <c r="M683">
        <f t="shared" si="101"/>
        <v>-0.11362844196584181</v>
      </c>
      <c r="N683">
        <f t="shared" si="101"/>
        <v>-4.6357615894039798E-2</v>
      </c>
      <c r="O683">
        <f t="shared" si="101"/>
        <v>-6.2391077030324246E-2</v>
      </c>
      <c r="P683">
        <f t="shared" si="102"/>
        <v>-7.4125711630068605E-2</v>
      </c>
      <c r="Q683" t="str">
        <f t="shared" si="103"/>
        <v>Buy</v>
      </c>
      <c r="R683" s="3">
        <f t="shared" si="106"/>
        <v>9508330.276941156</v>
      </c>
      <c r="S683" s="1">
        <f t="shared" si="104"/>
        <v>9508330.276941156</v>
      </c>
      <c r="T683" s="1">
        <f t="shared" si="105"/>
        <v>353469.52702383482</v>
      </c>
      <c r="U683" s="1">
        <f t="shared" si="107"/>
        <v>0</v>
      </c>
    </row>
    <row r="684" spans="1:21" x14ac:dyDescent="0.25">
      <c r="A684" t="s">
        <v>689</v>
      </c>
      <c r="B684">
        <v>25.77</v>
      </c>
      <c r="C684">
        <v>27.6</v>
      </c>
      <c r="D684">
        <v>26.78</v>
      </c>
      <c r="E684">
        <v>26.39</v>
      </c>
      <c r="F684">
        <v>28.6</v>
      </c>
      <c r="G684">
        <v>27.98</v>
      </c>
      <c r="H684" s="1">
        <f t="shared" si="99"/>
        <v>203195.35221496009</v>
      </c>
      <c r="J684">
        <f t="shared" si="100"/>
        <v>-8.4872159090909116E-2</v>
      </c>
      <c r="K684">
        <f t="shared" si="100"/>
        <v>-1.9886363636363591E-2</v>
      </c>
      <c r="L684">
        <f t="shared" si="100"/>
        <v>-4.9005681818181782E-2</v>
      </c>
      <c r="M684">
        <f t="shared" si="101"/>
        <v>-1.8959107806691376E-2</v>
      </c>
      <c r="N684">
        <f t="shared" si="101"/>
        <v>6.3197026022304939E-2</v>
      </c>
      <c r="O684">
        <f t="shared" si="101"/>
        <v>4.0148698884758437E-2</v>
      </c>
      <c r="P684">
        <f t="shared" si="102"/>
        <v>2.8128872366790666E-2</v>
      </c>
      <c r="Q684" t="str">
        <f t="shared" si="103"/>
        <v>Sell</v>
      </c>
      <c r="R684" s="3">
        <f t="shared" si="106"/>
        <v>-9775788.8857225254</v>
      </c>
      <c r="S684" s="1">
        <f t="shared" si="104"/>
        <v>0</v>
      </c>
      <c r="T684" s="1">
        <f t="shared" si="105"/>
        <v>0</v>
      </c>
      <c r="U684" s="1">
        <f t="shared" si="107"/>
        <v>9500806.9678713456</v>
      </c>
    </row>
    <row r="685" spans="1:21" x14ac:dyDescent="0.25">
      <c r="A685" t="s">
        <v>690</v>
      </c>
      <c r="B685">
        <v>27.31</v>
      </c>
      <c r="C685">
        <v>29.26</v>
      </c>
      <c r="D685">
        <v>28.98</v>
      </c>
      <c r="E685">
        <v>27.68</v>
      </c>
      <c r="F685">
        <v>30.78</v>
      </c>
      <c r="G685">
        <v>30.32</v>
      </c>
      <c r="H685" s="1">
        <f t="shared" si="99"/>
        <v>220188.81626724766</v>
      </c>
      <c r="J685">
        <f t="shared" si="100"/>
        <v>1.9790888722927467E-2</v>
      </c>
      <c r="K685">
        <f t="shared" si="100"/>
        <v>9.2606422703510091E-2</v>
      </c>
      <c r="L685">
        <f t="shared" si="100"/>
        <v>8.2150858849887945E-2</v>
      </c>
      <c r="M685">
        <f t="shared" si="101"/>
        <v>-1.0721944245889946E-2</v>
      </c>
      <c r="N685">
        <f t="shared" si="101"/>
        <v>0.10007147962830595</v>
      </c>
      <c r="O685">
        <f t="shared" si="101"/>
        <v>8.3631165117941386E-2</v>
      </c>
      <c r="P685">
        <f t="shared" si="102"/>
        <v>5.7660233500119139E-2</v>
      </c>
      <c r="Q685" t="str">
        <f t="shared" si="103"/>
        <v>Buy</v>
      </c>
      <c r="R685" s="3">
        <f t="shared" si="106"/>
        <v>10048625.716078365</v>
      </c>
      <c r="S685" s="1">
        <f t="shared" si="104"/>
        <v>10048625.716078365</v>
      </c>
      <c r="T685" s="1">
        <f t="shared" si="105"/>
        <v>331419.05396036827</v>
      </c>
      <c r="U685" s="1">
        <f t="shared" si="107"/>
        <v>0</v>
      </c>
    </row>
    <row r="686" spans="1:21" x14ac:dyDescent="0.25">
      <c r="A686" t="s">
        <v>691</v>
      </c>
      <c r="B686">
        <v>30.37</v>
      </c>
      <c r="C686">
        <v>32.83</v>
      </c>
      <c r="D686">
        <v>32.1</v>
      </c>
      <c r="E686">
        <v>31.27</v>
      </c>
      <c r="F686">
        <v>33.340000000000003</v>
      </c>
      <c r="G686">
        <v>33.29</v>
      </c>
      <c r="H686" s="1">
        <f t="shared" si="99"/>
        <v>241757.44371822805</v>
      </c>
      <c r="J686">
        <f t="shared" si="100"/>
        <v>4.7964113181504502E-2</v>
      </c>
      <c r="K686">
        <f t="shared" si="100"/>
        <v>0.13285024154589364</v>
      </c>
      <c r="L686">
        <f t="shared" si="100"/>
        <v>0.10766045548654248</v>
      </c>
      <c r="M686">
        <f t="shared" si="101"/>
        <v>3.1332453825857497E-2</v>
      </c>
      <c r="N686">
        <f t="shared" si="101"/>
        <v>9.9604221635884005E-2</v>
      </c>
      <c r="O686">
        <f t="shared" si="101"/>
        <v>9.7955145118733475E-2</v>
      </c>
      <c r="P686">
        <f t="shared" si="102"/>
        <v>7.6297273526824985E-2</v>
      </c>
      <c r="Q686" t="str">
        <f t="shared" si="103"/>
        <v>Buy</v>
      </c>
      <c r="R686" s="3">
        <f t="shared" si="106"/>
        <v>0</v>
      </c>
      <c r="S686" s="1">
        <f t="shared" si="104"/>
        <v>11032940.306340659</v>
      </c>
      <c r="T686" s="1">
        <f t="shared" si="105"/>
        <v>331419.05396036827</v>
      </c>
      <c r="U686" s="1">
        <f t="shared" si="107"/>
        <v>0</v>
      </c>
    </row>
    <row r="687" spans="1:21" x14ac:dyDescent="0.25">
      <c r="A687" t="s">
        <v>692</v>
      </c>
      <c r="B687">
        <v>31.67</v>
      </c>
      <c r="C687">
        <v>34.24</v>
      </c>
      <c r="D687">
        <v>32.76</v>
      </c>
      <c r="E687">
        <v>31.73</v>
      </c>
      <c r="F687">
        <v>34</v>
      </c>
      <c r="G687">
        <v>33.049999999999997</v>
      </c>
      <c r="H687" s="1">
        <f t="shared" si="99"/>
        <v>240014.52432824983</v>
      </c>
      <c r="J687">
        <f t="shared" si="100"/>
        <v>-1.3395638629283479E-2</v>
      </c>
      <c r="K687">
        <f t="shared" si="100"/>
        <v>6.666666666666668E-2</v>
      </c>
      <c r="L687">
        <f t="shared" si="100"/>
        <v>2.0560747663551295E-2</v>
      </c>
      <c r="M687">
        <f t="shared" si="101"/>
        <v>-4.6860919194953402E-2</v>
      </c>
      <c r="N687">
        <f t="shared" si="101"/>
        <v>2.1327726043857041E-2</v>
      </c>
      <c r="O687">
        <f t="shared" si="101"/>
        <v>-7.2093721838390502E-3</v>
      </c>
      <c r="P687">
        <f t="shared" si="102"/>
        <v>-1.0914188444978471E-2</v>
      </c>
      <c r="Q687" t="str">
        <f t="shared" si="103"/>
        <v/>
      </c>
      <c r="R687" s="3">
        <f t="shared" si="106"/>
        <v>0</v>
      </c>
      <c r="S687" s="1">
        <f t="shared" si="104"/>
        <v>10953399.733390169</v>
      </c>
      <c r="T687" s="1">
        <f t="shared" si="105"/>
        <v>331419.05396036821</v>
      </c>
      <c r="U687" s="1">
        <f t="shared" si="107"/>
        <v>0</v>
      </c>
    </row>
    <row r="688" spans="1:21" x14ac:dyDescent="0.25">
      <c r="A688" t="s">
        <v>693</v>
      </c>
      <c r="B688">
        <v>32.01</v>
      </c>
      <c r="C688">
        <v>34.590000000000003</v>
      </c>
      <c r="D688">
        <v>33.06</v>
      </c>
      <c r="E688">
        <v>31.55</v>
      </c>
      <c r="F688">
        <v>34.43</v>
      </c>
      <c r="G688">
        <v>32.28</v>
      </c>
      <c r="H688" s="1">
        <f t="shared" si="99"/>
        <v>234422.65795206974</v>
      </c>
      <c r="J688">
        <f t="shared" si="100"/>
        <v>-2.2893772893772896E-2</v>
      </c>
      <c r="K688">
        <f t="shared" si="100"/>
        <v>5.586080586080603E-2</v>
      </c>
      <c r="L688">
        <f t="shared" si="100"/>
        <v>9.157509157509288E-3</v>
      </c>
      <c r="M688">
        <f t="shared" si="101"/>
        <v>-4.5385779122541499E-2</v>
      </c>
      <c r="N688">
        <f t="shared" si="101"/>
        <v>4.1754916792738357E-2</v>
      </c>
      <c r="O688">
        <f t="shared" si="101"/>
        <v>-2.3298033282904571E-2</v>
      </c>
      <c r="P688">
        <f t="shared" si="102"/>
        <v>-8.976298537569238E-3</v>
      </c>
      <c r="Q688" t="str">
        <f t="shared" si="103"/>
        <v/>
      </c>
      <c r="R688" s="3">
        <f t="shared" si="106"/>
        <v>0</v>
      </c>
      <c r="S688" s="1">
        <f t="shared" si="104"/>
        <v>10698207.061840687</v>
      </c>
      <c r="T688" s="1">
        <f t="shared" si="105"/>
        <v>331419.05396036821</v>
      </c>
      <c r="U688" s="1">
        <f t="shared" si="107"/>
        <v>0</v>
      </c>
    </row>
    <row r="689" spans="1:21" x14ac:dyDescent="0.25">
      <c r="A689" t="s">
        <v>694</v>
      </c>
      <c r="B689">
        <v>31.53</v>
      </c>
      <c r="C689">
        <v>33.549999999999997</v>
      </c>
      <c r="D689">
        <v>32.35</v>
      </c>
      <c r="E689">
        <v>32</v>
      </c>
      <c r="F689">
        <v>34.130000000000003</v>
      </c>
      <c r="G689">
        <v>32.54</v>
      </c>
      <c r="H689" s="1">
        <f t="shared" si="99"/>
        <v>236310.82062454612</v>
      </c>
      <c r="J689">
        <f t="shared" si="100"/>
        <v>-4.6279491833030886E-2</v>
      </c>
      <c r="K689">
        <f t="shared" si="100"/>
        <v>1.4821536600120836E-2</v>
      </c>
      <c r="L689">
        <f t="shared" si="100"/>
        <v>-2.1476104053236564E-2</v>
      </c>
      <c r="M689">
        <f t="shared" si="101"/>
        <v>-8.6741016109046203E-3</v>
      </c>
      <c r="N689">
        <f t="shared" si="101"/>
        <v>5.7311028500619622E-2</v>
      </c>
      <c r="O689">
        <f t="shared" si="101"/>
        <v>8.0545229244113389E-3</v>
      </c>
      <c r="P689">
        <f t="shared" si="102"/>
        <v>1.8897149938042115E-2</v>
      </c>
      <c r="Q689" t="str">
        <f t="shared" si="103"/>
        <v/>
      </c>
      <c r="R689" s="3">
        <f t="shared" si="106"/>
        <v>0</v>
      </c>
      <c r="S689" s="1">
        <f t="shared" si="104"/>
        <v>10784376.015870381</v>
      </c>
      <c r="T689" s="1">
        <f t="shared" si="105"/>
        <v>331419.05396036821</v>
      </c>
      <c r="U689" s="1">
        <f t="shared" si="107"/>
        <v>0</v>
      </c>
    </row>
    <row r="690" spans="1:21" x14ac:dyDescent="0.25">
      <c r="A690" t="s">
        <v>695</v>
      </c>
      <c r="B690">
        <v>31.98</v>
      </c>
      <c r="C690">
        <v>33.880000000000003</v>
      </c>
      <c r="D690">
        <v>33.159999999999997</v>
      </c>
      <c r="E690">
        <v>31.05</v>
      </c>
      <c r="F690">
        <v>33.6</v>
      </c>
      <c r="G690">
        <v>33.33</v>
      </c>
      <c r="H690" s="1">
        <f t="shared" si="99"/>
        <v>242047.93028322441</v>
      </c>
      <c r="J690">
        <f t="shared" si="100"/>
        <v>-1.1437403400309149E-2</v>
      </c>
      <c r="K690">
        <f t="shared" si="100"/>
        <v>4.7295208655332335E-2</v>
      </c>
      <c r="L690">
        <f t="shared" si="100"/>
        <v>2.5038639876352246E-2</v>
      </c>
      <c r="M690">
        <f t="shared" si="101"/>
        <v>-4.5789797172710464E-2</v>
      </c>
      <c r="N690">
        <f t="shared" si="101"/>
        <v>3.2575291948371304E-2</v>
      </c>
      <c r="O690">
        <f t="shared" si="101"/>
        <v>2.4277811923786082E-2</v>
      </c>
      <c r="P690">
        <f t="shared" si="102"/>
        <v>3.687768899815641E-3</v>
      </c>
      <c r="Q690" t="str">
        <f t="shared" si="103"/>
        <v/>
      </c>
      <c r="R690" s="3">
        <f t="shared" si="106"/>
        <v>0</v>
      </c>
      <c r="S690" s="1">
        <f t="shared" si="104"/>
        <v>11046197.068499072</v>
      </c>
      <c r="T690" s="1">
        <f t="shared" si="105"/>
        <v>331419.05396036821</v>
      </c>
      <c r="U690" s="1">
        <f t="shared" si="107"/>
        <v>0</v>
      </c>
    </row>
    <row r="691" spans="1:21" x14ac:dyDescent="0.25">
      <c r="A691" t="s">
        <v>696</v>
      </c>
      <c r="B691">
        <v>30.82</v>
      </c>
      <c r="C691">
        <v>33.75</v>
      </c>
      <c r="D691">
        <v>31.63</v>
      </c>
      <c r="E691">
        <v>32.33</v>
      </c>
      <c r="F691">
        <v>33.94</v>
      </c>
      <c r="G691">
        <v>32.65</v>
      </c>
      <c r="H691" s="1">
        <f t="shared" si="99"/>
        <v>237109.65867828613</v>
      </c>
      <c r="J691">
        <f t="shared" si="100"/>
        <v>-7.0566948130277335E-2</v>
      </c>
      <c r="K691">
        <f t="shared" si="100"/>
        <v>1.7792521109770913E-2</v>
      </c>
      <c r="L691">
        <f t="shared" si="100"/>
        <v>-4.6139927623642878E-2</v>
      </c>
      <c r="M691">
        <f t="shared" si="101"/>
        <v>-3.0003000300030006E-2</v>
      </c>
      <c r="N691">
        <f t="shared" si="101"/>
        <v>1.8301830183018286E-2</v>
      </c>
      <c r="O691">
        <f t="shared" si="101"/>
        <v>-2.0402040204020394E-2</v>
      </c>
      <c r="P691">
        <f t="shared" si="102"/>
        <v>-1.0701070107010704E-2</v>
      </c>
      <c r="Q691" t="str">
        <f t="shared" si="103"/>
        <v>Sell</v>
      </c>
      <c r="R691" s="3">
        <f t="shared" si="106"/>
        <v>-10927990.939253207</v>
      </c>
      <c r="S691" s="1">
        <f t="shared" si="104"/>
        <v>0</v>
      </c>
      <c r="T691" s="1">
        <f t="shared" si="105"/>
        <v>0</v>
      </c>
      <c r="U691" s="1">
        <f t="shared" si="107"/>
        <v>11044932.136422934</v>
      </c>
    </row>
    <row r="692" spans="1:21" x14ac:dyDescent="0.25">
      <c r="A692" t="s">
        <v>697</v>
      </c>
      <c r="B692">
        <v>31.93</v>
      </c>
      <c r="C692">
        <v>33.54</v>
      </c>
      <c r="D692">
        <v>32.28</v>
      </c>
      <c r="E692">
        <v>29.93</v>
      </c>
      <c r="F692">
        <v>33.06</v>
      </c>
      <c r="G692">
        <v>29.99</v>
      </c>
      <c r="H692" s="1">
        <f t="shared" si="99"/>
        <v>217792.30210602761</v>
      </c>
      <c r="J692">
        <f t="shared" si="100"/>
        <v>9.4846664558963234E-3</v>
      </c>
      <c r="K692">
        <f t="shared" si="100"/>
        <v>6.0385709769206458E-2</v>
      </c>
      <c r="L692">
        <f t="shared" si="100"/>
        <v>2.0550110654442053E-2</v>
      </c>
      <c r="M692">
        <f t="shared" si="101"/>
        <v>-8.3307810107197525E-2</v>
      </c>
      <c r="N692">
        <f t="shared" si="101"/>
        <v>1.2557427258805627E-2</v>
      </c>
      <c r="O692">
        <f t="shared" si="101"/>
        <v>-8.1470137825421146E-2</v>
      </c>
      <c r="P692">
        <f t="shared" si="102"/>
        <v>-5.0740173557937675E-2</v>
      </c>
      <c r="Q692" t="str">
        <f t="shared" si="103"/>
        <v/>
      </c>
      <c r="R692" s="3">
        <f t="shared" si="106"/>
        <v>0</v>
      </c>
      <c r="S692" s="1">
        <f t="shared" si="104"/>
        <v>0</v>
      </c>
      <c r="T692" s="1">
        <f t="shared" si="105"/>
        <v>0</v>
      </c>
      <c r="U692" s="1">
        <f t="shared" si="107"/>
        <v>11605353.909960676</v>
      </c>
    </row>
    <row r="693" spans="1:21" x14ac:dyDescent="0.25">
      <c r="A693" t="s">
        <v>698</v>
      </c>
      <c r="B693">
        <v>28.52</v>
      </c>
      <c r="C693">
        <v>30.42</v>
      </c>
      <c r="D693">
        <v>28.93</v>
      </c>
      <c r="E693">
        <v>26.67</v>
      </c>
      <c r="F693">
        <v>28.62</v>
      </c>
      <c r="G693">
        <v>26.79</v>
      </c>
      <c r="H693" s="1">
        <f t="shared" si="99"/>
        <v>194553.3769063181</v>
      </c>
      <c r="J693">
        <f t="shared" si="100"/>
        <v>-0.11648079306071876</v>
      </c>
      <c r="K693">
        <f t="shared" si="100"/>
        <v>-5.7620817843866148E-2</v>
      </c>
      <c r="L693">
        <f t="shared" si="100"/>
        <v>-0.10377942998760846</v>
      </c>
      <c r="M693">
        <f t="shared" si="101"/>
        <v>-0.11070356785595188</v>
      </c>
      <c r="N693">
        <f t="shared" si="101"/>
        <v>-4.5681893964654802E-2</v>
      </c>
      <c r="O693">
        <f t="shared" si="101"/>
        <v>-0.106702234078026</v>
      </c>
      <c r="P693">
        <f t="shared" si="102"/>
        <v>-8.7695898632877564E-2</v>
      </c>
      <c r="Q693" t="str">
        <f t="shared" si="103"/>
        <v>Sell</v>
      </c>
      <c r="R693" s="3">
        <f t="shared" si="106"/>
        <v>0</v>
      </c>
      <c r="S693" s="1">
        <f t="shared" si="104"/>
        <v>0</v>
      </c>
      <c r="T693" s="1">
        <f t="shared" si="105"/>
        <v>0</v>
      </c>
      <c r="U693" s="1">
        <f t="shared" si="107"/>
        <v>12623095.850047257</v>
      </c>
    </row>
    <row r="694" spans="1:21" x14ac:dyDescent="0.25">
      <c r="A694" t="s">
        <v>699</v>
      </c>
      <c r="B694">
        <v>25.62</v>
      </c>
      <c r="C694">
        <v>26.97</v>
      </c>
      <c r="D694">
        <v>26.13</v>
      </c>
      <c r="E694">
        <v>22.82</v>
      </c>
      <c r="F694">
        <v>24.98</v>
      </c>
      <c r="G694">
        <v>23.08</v>
      </c>
      <c r="H694" s="1">
        <f t="shared" si="99"/>
        <v>167610.74800290487</v>
      </c>
      <c r="J694">
        <f t="shared" si="100"/>
        <v>-0.11441410300725886</v>
      </c>
      <c r="K694">
        <f t="shared" si="100"/>
        <v>-6.7749740753543064E-2</v>
      </c>
      <c r="L694">
        <f t="shared" si="100"/>
        <v>-9.6785343933632931E-2</v>
      </c>
      <c r="M694">
        <f t="shared" si="101"/>
        <v>-0.14818962299365432</v>
      </c>
      <c r="N694">
        <f t="shared" si="101"/>
        <v>-6.7562523329600555E-2</v>
      </c>
      <c r="O694">
        <f t="shared" si="101"/>
        <v>-0.13848450914520347</v>
      </c>
      <c r="P694">
        <f t="shared" si="102"/>
        <v>-0.11807888515615278</v>
      </c>
      <c r="Q694" t="str">
        <f t="shared" si="103"/>
        <v>Sell</v>
      </c>
      <c r="R694" s="3">
        <f t="shared" si="106"/>
        <v>0</v>
      </c>
      <c r="S694" s="1">
        <f t="shared" si="104"/>
        <v>0</v>
      </c>
      <c r="T694" s="1">
        <f t="shared" si="105"/>
        <v>0</v>
      </c>
      <c r="U694" s="1">
        <f t="shared" si="107"/>
        <v>14113616.935240095</v>
      </c>
    </row>
    <row r="695" spans="1:21" x14ac:dyDescent="0.25">
      <c r="A695" t="s">
        <v>700</v>
      </c>
      <c r="B695">
        <v>22.85</v>
      </c>
      <c r="C695">
        <v>24.33</v>
      </c>
      <c r="D695">
        <v>23.5</v>
      </c>
      <c r="E695">
        <v>22.52</v>
      </c>
      <c r="F695">
        <v>23.87</v>
      </c>
      <c r="G695">
        <v>23.23</v>
      </c>
      <c r="H695" s="1">
        <f t="shared" si="99"/>
        <v>168700.07262164127</v>
      </c>
      <c r="J695">
        <f t="shared" si="100"/>
        <v>-0.1255262150784538</v>
      </c>
      <c r="K695">
        <f t="shared" si="100"/>
        <v>-6.8886337543053996E-2</v>
      </c>
      <c r="L695">
        <f t="shared" si="100"/>
        <v>-0.10065059318790659</v>
      </c>
      <c r="M695">
        <f t="shared" si="101"/>
        <v>-2.4263431542460953E-2</v>
      </c>
      <c r="N695">
        <f t="shared" si="101"/>
        <v>3.4228769497400467E-2</v>
      </c>
      <c r="O695">
        <f t="shared" si="101"/>
        <v>6.4991334488735761E-3</v>
      </c>
      <c r="P695">
        <f t="shared" si="102"/>
        <v>5.4881571346043628E-3</v>
      </c>
      <c r="Q695" t="str">
        <f t="shared" si="103"/>
        <v>Sell</v>
      </c>
      <c r="R695" s="3">
        <f t="shared" si="106"/>
        <v>0</v>
      </c>
      <c r="S695" s="1">
        <f t="shared" si="104"/>
        <v>0</v>
      </c>
      <c r="T695" s="1">
        <f t="shared" si="105"/>
        <v>0</v>
      </c>
      <c r="U695" s="1">
        <f t="shared" si="107"/>
        <v>14036159.187761884</v>
      </c>
    </row>
    <row r="696" spans="1:21" x14ac:dyDescent="0.25">
      <c r="A696" t="s">
        <v>701</v>
      </c>
      <c r="B696">
        <v>22.9</v>
      </c>
      <c r="C696">
        <v>24.21</v>
      </c>
      <c r="D696">
        <v>23.81</v>
      </c>
      <c r="E696">
        <v>23.34</v>
      </c>
      <c r="F696">
        <v>25.92</v>
      </c>
      <c r="G696">
        <v>24.9</v>
      </c>
      <c r="H696" s="1">
        <f t="shared" si="99"/>
        <v>180827.88671023966</v>
      </c>
      <c r="J696">
        <f t="shared" si="100"/>
        <v>-2.5531914893617082E-2</v>
      </c>
      <c r="K696">
        <f t="shared" si="100"/>
        <v>3.0212765957446843E-2</v>
      </c>
      <c r="L696">
        <f t="shared" si="100"/>
        <v>1.3191489361702073E-2</v>
      </c>
      <c r="M696">
        <f t="shared" si="101"/>
        <v>4.7352561343090589E-3</v>
      </c>
      <c r="N696">
        <f t="shared" si="101"/>
        <v>0.11579853637537672</v>
      </c>
      <c r="O696">
        <f t="shared" si="101"/>
        <v>7.1889797675419628E-2</v>
      </c>
      <c r="P696">
        <f t="shared" si="102"/>
        <v>6.4141196728368474E-2</v>
      </c>
      <c r="Q696" t="str">
        <f t="shared" si="103"/>
        <v/>
      </c>
      <c r="R696" s="3">
        <f t="shared" si="106"/>
        <v>0</v>
      </c>
      <c r="S696" s="1">
        <f t="shared" si="104"/>
        <v>0</v>
      </c>
      <c r="T696" s="1">
        <f t="shared" si="105"/>
        <v>0</v>
      </c>
      <c r="U696" s="1">
        <f t="shared" si="107"/>
        <v>13135863.139988953</v>
      </c>
    </row>
    <row r="697" spans="1:21" x14ac:dyDescent="0.25">
      <c r="A697" t="s">
        <v>702</v>
      </c>
      <c r="B697">
        <v>23.14</v>
      </c>
      <c r="C697">
        <v>25.62</v>
      </c>
      <c r="D697">
        <v>23.95</v>
      </c>
      <c r="E697">
        <v>21.32</v>
      </c>
      <c r="F697">
        <v>23.12</v>
      </c>
      <c r="G697">
        <v>21.86</v>
      </c>
      <c r="H697" s="1">
        <f t="shared" si="99"/>
        <v>158750.90777051562</v>
      </c>
      <c r="J697">
        <f t="shared" si="100"/>
        <v>-2.81394372112557E-2</v>
      </c>
      <c r="K697">
        <f t="shared" si="100"/>
        <v>7.601847963040749E-2</v>
      </c>
      <c r="L697">
        <f t="shared" si="100"/>
        <v>5.8798824023519767E-3</v>
      </c>
      <c r="M697">
        <f t="shared" si="101"/>
        <v>-0.14377510040160638</v>
      </c>
      <c r="N697">
        <f t="shared" si="101"/>
        <v>-7.1485943775100314E-2</v>
      </c>
      <c r="O697">
        <f t="shared" si="101"/>
        <v>-0.12208835341365459</v>
      </c>
      <c r="P697">
        <f t="shared" si="102"/>
        <v>-0.1124497991967871</v>
      </c>
      <c r="Q697" t="str">
        <f t="shared" si="103"/>
        <v/>
      </c>
      <c r="R697" s="3">
        <f t="shared" si="106"/>
        <v>0</v>
      </c>
      <c r="S697" s="1">
        <f t="shared" si="104"/>
        <v>0</v>
      </c>
      <c r="T697" s="1">
        <f t="shared" si="105"/>
        <v>0</v>
      </c>
      <c r="U697" s="1">
        <f t="shared" si="107"/>
        <v>14612988.312357189</v>
      </c>
    </row>
    <row r="698" spans="1:21" x14ac:dyDescent="0.25">
      <c r="A698" t="s">
        <v>703</v>
      </c>
      <c r="B698">
        <v>21.19</v>
      </c>
      <c r="C698">
        <v>23.01</v>
      </c>
      <c r="D698">
        <v>21.7</v>
      </c>
      <c r="E698">
        <v>21.65</v>
      </c>
      <c r="F698">
        <v>23.28</v>
      </c>
      <c r="G698">
        <v>22.67</v>
      </c>
      <c r="H698" s="1">
        <f t="shared" si="99"/>
        <v>164633.2607116921</v>
      </c>
      <c r="J698">
        <f t="shared" si="100"/>
        <v>-0.11524008350730681</v>
      </c>
      <c r="K698">
        <f t="shared" si="100"/>
        <v>-3.9248434237995733E-2</v>
      </c>
      <c r="L698">
        <f t="shared" si="100"/>
        <v>-9.3945720250521919E-2</v>
      </c>
      <c r="M698">
        <f t="shared" si="101"/>
        <v>-9.6065873741994906E-3</v>
      </c>
      <c r="N698">
        <f t="shared" si="101"/>
        <v>6.4958828911253513E-2</v>
      </c>
      <c r="O698">
        <f t="shared" si="101"/>
        <v>3.7053979871912272E-2</v>
      </c>
      <c r="P698">
        <f t="shared" si="102"/>
        <v>3.0802073802988762E-2</v>
      </c>
      <c r="Q698" t="str">
        <f t="shared" si="103"/>
        <v>Sell</v>
      </c>
      <c r="R698" s="3">
        <f t="shared" si="106"/>
        <v>0</v>
      </c>
      <c r="S698" s="1">
        <f t="shared" si="104"/>
        <v>0</v>
      </c>
      <c r="T698" s="1">
        <f t="shared" si="105"/>
        <v>0</v>
      </c>
      <c r="U698" s="1">
        <f t="shared" si="107"/>
        <v>14162877.967877751</v>
      </c>
    </row>
    <row r="699" spans="1:21" x14ac:dyDescent="0.25">
      <c r="A699" t="s">
        <v>704</v>
      </c>
      <c r="B699">
        <v>22.44</v>
      </c>
      <c r="C699">
        <v>23.57</v>
      </c>
      <c r="D699">
        <v>23.22</v>
      </c>
      <c r="E699">
        <v>23.78</v>
      </c>
      <c r="F699">
        <v>24.98</v>
      </c>
      <c r="G699">
        <v>24.38</v>
      </c>
      <c r="H699" s="1">
        <f t="shared" si="99"/>
        <v>177051.56136528688</v>
      </c>
      <c r="J699">
        <f t="shared" si="100"/>
        <v>3.4101382488479354E-2</v>
      </c>
      <c r="K699">
        <f t="shared" si="100"/>
        <v>8.6175115207373323E-2</v>
      </c>
      <c r="L699">
        <f t="shared" si="100"/>
        <v>7.0046082949308738E-2</v>
      </c>
      <c r="M699">
        <f t="shared" si="101"/>
        <v>4.8963387737097457E-2</v>
      </c>
      <c r="N699">
        <f t="shared" si="101"/>
        <v>0.10189677988531091</v>
      </c>
      <c r="O699">
        <f t="shared" si="101"/>
        <v>7.5430083811204113E-2</v>
      </c>
      <c r="P699">
        <f t="shared" si="102"/>
        <v>7.5430083811204154E-2</v>
      </c>
      <c r="Q699" t="str">
        <f t="shared" si="103"/>
        <v>Buy</v>
      </c>
      <c r="R699" s="3">
        <f t="shared" si="106"/>
        <v>15231185.040002625</v>
      </c>
      <c r="S699" s="1">
        <f t="shared" si="104"/>
        <v>15231185.040002625</v>
      </c>
      <c r="T699" s="1">
        <f t="shared" si="105"/>
        <v>624740.97785080504</v>
      </c>
      <c r="U699" s="1">
        <f t="shared" si="107"/>
        <v>0</v>
      </c>
    </row>
    <row r="700" spans="1:21" x14ac:dyDescent="0.25">
      <c r="A700" t="s">
        <v>705</v>
      </c>
      <c r="B700">
        <v>23.61</v>
      </c>
      <c r="C700">
        <v>25.59</v>
      </c>
      <c r="D700">
        <v>24.34</v>
      </c>
      <c r="E700">
        <v>23.55</v>
      </c>
      <c r="F700">
        <v>25.45</v>
      </c>
      <c r="G700">
        <v>24.29</v>
      </c>
      <c r="H700" s="1">
        <f t="shared" si="99"/>
        <v>176397.96659404502</v>
      </c>
      <c r="J700">
        <f t="shared" si="100"/>
        <v>1.6795865633074961E-2</v>
      </c>
      <c r="K700">
        <f t="shared" si="100"/>
        <v>0.10206718346253235</v>
      </c>
      <c r="L700">
        <f t="shared" si="100"/>
        <v>4.823428079242037E-2</v>
      </c>
      <c r="M700">
        <f t="shared" si="101"/>
        <v>-3.4044298605414205E-2</v>
      </c>
      <c r="N700">
        <f t="shared" si="101"/>
        <v>4.3888433141919619E-2</v>
      </c>
      <c r="O700">
        <f t="shared" si="101"/>
        <v>-3.6915504511894938E-3</v>
      </c>
      <c r="P700">
        <f t="shared" si="102"/>
        <v>2.0508613617719732E-3</v>
      </c>
      <c r="Q700" t="str">
        <f t="shared" si="103"/>
        <v>Buy</v>
      </c>
      <c r="R700" s="3">
        <f t="shared" si="106"/>
        <v>0</v>
      </c>
      <c r="S700" s="1">
        <f t="shared" si="104"/>
        <v>15174958.351996053</v>
      </c>
      <c r="T700" s="1">
        <f t="shared" si="105"/>
        <v>624740.97785080504</v>
      </c>
      <c r="U700" s="1">
        <f t="shared" si="107"/>
        <v>0</v>
      </c>
    </row>
    <row r="701" spans="1:21" x14ac:dyDescent="0.25">
      <c r="A701" t="s">
        <v>706</v>
      </c>
      <c r="B701">
        <v>23.29</v>
      </c>
      <c r="C701">
        <v>25.01</v>
      </c>
      <c r="D701">
        <v>24.07</v>
      </c>
      <c r="E701">
        <v>24.17</v>
      </c>
      <c r="F701">
        <v>25.57</v>
      </c>
      <c r="G701">
        <v>25.33</v>
      </c>
      <c r="H701" s="1">
        <f t="shared" si="99"/>
        <v>183950.61728395062</v>
      </c>
      <c r="J701">
        <f t="shared" si="100"/>
        <v>-4.3138866064092056E-2</v>
      </c>
      <c r="K701">
        <f t="shared" si="100"/>
        <v>2.7526705012325462E-2</v>
      </c>
      <c r="L701">
        <f t="shared" si="100"/>
        <v>-1.1092851273623647E-2</v>
      </c>
      <c r="M701">
        <f t="shared" si="101"/>
        <v>-4.9403046521201092E-3</v>
      </c>
      <c r="N701">
        <f t="shared" si="101"/>
        <v>5.2696582955948999E-2</v>
      </c>
      <c r="O701">
        <f t="shared" si="101"/>
        <v>4.2815973651708486E-2</v>
      </c>
      <c r="P701">
        <f t="shared" si="102"/>
        <v>3.0190750651845791E-2</v>
      </c>
      <c r="Q701" t="str">
        <f t="shared" si="103"/>
        <v/>
      </c>
      <c r="R701" s="3">
        <f t="shared" si="106"/>
        <v>0</v>
      </c>
      <c r="S701" s="1">
        <f t="shared" si="104"/>
        <v>15824688.968960889</v>
      </c>
      <c r="T701" s="1">
        <f t="shared" si="105"/>
        <v>624740.97785080492</v>
      </c>
      <c r="U701" s="1">
        <f t="shared" si="107"/>
        <v>0</v>
      </c>
    </row>
    <row r="702" spans="1:21" x14ac:dyDescent="0.25">
      <c r="A702" t="s">
        <v>707</v>
      </c>
      <c r="B702">
        <v>25.13</v>
      </c>
      <c r="C702">
        <v>26.17</v>
      </c>
      <c r="D702">
        <v>25.87</v>
      </c>
      <c r="E702">
        <v>26.05</v>
      </c>
      <c r="F702">
        <v>28.04</v>
      </c>
      <c r="G702">
        <v>27.98</v>
      </c>
      <c r="H702" s="1">
        <f t="shared" si="99"/>
        <v>203195.35221496009</v>
      </c>
      <c r="J702">
        <f t="shared" si="100"/>
        <v>4.4038221852928904E-2</v>
      </c>
      <c r="K702">
        <f t="shared" si="100"/>
        <v>8.7245533859576299E-2</v>
      </c>
      <c r="L702">
        <f t="shared" si="100"/>
        <v>7.4781886165351086E-2</v>
      </c>
      <c r="M702">
        <f t="shared" si="101"/>
        <v>2.8424792735886398E-2</v>
      </c>
      <c r="N702">
        <f t="shared" si="101"/>
        <v>0.10698776154757209</v>
      </c>
      <c r="O702">
        <f t="shared" si="101"/>
        <v>0.10461902881958161</v>
      </c>
      <c r="P702">
        <f t="shared" si="102"/>
        <v>8.001052770101337E-2</v>
      </c>
      <c r="Q702" t="str">
        <f t="shared" si="103"/>
        <v>Buy</v>
      </c>
      <c r="R702" s="3">
        <f t="shared" si="106"/>
        <v>0</v>
      </c>
      <c r="S702" s="1">
        <f t="shared" si="104"/>
        <v>17480252.560265522</v>
      </c>
      <c r="T702" s="1">
        <f t="shared" si="105"/>
        <v>624740.97785080492</v>
      </c>
      <c r="U702" s="1">
        <f t="shared" si="107"/>
        <v>0</v>
      </c>
    </row>
    <row r="703" spans="1:21" x14ac:dyDescent="0.25">
      <c r="A703" t="s">
        <v>708</v>
      </c>
      <c r="B703">
        <v>26.86</v>
      </c>
      <c r="C703">
        <v>28.84</v>
      </c>
      <c r="D703">
        <v>27.69</v>
      </c>
      <c r="E703">
        <v>27</v>
      </c>
      <c r="F703">
        <v>28.5</v>
      </c>
      <c r="G703">
        <v>27.32</v>
      </c>
      <c r="H703" s="1">
        <f t="shared" si="99"/>
        <v>198402.32389251998</v>
      </c>
      <c r="J703">
        <f t="shared" si="100"/>
        <v>3.8268264398917604E-2</v>
      </c>
      <c r="K703">
        <f t="shared" si="100"/>
        <v>0.11480479319675295</v>
      </c>
      <c r="L703">
        <f t="shared" si="100"/>
        <v>7.0351758793969862E-2</v>
      </c>
      <c r="M703">
        <f t="shared" si="101"/>
        <v>-3.5025017869907089E-2</v>
      </c>
      <c r="N703">
        <f t="shared" si="101"/>
        <v>1.8584703359542515E-2</v>
      </c>
      <c r="O703">
        <f t="shared" si="101"/>
        <v>-2.3588277340957833E-2</v>
      </c>
      <c r="P703">
        <f t="shared" si="102"/>
        <v>-1.3342863950440801E-2</v>
      </c>
      <c r="Q703" t="str">
        <f t="shared" si="103"/>
        <v>Buy</v>
      </c>
      <c r="R703" s="3">
        <f t="shared" si="106"/>
        <v>0</v>
      </c>
      <c r="S703" s="1">
        <f t="shared" si="104"/>
        <v>17067923.514883991</v>
      </c>
      <c r="T703" s="1">
        <f t="shared" si="105"/>
        <v>624740.97785080492</v>
      </c>
      <c r="U703" s="1">
        <f t="shared" si="107"/>
        <v>0</v>
      </c>
    </row>
    <row r="704" spans="1:21" x14ac:dyDescent="0.25">
      <c r="A704" t="s">
        <v>709</v>
      </c>
      <c r="B704">
        <v>26.15</v>
      </c>
      <c r="C704">
        <v>28.28</v>
      </c>
      <c r="D704">
        <v>26.46</v>
      </c>
      <c r="E704">
        <v>24.76</v>
      </c>
      <c r="F704">
        <v>28.21</v>
      </c>
      <c r="G704">
        <v>24.83</v>
      </c>
      <c r="H704" s="1">
        <f t="shared" si="99"/>
        <v>180319.53522149601</v>
      </c>
      <c r="J704">
        <f t="shared" si="100"/>
        <v>-5.5615745756590923E-2</v>
      </c>
      <c r="K704">
        <f t="shared" si="100"/>
        <v>2.1307331166486091E-2</v>
      </c>
      <c r="L704">
        <f t="shared" si="100"/>
        <v>-4.4420368364030349E-2</v>
      </c>
      <c r="M704">
        <f t="shared" si="101"/>
        <v>-9.3704245973645628E-2</v>
      </c>
      <c r="N704">
        <f t="shared" si="101"/>
        <v>3.2576866764275278E-2</v>
      </c>
      <c r="O704">
        <f t="shared" si="101"/>
        <v>-9.1142020497803872E-2</v>
      </c>
      <c r="P704">
        <f t="shared" si="102"/>
        <v>-5.0756466569058079E-2</v>
      </c>
      <c r="Q704" t="str">
        <f t="shared" si="103"/>
        <v>Sell</v>
      </c>
      <c r="R704" s="3">
        <f t="shared" si="106"/>
        <v>-16201616.025597543</v>
      </c>
      <c r="S704" s="1">
        <f t="shared" si="104"/>
        <v>0</v>
      </c>
      <c r="T704" s="1">
        <f t="shared" si="105"/>
        <v>0</v>
      </c>
      <c r="U704" s="1">
        <f t="shared" si="107"/>
        <v>17023952.807765499</v>
      </c>
    </row>
    <row r="705" spans="1:21" x14ac:dyDescent="0.25">
      <c r="A705" t="s">
        <v>710</v>
      </c>
      <c r="B705">
        <v>24.16</v>
      </c>
      <c r="C705">
        <v>25.62</v>
      </c>
      <c r="D705">
        <v>24.99</v>
      </c>
      <c r="E705">
        <v>24.1</v>
      </c>
      <c r="F705">
        <v>25.29</v>
      </c>
      <c r="G705">
        <v>24.88</v>
      </c>
      <c r="H705" s="1">
        <f t="shared" si="99"/>
        <v>180682.64342774148</v>
      </c>
      <c r="J705">
        <f t="shared" si="100"/>
        <v>-8.6923658352229802E-2</v>
      </c>
      <c r="K705">
        <f t="shared" si="100"/>
        <v>-3.1746031746031737E-2</v>
      </c>
      <c r="L705">
        <f t="shared" si="100"/>
        <v>-5.5555555555555643E-2</v>
      </c>
      <c r="M705">
        <f t="shared" si="101"/>
        <v>-2.9399919452275349E-2</v>
      </c>
      <c r="N705">
        <f t="shared" si="101"/>
        <v>1.8525976641159923E-2</v>
      </c>
      <c r="O705">
        <f t="shared" si="101"/>
        <v>2.0136931131695818E-3</v>
      </c>
      <c r="P705">
        <f t="shared" si="102"/>
        <v>-2.9534165659819479E-3</v>
      </c>
      <c r="Q705" t="str">
        <f t="shared" si="103"/>
        <v>Sell</v>
      </c>
      <c r="R705" s="3">
        <f t="shared" si="106"/>
        <v>0</v>
      </c>
      <c r="S705" s="1">
        <f t="shared" si="104"/>
        <v>0</v>
      </c>
      <c r="T705" s="1">
        <f t="shared" si="105"/>
        <v>0</v>
      </c>
      <c r="U705" s="1">
        <f t="shared" si="107"/>
        <v>17074231.632006448</v>
      </c>
    </row>
    <row r="706" spans="1:21" x14ac:dyDescent="0.25">
      <c r="A706" t="s">
        <v>711</v>
      </c>
      <c r="B706">
        <v>24</v>
      </c>
      <c r="C706">
        <v>25.62</v>
      </c>
      <c r="D706">
        <v>25.03</v>
      </c>
      <c r="E706">
        <v>22.75</v>
      </c>
      <c r="F706">
        <v>24.89</v>
      </c>
      <c r="G706">
        <v>24</v>
      </c>
      <c r="H706" s="1">
        <f t="shared" si="99"/>
        <v>174291.93899782136</v>
      </c>
      <c r="J706">
        <f t="shared" si="100"/>
        <v>-3.9615846338535356E-2</v>
      </c>
      <c r="K706">
        <f t="shared" si="100"/>
        <v>2.521008403361355E-2</v>
      </c>
      <c r="L706">
        <f t="shared" si="100"/>
        <v>1.6006402561025491E-3</v>
      </c>
      <c r="M706">
        <f t="shared" si="101"/>
        <v>-8.5610932475884208E-2</v>
      </c>
      <c r="N706">
        <f t="shared" si="101"/>
        <v>4.019292604502236E-4</v>
      </c>
      <c r="O706">
        <f t="shared" si="101"/>
        <v>-3.5369774919614107E-2</v>
      </c>
      <c r="P706">
        <f t="shared" si="102"/>
        <v>-4.0192926045016029E-2</v>
      </c>
      <c r="Q706" t="str">
        <f t="shared" si="103"/>
        <v/>
      </c>
      <c r="R706" s="3">
        <f t="shared" si="106"/>
        <v>0</v>
      </c>
      <c r="S706" s="1">
        <f t="shared" si="104"/>
        <v>0</v>
      </c>
      <c r="T706" s="1">
        <f t="shared" si="105"/>
        <v>0</v>
      </c>
      <c r="U706" s="1">
        <f t="shared" si="107"/>
        <v>17760494.961267155</v>
      </c>
    </row>
    <row r="707" spans="1:21" x14ac:dyDescent="0.25">
      <c r="A707" t="s">
        <v>712</v>
      </c>
      <c r="B707">
        <v>23.02</v>
      </c>
      <c r="C707">
        <v>24.47</v>
      </c>
      <c r="D707">
        <v>24.07</v>
      </c>
      <c r="E707">
        <v>23.1</v>
      </c>
      <c r="F707">
        <v>24.5</v>
      </c>
      <c r="G707">
        <v>24.39</v>
      </c>
      <c r="H707" s="1">
        <f t="shared" si="99"/>
        <v>177124.18300653595</v>
      </c>
      <c r="J707">
        <f t="shared" si="100"/>
        <v>-8.0303635637235374E-2</v>
      </c>
      <c r="K707">
        <f t="shared" si="100"/>
        <v>-2.2373152217339282E-2</v>
      </c>
      <c r="L707">
        <f t="shared" si="100"/>
        <v>-3.8353975229724363E-2</v>
      </c>
      <c r="M707">
        <f t="shared" si="101"/>
        <v>-3.7499999999999943E-2</v>
      </c>
      <c r="N707">
        <f t="shared" si="101"/>
        <v>2.0833333333333332E-2</v>
      </c>
      <c r="O707">
        <f t="shared" si="101"/>
        <v>1.6250000000000025E-2</v>
      </c>
      <c r="P707">
        <f t="shared" si="102"/>
        <v>-1.3888888888886203E-4</v>
      </c>
      <c r="Q707" t="str">
        <f t="shared" si="103"/>
        <v/>
      </c>
      <c r="R707" s="3">
        <f t="shared" si="106"/>
        <v>0</v>
      </c>
      <c r="S707" s="1">
        <f t="shared" si="104"/>
        <v>0</v>
      </c>
      <c r="T707" s="1">
        <f t="shared" si="105"/>
        <v>0</v>
      </c>
      <c r="U707" s="1">
        <f t="shared" si="107"/>
        <v>17762961.696678441</v>
      </c>
    </row>
    <row r="708" spans="1:21" x14ac:dyDescent="0.25">
      <c r="A708" t="s">
        <v>713</v>
      </c>
      <c r="B708">
        <v>23.64</v>
      </c>
      <c r="C708">
        <v>25.62</v>
      </c>
      <c r="D708">
        <v>25.03</v>
      </c>
      <c r="E708">
        <v>23</v>
      </c>
      <c r="F708">
        <v>25.68</v>
      </c>
      <c r="G708">
        <v>25.65</v>
      </c>
      <c r="H708" s="1">
        <f t="shared" ref="H708:H771" si="108">$I$2*G708</f>
        <v>186274.50980392157</v>
      </c>
      <c r="J708">
        <f t="shared" ref="J708:L771" si="109">(B708-$D707)/$D707</f>
        <v>-1.7864561695056073E-2</v>
      </c>
      <c r="K708">
        <f t="shared" si="109"/>
        <v>6.4395513086830114E-2</v>
      </c>
      <c r="L708">
        <f t="shared" si="109"/>
        <v>3.9883672621520601E-2</v>
      </c>
      <c r="M708">
        <f t="shared" ref="M708:O771" si="110">(E708-$G707)/$G707</f>
        <v>-5.6990569905699076E-2</v>
      </c>
      <c r="N708">
        <f t="shared" si="110"/>
        <v>5.2890528905289017E-2</v>
      </c>
      <c r="O708">
        <f t="shared" si="110"/>
        <v>5.1660516605165969E-2</v>
      </c>
      <c r="P708">
        <f t="shared" ref="P708:P771" si="111">AVERAGE(M708:O708)</f>
        <v>1.5853491868251971E-2</v>
      </c>
      <c r="Q708" t="str">
        <f t="shared" ref="Q708:Q771" si="112">IF(L708&gt;$Q$1,"Buy",IF(L708&lt;$Q$2,"Sell",""))</f>
        <v>Buy</v>
      </c>
      <c r="R708" s="3">
        <f t="shared" si="106"/>
        <v>18044566.665492807</v>
      </c>
      <c r="S708" s="1">
        <f t="shared" si="104"/>
        <v>18044566.665492807</v>
      </c>
      <c r="T708" s="1">
        <f t="shared" si="105"/>
        <v>703491.87779699056</v>
      </c>
      <c r="U708" s="1">
        <f t="shared" si="107"/>
        <v>0</v>
      </c>
    </row>
    <row r="709" spans="1:21" x14ac:dyDescent="0.25">
      <c r="A709" t="s">
        <v>714</v>
      </c>
      <c r="B709">
        <v>24.58</v>
      </c>
      <c r="C709">
        <v>26.51</v>
      </c>
      <c r="D709">
        <v>25.87</v>
      </c>
      <c r="E709">
        <v>25.28</v>
      </c>
      <c r="F709">
        <v>26.72</v>
      </c>
      <c r="G709">
        <v>26.14</v>
      </c>
      <c r="H709" s="1">
        <f t="shared" si="108"/>
        <v>189832.97022512712</v>
      </c>
      <c r="J709">
        <f t="shared" si="109"/>
        <v>-1.7978425888933391E-2</v>
      </c>
      <c r="K709">
        <f t="shared" si="109"/>
        <v>5.9129045145825024E-2</v>
      </c>
      <c r="L709">
        <f t="shared" si="109"/>
        <v>3.3559728326008779E-2</v>
      </c>
      <c r="M709">
        <f t="shared" si="110"/>
        <v>-1.4424951267056431E-2</v>
      </c>
      <c r="N709">
        <f t="shared" si="110"/>
        <v>4.1715399610136462E-2</v>
      </c>
      <c r="O709">
        <f t="shared" si="110"/>
        <v>1.9103313840156025E-2</v>
      </c>
      <c r="P709">
        <f t="shared" si="111"/>
        <v>1.5464587394412019E-2</v>
      </c>
      <c r="Q709" t="str">
        <f t="shared" si="112"/>
        <v>Buy</v>
      </c>
      <c r="R709" s="3">
        <f t="shared" si="106"/>
        <v>0</v>
      </c>
      <c r="S709" s="1">
        <f t="shared" si="104"/>
        <v>18389277.68561333</v>
      </c>
      <c r="T709" s="1">
        <f t="shared" si="105"/>
        <v>703491.87779699045</v>
      </c>
      <c r="U709" s="1">
        <f t="shared" si="107"/>
        <v>0</v>
      </c>
    </row>
    <row r="710" spans="1:21" x14ac:dyDescent="0.25">
      <c r="A710" t="s">
        <v>715</v>
      </c>
      <c r="B710">
        <v>25.66</v>
      </c>
      <c r="C710">
        <v>27.19</v>
      </c>
      <c r="D710">
        <v>26.6</v>
      </c>
      <c r="E710">
        <v>26.37</v>
      </c>
      <c r="F710">
        <v>28</v>
      </c>
      <c r="G710">
        <v>27.76</v>
      </c>
      <c r="H710" s="1">
        <f t="shared" si="108"/>
        <v>201597.67610748005</v>
      </c>
      <c r="J710">
        <f t="shared" si="109"/>
        <v>-8.1175106300734774E-3</v>
      </c>
      <c r="K710">
        <f t="shared" si="109"/>
        <v>5.1024352531890228E-2</v>
      </c>
      <c r="L710">
        <f t="shared" si="109"/>
        <v>2.8218013142636274E-2</v>
      </c>
      <c r="M710">
        <f t="shared" si="110"/>
        <v>8.7987758224942775E-3</v>
      </c>
      <c r="N710">
        <f t="shared" si="110"/>
        <v>7.1155317521040526E-2</v>
      </c>
      <c r="O710">
        <f t="shared" si="110"/>
        <v>6.1973986228003097E-2</v>
      </c>
      <c r="P710">
        <f t="shared" si="111"/>
        <v>4.7309359857179302E-2</v>
      </c>
      <c r="Q710" t="str">
        <f t="shared" si="112"/>
        <v/>
      </c>
      <c r="R710" s="3">
        <f t="shared" si="106"/>
        <v>0</v>
      </c>
      <c r="S710" s="1">
        <f t="shared" si="104"/>
        <v>19528934.527644455</v>
      </c>
      <c r="T710" s="1">
        <f t="shared" si="105"/>
        <v>703491.87779699045</v>
      </c>
      <c r="U710" s="1">
        <f t="shared" si="107"/>
        <v>0</v>
      </c>
    </row>
    <row r="711" spans="1:21" x14ac:dyDescent="0.25">
      <c r="A711" t="s">
        <v>716</v>
      </c>
      <c r="B711">
        <v>26.64</v>
      </c>
      <c r="C711">
        <v>28.28</v>
      </c>
      <c r="D711">
        <v>27.81</v>
      </c>
      <c r="E711">
        <v>26.71</v>
      </c>
      <c r="F711">
        <v>28.31</v>
      </c>
      <c r="G711">
        <v>27.89</v>
      </c>
      <c r="H711" s="1">
        <f t="shared" si="108"/>
        <v>202541.75744371826</v>
      </c>
      <c r="J711">
        <f t="shared" si="109"/>
        <v>1.5037593984962084E-3</v>
      </c>
      <c r="K711">
        <f t="shared" si="109"/>
        <v>6.3157894736842093E-2</v>
      </c>
      <c r="L711">
        <f t="shared" si="109"/>
        <v>4.5488721804511176E-2</v>
      </c>
      <c r="M711">
        <f t="shared" si="110"/>
        <v>-3.7824207492795414E-2</v>
      </c>
      <c r="N711">
        <f t="shared" si="110"/>
        <v>1.9812680115273672E-2</v>
      </c>
      <c r="O711">
        <f t="shared" si="110"/>
        <v>4.6829971181555838E-3</v>
      </c>
      <c r="P711">
        <f t="shared" si="111"/>
        <v>-4.4428434197887196E-3</v>
      </c>
      <c r="Q711" t="str">
        <f t="shared" si="112"/>
        <v>Buy</v>
      </c>
      <c r="R711" s="3">
        <f t="shared" si="106"/>
        <v>0</v>
      </c>
      <c r="S711" s="1">
        <f t="shared" si="104"/>
        <v>19620388.471758064</v>
      </c>
      <c r="T711" s="1">
        <f t="shared" si="105"/>
        <v>703491.87779699045</v>
      </c>
      <c r="U711" s="1">
        <f t="shared" si="107"/>
        <v>0</v>
      </c>
    </row>
    <row r="712" spans="1:21" x14ac:dyDescent="0.25">
      <c r="A712" t="s">
        <v>717</v>
      </c>
      <c r="B712">
        <v>26.7</v>
      </c>
      <c r="C712">
        <v>28.52</v>
      </c>
      <c r="D712">
        <v>27.81</v>
      </c>
      <c r="E712">
        <v>25.86</v>
      </c>
      <c r="F712">
        <v>27.27</v>
      </c>
      <c r="G712">
        <v>26.11</v>
      </c>
      <c r="H712" s="1">
        <f t="shared" si="108"/>
        <v>189615.10530137984</v>
      </c>
      <c r="J712">
        <f t="shared" si="109"/>
        <v>-3.9913700107874844E-2</v>
      </c>
      <c r="K712">
        <f t="shared" si="109"/>
        <v>2.5530384753685756E-2</v>
      </c>
      <c r="L712">
        <f t="shared" si="109"/>
        <v>0</v>
      </c>
      <c r="M712">
        <f t="shared" si="110"/>
        <v>-7.2785944783076414E-2</v>
      </c>
      <c r="N712">
        <f t="shared" si="110"/>
        <v>-2.2230190032269666E-2</v>
      </c>
      <c r="O712">
        <f t="shared" si="110"/>
        <v>-6.3822158479741889E-2</v>
      </c>
      <c r="P712">
        <f t="shared" si="111"/>
        <v>-5.2946097765029322E-2</v>
      </c>
      <c r="Q712" t="str">
        <f t="shared" si="112"/>
        <v/>
      </c>
      <c r="R712" s="3">
        <f t="shared" si="106"/>
        <v>0</v>
      </c>
      <c r="S712" s="1">
        <f t="shared" ref="S712:S775" si="113">IF(R712=0,(S711+R712)*(1+O712),IF(R712&lt;0,0,R712))</f>
        <v>18368172.929279421</v>
      </c>
      <c r="T712" s="1">
        <f t="shared" ref="T712:T775" si="114">S712/G712</f>
        <v>703491.87779699045</v>
      </c>
      <c r="U712" s="1">
        <f t="shared" si="107"/>
        <v>0</v>
      </c>
    </row>
    <row r="713" spans="1:21" x14ac:dyDescent="0.25">
      <c r="A713" t="s">
        <v>718</v>
      </c>
      <c r="B713">
        <v>25.68</v>
      </c>
      <c r="C713">
        <v>27.19</v>
      </c>
      <c r="D713">
        <v>26.6</v>
      </c>
      <c r="E713">
        <v>24.91</v>
      </c>
      <c r="F713">
        <v>26.98</v>
      </c>
      <c r="G713">
        <v>25.35</v>
      </c>
      <c r="H713" s="1">
        <f t="shared" si="108"/>
        <v>184095.86056644883</v>
      </c>
      <c r="J713">
        <f t="shared" si="109"/>
        <v>-7.6591154261057143E-2</v>
      </c>
      <c r="K713">
        <f t="shared" si="109"/>
        <v>-2.2294138798993078E-2</v>
      </c>
      <c r="L713">
        <f t="shared" si="109"/>
        <v>-4.3509528946422057E-2</v>
      </c>
      <c r="M713">
        <f t="shared" si="110"/>
        <v>-4.5959402527767111E-2</v>
      </c>
      <c r="N713">
        <f t="shared" si="110"/>
        <v>3.3320566832631217E-2</v>
      </c>
      <c r="O713">
        <f t="shared" si="110"/>
        <v>-2.9107621600919113E-2</v>
      </c>
      <c r="P713">
        <f t="shared" si="111"/>
        <v>-1.3915485765351669E-2</v>
      </c>
      <c r="Q713" t="str">
        <f t="shared" si="112"/>
        <v>Sell</v>
      </c>
      <c r="R713" s="3">
        <f t="shared" si="106"/>
        <v>-18112570.880346514</v>
      </c>
      <c r="S713" s="1">
        <f t="shared" si="113"/>
        <v>0</v>
      </c>
      <c r="T713" s="1">
        <f t="shared" si="114"/>
        <v>0</v>
      </c>
      <c r="U713" s="1">
        <f t="shared" si="107"/>
        <v>18364616.102605898</v>
      </c>
    </row>
    <row r="714" spans="1:21" x14ac:dyDescent="0.25">
      <c r="A714" t="s">
        <v>719</v>
      </c>
      <c r="B714">
        <v>24.63</v>
      </c>
      <c r="C714">
        <v>26.17</v>
      </c>
      <c r="D714">
        <v>25.87</v>
      </c>
      <c r="E714">
        <v>23.69</v>
      </c>
      <c r="F714">
        <v>25.83</v>
      </c>
      <c r="G714">
        <v>25.19</v>
      </c>
      <c r="H714" s="1">
        <f t="shared" si="108"/>
        <v>182933.91430646335</v>
      </c>
      <c r="J714">
        <f t="shared" si="109"/>
        <v>-7.4060150375939937E-2</v>
      </c>
      <c r="K714">
        <f t="shared" si="109"/>
        <v>-1.6165413533834574E-2</v>
      </c>
      <c r="L714">
        <f t="shared" si="109"/>
        <v>-2.7443609022556405E-2</v>
      </c>
      <c r="M714">
        <f t="shared" si="110"/>
        <v>-6.5483234714003941E-2</v>
      </c>
      <c r="N714">
        <f t="shared" si="110"/>
        <v>1.8934911242603426E-2</v>
      </c>
      <c r="O714">
        <f t="shared" si="110"/>
        <v>-6.3116370808678551E-3</v>
      </c>
      <c r="P714">
        <f t="shared" si="111"/>
        <v>-1.7619986850756126E-2</v>
      </c>
      <c r="Q714" t="str">
        <f t="shared" si="112"/>
        <v/>
      </c>
      <c r="R714" s="3">
        <f t="shared" si="106"/>
        <v>0</v>
      </c>
      <c r="S714" s="1">
        <f t="shared" si="113"/>
        <v>0</v>
      </c>
      <c r="T714" s="1">
        <f t="shared" si="114"/>
        <v>0</v>
      </c>
      <c r="U714" s="1">
        <f t="shared" si="107"/>
        <v>18688200.396852996</v>
      </c>
    </row>
    <row r="715" spans="1:21" x14ac:dyDescent="0.25">
      <c r="A715" t="s">
        <v>720</v>
      </c>
      <c r="B715">
        <v>24.07</v>
      </c>
      <c r="C715">
        <v>25.68</v>
      </c>
      <c r="D715">
        <v>25.66</v>
      </c>
      <c r="E715">
        <v>23.62</v>
      </c>
      <c r="F715">
        <v>25.68</v>
      </c>
      <c r="G715">
        <v>25.45</v>
      </c>
      <c r="H715" s="1">
        <f t="shared" si="108"/>
        <v>184822.07697893973</v>
      </c>
      <c r="J715">
        <f t="shared" si="109"/>
        <v>-6.9578662543486686E-2</v>
      </c>
      <c r="K715">
        <f t="shared" si="109"/>
        <v>-7.3444143795903085E-3</v>
      </c>
      <c r="L715">
        <f t="shared" si="109"/>
        <v>-8.1175106300734774E-3</v>
      </c>
      <c r="M715">
        <f t="shared" si="110"/>
        <v>-6.2326319968241374E-2</v>
      </c>
      <c r="N715">
        <f t="shared" si="110"/>
        <v>1.9452163556966988E-2</v>
      </c>
      <c r="O715">
        <f t="shared" si="110"/>
        <v>1.0321556173084478E-2</v>
      </c>
      <c r="P715">
        <f t="shared" si="111"/>
        <v>-1.0850866746063302E-2</v>
      </c>
      <c r="Q715" t="str">
        <f t="shared" si="112"/>
        <v/>
      </c>
      <c r="R715" s="3">
        <f t="shared" si="106"/>
        <v>0</v>
      </c>
      <c r="S715" s="1">
        <f t="shared" si="113"/>
        <v>0</v>
      </c>
      <c r="T715" s="1">
        <f t="shared" si="114"/>
        <v>0</v>
      </c>
      <c r="U715" s="1">
        <f t="shared" si="107"/>
        <v>18890983.569082975</v>
      </c>
    </row>
    <row r="716" spans="1:21" x14ac:dyDescent="0.25">
      <c r="A716" t="s">
        <v>721</v>
      </c>
      <c r="B716">
        <v>25.15</v>
      </c>
      <c r="C716">
        <v>26.2</v>
      </c>
      <c r="D716">
        <v>25.7</v>
      </c>
      <c r="E716">
        <v>25.81</v>
      </c>
      <c r="F716">
        <v>26.85</v>
      </c>
      <c r="G716">
        <v>26.79</v>
      </c>
      <c r="H716" s="1">
        <f t="shared" si="108"/>
        <v>194553.3769063181</v>
      </c>
      <c r="J716">
        <f t="shared" si="109"/>
        <v>-1.9875292283710114E-2</v>
      </c>
      <c r="K716">
        <f t="shared" si="109"/>
        <v>2.1044427123928261E-2</v>
      </c>
      <c r="L716">
        <f t="shared" si="109"/>
        <v>1.5588464536242849E-3</v>
      </c>
      <c r="M716">
        <f t="shared" si="110"/>
        <v>1.4145383104125714E-2</v>
      </c>
      <c r="N716">
        <f t="shared" si="110"/>
        <v>5.5009823182711283E-2</v>
      </c>
      <c r="O716">
        <f t="shared" si="110"/>
        <v>5.2652259332023568E-2</v>
      </c>
      <c r="P716">
        <f t="shared" si="111"/>
        <v>4.0602488539620188E-2</v>
      </c>
      <c r="Q716" t="str">
        <f t="shared" si="112"/>
        <v/>
      </c>
      <c r="R716" s="3">
        <f t="shared" si="106"/>
        <v>0</v>
      </c>
      <c r="S716" s="1">
        <f t="shared" si="113"/>
        <v>0</v>
      </c>
      <c r="T716" s="1">
        <f t="shared" si="114"/>
        <v>0</v>
      </c>
      <c r="U716" s="1">
        <f t="shared" si="107"/>
        <v>18123962.625217129</v>
      </c>
    </row>
    <row r="717" spans="1:21" x14ac:dyDescent="0.25">
      <c r="A717" t="s">
        <v>722</v>
      </c>
      <c r="B717">
        <v>25.76</v>
      </c>
      <c r="C717">
        <v>27.19</v>
      </c>
      <c r="D717">
        <v>26.82</v>
      </c>
      <c r="E717">
        <v>26.69</v>
      </c>
      <c r="F717">
        <v>28.62</v>
      </c>
      <c r="G717">
        <v>28.46</v>
      </c>
      <c r="H717" s="1">
        <f t="shared" si="108"/>
        <v>206681.19099491651</v>
      </c>
      <c r="J717">
        <f t="shared" si="109"/>
        <v>2.3346303501946409E-3</v>
      </c>
      <c r="K717">
        <f t="shared" si="109"/>
        <v>5.7976653696498133E-2</v>
      </c>
      <c r="L717">
        <f t="shared" si="109"/>
        <v>4.357976653696502E-2</v>
      </c>
      <c r="M717">
        <f t="shared" si="110"/>
        <v>-3.7327360955579647E-3</v>
      </c>
      <c r="N717">
        <f t="shared" si="110"/>
        <v>6.8309070548712283E-2</v>
      </c>
      <c r="O717">
        <f t="shared" si="110"/>
        <v>6.2336692795819403E-2</v>
      </c>
      <c r="P717">
        <f t="shared" si="111"/>
        <v>4.2304342416324574E-2</v>
      </c>
      <c r="Q717" t="str">
        <f t="shared" si="112"/>
        <v>Buy</v>
      </c>
      <c r="R717" s="3">
        <f t="shared" si="106"/>
        <v>18890684.94605498</v>
      </c>
      <c r="S717" s="1">
        <f t="shared" si="113"/>
        <v>18890684.94605498</v>
      </c>
      <c r="T717" s="1">
        <f t="shared" si="114"/>
        <v>663762.64743692835</v>
      </c>
      <c r="U717" s="1">
        <f t="shared" si="107"/>
        <v>0</v>
      </c>
    </row>
    <row r="718" spans="1:21" x14ac:dyDescent="0.25">
      <c r="A718" t="s">
        <v>723</v>
      </c>
      <c r="B718">
        <v>27.78</v>
      </c>
      <c r="C718">
        <v>29.31</v>
      </c>
      <c r="D718">
        <v>28.85</v>
      </c>
      <c r="E718">
        <v>28.44</v>
      </c>
      <c r="F718">
        <v>30.25</v>
      </c>
      <c r="G718">
        <v>29.89</v>
      </c>
      <c r="H718" s="1">
        <f t="shared" si="108"/>
        <v>217066.0856935367</v>
      </c>
      <c r="J718">
        <f t="shared" si="109"/>
        <v>3.5794183445190191E-2</v>
      </c>
      <c r="K718">
        <f t="shared" si="109"/>
        <v>9.2841163310961913E-2</v>
      </c>
      <c r="L718">
        <f t="shared" si="109"/>
        <v>7.5689783743475056E-2</v>
      </c>
      <c r="M718">
        <f t="shared" si="110"/>
        <v>-7.0274068868585995E-4</v>
      </c>
      <c r="N718">
        <f t="shared" si="110"/>
        <v>6.2895291637385775E-2</v>
      </c>
      <c r="O718">
        <f t="shared" si="110"/>
        <v>5.0245959241040042E-2</v>
      </c>
      <c r="P718">
        <f t="shared" si="111"/>
        <v>3.7479503396579988E-2</v>
      </c>
      <c r="Q718" t="str">
        <f t="shared" si="112"/>
        <v>Buy</v>
      </c>
      <c r="R718" s="3">
        <f t="shared" si="106"/>
        <v>0</v>
      </c>
      <c r="S718" s="1">
        <f t="shared" si="113"/>
        <v>19839865.531889789</v>
      </c>
      <c r="T718" s="1">
        <f t="shared" si="114"/>
        <v>663762.64743692835</v>
      </c>
      <c r="U718" s="1">
        <f t="shared" si="107"/>
        <v>0</v>
      </c>
    </row>
    <row r="719" spans="1:21" x14ac:dyDescent="0.25">
      <c r="A719" t="s">
        <v>724</v>
      </c>
      <c r="B719">
        <v>28.75</v>
      </c>
      <c r="C719">
        <v>30.75</v>
      </c>
      <c r="D719">
        <v>29.89</v>
      </c>
      <c r="E719">
        <v>29.22</v>
      </c>
      <c r="F719">
        <v>31.18</v>
      </c>
      <c r="G719">
        <v>31.16</v>
      </c>
      <c r="H719" s="1">
        <f t="shared" si="108"/>
        <v>226289.03413217139</v>
      </c>
      <c r="J719">
        <f t="shared" si="109"/>
        <v>-3.4662045060659071E-3</v>
      </c>
      <c r="K719">
        <f t="shared" si="109"/>
        <v>6.5857885615251244E-2</v>
      </c>
      <c r="L719">
        <f t="shared" si="109"/>
        <v>3.6048526863084893E-2</v>
      </c>
      <c r="M719">
        <f t="shared" si="110"/>
        <v>-2.241552358648383E-2</v>
      </c>
      <c r="N719">
        <f t="shared" si="110"/>
        <v>4.3158246905319476E-2</v>
      </c>
      <c r="O719">
        <f t="shared" si="110"/>
        <v>4.2489126798260272E-2</v>
      </c>
      <c r="P719">
        <f t="shared" si="111"/>
        <v>2.1077283372365307E-2</v>
      </c>
      <c r="Q719" t="str">
        <f t="shared" si="112"/>
        <v>Buy</v>
      </c>
      <c r="R719" s="3">
        <f t="shared" si="106"/>
        <v>0</v>
      </c>
      <c r="S719" s="1">
        <f t="shared" si="113"/>
        <v>20682844.094134688</v>
      </c>
      <c r="T719" s="1">
        <f t="shared" si="114"/>
        <v>663762.64743692835</v>
      </c>
      <c r="U719" s="1">
        <f t="shared" si="107"/>
        <v>0</v>
      </c>
    </row>
    <row r="720" spans="1:21" x14ac:dyDescent="0.25">
      <c r="A720" t="s">
        <v>725</v>
      </c>
      <c r="B720">
        <v>30.13</v>
      </c>
      <c r="C720">
        <v>32.17</v>
      </c>
      <c r="D720">
        <v>31.02</v>
      </c>
      <c r="E720">
        <v>28.95</v>
      </c>
      <c r="F720">
        <v>31.53</v>
      </c>
      <c r="G720">
        <v>29.53</v>
      </c>
      <c r="H720" s="1">
        <f t="shared" si="108"/>
        <v>214451.70660856937</v>
      </c>
      <c r="J720">
        <f t="shared" si="109"/>
        <v>8.0294412847105538E-3</v>
      </c>
      <c r="K720">
        <f t="shared" si="109"/>
        <v>7.6279692204750796E-2</v>
      </c>
      <c r="L720">
        <f t="shared" si="109"/>
        <v>3.7805286048845733E-2</v>
      </c>
      <c r="M720">
        <f t="shared" si="110"/>
        <v>-7.0924261874197717E-2</v>
      </c>
      <c r="N720">
        <f t="shared" si="110"/>
        <v>1.1874197689345346E-2</v>
      </c>
      <c r="O720">
        <f t="shared" si="110"/>
        <v>-5.2310654685494194E-2</v>
      </c>
      <c r="P720">
        <f t="shared" si="111"/>
        <v>-3.7120239623448854E-2</v>
      </c>
      <c r="Q720" t="str">
        <f t="shared" si="112"/>
        <v>Buy</v>
      </c>
      <c r="R720" s="3">
        <f t="shared" si="106"/>
        <v>0</v>
      </c>
      <c r="S720" s="1">
        <f t="shared" si="113"/>
        <v>19600910.978812493</v>
      </c>
      <c r="T720" s="1">
        <f t="shared" si="114"/>
        <v>663762.64743692835</v>
      </c>
      <c r="U720" s="1">
        <f t="shared" si="107"/>
        <v>0</v>
      </c>
    </row>
    <row r="721" spans="1:21" x14ac:dyDescent="0.25">
      <c r="A721" t="s">
        <v>726</v>
      </c>
      <c r="B721">
        <v>28.46</v>
      </c>
      <c r="C721">
        <v>30.54</v>
      </c>
      <c r="D721">
        <v>29.12</v>
      </c>
      <c r="E721">
        <v>28.41</v>
      </c>
      <c r="F721">
        <v>29.67</v>
      </c>
      <c r="G721">
        <v>29.09</v>
      </c>
      <c r="H721" s="1">
        <f t="shared" si="108"/>
        <v>211256.3543936093</v>
      </c>
      <c r="J721">
        <f t="shared" si="109"/>
        <v>-8.2527401676337805E-2</v>
      </c>
      <c r="K721">
        <f t="shared" si="109"/>
        <v>-1.547388781431336E-2</v>
      </c>
      <c r="L721">
        <f t="shared" si="109"/>
        <v>-6.1250805931656951E-2</v>
      </c>
      <c r="M721">
        <f t="shared" si="110"/>
        <v>-3.7927531324077245E-2</v>
      </c>
      <c r="N721">
        <f t="shared" si="110"/>
        <v>4.7409414155096703E-3</v>
      </c>
      <c r="O721">
        <f t="shared" si="110"/>
        <v>-1.4900101591601803E-2</v>
      </c>
      <c r="P721">
        <f t="shared" si="111"/>
        <v>-1.6028897166723125E-2</v>
      </c>
      <c r="Q721" t="str">
        <f t="shared" si="112"/>
        <v>Sell</v>
      </c>
      <c r="R721" s="3">
        <f t="shared" si="106"/>
        <v>-19286729.992359012</v>
      </c>
      <c r="S721" s="1">
        <f t="shared" si="113"/>
        <v>0</v>
      </c>
      <c r="T721" s="1">
        <f t="shared" si="114"/>
        <v>0</v>
      </c>
      <c r="U721" s="1">
        <f t="shared" si="107"/>
        <v>19595875.00408889</v>
      </c>
    </row>
    <row r="722" spans="1:21" x14ac:dyDescent="0.25">
      <c r="A722" t="s">
        <v>727</v>
      </c>
      <c r="B722">
        <v>27.85</v>
      </c>
      <c r="C722">
        <v>29.89</v>
      </c>
      <c r="D722">
        <v>28.72</v>
      </c>
      <c r="E722">
        <v>27.05</v>
      </c>
      <c r="F722">
        <v>28.57</v>
      </c>
      <c r="G722">
        <v>27.33</v>
      </c>
      <c r="H722" s="1">
        <f t="shared" si="108"/>
        <v>198474.94553376906</v>
      </c>
      <c r="J722">
        <f t="shared" si="109"/>
        <v>-4.3612637362637346E-2</v>
      </c>
      <c r="K722">
        <f t="shared" si="109"/>
        <v>2.6442307692307678E-2</v>
      </c>
      <c r="L722">
        <f t="shared" si="109"/>
        <v>-1.3736263736263809E-2</v>
      </c>
      <c r="M722">
        <f t="shared" si="110"/>
        <v>-7.012719147473355E-2</v>
      </c>
      <c r="N722">
        <f t="shared" si="110"/>
        <v>-1.7875558611206585E-2</v>
      </c>
      <c r="O722">
        <f t="shared" si="110"/>
        <v>-6.0501890684083931E-2</v>
      </c>
      <c r="P722">
        <f t="shared" si="111"/>
        <v>-4.9501546923341355E-2</v>
      </c>
      <c r="Q722" t="str">
        <f t="shared" si="112"/>
        <v/>
      </c>
      <c r="R722" s="3">
        <f t="shared" si="106"/>
        <v>0</v>
      </c>
      <c r="S722" s="1">
        <f t="shared" si="113"/>
        <v>0</v>
      </c>
      <c r="T722" s="1">
        <f t="shared" si="114"/>
        <v>0</v>
      </c>
      <c r="U722" s="1">
        <f t="shared" si="107"/>
        <v>20565901.130107727</v>
      </c>
    </row>
    <row r="723" spans="1:21" x14ac:dyDescent="0.25">
      <c r="A723" t="s">
        <v>728</v>
      </c>
      <c r="B723">
        <v>26.7</v>
      </c>
      <c r="C723">
        <v>28.28</v>
      </c>
      <c r="D723">
        <v>27.92</v>
      </c>
      <c r="E723">
        <v>28.43</v>
      </c>
      <c r="F723">
        <v>31.25</v>
      </c>
      <c r="G723">
        <v>30.74</v>
      </c>
      <c r="H723" s="1">
        <f t="shared" si="108"/>
        <v>223238.92519970951</v>
      </c>
      <c r="J723">
        <f t="shared" si="109"/>
        <v>-7.0334261838440104E-2</v>
      </c>
      <c r="K723">
        <f t="shared" si="109"/>
        <v>-1.5320334261838361E-2</v>
      </c>
      <c r="L723">
        <f t="shared" si="109"/>
        <v>-2.785515320334252E-2</v>
      </c>
      <c r="M723">
        <f t="shared" si="110"/>
        <v>4.0248810830589149E-2</v>
      </c>
      <c r="N723">
        <f t="shared" si="110"/>
        <v>0.1434321258690085</v>
      </c>
      <c r="O723">
        <f t="shared" si="110"/>
        <v>0.12477131357482621</v>
      </c>
      <c r="P723">
        <f t="shared" si="111"/>
        <v>0.10281741675814128</v>
      </c>
      <c r="Q723" t="str">
        <f t="shared" si="112"/>
        <v/>
      </c>
      <c r="R723" s="3">
        <f t="shared" si="106"/>
        <v>0</v>
      </c>
      <c r="S723" s="1">
        <f t="shared" si="113"/>
        <v>0</v>
      </c>
      <c r="T723" s="1">
        <f t="shared" si="114"/>
        <v>0</v>
      </c>
      <c r="U723" s="1">
        <f t="shared" si="107"/>
        <v>18451368.302606713</v>
      </c>
    </row>
    <row r="724" spans="1:21" x14ac:dyDescent="0.25">
      <c r="A724" t="s">
        <v>729</v>
      </c>
      <c r="B724">
        <v>30.26</v>
      </c>
      <c r="C724">
        <v>32.17</v>
      </c>
      <c r="D724">
        <v>31.39</v>
      </c>
      <c r="E724">
        <v>29.52</v>
      </c>
      <c r="F724">
        <v>31.82</v>
      </c>
      <c r="G724">
        <v>31.62</v>
      </c>
      <c r="H724" s="1">
        <f t="shared" si="108"/>
        <v>229629.62962962966</v>
      </c>
      <c r="J724">
        <f t="shared" si="109"/>
        <v>8.3810888252148982E-2</v>
      </c>
      <c r="K724">
        <f t="shared" si="109"/>
        <v>0.15222063037249284</v>
      </c>
      <c r="L724">
        <f t="shared" si="109"/>
        <v>0.12428366762177645</v>
      </c>
      <c r="M724">
        <f t="shared" si="110"/>
        <v>-3.9687703318152211E-2</v>
      </c>
      <c r="N724">
        <f t="shared" si="110"/>
        <v>3.5133376707872539E-2</v>
      </c>
      <c r="O724">
        <f t="shared" si="110"/>
        <v>2.8627195836044325E-2</v>
      </c>
      <c r="P724">
        <f t="shared" si="111"/>
        <v>8.0242897419215507E-3</v>
      </c>
      <c r="Q724" t="str">
        <f t="shared" si="112"/>
        <v>Buy</v>
      </c>
      <c r="R724" s="3">
        <f t="shared" si="106"/>
        <v>18599427.428001739</v>
      </c>
      <c r="S724" s="1">
        <f t="shared" si="113"/>
        <v>18599427.428001739</v>
      </c>
      <c r="T724" s="1">
        <f t="shared" si="114"/>
        <v>588217.1862113137</v>
      </c>
      <c r="U724" s="1">
        <f t="shared" si="107"/>
        <v>0</v>
      </c>
    </row>
    <row r="725" spans="1:21" x14ac:dyDescent="0.25">
      <c r="A725" t="s">
        <v>730</v>
      </c>
      <c r="B725">
        <v>30.29</v>
      </c>
      <c r="C725">
        <v>32.17</v>
      </c>
      <c r="D725">
        <v>31.21</v>
      </c>
      <c r="E725">
        <v>31.67</v>
      </c>
      <c r="F725">
        <v>33.65</v>
      </c>
      <c r="G725">
        <v>33.36</v>
      </c>
      <c r="H725" s="1">
        <f t="shared" si="108"/>
        <v>242265.7952069717</v>
      </c>
      <c r="J725">
        <f t="shared" si="109"/>
        <v>-3.5043007327174303E-2</v>
      </c>
      <c r="K725">
        <f t="shared" si="109"/>
        <v>2.4848677922905418E-2</v>
      </c>
      <c r="L725">
        <f t="shared" si="109"/>
        <v>-5.7343102899012335E-3</v>
      </c>
      <c r="M725">
        <f t="shared" si="110"/>
        <v>1.5812776723592888E-3</v>
      </c>
      <c r="N725">
        <f t="shared" si="110"/>
        <v>6.4199873497786136E-2</v>
      </c>
      <c r="O725">
        <f t="shared" si="110"/>
        <v>5.5028462998102413E-2</v>
      </c>
      <c r="P725">
        <f t="shared" si="111"/>
        <v>4.026987138941595E-2</v>
      </c>
      <c r="Q725" t="str">
        <f t="shared" si="112"/>
        <v/>
      </c>
      <c r="R725" s="3">
        <f t="shared" si="106"/>
        <v>0</v>
      </c>
      <c r="S725" s="1">
        <f t="shared" si="113"/>
        <v>19622925.332009424</v>
      </c>
      <c r="T725" s="1">
        <f t="shared" si="114"/>
        <v>588217.1862113137</v>
      </c>
      <c r="U725" s="1">
        <f t="shared" si="107"/>
        <v>0</v>
      </c>
    </row>
    <row r="726" spans="1:21" x14ac:dyDescent="0.25">
      <c r="A726" t="s">
        <v>731</v>
      </c>
      <c r="B726">
        <v>31.54</v>
      </c>
      <c r="C726">
        <v>33.880000000000003</v>
      </c>
      <c r="D726">
        <v>32.22</v>
      </c>
      <c r="E726">
        <v>32.44</v>
      </c>
      <c r="F726">
        <v>34.42</v>
      </c>
      <c r="G726">
        <v>33.31</v>
      </c>
      <c r="H726" s="1">
        <f t="shared" si="108"/>
        <v>241902.68700072626</v>
      </c>
      <c r="J726">
        <f t="shared" si="109"/>
        <v>1.0573534123678254E-2</v>
      </c>
      <c r="K726">
        <f t="shared" si="109"/>
        <v>8.5549503364306362E-2</v>
      </c>
      <c r="L726">
        <f t="shared" si="109"/>
        <v>3.2361422620954761E-2</v>
      </c>
      <c r="M726">
        <f t="shared" si="110"/>
        <v>-2.7577937649880147E-2</v>
      </c>
      <c r="N726">
        <f t="shared" si="110"/>
        <v>3.1774580335731481E-2</v>
      </c>
      <c r="O726">
        <f t="shared" si="110"/>
        <v>-1.4988009592325287E-3</v>
      </c>
      <c r="P726">
        <f t="shared" si="111"/>
        <v>8.9928057553960189E-4</v>
      </c>
      <c r="Q726" t="str">
        <f t="shared" si="112"/>
        <v>Buy</v>
      </c>
      <c r="R726" s="3">
        <f t="shared" si="106"/>
        <v>0</v>
      </c>
      <c r="S726" s="1">
        <f t="shared" si="113"/>
        <v>19593514.47269886</v>
      </c>
      <c r="T726" s="1">
        <f t="shared" si="114"/>
        <v>588217.1862113137</v>
      </c>
      <c r="U726" s="1">
        <f t="shared" si="107"/>
        <v>0</v>
      </c>
    </row>
    <row r="727" spans="1:21" x14ac:dyDescent="0.25">
      <c r="A727" t="s">
        <v>732</v>
      </c>
      <c r="B727">
        <v>31.89</v>
      </c>
      <c r="C727">
        <v>34.619999999999997</v>
      </c>
      <c r="D727">
        <v>33.01</v>
      </c>
      <c r="E727">
        <v>32.21</v>
      </c>
      <c r="F727">
        <v>34.35</v>
      </c>
      <c r="G727">
        <v>33</v>
      </c>
      <c r="H727" s="1">
        <f t="shared" si="108"/>
        <v>239651.41612200439</v>
      </c>
      <c r="J727">
        <f t="shared" si="109"/>
        <v>-1.0242085661080022E-2</v>
      </c>
      <c r="K727">
        <f t="shared" si="109"/>
        <v>7.4487895716945959E-2</v>
      </c>
      <c r="L727">
        <f t="shared" si="109"/>
        <v>2.4518932340161365E-2</v>
      </c>
      <c r="M727">
        <f t="shared" si="110"/>
        <v>-3.3023116181326972E-2</v>
      </c>
      <c r="N727">
        <f t="shared" si="110"/>
        <v>3.1221855298709068E-2</v>
      </c>
      <c r="O727">
        <f t="shared" si="110"/>
        <v>-9.3065145601922018E-3</v>
      </c>
      <c r="P727">
        <f t="shared" si="111"/>
        <v>-3.7025918142700354E-3</v>
      </c>
      <c r="Q727" t="str">
        <f t="shared" si="112"/>
        <v/>
      </c>
      <c r="R727" s="3">
        <f t="shared" si="106"/>
        <v>0</v>
      </c>
      <c r="S727" s="1">
        <f t="shared" si="113"/>
        <v>19411167.144973353</v>
      </c>
      <c r="T727" s="1">
        <f t="shared" si="114"/>
        <v>588217.1862113137</v>
      </c>
      <c r="U727" s="1">
        <f t="shared" si="107"/>
        <v>0</v>
      </c>
    </row>
    <row r="728" spans="1:21" x14ac:dyDescent="0.25">
      <c r="A728" t="s">
        <v>733</v>
      </c>
      <c r="B728">
        <v>31.97</v>
      </c>
      <c r="C728">
        <v>34.64</v>
      </c>
      <c r="D728">
        <v>33.1</v>
      </c>
      <c r="E728">
        <v>33.31</v>
      </c>
      <c r="F728">
        <v>35.950000000000003</v>
      </c>
      <c r="G728">
        <v>35.64</v>
      </c>
      <c r="H728" s="1">
        <f t="shared" si="108"/>
        <v>258823.52941176473</v>
      </c>
      <c r="J728">
        <f t="shared" si="109"/>
        <v>-3.1505604362314428E-2</v>
      </c>
      <c r="K728">
        <f t="shared" si="109"/>
        <v>4.9378976067858307E-2</v>
      </c>
      <c r="L728">
        <f t="shared" si="109"/>
        <v>2.7264465313542388E-3</v>
      </c>
      <c r="M728">
        <f t="shared" si="110"/>
        <v>9.3939393939394631E-3</v>
      </c>
      <c r="N728">
        <f t="shared" si="110"/>
        <v>8.9393939393939484E-2</v>
      </c>
      <c r="O728">
        <f t="shared" si="110"/>
        <v>8.0000000000000016E-2</v>
      </c>
      <c r="P728">
        <f t="shared" si="111"/>
        <v>5.9595959595959654E-2</v>
      </c>
      <c r="Q728" t="str">
        <f t="shared" si="112"/>
        <v/>
      </c>
      <c r="R728" s="3">
        <f t="shared" si="106"/>
        <v>0</v>
      </c>
      <c r="S728" s="1">
        <f t="shared" si="113"/>
        <v>20964060.516571224</v>
      </c>
      <c r="T728" s="1">
        <f t="shared" si="114"/>
        <v>588217.18621131382</v>
      </c>
      <c r="U728" s="1">
        <f t="shared" si="107"/>
        <v>0</v>
      </c>
    </row>
    <row r="729" spans="1:21" x14ac:dyDescent="0.25">
      <c r="A729" t="s">
        <v>734</v>
      </c>
      <c r="B729">
        <v>34.74</v>
      </c>
      <c r="C729">
        <v>36.31</v>
      </c>
      <c r="D729">
        <v>35.39</v>
      </c>
      <c r="E729">
        <v>34.96</v>
      </c>
      <c r="F729">
        <v>36.270000000000003</v>
      </c>
      <c r="G729">
        <v>36.15</v>
      </c>
      <c r="H729" s="1">
        <f t="shared" si="108"/>
        <v>262527.23311546841</v>
      </c>
      <c r="J729">
        <f t="shared" si="109"/>
        <v>4.9546827794561946E-2</v>
      </c>
      <c r="K729">
        <f t="shared" si="109"/>
        <v>9.697885196374624E-2</v>
      </c>
      <c r="L729">
        <f t="shared" si="109"/>
        <v>6.9184290030211454E-2</v>
      </c>
      <c r="M729">
        <f t="shared" si="110"/>
        <v>-1.9079685746352406E-2</v>
      </c>
      <c r="N729">
        <f t="shared" si="110"/>
        <v>1.7676767676767749E-2</v>
      </c>
      <c r="O729">
        <f t="shared" si="110"/>
        <v>1.4309764309764253E-2</v>
      </c>
      <c r="P729">
        <f t="shared" si="111"/>
        <v>4.3022820800598651E-3</v>
      </c>
      <c r="Q729" t="str">
        <f t="shared" si="112"/>
        <v>Buy</v>
      </c>
      <c r="R729" s="3">
        <f t="shared" si="106"/>
        <v>0</v>
      </c>
      <c r="S729" s="1">
        <f t="shared" si="113"/>
        <v>21264051.281538993</v>
      </c>
      <c r="T729" s="1">
        <f t="shared" si="114"/>
        <v>588217.18621131382</v>
      </c>
      <c r="U729" s="1">
        <f t="shared" si="107"/>
        <v>0</v>
      </c>
    </row>
    <row r="730" spans="1:21" x14ac:dyDescent="0.25">
      <c r="A730" t="s">
        <v>735</v>
      </c>
      <c r="B730">
        <v>34.93</v>
      </c>
      <c r="C730">
        <v>36.42</v>
      </c>
      <c r="D730">
        <v>35.67</v>
      </c>
      <c r="E730">
        <v>34.15</v>
      </c>
      <c r="F730">
        <v>35.979999999999997</v>
      </c>
      <c r="G730">
        <v>35.29</v>
      </c>
      <c r="H730" s="1">
        <f t="shared" si="108"/>
        <v>256281.77196804649</v>
      </c>
      <c r="J730">
        <f t="shared" si="109"/>
        <v>-1.2998022040124353E-2</v>
      </c>
      <c r="K730">
        <f t="shared" si="109"/>
        <v>2.9104266742017552E-2</v>
      </c>
      <c r="L730">
        <f t="shared" si="109"/>
        <v>7.9118395026844066E-3</v>
      </c>
      <c r="M730">
        <f t="shared" si="110"/>
        <v>-5.5325034578146616E-2</v>
      </c>
      <c r="N730">
        <f t="shared" si="110"/>
        <v>-4.7026279391425094E-3</v>
      </c>
      <c r="O730">
        <f t="shared" si="110"/>
        <v>-2.3789764868603028E-2</v>
      </c>
      <c r="P730">
        <f t="shared" si="111"/>
        <v>-2.793914246196405E-2</v>
      </c>
      <c r="Q730" t="str">
        <f t="shared" si="112"/>
        <v/>
      </c>
      <c r="R730" s="3">
        <f t="shared" si="106"/>
        <v>0</v>
      </c>
      <c r="S730" s="1">
        <f t="shared" si="113"/>
        <v>20758184.501397263</v>
      </c>
      <c r="T730" s="1">
        <f t="shared" si="114"/>
        <v>588217.18621131382</v>
      </c>
      <c r="U730" s="1">
        <f t="shared" si="107"/>
        <v>0</v>
      </c>
    </row>
    <row r="731" spans="1:21" x14ac:dyDescent="0.25">
      <c r="A731" t="s">
        <v>736</v>
      </c>
      <c r="B731">
        <v>34.630000000000003</v>
      </c>
      <c r="C731">
        <v>36.35</v>
      </c>
      <c r="D731">
        <v>35.229999999999997</v>
      </c>
      <c r="E731">
        <v>34.44</v>
      </c>
      <c r="F731">
        <v>36.83</v>
      </c>
      <c r="G731">
        <v>34.93</v>
      </c>
      <c r="H731" s="1">
        <f t="shared" si="108"/>
        <v>253667.39288307918</v>
      </c>
      <c r="J731">
        <f t="shared" si="109"/>
        <v>-2.9156153630501797E-2</v>
      </c>
      <c r="K731">
        <f t="shared" si="109"/>
        <v>1.9063638912251182E-2</v>
      </c>
      <c r="L731">
        <f t="shared" si="109"/>
        <v>-1.2335295766750905E-2</v>
      </c>
      <c r="M731">
        <f t="shared" si="110"/>
        <v>-2.4086143383394772E-2</v>
      </c>
      <c r="N731">
        <f t="shared" si="110"/>
        <v>4.3638424482856313E-2</v>
      </c>
      <c r="O731">
        <f t="shared" si="110"/>
        <v>-1.0201190138849516E-2</v>
      </c>
      <c r="P731">
        <f t="shared" si="111"/>
        <v>3.1170303202040085E-3</v>
      </c>
      <c r="Q731" t="str">
        <f t="shared" si="112"/>
        <v/>
      </c>
      <c r="R731" s="3">
        <f t="shared" si="106"/>
        <v>0</v>
      </c>
      <c r="S731" s="1">
        <f t="shared" si="113"/>
        <v>20546426.314361189</v>
      </c>
      <c r="T731" s="1">
        <f t="shared" si="114"/>
        <v>588217.1862113137</v>
      </c>
      <c r="U731" s="1">
        <f t="shared" si="107"/>
        <v>0</v>
      </c>
    </row>
    <row r="732" spans="1:21" x14ac:dyDescent="0.25">
      <c r="A732" t="s">
        <v>737</v>
      </c>
      <c r="B732">
        <v>33.76</v>
      </c>
      <c r="C732">
        <v>35.299999999999997</v>
      </c>
      <c r="D732">
        <v>34.799999999999997</v>
      </c>
      <c r="E732">
        <v>33.19</v>
      </c>
      <c r="F732">
        <v>34.369999999999997</v>
      </c>
      <c r="G732">
        <v>33.729999999999997</v>
      </c>
      <c r="H732" s="1">
        <f t="shared" si="108"/>
        <v>244952.79593318808</v>
      </c>
      <c r="J732">
        <f t="shared" si="109"/>
        <v>-4.1725801873403322E-2</v>
      </c>
      <c r="K732">
        <f t="shared" si="109"/>
        <v>1.9869429463525486E-3</v>
      </c>
      <c r="L732">
        <f t="shared" si="109"/>
        <v>-1.2205506670451312E-2</v>
      </c>
      <c r="M732">
        <f t="shared" si="110"/>
        <v>-4.9813913541368507E-2</v>
      </c>
      <c r="N732">
        <f t="shared" si="110"/>
        <v>-1.6032064128256578E-2</v>
      </c>
      <c r="O732">
        <f t="shared" si="110"/>
        <v>-3.4354423131978326E-2</v>
      </c>
      <c r="P732">
        <f t="shared" si="111"/>
        <v>-3.3400133600534468E-2</v>
      </c>
      <c r="Q732" t="str">
        <f t="shared" si="112"/>
        <v/>
      </c>
      <c r="R732" s="3">
        <f t="shared" si="106"/>
        <v>0</v>
      </c>
      <c r="S732" s="1">
        <f t="shared" si="113"/>
        <v>19840565.690907609</v>
      </c>
      <c r="T732" s="1">
        <f t="shared" si="114"/>
        <v>588217.1862113137</v>
      </c>
      <c r="U732" s="1">
        <f t="shared" si="107"/>
        <v>0</v>
      </c>
    </row>
    <row r="733" spans="1:21" x14ac:dyDescent="0.25">
      <c r="A733" t="s">
        <v>738</v>
      </c>
      <c r="B733">
        <v>33.6</v>
      </c>
      <c r="C733">
        <v>35.5</v>
      </c>
      <c r="D733">
        <v>34.69</v>
      </c>
      <c r="E733">
        <v>35.31</v>
      </c>
      <c r="F733">
        <v>36.64</v>
      </c>
      <c r="G733">
        <v>36.5</v>
      </c>
      <c r="H733" s="1">
        <f t="shared" si="108"/>
        <v>265068.99055918667</v>
      </c>
      <c r="J733">
        <f t="shared" si="109"/>
        <v>-3.4482758620689537E-2</v>
      </c>
      <c r="K733">
        <f t="shared" si="109"/>
        <v>2.0114942528735715E-2</v>
      </c>
      <c r="L733">
        <f t="shared" si="109"/>
        <v>-3.160919540229869E-3</v>
      </c>
      <c r="M733">
        <f t="shared" si="110"/>
        <v>4.6842573376816056E-2</v>
      </c>
      <c r="N733">
        <f t="shared" si="110"/>
        <v>8.6273347168692671E-2</v>
      </c>
      <c r="O733">
        <f t="shared" si="110"/>
        <v>8.2122739401126688E-2</v>
      </c>
      <c r="P733">
        <f t="shared" si="111"/>
        <v>7.1746219982211798E-2</v>
      </c>
      <c r="Q733" t="str">
        <f t="shared" si="112"/>
        <v/>
      </c>
      <c r="R733" s="3">
        <f t="shared" si="106"/>
        <v>0</v>
      </c>
      <c r="S733" s="1">
        <f t="shared" si="113"/>
        <v>21469927.296712946</v>
      </c>
      <c r="T733" s="1">
        <f t="shared" si="114"/>
        <v>588217.18621131359</v>
      </c>
      <c r="U733" s="1">
        <f t="shared" si="107"/>
        <v>0</v>
      </c>
    </row>
    <row r="734" spans="1:21" x14ac:dyDescent="0.25">
      <c r="A734" t="s">
        <v>739</v>
      </c>
      <c r="B734">
        <v>35.64</v>
      </c>
      <c r="C734">
        <v>37.71</v>
      </c>
      <c r="D734">
        <v>36.909999999999997</v>
      </c>
      <c r="E734">
        <v>36.24</v>
      </c>
      <c r="F734">
        <v>38.049999999999997</v>
      </c>
      <c r="G734">
        <v>37.979999999999997</v>
      </c>
      <c r="H734" s="1">
        <f t="shared" si="108"/>
        <v>275816.99346405227</v>
      </c>
      <c r="J734">
        <f t="shared" si="109"/>
        <v>2.7385413663880163E-2</v>
      </c>
      <c r="K734">
        <f t="shared" si="109"/>
        <v>8.7056788699913609E-2</v>
      </c>
      <c r="L734">
        <f t="shared" si="109"/>
        <v>6.3995387719803953E-2</v>
      </c>
      <c r="M734">
        <f t="shared" si="110"/>
        <v>-7.1232876712328218E-3</v>
      </c>
      <c r="N734">
        <f t="shared" si="110"/>
        <v>4.2465753424657457E-2</v>
      </c>
      <c r="O734">
        <f t="shared" si="110"/>
        <v>4.0547945205479365E-2</v>
      </c>
      <c r="P734">
        <f t="shared" si="111"/>
        <v>2.5296803652968002E-2</v>
      </c>
      <c r="Q734" t="str">
        <f t="shared" si="112"/>
        <v>Buy</v>
      </c>
      <c r="R734" s="3">
        <f t="shared" ref="R734:R797" si="115">IF(Q734="Buy",U733*(1+P734),IF(Q734="Sell",-(S733*(1+P734)),0))</f>
        <v>0</v>
      </c>
      <c r="S734" s="1">
        <f t="shared" si="113"/>
        <v>22340488.732305687</v>
      </c>
      <c r="T734" s="1">
        <f t="shared" si="114"/>
        <v>588217.18621131359</v>
      </c>
      <c r="U734" s="1">
        <f t="shared" ref="U734:U797" si="116">IF(Q734="Buy",0,(U733-R734)*(1-P734))</f>
        <v>0</v>
      </c>
    </row>
    <row r="735" spans="1:21" x14ac:dyDescent="0.25">
      <c r="A735" t="s">
        <v>740</v>
      </c>
      <c r="B735">
        <v>37.19</v>
      </c>
      <c r="C735">
        <v>39.090000000000003</v>
      </c>
      <c r="D735">
        <v>38.4</v>
      </c>
      <c r="E735">
        <v>37.64</v>
      </c>
      <c r="F735">
        <v>39.08</v>
      </c>
      <c r="G735">
        <v>38.89</v>
      </c>
      <c r="H735" s="1">
        <f t="shared" si="108"/>
        <v>282425.56281771971</v>
      </c>
      <c r="J735">
        <f t="shared" si="109"/>
        <v>7.5860200487673033E-3</v>
      </c>
      <c r="K735">
        <f t="shared" si="109"/>
        <v>5.9062584665402519E-2</v>
      </c>
      <c r="L735">
        <f t="shared" si="109"/>
        <v>4.0368463830940185E-2</v>
      </c>
      <c r="M735">
        <f t="shared" si="110"/>
        <v>-8.9520800421273392E-3</v>
      </c>
      <c r="N735">
        <f t="shared" si="110"/>
        <v>2.8962611901000565E-2</v>
      </c>
      <c r="O735">
        <f t="shared" si="110"/>
        <v>2.3959978936282354E-2</v>
      </c>
      <c r="P735">
        <f t="shared" si="111"/>
        <v>1.4656836931718528E-2</v>
      </c>
      <c r="Q735" t="str">
        <f t="shared" si="112"/>
        <v>Buy</v>
      </c>
      <c r="R735" s="3">
        <f t="shared" si="115"/>
        <v>0</v>
      </c>
      <c r="S735" s="1">
        <f t="shared" si="113"/>
        <v>22875766.371757984</v>
      </c>
      <c r="T735" s="1">
        <f t="shared" si="114"/>
        <v>588217.18621131359</v>
      </c>
      <c r="U735" s="1">
        <f t="shared" si="116"/>
        <v>0</v>
      </c>
    </row>
    <row r="736" spans="1:21" x14ac:dyDescent="0.25">
      <c r="A736" t="s">
        <v>741</v>
      </c>
      <c r="B736">
        <v>37.69</v>
      </c>
      <c r="C736">
        <v>39.51</v>
      </c>
      <c r="D736">
        <v>38.75</v>
      </c>
      <c r="E736">
        <v>37.53</v>
      </c>
      <c r="F736">
        <v>39.380000000000003</v>
      </c>
      <c r="G736">
        <v>38.64</v>
      </c>
      <c r="H736" s="1">
        <f t="shared" si="108"/>
        <v>280610.02178649238</v>
      </c>
      <c r="J736">
        <f t="shared" si="109"/>
        <v>-1.8489583333333358E-2</v>
      </c>
      <c r="K736">
        <f t="shared" si="109"/>
        <v>2.8906249999999988E-2</v>
      </c>
      <c r="L736">
        <f t="shared" si="109"/>
        <v>9.1145833333333703E-3</v>
      </c>
      <c r="M736">
        <f t="shared" si="110"/>
        <v>-3.4970429416302379E-2</v>
      </c>
      <c r="N736">
        <f t="shared" si="110"/>
        <v>1.2599640010285471E-2</v>
      </c>
      <c r="O736">
        <f t="shared" si="110"/>
        <v>-6.428387760349704E-3</v>
      </c>
      <c r="P736">
        <f t="shared" si="111"/>
        <v>-9.599725722122204E-3</v>
      </c>
      <c r="Q736" t="str">
        <f t="shared" si="112"/>
        <v/>
      </c>
      <c r="R736" s="3">
        <f t="shared" si="115"/>
        <v>0</v>
      </c>
      <c r="S736" s="1">
        <f t="shared" si="113"/>
        <v>22728712.075205155</v>
      </c>
      <c r="T736" s="1">
        <f t="shared" si="114"/>
        <v>588217.18621131347</v>
      </c>
      <c r="U736" s="1">
        <f t="shared" si="116"/>
        <v>0</v>
      </c>
    </row>
    <row r="737" spans="1:21" x14ac:dyDescent="0.25">
      <c r="A737" t="s">
        <v>742</v>
      </c>
      <c r="B737">
        <v>37.880000000000003</v>
      </c>
      <c r="C737">
        <v>39.229999999999997</v>
      </c>
      <c r="D737">
        <v>38.56</v>
      </c>
      <c r="E737">
        <v>36.549999999999997</v>
      </c>
      <c r="F737">
        <v>38.33</v>
      </c>
      <c r="G737">
        <v>37.299999999999997</v>
      </c>
      <c r="H737" s="1">
        <f t="shared" si="108"/>
        <v>270878.72185911401</v>
      </c>
      <c r="J737">
        <f t="shared" si="109"/>
        <v>-2.245161290322574E-2</v>
      </c>
      <c r="K737">
        <f t="shared" si="109"/>
        <v>1.2387096774193468E-2</v>
      </c>
      <c r="L737">
        <f t="shared" si="109"/>
        <v>-4.9032258064515546E-3</v>
      </c>
      <c r="M737">
        <f t="shared" si="110"/>
        <v>-5.4089026915113962E-2</v>
      </c>
      <c r="N737">
        <f t="shared" si="110"/>
        <v>-8.0227743271222111E-3</v>
      </c>
      <c r="O737">
        <f t="shared" si="110"/>
        <v>-3.4679089026915202E-2</v>
      </c>
      <c r="P737">
        <f t="shared" si="111"/>
        <v>-3.2263630089717124E-2</v>
      </c>
      <c r="Q737" t="str">
        <f t="shared" si="112"/>
        <v/>
      </c>
      <c r="R737" s="3">
        <f t="shared" si="115"/>
        <v>0</v>
      </c>
      <c r="S737" s="1">
        <f t="shared" si="113"/>
        <v>21940501.045681994</v>
      </c>
      <c r="T737" s="1">
        <f t="shared" si="114"/>
        <v>588217.18621131359</v>
      </c>
      <c r="U737" s="1">
        <f t="shared" si="116"/>
        <v>0</v>
      </c>
    </row>
    <row r="738" spans="1:21" x14ac:dyDescent="0.25">
      <c r="A738" t="s">
        <v>743</v>
      </c>
      <c r="B738">
        <v>36.24</v>
      </c>
      <c r="C738">
        <v>37.76</v>
      </c>
      <c r="D738">
        <v>36.770000000000003</v>
      </c>
      <c r="E738">
        <v>36.69</v>
      </c>
      <c r="F738">
        <v>37.96</v>
      </c>
      <c r="G738">
        <v>37.549999999999997</v>
      </c>
      <c r="H738" s="1">
        <f t="shared" si="108"/>
        <v>272694.26289034134</v>
      </c>
      <c r="J738">
        <f t="shared" si="109"/>
        <v>-6.0165975103734441E-2</v>
      </c>
      <c r="K738">
        <f t="shared" si="109"/>
        <v>-2.0746887966805089E-2</v>
      </c>
      <c r="L738">
        <f t="shared" si="109"/>
        <v>-4.6421161825726115E-2</v>
      </c>
      <c r="M738">
        <f t="shared" si="110"/>
        <v>-1.6353887399463793E-2</v>
      </c>
      <c r="N738">
        <f t="shared" si="110"/>
        <v>1.769436997319045E-2</v>
      </c>
      <c r="O738">
        <f t="shared" si="110"/>
        <v>6.7024128686327079E-3</v>
      </c>
      <c r="P738">
        <f t="shared" si="111"/>
        <v>2.6809651474531218E-3</v>
      </c>
      <c r="Q738" t="str">
        <f t="shared" si="112"/>
        <v>Sell</v>
      </c>
      <c r="R738" s="3">
        <f t="shared" si="115"/>
        <v>-21999322.764303125</v>
      </c>
      <c r="S738" s="1">
        <f t="shared" si="113"/>
        <v>0</v>
      </c>
      <c r="T738" s="1">
        <f t="shared" si="114"/>
        <v>0</v>
      </c>
      <c r="U738" s="1">
        <f t="shared" si="116"/>
        <v>21940343.346704457</v>
      </c>
    </row>
    <row r="739" spans="1:21" x14ac:dyDescent="0.25">
      <c r="A739" t="s">
        <v>744</v>
      </c>
      <c r="B739">
        <v>36</v>
      </c>
      <c r="C739">
        <v>37.68</v>
      </c>
      <c r="D739">
        <v>36.58</v>
      </c>
      <c r="E739">
        <v>35.07</v>
      </c>
      <c r="F739">
        <v>36.700000000000003</v>
      </c>
      <c r="G739">
        <v>35.35</v>
      </c>
      <c r="H739" s="1">
        <f t="shared" si="108"/>
        <v>256717.50181554107</v>
      </c>
      <c r="J739">
        <f t="shared" si="109"/>
        <v>-2.0940984498232337E-2</v>
      </c>
      <c r="K739">
        <f t="shared" si="109"/>
        <v>2.4748436225183478E-2</v>
      </c>
      <c r="L739">
        <f t="shared" si="109"/>
        <v>-5.1672559151483494E-3</v>
      </c>
      <c r="M739">
        <f t="shared" si="110"/>
        <v>-6.6045272969374083E-2</v>
      </c>
      <c r="N739">
        <f t="shared" si="110"/>
        <v>-2.2636484687083739E-2</v>
      </c>
      <c r="O739">
        <f t="shared" si="110"/>
        <v>-5.858854860186407E-2</v>
      </c>
      <c r="P739">
        <f t="shared" si="111"/>
        <v>-4.9090102086107291E-2</v>
      </c>
      <c r="Q739" t="str">
        <f t="shared" si="112"/>
        <v/>
      </c>
      <c r="R739" s="3">
        <f t="shared" si="115"/>
        <v>0</v>
      </c>
      <c r="S739" s="1">
        <f t="shared" si="113"/>
        <v>0</v>
      </c>
      <c r="T739" s="1">
        <f t="shared" si="114"/>
        <v>0</v>
      </c>
      <c r="U739" s="1">
        <f t="shared" si="116"/>
        <v>23017397.041398421</v>
      </c>
    </row>
    <row r="740" spans="1:21" x14ac:dyDescent="0.25">
      <c r="A740" t="s">
        <v>745</v>
      </c>
      <c r="B740">
        <v>34.49</v>
      </c>
      <c r="C740">
        <v>35.869999999999997</v>
      </c>
      <c r="D740">
        <v>34.33</v>
      </c>
      <c r="E740">
        <v>32.26</v>
      </c>
      <c r="F740">
        <v>33.97</v>
      </c>
      <c r="G740">
        <v>32.57</v>
      </c>
      <c r="H740" s="1">
        <f t="shared" si="108"/>
        <v>236528.6855482934</v>
      </c>
      <c r="J740">
        <f t="shared" si="109"/>
        <v>-5.7135046473482679E-2</v>
      </c>
      <c r="K740">
        <f t="shared" si="109"/>
        <v>-1.9409513395298002E-2</v>
      </c>
      <c r="L740">
        <f t="shared" si="109"/>
        <v>-6.1509021323127397E-2</v>
      </c>
      <c r="M740">
        <f t="shared" si="110"/>
        <v>-8.7411598302687507E-2</v>
      </c>
      <c r="N740">
        <f t="shared" si="110"/>
        <v>-3.9038189533239107E-2</v>
      </c>
      <c r="O740">
        <f t="shared" si="110"/>
        <v>-7.8642149929278676E-2</v>
      </c>
      <c r="P740">
        <f t="shared" si="111"/>
        <v>-6.836397925506843E-2</v>
      </c>
      <c r="Q740" t="str">
        <f t="shared" si="112"/>
        <v>Sell</v>
      </c>
      <c r="R740" s="3">
        <f t="shared" si="115"/>
        <v>0</v>
      </c>
      <c r="S740" s="1">
        <f t="shared" si="113"/>
        <v>0</v>
      </c>
      <c r="T740" s="1">
        <f t="shared" si="114"/>
        <v>0</v>
      </c>
      <c r="U740" s="1">
        <f t="shared" si="116"/>
        <v>24590957.895242255</v>
      </c>
    </row>
    <row r="741" spans="1:21" x14ac:dyDescent="0.25">
      <c r="A741" t="s">
        <v>746</v>
      </c>
      <c r="B741">
        <v>31.92</v>
      </c>
      <c r="C741">
        <v>33.729999999999997</v>
      </c>
      <c r="D741">
        <v>32.950000000000003</v>
      </c>
      <c r="E741">
        <v>32.200000000000003</v>
      </c>
      <c r="F741">
        <v>33.35</v>
      </c>
      <c r="G741">
        <v>32.46</v>
      </c>
      <c r="H741" s="1">
        <f t="shared" si="108"/>
        <v>235729.8474945534</v>
      </c>
      <c r="J741">
        <f t="shared" si="109"/>
        <v>-7.0200990387416159E-2</v>
      </c>
      <c r="K741">
        <f t="shared" si="109"/>
        <v>-1.7477424992717781E-2</v>
      </c>
      <c r="L741">
        <f t="shared" si="109"/>
        <v>-4.0198077483250667E-2</v>
      </c>
      <c r="M741">
        <f t="shared" si="110"/>
        <v>-1.1360147374884784E-2</v>
      </c>
      <c r="N741">
        <f t="shared" si="110"/>
        <v>2.3948418790297854E-2</v>
      </c>
      <c r="O741">
        <f t="shared" si="110"/>
        <v>-3.3773411114522392E-3</v>
      </c>
      <c r="P741">
        <f t="shared" si="111"/>
        <v>3.070310101320277E-3</v>
      </c>
      <c r="Q741" t="str">
        <f t="shared" si="112"/>
        <v>Sell</v>
      </c>
      <c r="R741" s="3">
        <f t="shared" si="115"/>
        <v>0</v>
      </c>
      <c r="S741" s="1">
        <f t="shared" si="113"/>
        <v>0</v>
      </c>
      <c r="T741" s="1">
        <f t="shared" si="114"/>
        <v>0</v>
      </c>
      <c r="U741" s="1">
        <f t="shared" si="116"/>
        <v>24515456.028815351</v>
      </c>
    </row>
    <row r="742" spans="1:21" x14ac:dyDescent="0.25">
      <c r="A742" t="s">
        <v>747</v>
      </c>
      <c r="B742">
        <v>31.97</v>
      </c>
      <c r="C742">
        <v>33.57</v>
      </c>
      <c r="D742">
        <v>32.97</v>
      </c>
      <c r="E742">
        <v>32.1</v>
      </c>
      <c r="F742">
        <v>33.299999999999997</v>
      </c>
      <c r="G742">
        <v>32.71</v>
      </c>
      <c r="H742" s="1">
        <f t="shared" si="108"/>
        <v>237545.3885257807</v>
      </c>
      <c r="J742">
        <f t="shared" si="109"/>
        <v>-2.974203338391514E-2</v>
      </c>
      <c r="K742">
        <f t="shared" si="109"/>
        <v>1.8816388467374733E-2</v>
      </c>
      <c r="L742">
        <f t="shared" si="109"/>
        <v>6.0698027314100213E-4</v>
      </c>
      <c r="M742">
        <f t="shared" si="110"/>
        <v>-1.1090573012938984E-2</v>
      </c>
      <c r="N742">
        <f t="shared" si="110"/>
        <v>2.5878003696857558E-2</v>
      </c>
      <c r="O742">
        <f t="shared" si="110"/>
        <v>7.7017868145409733E-3</v>
      </c>
      <c r="P742">
        <f t="shared" si="111"/>
        <v>7.4964058328198489E-3</v>
      </c>
      <c r="Q742" t="str">
        <f t="shared" si="112"/>
        <v/>
      </c>
      <c r="R742" s="3">
        <f t="shared" si="115"/>
        <v>0</v>
      </c>
      <c r="S742" s="1">
        <f t="shared" si="113"/>
        <v>0</v>
      </c>
      <c r="T742" s="1">
        <f t="shared" si="114"/>
        <v>0</v>
      </c>
      <c r="U742" s="1">
        <f t="shared" si="116"/>
        <v>24331678.221246701</v>
      </c>
    </row>
    <row r="743" spans="1:21" x14ac:dyDescent="0.25">
      <c r="A743" t="s">
        <v>748</v>
      </c>
      <c r="B743">
        <v>32.130000000000003</v>
      </c>
      <c r="C743">
        <v>33.89</v>
      </c>
      <c r="D743">
        <v>33.200000000000003</v>
      </c>
      <c r="E743">
        <v>32.94</v>
      </c>
      <c r="F743">
        <v>34.44</v>
      </c>
      <c r="G743">
        <v>34.43</v>
      </c>
      <c r="H743" s="1">
        <f t="shared" si="108"/>
        <v>250036.31082062455</v>
      </c>
      <c r="J743">
        <f t="shared" si="109"/>
        <v>-2.5477707006369317E-2</v>
      </c>
      <c r="K743">
        <f t="shared" si="109"/>
        <v>2.7904155292690379E-2</v>
      </c>
      <c r="L743">
        <f t="shared" si="109"/>
        <v>6.9760388231727023E-3</v>
      </c>
      <c r="M743">
        <f t="shared" si="110"/>
        <v>7.0314888413328296E-3</v>
      </c>
      <c r="N743">
        <f t="shared" si="110"/>
        <v>5.2889024763069302E-2</v>
      </c>
      <c r="O743">
        <f t="shared" si="110"/>
        <v>5.2583307856924451E-2</v>
      </c>
      <c r="P743">
        <f t="shared" si="111"/>
        <v>3.7501273820442195E-2</v>
      </c>
      <c r="Q743" t="str">
        <f t="shared" si="112"/>
        <v/>
      </c>
      <c r="R743" s="3">
        <f t="shared" si="115"/>
        <v>0</v>
      </c>
      <c r="S743" s="1">
        <f t="shared" si="113"/>
        <v>0</v>
      </c>
      <c r="T743" s="1">
        <f t="shared" si="114"/>
        <v>0</v>
      </c>
      <c r="U743" s="1">
        <f t="shared" si="116"/>
        <v>23419209.293760836</v>
      </c>
    </row>
    <row r="744" spans="1:21" x14ac:dyDescent="0.25">
      <c r="A744" t="s">
        <v>749</v>
      </c>
      <c r="B744">
        <v>31.85</v>
      </c>
      <c r="C744">
        <v>34.659999999999997</v>
      </c>
      <c r="D744">
        <v>31.68</v>
      </c>
      <c r="E744">
        <v>30.2</v>
      </c>
      <c r="F744">
        <v>34.74</v>
      </c>
      <c r="G744">
        <v>30.24</v>
      </c>
      <c r="H744" s="1">
        <f t="shared" si="108"/>
        <v>219607.84313725491</v>
      </c>
      <c r="J744">
        <f t="shared" si="109"/>
        <v>-4.0662650602409679E-2</v>
      </c>
      <c r="K744">
        <f t="shared" si="109"/>
        <v>4.3975903614457641E-2</v>
      </c>
      <c r="L744">
        <f t="shared" si="109"/>
        <v>-4.578313253012057E-2</v>
      </c>
      <c r="M744">
        <f t="shared" si="110"/>
        <v>-0.1228579726982283</v>
      </c>
      <c r="N744">
        <f t="shared" si="110"/>
        <v>9.0037757769387827E-3</v>
      </c>
      <c r="O744">
        <f t="shared" si="110"/>
        <v>-0.12169619517862333</v>
      </c>
      <c r="P744">
        <f t="shared" si="111"/>
        <v>-7.8516797366637622E-2</v>
      </c>
      <c r="Q744" t="str">
        <f t="shared" si="112"/>
        <v>Sell</v>
      </c>
      <c r="R744" s="3">
        <f t="shared" si="115"/>
        <v>0</v>
      </c>
      <c r="S744" s="1">
        <f t="shared" si="113"/>
        <v>0</v>
      </c>
      <c r="T744" s="1">
        <f t="shared" si="114"/>
        <v>0</v>
      </c>
      <c r="U744" s="1">
        <f t="shared" si="116"/>
        <v>25258010.604365934</v>
      </c>
    </row>
    <row r="745" spans="1:21" x14ac:dyDescent="0.25">
      <c r="A745" t="s">
        <v>750</v>
      </c>
      <c r="B745">
        <v>28.38</v>
      </c>
      <c r="C745">
        <v>30.89</v>
      </c>
      <c r="D745">
        <v>29.42</v>
      </c>
      <c r="E745">
        <v>27.56</v>
      </c>
      <c r="F745">
        <v>29.95</v>
      </c>
      <c r="G745">
        <v>28.33</v>
      </c>
      <c r="H745" s="1">
        <f t="shared" si="108"/>
        <v>205737.1096586783</v>
      </c>
      <c r="J745">
        <f t="shared" si="109"/>
        <v>-0.10416666666666669</v>
      </c>
      <c r="K745">
        <f t="shared" si="109"/>
        <v>-2.493686868686866E-2</v>
      </c>
      <c r="L745">
        <f t="shared" si="109"/>
        <v>-7.133838383838377E-2</v>
      </c>
      <c r="M745">
        <f t="shared" si="110"/>
        <v>-8.8624338624338619E-2</v>
      </c>
      <c r="N745">
        <f t="shared" si="110"/>
        <v>-9.5899470899470617E-3</v>
      </c>
      <c r="O745">
        <f t="shared" si="110"/>
        <v>-6.3161375661375668E-2</v>
      </c>
      <c r="P745">
        <f t="shared" si="111"/>
        <v>-5.3791887125220449E-2</v>
      </c>
      <c r="Q745" t="str">
        <f t="shared" si="112"/>
        <v>Sell</v>
      </c>
      <c r="R745" s="3">
        <f t="shared" si="115"/>
        <v>0</v>
      </c>
      <c r="S745" s="1">
        <f t="shared" si="113"/>
        <v>0</v>
      </c>
      <c r="T745" s="1">
        <f t="shared" si="114"/>
        <v>0</v>
      </c>
      <c r="U745" s="1">
        <f t="shared" si="116"/>
        <v>26616686.65980361</v>
      </c>
    </row>
    <row r="746" spans="1:21" x14ac:dyDescent="0.25">
      <c r="A746" t="s">
        <v>751</v>
      </c>
      <c r="B746">
        <v>27.07</v>
      </c>
      <c r="C746">
        <v>29.37</v>
      </c>
      <c r="D746">
        <v>28.69</v>
      </c>
      <c r="E746">
        <v>27.77</v>
      </c>
      <c r="F746">
        <v>29.4</v>
      </c>
      <c r="G746">
        <v>27.81</v>
      </c>
      <c r="H746" s="1">
        <f t="shared" si="108"/>
        <v>201960.78431372551</v>
      </c>
      <c r="J746">
        <f t="shared" si="109"/>
        <v>-7.9877634262406572E-2</v>
      </c>
      <c r="K746">
        <f t="shared" si="109"/>
        <v>-1.6995241332427161E-3</v>
      </c>
      <c r="L746">
        <f t="shared" si="109"/>
        <v>-2.4813052345343319E-2</v>
      </c>
      <c r="M746">
        <f t="shared" si="110"/>
        <v>-1.9767031415460597E-2</v>
      </c>
      <c r="N746">
        <f t="shared" si="110"/>
        <v>3.7769149311683743E-2</v>
      </c>
      <c r="O746">
        <f t="shared" si="110"/>
        <v>-1.8355100600070583E-2</v>
      </c>
      <c r="P746">
        <f t="shared" si="111"/>
        <v>-1.1766090128247896E-4</v>
      </c>
      <c r="Q746" t="str">
        <f t="shared" si="112"/>
        <v/>
      </c>
      <c r="R746" s="3">
        <f t="shared" si="115"/>
        <v>0</v>
      </c>
      <c r="S746" s="1">
        <f t="shared" si="113"/>
        <v>0</v>
      </c>
      <c r="T746" s="1">
        <f t="shared" si="114"/>
        <v>0</v>
      </c>
      <c r="U746" s="1">
        <f t="shared" si="116"/>
        <v>26619818.403145157</v>
      </c>
    </row>
    <row r="747" spans="1:21" x14ac:dyDescent="0.25">
      <c r="A747" t="s">
        <v>752</v>
      </c>
      <c r="B747">
        <v>26.4</v>
      </c>
      <c r="C747">
        <v>28.1</v>
      </c>
      <c r="D747">
        <v>27.61</v>
      </c>
      <c r="E747">
        <v>26.02</v>
      </c>
      <c r="F747">
        <v>27.93</v>
      </c>
      <c r="G747">
        <v>27.84</v>
      </c>
      <c r="H747" s="1">
        <f t="shared" si="108"/>
        <v>202178.6492374728</v>
      </c>
      <c r="J747">
        <f t="shared" si="109"/>
        <v>-7.981875217845949E-2</v>
      </c>
      <c r="K747">
        <f t="shared" si="109"/>
        <v>-2.0564656674799574E-2</v>
      </c>
      <c r="L747">
        <f t="shared" si="109"/>
        <v>-3.7643778319972176E-2</v>
      </c>
      <c r="M747">
        <f t="shared" si="110"/>
        <v>-6.4365336209996377E-2</v>
      </c>
      <c r="N747">
        <f t="shared" si="110"/>
        <v>4.3149946062567782E-3</v>
      </c>
      <c r="O747">
        <f t="shared" si="110"/>
        <v>1.0787486515642264E-3</v>
      </c>
      <c r="P747">
        <f t="shared" si="111"/>
        <v>-1.9657197650725124E-2</v>
      </c>
      <c r="Q747" t="str">
        <f t="shared" si="112"/>
        <v/>
      </c>
      <c r="R747" s="3">
        <f t="shared" si="115"/>
        <v>0</v>
      </c>
      <c r="S747" s="1">
        <f t="shared" si="113"/>
        <v>0</v>
      </c>
      <c r="T747" s="1">
        <f t="shared" si="114"/>
        <v>0</v>
      </c>
      <c r="U747" s="1">
        <f t="shared" si="116"/>
        <v>27143089.434922192</v>
      </c>
    </row>
    <row r="748" spans="1:21" x14ac:dyDescent="0.25">
      <c r="A748" t="s">
        <v>753</v>
      </c>
      <c r="B748">
        <v>26.47</v>
      </c>
      <c r="C748">
        <v>28.35</v>
      </c>
      <c r="D748">
        <v>27.5</v>
      </c>
      <c r="E748">
        <v>26.17</v>
      </c>
      <c r="F748">
        <v>29.04</v>
      </c>
      <c r="G748">
        <v>26.68</v>
      </c>
      <c r="H748" s="1">
        <f t="shared" si="108"/>
        <v>193754.53885257809</v>
      </c>
      <c r="J748">
        <f t="shared" si="109"/>
        <v>-4.1289387902933739E-2</v>
      </c>
      <c r="K748">
        <f t="shared" si="109"/>
        <v>2.6801883375588628E-2</v>
      </c>
      <c r="L748">
        <f t="shared" si="109"/>
        <v>-3.9840637450198994E-3</v>
      </c>
      <c r="M748">
        <f t="shared" si="110"/>
        <v>-5.9985632183907983E-2</v>
      </c>
      <c r="N748">
        <f t="shared" si="110"/>
        <v>4.3103448275862044E-2</v>
      </c>
      <c r="O748">
        <f t="shared" si="110"/>
        <v>-4.1666666666666671E-2</v>
      </c>
      <c r="P748">
        <f t="shared" si="111"/>
        <v>-1.9516283524904202E-2</v>
      </c>
      <c r="Q748" t="str">
        <f t="shared" si="112"/>
        <v/>
      </c>
      <c r="R748" s="3">
        <f t="shared" si="115"/>
        <v>0</v>
      </c>
      <c r="S748" s="1">
        <f t="shared" si="113"/>
        <v>0</v>
      </c>
      <c r="T748" s="1">
        <f t="shared" si="114"/>
        <v>0</v>
      </c>
      <c r="U748" s="1">
        <f t="shared" si="116"/>
        <v>27672821.664075967</v>
      </c>
    </row>
    <row r="749" spans="1:21" x14ac:dyDescent="0.25">
      <c r="A749" t="s">
        <v>754</v>
      </c>
      <c r="B749">
        <v>25.49</v>
      </c>
      <c r="C749">
        <v>27.04</v>
      </c>
      <c r="D749">
        <v>26.33</v>
      </c>
      <c r="E749">
        <v>25.46</v>
      </c>
      <c r="F749">
        <v>27.02</v>
      </c>
      <c r="G749">
        <v>26.07</v>
      </c>
      <c r="H749" s="1">
        <f t="shared" si="108"/>
        <v>189324.61873638345</v>
      </c>
      <c r="J749">
        <f t="shared" si="109"/>
        <v>-7.3090909090909151E-2</v>
      </c>
      <c r="K749">
        <f t="shared" si="109"/>
        <v>-1.6727272727272757E-2</v>
      </c>
      <c r="L749">
        <f t="shared" si="109"/>
        <v>-4.2545454545454608E-2</v>
      </c>
      <c r="M749">
        <f t="shared" si="110"/>
        <v>-4.5727136431784068E-2</v>
      </c>
      <c r="N749">
        <f t="shared" si="110"/>
        <v>1.2743628185907041E-2</v>
      </c>
      <c r="O749">
        <f t="shared" si="110"/>
        <v>-2.2863568215892034E-2</v>
      </c>
      <c r="P749">
        <f t="shared" si="111"/>
        <v>-1.861569215392302E-2</v>
      </c>
      <c r="Q749" t="str">
        <f t="shared" si="112"/>
        <v>Sell</v>
      </c>
      <c r="R749" s="3">
        <f t="shared" si="115"/>
        <v>0</v>
      </c>
      <c r="S749" s="1">
        <f t="shared" si="113"/>
        <v>0</v>
      </c>
      <c r="T749" s="1">
        <f t="shared" si="114"/>
        <v>0</v>
      </c>
      <c r="U749" s="1">
        <f t="shared" si="116"/>
        <v>28187970.393204819</v>
      </c>
    </row>
    <row r="750" spans="1:21" x14ac:dyDescent="0.25">
      <c r="A750" t="s">
        <v>755</v>
      </c>
      <c r="B750">
        <v>25.57</v>
      </c>
      <c r="C750">
        <v>27.04</v>
      </c>
      <c r="D750">
        <v>26.34</v>
      </c>
      <c r="E750">
        <v>26.11</v>
      </c>
      <c r="F750">
        <v>27.9</v>
      </c>
      <c r="G750">
        <v>27.61</v>
      </c>
      <c r="H750" s="1">
        <f t="shared" si="108"/>
        <v>200508.35148874365</v>
      </c>
      <c r="J750">
        <f t="shared" si="109"/>
        <v>-2.8864413216862821E-2</v>
      </c>
      <c r="K750">
        <f t="shared" si="109"/>
        <v>2.6965438663121948E-2</v>
      </c>
      <c r="L750">
        <f t="shared" si="109"/>
        <v>3.7979491074825538E-4</v>
      </c>
      <c r="M750">
        <f t="shared" si="110"/>
        <v>1.5343306482546661E-3</v>
      </c>
      <c r="N750">
        <f t="shared" si="110"/>
        <v>7.0195627157652402E-2</v>
      </c>
      <c r="O750">
        <f t="shared" si="110"/>
        <v>5.9071729957805873E-2</v>
      </c>
      <c r="P750">
        <f t="shared" si="111"/>
        <v>4.3600562587904318E-2</v>
      </c>
      <c r="Q750" t="str">
        <f t="shared" si="112"/>
        <v/>
      </c>
      <c r="R750" s="3">
        <f t="shared" si="115"/>
        <v>0</v>
      </c>
      <c r="S750" s="1">
        <f t="shared" si="113"/>
        <v>0</v>
      </c>
      <c r="T750" s="1">
        <f t="shared" si="114"/>
        <v>0</v>
      </c>
      <c r="U750" s="1">
        <f t="shared" si="116"/>
        <v>26958959.025849897</v>
      </c>
    </row>
    <row r="751" spans="1:21" x14ac:dyDescent="0.25">
      <c r="A751" t="s">
        <v>756</v>
      </c>
      <c r="B751">
        <v>26.4</v>
      </c>
      <c r="C751">
        <v>28.14</v>
      </c>
      <c r="D751">
        <v>27.52</v>
      </c>
      <c r="E751">
        <v>26.64</v>
      </c>
      <c r="F751">
        <v>28.42</v>
      </c>
      <c r="G751">
        <v>28.06</v>
      </c>
      <c r="H751" s="1">
        <f t="shared" si="108"/>
        <v>203776.32534495281</v>
      </c>
      <c r="J751">
        <f t="shared" si="109"/>
        <v>2.2779043280181746E-3</v>
      </c>
      <c r="K751">
        <f t="shared" si="109"/>
        <v>6.8337129840546726E-2</v>
      </c>
      <c r="L751">
        <f t="shared" si="109"/>
        <v>4.4798785117691711E-2</v>
      </c>
      <c r="M751">
        <f t="shared" si="110"/>
        <v>-3.5132198478811986E-2</v>
      </c>
      <c r="N751">
        <f t="shared" si="110"/>
        <v>2.933719666787404E-2</v>
      </c>
      <c r="O751">
        <f t="shared" si="110"/>
        <v>1.6298442593263286E-2</v>
      </c>
      <c r="P751">
        <f t="shared" si="111"/>
        <v>3.5011469274417797E-3</v>
      </c>
      <c r="Q751" t="str">
        <f t="shared" si="112"/>
        <v>Buy</v>
      </c>
      <c r="R751" s="3">
        <f t="shared" si="115"/>
        <v>27053346.302410278</v>
      </c>
      <c r="S751" s="1">
        <f t="shared" si="113"/>
        <v>27053346.302410278</v>
      </c>
      <c r="T751" s="1">
        <f t="shared" si="114"/>
        <v>964124.95732039481</v>
      </c>
      <c r="U751" s="1">
        <f t="shared" si="116"/>
        <v>0</v>
      </c>
    </row>
    <row r="752" spans="1:21" x14ac:dyDescent="0.25">
      <c r="A752" t="s">
        <v>757</v>
      </c>
      <c r="B752">
        <v>27.2</v>
      </c>
      <c r="C752">
        <v>28.69</v>
      </c>
      <c r="D752">
        <v>28.19</v>
      </c>
      <c r="E752">
        <v>28.66</v>
      </c>
      <c r="F752">
        <v>30.02</v>
      </c>
      <c r="G752">
        <v>29.84</v>
      </c>
      <c r="H752" s="1">
        <f t="shared" si="108"/>
        <v>216702.97748729124</v>
      </c>
      <c r="J752">
        <f t="shared" si="109"/>
        <v>-1.1627906976744196E-2</v>
      </c>
      <c r="K752">
        <f t="shared" si="109"/>
        <v>4.2514534883720992E-2</v>
      </c>
      <c r="L752">
        <f t="shared" si="109"/>
        <v>2.4345930232558204E-2</v>
      </c>
      <c r="M752">
        <f t="shared" si="110"/>
        <v>2.1382751247327209E-2</v>
      </c>
      <c r="N752">
        <f t="shared" si="110"/>
        <v>6.9850320741268748E-2</v>
      </c>
      <c r="O752">
        <f t="shared" si="110"/>
        <v>6.3435495367070605E-2</v>
      </c>
      <c r="P752">
        <f t="shared" si="111"/>
        <v>5.1556189118555522E-2</v>
      </c>
      <c r="Q752" t="str">
        <f t="shared" si="112"/>
        <v/>
      </c>
      <c r="R752" s="3">
        <f t="shared" si="115"/>
        <v>0</v>
      </c>
      <c r="S752" s="1">
        <f t="shared" si="113"/>
        <v>28769488.726440582</v>
      </c>
      <c r="T752" s="1">
        <f t="shared" si="114"/>
        <v>964124.95732039481</v>
      </c>
      <c r="U752" s="1">
        <f t="shared" si="116"/>
        <v>0</v>
      </c>
    </row>
    <row r="753" spans="1:21" x14ac:dyDescent="0.25">
      <c r="A753" t="s">
        <v>758</v>
      </c>
      <c r="B753">
        <v>27.21</v>
      </c>
      <c r="C753">
        <v>29.85</v>
      </c>
      <c r="D753">
        <v>28.13</v>
      </c>
      <c r="E753">
        <v>25.56</v>
      </c>
      <c r="F753">
        <v>28.61</v>
      </c>
      <c r="G753">
        <v>25.84</v>
      </c>
      <c r="H753" s="1">
        <f t="shared" si="108"/>
        <v>187654.32098765433</v>
      </c>
      <c r="J753">
        <f t="shared" si="109"/>
        <v>-3.4764100744945028E-2</v>
      </c>
      <c r="K753">
        <f t="shared" si="109"/>
        <v>5.8886129833274216E-2</v>
      </c>
      <c r="L753">
        <f t="shared" si="109"/>
        <v>-2.1284143313232448E-3</v>
      </c>
      <c r="M753">
        <f t="shared" si="110"/>
        <v>-0.14343163538873999</v>
      </c>
      <c r="N753">
        <f t="shared" si="110"/>
        <v>-4.1219839142091166E-2</v>
      </c>
      <c r="O753">
        <f t="shared" si="110"/>
        <v>-0.13404825737265416</v>
      </c>
      <c r="P753">
        <f t="shared" si="111"/>
        <v>-0.10623324396782845</v>
      </c>
      <c r="Q753" t="str">
        <f t="shared" si="112"/>
        <v/>
      </c>
      <c r="R753" s="3">
        <f t="shared" si="115"/>
        <v>0</v>
      </c>
      <c r="S753" s="1">
        <f t="shared" si="113"/>
        <v>24912988.897159003</v>
      </c>
      <c r="T753" s="1">
        <f t="shared" si="114"/>
        <v>964124.95732039481</v>
      </c>
      <c r="U753" s="1">
        <f t="shared" si="116"/>
        <v>0</v>
      </c>
    </row>
    <row r="754" spans="1:21" x14ac:dyDescent="0.25">
      <c r="A754" t="s">
        <v>759</v>
      </c>
      <c r="B754">
        <v>25.49</v>
      </c>
      <c r="C754">
        <v>27.04</v>
      </c>
      <c r="D754">
        <v>26.33</v>
      </c>
      <c r="E754">
        <v>25.64</v>
      </c>
      <c r="F754">
        <v>26.67</v>
      </c>
      <c r="G754">
        <v>26.42</v>
      </c>
      <c r="H754" s="1">
        <f t="shared" si="108"/>
        <v>191866.37618010171</v>
      </c>
      <c r="J754">
        <f t="shared" si="109"/>
        <v>-9.3849982225382184E-2</v>
      </c>
      <c r="K754">
        <f t="shared" si="109"/>
        <v>-3.874866690366157E-2</v>
      </c>
      <c r="L754">
        <f t="shared" si="109"/>
        <v>-6.3988624244578768E-2</v>
      </c>
      <c r="M754">
        <f t="shared" si="110"/>
        <v>-7.7399380804953283E-3</v>
      </c>
      <c r="N754">
        <f t="shared" si="110"/>
        <v>3.21207430340558E-2</v>
      </c>
      <c r="O754">
        <f t="shared" si="110"/>
        <v>2.2445820433436604E-2</v>
      </c>
      <c r="P754">
        <f t="shared" si="111"/>
        <v>1.5608875128999026E-2</v>
      </c>
      <c r="Q754" t="str">
        <f t="shared" si="112"/>
        <v>Sell</v>
      </c>
      <c r="R754" s="3">
        <f t="shared" si="115"/>
        <v>-25301852.629944898</v>
      </c>
      <c r="S754" s="1">
        <f t="shared" si="113"/>
        <v>0</v>
      </c>
      <c r="T754" s="1">
        <f t="shared" si="114"/>
        <v>0</v>
      </c>
      <c r="U754" s="1">
        <f t="shared" si="116"/>
        <v>24906919.171711754</v>
      </c>
    </row>
    <row r="755" spans="1:21" x14ac:dyDescent="0.25">
      <c r="A755" t="s">
        <v>760</v>
      </c>
      <c r="B755">
        <v>25.49</v>
      </c>
      <c r="C755">
        <v>27.01</v>
      </c>
      <c r="D755">
        <v>26.29</v>
      </c>
      <c r="E755">
        <v>24.65</v>
      </c>
      <c r="F755">
        <v>26.55</v>
      </c>
      <c r="G755">
        <v>25.09</v>
      </c>
      <c r="H755" s="1">
        <f t="shared" si="108"/>
        <v>182207.69789397242</v>
      </c>
      <c r="J755">
        <f t="shared" si="109"/>
        <v>-3.190277250284846E-2</v>
      </c>
      <c r="K755">
        <f t="shared" si="109"/>
        <v>2.5826053930877453E-2</v>
      </c>
      <c r="L755">
        <f t="shared" si="109"/>
        <v>-1.5191796429927515E-3</v>
      </c>
      <c r="M755">
        <f t="shared" si="110"/>
        <v>-6.6994700984103067E-2</v>
      </c>
      <c r="N755">
        <f t="shared" si="110"/>
        <v>4.9205147615442469E-3</v>
      </c>
      <c r="O755">
        <f t="shared" si="110"/>
        <v>-5.0340651021953134E-2</v>
      </c>
      <c r="P755">
        <f t="shared" si="111"/>
        <v>-3.7471612414837319E-2</v>
      </c>
      <c r="Q755" t="str">
        <f t="shared" si="112"/>
        <v/>
      </c>
      <c r="R755" s="3">
        <f t="shared" si="115"/>
        <v>0</v>
      </c>
      <c r="S755" s="1">
        <f t="shared" si="113"/>
        <v>0</v>
      </c>
      <c r="T755" s="1">
        <f t="shared" si="114"/>
        <v>0</v>
      </c>
      <c r="U755" s="1">
        <f t="shared" si="116"/>
        <v>25840221.593361817</v>
      </c>
    </row>
    <row r="756" spans="1:21" x14ac:dyDescent="0.25">
      <c r="A756" t="s">
        <v>761</v>
      </c>
      <c r="B756">
        <v>23.96</v>
      </c>
      <c r="C756">
        <v>25.44</v>
      </c>
      <c r="D756">
        <v>24.68</v>
      </c>
      <c r="E756">
        <v>23.67</v>
      </c>
      <c r="F756">
        <v>24.73</v>
      </c>
      <c r="G756">
        <v>24.6</v>
      </c>
      <c r="H756" s="1">
        <f t="shared" si="108"/>
        <v>178649.23747276692</v>
      </c>
      <c r="J756">
        <f t="shared" si="109"/>
        <v>-8.862685431723083E-2</v>
      </c>
      <c r="K756">
        <f t="shared" si="109"/>
        <v>-3.2331685051350242E-2</v>
      </c>
      <c r="L756">
        <f t="shared" si="109"/>
        <v>-6.1240015214910591E-2</v>
      </c>
      <c r="M756">
        <f t="shared" si="110"/>
        <v>-5.6596253487445125E-2</v>
      </c>
      <c r="N756">
        <f t="shared" si="110"/>
        <v>-1.4348345954563548E-2</v>
      </c>
      <c r="O756">
        <f t="shared" si="110"/>
        <v>-1.9529693104822575E-2</v>
      </c>
      <c r="P756">
        <f t="shared" si="111"/>
        <v>-3.0158097515610421E-2</v>
      </c>
      <c r="Q756" t="str">
        <f t="shared" si="112"/>
        <v>Sell</v>
      </c>
      <c r="R756" s="3">
        <f t="shared" si="115"/>
        <v>0</v>
      </c>
      <c r="S756" s="1">
        <f t="shared" si="113"/>
        <v>0</v>
      </c>
      <c r="T756" s="1">
        <f t="shared" si="114"/>
        <v>0</v>
      </c>
      <c r="U756" s="1">
        <f t="shared" si="116"/>
        <v>26619513.515999403</v>
      </c>
    </row>
    <row r="757" spans="1:21" x14ac:dyDescent="0.25">
      <c r="A757" t="s">
        <v>762</v>
      </c>
      <c r="B757">
        <v>23.8</v>
      </c>
      <c r="C757">
        <v>25.48</v>
      </c>
      <c r="D757">
        <v>24.61</v>
      </c>
      <c r="E757">
        <v>23.98</v>
      </c>
      <c r="F757">
        <v>25.19</v>
      </c>
      <c r="G757">
        <v>24.59</v>
      </c>
      <c r="H757" s="1">
        <f t="shared" si="108"/>
        <v>178576.61583151782</v>
      </c>
      <c r="J757">
        <f t="shared" si="109"/>
        <v>-3.5656401944894611E-2</v>
      </c>
      <c r="K757">
        <f t="shared" si="109"/>
        <v>3.2414910858995165E-2</v>
      </c>
      <c r="L757">
        <f t="shared" si="109"/>
        <v>-2.8363047001620863E-3</v>
      </c>
      <c r="M757">
        <f t="shared" si="110"/>
        <v>-2.5203252032520364E-2</v>
      </c>
      <c r="N757">
        <f t="shared" si="110"/>
        <v>2.3983739837398366E-2</v>
      </c>
      <c r="O757">
        <f t="shared" si="110"/>
        <v>-4.0650406504071394E-4</v>
      </c>
      <c r="P757">
        <f t="shared" si="111"/>
        <v>-5.4200542005423708E-4</v>
      </c>
      <c r="Q757" t="str">
        <f t="shared" si="112"/>
        <v/>
      </c>
      <c r="R757" s="3">
        <f t="shared" si="115"/>
        <v>0</v>
      </c>
      <c r="S757" s="1">
        <f t="shared" si="113"/>
        <v>0</v>
      </c>
      <c r="T757" s="1">
        <f t="shared" si="114"/>
        <v>0</v>
      </c>
      <c r="U757" s="1">
        <f t="shared" si="116"/>
        <v>26633941.43660428</v>
      </c>
    </row>
    <row r="758" spans="1:21" x14ac:dyDescent="0.25">
      <c r="A758" t="s">
        <v>763</v>
      </c>
      <c r="B758">
        <v>23.83</v>
      </c>
      <c r="C758">
        <v>25.4</v>
      </c>
      <c r="D758">
        <v>24.61</v>
      </c>
      <c r="E758">
        <v>23.23</v>
      </c>
      <c r="F758">
        <v>25.92</v>
      </c>
      <c r="G758">
        <v>23.24</v>
      </c>
      <c r="H758" s="1">
        <f t="shared" si="108"/>
        <v>168772.69426289035</v>
      </c>
      <c r="J758">
        <f t="shared" si="109"/>
        <v>-3.1694433157253198E-2</v>
      </c>
      <c r="K758">
        <f t="shared" si="109"/>
        <v>3.2100772043884569E-2</v>
      </c>
      <c r="L758">
        <f t="shared" si="109"/>
        <v>0</v>
      </c>
      <c r="M758">
        <f t="shared" si="110"/>
        <v>-5.5307035380235847E-2</v>
      </c>
      <c r="N758">
        <f t="shared" si="110"/>
        <v>5.4087027246848385E-2</v>
      </c>
      <c r="O758">
        <f t="shared" si="110"/>
        <v>-5.4900366002440075E-2</v>
      </c>
      <c r="P758">
        <f t="shared" si="111"/>
        <v>-1.8706791378609179E-2</v>
      </c>
      <c r="Q758" t="str">
        <f t="shared" si="112"/>
        <v/>
      </c>
      <c r="R758" s="3">
        <f t="shared" si="115"/>
        <v>0</v>
      </c>
      <c r="S758" s="1">
        <f t="shared" si="113"/>
        <v>0</v>
      </c>
      <c r="T758" s="1">
        <f t="shared" si="114"/>
        <v>0</v>
      </c>
      <c r="U758" s="1">
        <f t="shared" si="116"/>
        <v>27132177.022648931</v>
      </c>
    </row>
    <row r="759" spans="1:21" x14ac:dyDescent="0.25">
      <c r="A759" t="s">
        <v>764</v>
      </c>
      <c r="B759">
        <v>22.57</v>
      </c>
      <c r="C759">
        <v>23.99</v>
      </c>
      <c r="D759">
        <v>23.39</v>
      </c>
      <c r="E759">
        <v>22.07</v>
      </c>
      <c r="F759">
        <v>23.11</v>
      </c>
      <c r="G759">
        <v>22.38</v>
      </c>
      <c r="H759" s="1">
        <f t="shared" si="108"/>
        <v>162527.23311546841</v>
      </c>
      <c r="J759">
        <f t="shared" si="109"/>
        <v>-8.2893132872815897E-2</v>
      </c>
      <c r="K759">
        <f t="shared" si="109"/>
        <v>-2.5193010971149982E-2</v>
      </c>
      <c r="L759">
        <f t="shared" si="109"/>
        <v>-4.9573344169036929E-2</v>
      </c>
      <c r="M759">
        <f t="shared" si="110"/>
        <v>-5.0344234079173759E-2</v>
      </c>
      <c r="N759">
        <f t="shared" si="110"/>
        <v>-5.5938037865748283E-3</v>
      </c>
      <c r="O759">
        <f t="shared" si="110"/>
        <v>-3.7005163511187586E-2</v>
      </c>
      <c r="P759">
        <f t="shared" si="111"/>
        <v>-3.0981067125645394E-2</v>
      </c>
      <c r="Q759" t="str">
        <f t="shared" si="112"/>
        <v>Sell</v>
      </c>
      <c r="R759" s="3">
        <f t="shared" si="115"/>
        <v>0</v>
      </c>
      <c r="S759" s="1">
        <f t="shared" si="113"/>
        <v>0</v>
      </c>
      <c r="T759" s="1">
        <f t="shared" si="114"/>
        <v>0</v>
      </c>
      <c r="U759" s="1">
        <f t="shared" si="116"/>
        <v>27972760.820252512</v>
      </c>
    </row>
    <row r="760" spans="1:21" x14ac:dyDescent="0.25">
      <c r="A760" t="s">
        <v>765</v>
      </c>
      <c r="B760">
        <v>21.14</v>
      </c>
      <c r="C760">
        <v>22.66</v>
      </c>
      <c r="D760">
        <v>21.37</v>
      </c>
      <c r="E760">
        <v>20.83</v>
      </c>
      <c r="F760">
        <v>22.21</v>
      </c>
      <c r="G760">
        <v>21.02</v>
      </c>
      <c r="H760" s="1">
        <f t="shared" si="108"/>
        <v>152650.68990559186</v>
      </c>
      <c r="J760">
        <f t="shared" si="109"/>
        <v>-9.6194955109020944E-2</v>
      </c>
      <c r="K760">
        <f t="shared" si="109"/>
        <v>-3.1209918768704593E-2</v>
      </c>
      <c r="L760">
        <f t="shared" si="109"/>
        <v>-8.6361693031209899E-2</v>
      </c>
      <c r="M760">
        <f t="shared" si="110"/>
        <v>-6.9258266309204689E-2</v>
      </c>
      <c r="N760">
        <f t="shared" si="110"/>
        <v>-7.5960679177836535E-3</v>
      </c>
      <c r="O760">
        <f t="shared" si="110"/>
        <v>-6.076854334226986E-2</v>
      </c>
      <c r="P760">
        <f t="shared" si="111"/>
        <v>-4.5874292523086065E-2</v>
      </c>
      <c r="Q760" t="str">
        <f t="shared" si="112"/>
        <v>Sell</v>
      </c>
      <c r="R760" s="3">
        <f t="shared" si="115"/>
        <v>0</v>
      </c>
      <c r="S760" s="1">
        <f t="shared" si="113"/>
        <v>0</v>
      </c>
      <c r="T760" s="1">
        <f t="shared" si="114"/>
        <v>0</v>
      </c>
      <c r="U760" s="1">
        <f t="shared" si="116"/>
        <v>29255991.432799101</v>
      </c>
    </row>
    <row r="761" spans="1:21" x14ac:dyDescent="0.25">
      <c r="A761" t="s">
        <v>766</v>
      </c>
      <c r="B761">
        <v>20.16</v>
      </c>
      <c r="C761">
        <v>22</v>
      </c>
      <c r="D761">
        <v>20.77</v>
      </c>
      <c r="E761">
        <v>20.5</v>
      </c>
      <c r="F761">
        <v>22.35</v>
      </c>
      <c r="G761">
        <v>21.04</v>
      </c>
      <c r="H761" s="1">
        <f t="shared" si="108"/>
        <v>152795.93318809007</v>
      </c>
      <c r="J761">
        <f t="shared" si="109"/>
        <v>-5.6621431913898027E-2</v>
      </c>
      <c r="K761">
        <f t="shared" si="109"/>
        <v>2.9480580252690639E-2</v>
      </c>
      <c r="L761">
        <f t="shared" si="109"/>
        <v>-2.807674309780072E-2</v>
      </c>
      <c r="M761">
        <f t="shared" si="110"/>
        <v>-2.4738344433872482E-2</v>
      </c>
      <c r="N761">
        <f t="shared" si="110"/>
        <v>6.3273073263558605E-2</v>
      </c>
      <c r="O761">
        <f t="shared" si="110"/>
        <v>9.5147478591815294E-4</v>
      </c>
      <c r="P761">
        <f t="shared" si="111"/>
        <v>1.3162067871868091E-2</v>
      </c>
      <c r="Q761" t="str">
        <f t="shared" si="112"/>
        <v/>
      </c>
      <c r="R761" s="3">
        <f t="shared" si="115"/>
        <v>0</v>
      </c>
      <c r="S761" s="1">
        <f t="shared" si="113"/>
        <v>0</v>
      </c>
      <c r="T761" s="1">
        <f t="shared" si="114"/>
        <v>0</v>
      </c>
      <c r="U761" s="1">
        <f t="shared" si="116"/>
        <v>28870922.087901808</v>
      </c>
    </row>
    <row r="762" spans="1:21" x14ac:dyDescent="0.25">
      <c r="A762" t="s">
        <v>767</v>
      </c>
      <c r="B762">
        <v>20.05</v>
      </c>
      <c r="C762">
        <v>22.07</v>
      </c>
      <c r="D762">
        <v>21.19</v>
      </c>
      <c r="E762">
        <v>20.68</v>
      </c>
      <c r="F762">
        <v>22.59</v>
      </c>
      <c r="G762">
        <v>22.27</v>
      </c>
      <c r="H762" s="1">
        <f t="shared" si="108"/>
        <v>161728.3950617284</v>
      </c>
      <c r="J762">
        <f t="shared" si="109"/>
        <v>-3.4665382763601295E-2</v>
      </c>
      <c r="K762">
        <f t="shared" si="109"/>
        <v>6.2590274434280252E-2</v>
      </c>
      <c r="L762">
        <f t="shared" si="109"/>
        <v>2.0221473278767537E-2</v>
      </c>
      <c r="M762">
        <f t="shared" si="110"/>
        <v>-1.711026615969579E-2</v>
      </c>
      <c r="N762">
        <f t="shared" si="110"/>
        <v>7.3669201520912581E-2</v>
      </c>
      <c r="O762">
        <f t="shared" si="110"/>
        <v>5.8460076045627397E-2</v>
      </c>
      <c r="P762">
        <f t="shared" si="111"/>
        <v>3.833967046894806E-2</v>
      </c>
      <c r="Q762" t="str">
        <f t="shared" si="112"/>
        <v/>
      </c>
      <c r="R762" s="3">
        <f t="shared" si="115"/>
        <v>0</v>
      </c>
      <c r="S762" s="1">
        <f t="shared" si="113"/>
        <v>0</v>
      </c>
      <c r="T762" s="1">
        <f t="shared" si="114"/>
        <v>0</v>
      </c>
      <c r="U762" s="1">
        <f t="shared" si="116"/>
        <v>27764020.448916979</v>
      </c>
    </row>
    <row r="763" spans="1:21" x14ac:dyDescent="0.25">
      <c r="A763" t="s">
        <v>768</v>
      </c>
      <c r="B763">
        <v>20.54</v>
      </c>
      <c r="C763">
        <v>22.32</v>
      </c>
      <c r="D763">
        <v>21.07</v>
      </c>
      <c r="E763">
        <v>19.62</v>
      </c>
      <c r="F763">
        <v>21.39</v>
      </c>
      <c r="G763">
        <v>20.39</v>
      </c>
      <c r="H763" s="1">
        <f t="shared" si="108"/>
        <v>148075.52650689907</v>
      </c>
      <c r="J763">
        <f t="shared" si="109"/>
        <v>-3.0674846625766972E-2</v>
      </c>
      <c r="K763">
        <f t="shared" si="109"/>
        <v>5.3327041057102356E-2</v>
      </c>
      <c r="L763">
        <f t="shared" si="109"/>
        <v>-5.6630486078339303E-3</v>
      </c>
      <c r="M763">
        <f t="shared" si="110"/>
        <v>-0.11899416255051633</v>
      </c>
      <c r="N763">
        <f t="shared" si="110"/>
        <v>-3.9515042658284642E-2</v>
      </c>
      <c r="O763">
        <f t="shared" si="110"/>
        <v>-8.4418500224517246E-2</v>
      </c>
      <c r="P763">
        <f t="shared" si="111"/>
        <v>-8.0975901811106074E-2</v>
      </c>
      <c r="Q763" t="str">
        <f t="shared" si="112"/>
        <v/>
      </c>
      <c r="R763" s="3">
        <f t="shared" si="115"/>
        <v>0</v>
      </c>
      <c r="S763" s="1">
        <f t="shared" si="113"/>
        <v>0</v>
      </c>
      <c r="T763" s="1">
        <f t="shared" si="114"/>
        <v>0</v>
      </c>
      <c r="U763" s="1">
        <f t="shared" si="116"/>
        <v>30012237.042670019</v>
      </c>
    </row>
    <row r="764" spans="1:21" x14ac:dyDescent="0.25">
      <c r="A764" t="s">
        <v>769</v>
      </c>
      <c r="B764">
        <v>19.93</v>
      </c>
      <c r="C764">
        <v>21.17</v>
      </c>
      <c r="D764">
        <v>20.09</v>
      </c>
      <c r="E764">
        <v>19.28</v>
      </c>
      <c r="F764">
        <v>21.09</v>
      </c>
      <c r="G764">
        <v>19.32</v>
      </c>
      <c r="H764" s="1">
        <f t="shared" si="108"/>
        <v>140305.01089324619</v>
      </c>
      <c r="J764">
        <f t="shared" si="109"/>
        <v>-5.4105363075462772E-2</v>
      </c>
      <c r="K764">
        <f t="shared" si="109"/>
        <v>4.7460844803038169E-3</v>
      </c>
      <c r="L764">
        <f t="shared" si="109"/>
        <v>-4.6511627906976764E-2</v>
      </c>
      <c r="M764">
        <f t="shared" si="110"/>
        <v>-5.4438450220696391E-2</v>
      </c>
      <c r="N764">
        <f t="shared" si="110"/>
        <v>3.4330554193231944E-2</v>
      </c>
      <c r="O764">
        <f t="shared" si="110"/>
        <v>-5.2476704266797465E-2</v>
      </c>
      <c r="P764">
        <f t="shared" si="111"/>
        <v>-2.4194866764753974E-2</v>
      </c>
      <c r="Q764" t="str">
        <f t="shared" si="112"/>
        <v>Sell</v>
      </c>
      <c r="R764" s="3">
        <f t="shared" si="115"/>
        <v>0</v>
      </c>
      <c r="S764" s="1">
        <f t="shared" si="113"/>
        <v>0</v>
      </c>
      <c r="T764" s="1">
        <f t="shared" si="114"/>
        <v>0</v>
      </c>
      <c r="U764" s="1">
        <f t="shared" si="116"/>
        <v>30738379.119229637</v>
      </c>
    </row>
    <row r="765" spans="1:21" x14ac:dyDescent="0.25">
      <c r="A765" t="s">
        <v>770</v>
      </c>
      <c r="B765">
        <v>18.55</v>
      </c>
      <c r="C765">
        <v>19.82</v>
      </c>
      <c r="D765">
        <v>19.059999999999999</v>
      </c>
      <c r="E765">
        <v>17.739999999999998</v>
      </c>
      <c r="F765">
        <v>19.14</v>
      </c>
      <c r="G765">
        <v>18.14</v>
      </c>
      <c r="H765" s="1">
        <f t="shared" si="108"/>
        <v>131735.65722585333</v>
      </c>
      <c r="J765">
        <f t="shared" si="109"/>
        <v>-7.6655052264808315E-2</v>
      </c>
      <c r="K765">
        <f t="shared" si="109"/>
        <v>-1.3439522150323523E-2</v>
      </c>
      <c r="L765">
        <f t="shared" si="109"/>
        <v>-5.1269288203086169E-2</v>
      </c>
      <c r="M765">
        <f t="shared" si="110"/>
        <v>-8.1780538302277522E-2</v>
      </c>
      <c r="N765">
        <f t="shared" si="110"/>
        <v>-9.3167701863353884E-3</v>
      </c>
      <c r="O765">
        <f t="shared" si="110"/>
        <v>-6.107660455486541E-2</v>
      </c>
      <c r="P765">
        <f t="shared" si="111"/>
        <v>-5.0724637681159444E-2</v>
      </c>
      <c r="Q765" t="str">
        <f t="shared" si="112"/>
        <v>Sell</v>
      </c>
      <c r="R765" s="3">
        <f t="shared" si="115"/>
        <v>0</v>
      </c>
      <c r="S765" s="1">
        <f t="shared" si="113"/>
        <v>0</v>
      </c>
      <c r="T765" s="1">
        <f t="shared" si="114"/>
        <v>0</v>
      </c>
      <c r="U765" s="1">
        <f t="shared" si="116"/>
        <v>32297572.262958676</v>
      </c>
    </row>
    <row r="766" spans="1:21" x14ac:dyDescent="0.25">
      <c r="A766" t="s">
        <v>771</v>
      </c>
      <c r="B766">
        <v>17.600000000000001</v>
      </c>
      <c r="C766">
        <v>19.14</v>
      </c>
      <c r="D766">
        <v>18.38</v>
      </c>
      <c r="E766">
        <v>17.93</v>
      </c>
      <c r="F766">
        <v>18.64</v>
      </c>
      <c r="G766">
        <v>18.100000000000001</v>
      </c>
      <c r="H766" s="1">
        <f t="shared" si="108"/>
        <v>131445.17066085697</v>
      </c>
      <c r="J766">
        <f t="shared" si="109"/>
        <v>-7.6600209863588536E-2</v>
      </c>
      <c r="K766">
        <f t="shared" si="109"/>
        <v>4.1972717733474215E-3</v>
      </c>
      <c r="L766">
        <f t="shared" si="109"/>
        <v>-3.5676810073452241E-2</v>
      </c>
      <c r="M766">
        <f t="shared" si="110"/>
        <v>-1.1576626240352859E-2</v>
      </c>
      <c r="N766">
        <f t="shared" si="110"/>
        <v>2.7563395810363836E-2</v>
      </c>
      <c r="O766">
        <f t="shared" si="110"/>
        <v>-2.2050716648290597E-3</v>
      </c>
      <c r="P766">
        <f t="shared" si="111"/>
        <v>4.5938993017273057E-3</v>
      </c>
      <c r="Q766" t="str">
        <f t="shared" si="112"/>
        <v/>
      </c>
      <c r="R766" s="3">
        <f t="shared" si="115"/>
        <v>0</v>
      </c>
      <c r="S766" s="1">
        <f t="shared" si="113"/>
        <v>0</v>
      </c>
      <c r="T766" s="1">
        <f t="shared" si="114"/>
        <v>0</v>
      </c>
      <c r="U766" s="1">
        <f t="shared" si="116"/>
        <v>32149200.468292385</v>
      </c>
    </row>
    <row r="767" spans="1:21" x14ac:dyDescent="0.25">
      <c r="A767" t="s">
        <v>772</v>
      </c>
      <c r="B767">
        <v>17.86</v>
      </c>
      <c r="C767">
        <v>19.32</v>
      </c>
      <c r="D767">
        <v>18.600000000000001</v>
      </c>
      <c r="E767">
        <v>16.32</v>
      </c>
      <c r="F767">
        <v>19.62</v>
      </c>
      <c r="G767">
        <v>19.309999999999999</v>
      </c>
      <c r="H767" s="1">
        <f t="shared" si="108"/>
        <v>140232.38925199711</v>
      </c>
      <c r="J767">
        <f t="shared" si="109"/>
        <v>-2.8291621327529902E-2</v>
      </c>
      <c r="K767">
        <f t="shared" si="109"/>
        <v>5.1142546245919553E-2</v>
      </c>
      <c r="L767">
        <f t="shared" si="109"/>
        <v>1.1969532100108945E-2</v>
      </c>
      <c r="M767">
        <f t="shared" si="110"/>
        <v>-9.8342541436464148E-2</v>
      </c>
      <c r="N767">
        <f t="shared" si="110"/>
        <v>8.3977900552486162E-2</v>
      </c>
      <c r="O767">
        <f t="shared" si="110"/>
        <v>6.6850828729281608E-2</v>
      </c>
      <c r="P767">
        <f t="shared" si="111"/>
        <v>1.749539594843454E-2</v>
      </c>
      <c r="Q767" t="str">
        <f t="shared" si="112"/>
        <v/>
      </c>
      <c r="R767" s="3">
        <f t="shared" si="115"/>
        <v>0</v>
      </c>
      <c r="S767" s="1">
        <f t="shared" si="113"/>
        <v>0</v>
      </c>
      <c r="T767" s="1">
        <f t="shared" si="114"/>
        <v>0</v>
      </c>
      <c r="U767" s="1">
        <f t="shared" si="116"/>
        <v>31586737.476674013</v>
      </c>
    </row>
    <row r="768" spans="1:21" x14ac:dyDescent="0.25">
      <c r="A768" t="s">
        <v>773</v>
      </c>
      <c r="B768">
        <v>17.61</v>
      </c>
      <c r="C768">
        <v>19.760000000000002</v>
      </c>
      <c r="D768">
        <v>18.13</v>
      </c>
      <c r="E768">
        <v>17.46</v>
      </c>
      <c r="F768">
        <v>19.98</v>
      </c>
      <c r="G768">
        <v>17.57</v>
      </c>
      <c r="H768" s="1">
        <f t="shared" si="108"/>
        <v>127596.22367465506</v>
      </c>
      <c r="J768">
        <f t="shared" si="109"/>
        <v>-5.3225806451613004E-2</v>
      </c>
      <c r="K768">
        <f t="shared" si="109"/>
        <v>6.2365591397849467E-2</v>
      </c>
      <c r="L768">
        <f t="shared" si="109"/>
        <v>-2.5268817204301203E-2</v>
      </c>
      <c r="M768">
        <f t="shared" si="110"/>
        <v>-9.580528223718271E-2</v>
      </c>
      <c r="N768">
        <f t="shared" si="110"/>
        <v>3.4697048161574408E-2</v>
      </c>
      <c r="O768">
        <f t="shared" si="110"/>
        <v>-9.0108751941998882E-2</v>
      </c>
      <c r="P768">
        <f t="shared" si="111"/>
        <v>-5.0405662005869066E-2</v>
      </c>
      <c r="Q768" t="str">
        <f t="shared" si="112"/>
        <v/>
      </c>
      <c r="R768" s="3">
        <f t="shared" si="115"/>
        <v>0</v>
      </c>
      <c r="S768" s="1">
        <f t="shared" si="113"/>
        <v>0</v>
      </c>
      <c r="T768" s="1">
        <f t="shared" si="114"/>
        <v>0</v>
      </c>
      <c r="U768" s="1">
        <f t="shared" si="116"/>
        <v>33178887.889791358</v>
      </c>
    </row>
    <row r="769" spans="1:21" x14ac:dyDescent="0.25">
      <c r="A769" t="s">
        <v>774</v>
      </c>
      <c r="B769">
        <v>17.86</v>
      </c>
      <c r="C769">
        <v>19.350000000000001</v>
      </c>
      <c r="D769">
        <v>18.579999999999998</v>
      </c>
      <c r="E769">
        <v>18.8</v>
      </c>
      <c r="F769">
        <v>19.5</v>
      </c>
      <c r="G769">
        <v>19.3</v>
      </c>
      <c r="H769" s="1">
        <f t="shared" si="108"/>
        <v>140159.76761074801</v>
      </c>
      <c r="J769">
        <f t="shared" si="109"/>
        <v>-1.4892443463872012E-2</v>
      </c>
      <c r="K769">
        <f t="shared" si="109"/>
        <v>6.7291781577496004E-2</v>
      </c>
      <c r="L769">
        <f t="shared" si="109"/>
        <v>2.4820739106453354E-2</v>
      </c>
      <c r="M769">
        <f t="shared" si="110"/>
        <v>7.000569151963576E-2</v>
      </c>
      <c r="N769">
        <f t="shared" si="110"/>
        <v>0.10984632896983493</v>
      </c>
      <c r="O769">
        <f t="shared" si="110"/>
        <v>9.8463289698349485E-2</v>
      </c>
      <c r="P769">
        <f t="shared" si="111"/>
        <v>9.2771770062606729E-2</v>
      </c>
      <c r="Q769" t="str">
        <f t="shared" si="112"/>
        <v/>
      </c>
      <c r="R769" s="3">
        <f t="shared" si="115"/>
        <v>0</v>
      </c>
      <c r="S769" s="1">
        <f t="shared" si="113"/>
        <v>0</v>
      </c>
      <c r="T769" s="1">
        <f t="shared" si="114"/>
        <v>0</v>
      </c>
      <c r="U769" s="1">
        <f t="shared" si="116"/>
        <v>30100823.731546629</v>
      </c>
    </row>
    <row r="770" spans="1:21" x14ac:dyDescent="0.25">
      <c r="A770" t="s">
        <v>775</v>
      </c>
      <c r="B770">
        <v>18.72</v>
      </c>
      <c r="C770">
        <v>20.12</v>
      </c>
      <c r="D770">
        <v>19.28</v>
      </c>
      <c r="E770">
        <v>19.170000000000002</v>
      </c>
      <c r="F770">
        <v>21</v>
      </c>
      <c r="G770">
        <v>19.78</v>
      </c>
      <c r="H770" s="1">
        <f t="shared" si="108"/>
        <v>143645.60639070446</v>
      </c>
      <c r="J770">
        <f t="shared" si="109"/>
        <v>7.5349838536060594E-3</v>
      </c>
      <c r="K770">
        <f t="shared" si="109"/>
        <v>8.2884822389666463E-2</v>
      </c>
      <c r="L770">
        <f t="shared" si="109"/>
        <v>3.7674919268030294E-2</v>
      </c>
      <c r="M770">
        <f t="shared" si="110"/>
        <v>-6.7357512953367359E-3</v>
      </c>
      <c r="N770">
        <f t="shared" si="110"/>
        <v>8.8082901554404111E-2</v>
      </c>
      <c r="O770">
        <f t="shared" si="110"/>
        <v>2.4870466321243543E-2</v>
      </c>
      <c r="P770">
        <f t="shared" si="111"/>
        <v>3.5405872193436973E-2</v>
      </c>
      <c r="Q770" t="str">
        <f t="shared" si="112"/>
        <v>Buy</v>
      </c>
      <c r="R770" s="3">
        <f t="shared" si="115"/>
        <v>31166569.649502944</v>
      </c>
      <c r="S770" s="1">
        <f t="shared" si="113"/>
        <v>31166569.649502944</v>
      </c>
      <c r="T770" s="1">
        <f t="shared" si="114"/>
        <v>1575660.7507332126</v>
      </c>
      <c r="U770" s="1">
        <f t="shared" si="116"/>
        <v>0</v>
      </c>
    </row>
    <row r="771" spans="1:21" x14ac:dyDescent="0.25">
      <c r="A771" t="s">
        <v>776</v>
      </c>
      <c r="B771">
        <v>18.8</v>
      </c>
      <c r="C771">
        <v>20.09</v>
      </c>
      <c r="D771">
        <v>20</v>
      </c>
      <c r="E771">
        <v>19.010000000000002</v>
      </c>
      <c r="F771">
        <v>20.239999999999998</v>
      </c>
      <c r="G771">
        <v>19.54</v>
      </c>
      <c r="H771" s="1">
        <f t="shared" si="108"/>
        <v>141902.68700072623</v>
      </c>
      <c r="J771">
        <f t="shared" si="109"/>
        <v>-2.4896265560165994E-2</v>
      </c>
      <c r="K771">
        <f t="shared" si="109"/>
        <v>4.2012448132780017E-2</v>
      </c>
      <c r="L771">
        <f t="shared" si="109"/>
        <v>3.7344398340248899E-2</v>
      </c>
      <c r="M771">
        <f t="shared" si="110"/>
        <v>-3.8928210313447904E-2</v>
      </c>
      <c r="N771">
        <f t="shared" si="110"/>
        <v>2.3255813953488233E-2</v>
      </c>
      <c r="O771">
        <f t="shared" si="110"/>
        <v>-1.2133468149646207E-2</v>
      </c>
      <c r="P771">
        <f t="shared" si="111"/>
        <v>-9.2686215032019587E-3</v>
      </c>
      <c r="Q771" t="str">
        <f t="shared" si="112"/>
        <v>Buy</v>
      </c>
      <c r="R771" s="3">
        <f t="shared" si="115"/>
        <v>0</v>
      </c>
      <c r="S771" s="1">
        <f t="shared" si="113"/>
        <v>30788411.069326971</v>
      </c>
      <c r="T771" s="1">
        <f t="shared" si="114"/>
        <v>1575660.7507332126</v>
      </c>
      <c r="U771" s="1">
        <f t="shared" si="116"/>
        <v>0</v>
      </c>
    </row>
    <row r="772" spans="1:21" x14ac:dyDescent="0.25">
      <c r="A772" t="s">
        <v>777</v>
      </c>
      <c r="B772">
        <v>18.8</v>
      </c>
      <c r="C772">
        <v>20.09</v>
      </c>
      <c r="D772">
        <v>19.28</v>
      </c>
      <c r="E772">
        <v>18.96</v>
      </c>
      <c r="F772">
        <v>20.47</v>
      </c>
      <c r="G772">
        <v>19.21</v>
      </c>
      <c r="H772" s="1">
        <f t="shared" ref="H772:H835" si="117">$I$2*G772</f>
        <v>139506.17283950618</v>
      </c>
      <c r="J772">
        <f t="shared" ref="J772:L835" si="118">(B772-$D771)/$D771</f>
        <v>-5.9999999999999963E-2</v>
      </c>
      <c r="K772">
        <f t="shared" si="118"/>
        <v>4.4999999999999927E-3</v>
      </c>
      <c r="L772">
        <f t="shared" si="118"/>
        <v>-3.5999999999999942E-2</v>
      </c>
      <c r="M772">
        <f t="shared" ref="M772:O835" si="119">(E772-$G771)/$G771</f>
        <v>-2.9682702149436965E-2</v>
      </c>
      <c r="N772">
        <f t="shared" si="119"/>
        <v>4.7594677584442156E-2</v>
      </c>
      <c r="O772">
        <f t="shared" si="119"/>
        <v>-1.6888433981576169E-2</v>
      </c>
      <c r="P772">
        <f t="shared" ref="P772:P835" si="120">AVERAGE(M772:O772)</f>
        <v>3.4118048447634094E-4</v>
      </c>
      <c r="Q772" t="str">
        <f t="shared" ref="Q772:Q835" si="121">IF(L772&gt;$Q$1,"Buy",IF(L772&lt;$Q$2,"Sell",""))</f>
        <v/>
      </c>
      <c r="R772" s="3">
        <f t="shared" si="115"/>
        <v>0</v>
      </c>
      <c r="S772" s="1">
        <f t="shared" si="113"/>
        <v>30268443.021585014</v>
      </c>
      <c r="T772" s="1">
        <f t="shared" si="114"/>
        <v>1575660.7507332126</v>
      </c>
      <c r="U772" s="1">
        <f t="shared" si="116"/>
        <v>0</v>
      </c>
    </row>
    <row r="773" spans="1:21" x14ac:dyDescent="0.25">
      <c r="A773" t="s">
        <v>778</v>
      </c>
      <c r="B773">
        <v>18.54</v>
      </c>
      <c r="C773">
        <v>19.61</v>
      </c>
      <c r="D773">
        <v>19.059999999999999</v>
      </c>
      <c r="E773">
        <v>18.73</v>
      </c>
      <c r="F773">
        <v>20.69</v>
      </c>
      <c r="G773">
        <v>20.57</v>
      </c>
      <c r="H773" s="1">
        <f t="shared" si="117"/>
        <v>149382.71604938273</v>
      </c>
      <c r="J773">
        <f t="shared" si="118"/>
        <v>-3.8381742738589311E-2</v>
      </c>
      <c r="K773">
        <f t="shared" si="118"/>
        <v>1.7116182572614019E-2</v>
      </c>
      <c r="L773">
        <f t="shared" si="118"/>
        <v>-1.1410788381742863E-2</v>
      </c>
      <c r="M773">
        <f t="shared" si="119"/>
        <v>-2.4986985944820427E-2</v>
      </c>
      <c r="N773">
        <f t="shared" si="119"/>
        <v>7.7043206663196265E-2</v>
      </c>
      <c r="O773">
        <f t="shared" si="119"/>
        <v>7.0796460176991122E-2</v>
      </c>
      <c r="P773">
        <f t="shared" si="120"/>
        <v>4.0950893631788991E-2</v>
      </c>
      <c r="Q773" t="str">
        <f t="shared" si="121"/>
        <v/>
      </c>
      <c r="R773" s="3">
        <f t="shared" si="115"/>
        <v>0</v>
      </c>
      <c r="S773" s="1">
        <f t="shared" si="113"/>
        <v>32411341.642582178</v>
      </c>
      <c r="T773" s="1">
        <f t="shared" si="114"/>
        <v>1575660.7507332123</v>
      </c>
      <c r="U773" s="1">
        <f t="shared" si="116"/>
        <v>0</v>
      </c>
    </row>
    <row r="774" spans="1:21" x14ac:dyDescent="0.25">
      <c r="A774" t="s">
        <v>779</v>
      </c>
      <c r="B774">
        <v>20.03</v>
      </c>
      <c r="C774">
        <v>21.33</v>
      </c>
      <c r="D774">
        <v>20.93</v>
      </c>
      <c r="E774">
        <v>19.8</v>
      </c>
      <c r="F774">
        <v>21.47</v>
      </c>
      <c r="G774">
        <v>21.27</v>
      </c>
      <c r="H774" s="1">
        <f t="shared" si="117"/>
        <v>154466.23093681919</v>
      </c>
      <c r="J774">
        <f t="shared" si="118"/>
        <v>5.0891920251836434E-2</v>
      </c>
      <c r="K774">
        <f t="shared" si="118"/>
        <v>0.1190975865687303</v>
      </c>
      <c r="L774">
        <f t="shared" si="118"/>
        <v>9.8111227701993764E-2</v>
      </c>
      <c r="M774">
        <f t="shared" si="119"/>
        <v>-3.743315508021388E-2</v>
      </c>
      <c r="N774">
        <f t="shared" si="119"/>
        <v>4.3753038405444755E-2</v>
      </c>
      <c r="O774">
        <f t="shared" si="119"/>
        <v>3.4030140982012604E-2</v>
      </c>
      <c r="P774">
        <f t="shared" si="120"/>
        <v>1.3450008102414493E-2</v>
      </c>
      <c r="Q774" t="str">
        <f t="shared" si="121"/>
        <v>Buy</v>
      </c>
      <c r="R774" s="3">
        <f t="shared" si="115"/>
        <v>0</v>
      </c>
      <c r="S774" s="1">
        <f t="shared" si="113"/>
        <v>33514304.168095421</v>
      </c>
      <c r="T774" s="1">
        <f t="shared" si="114"/>
        <v>1575660.7507332121</v>
      </c>
      <c r="U774" s="1">
        <f t="shared" si="116"/>
        <v>0</v>
      </c>
    </row>
    <row r="775" spans="1:21" x14ac:dyDescent="0.25">
      <c r="A775" t="s">
        <v>780</v>
      </c>
      <c r="B775">
        <v>20.91</v>
      </c>
      <c r="C775">
        <v>22.04</v>
      </c>
      <c r="D775">
        <v>21.45</v>
      </c>
      <c r="E775">
        <v>21.47</v>
      </c>
      <c r="F775">
        <v>22.64</v>
      </c>
      <c r="G775">
        <v>22.55</v>
      </c>
      <c r="H775" s="1">
        <f t="shared" si="117"/>
        <v>163761.80101670299</v>
      </c>
      <c r="J775">
        <f t="shared" si="118"/>
        <v>-9.5556617295745698E-4</v>
      </c>
      <c r="K775">
        <f t="shared" si="118"/>
        <v>5.3033922599139964E-2</v>
      </c>
      <c r="L775">
        <f t="shared" si="118"/>
        <v>2.4844720496894391E-2</v>
      </c>
      <c r="M775">
        <f t="shared" si="119"/>
        <v>9.4029149036200885E-3</v>
      </c>
      <c r="N775">
        <f t="shared" si="119"/>
        <v>6.440996708979789E-2</v>
      </c>
      <c r="O775">
        <f t="shared" si="119"/>
        <v>6.0178655383168835E-2</v>
      </c>
      <c r="P775">
        <f t="shared" si="120"/>
        <v>4.4663845792195601E-2</v>
      </c>
      <c r="Q775" t="str">
        <f t="shared" si="121"/>
        <v/>
      </c>
      <c r="R775" s="3">
        <f t="shared" si="115"/>
        <v>0</v>
      </c>
      <c r="S775" s="1">
        <f t="shared" si="113"/>
        <v>35531149.929033935</v>
      </c>
      <c r="T775" s="1">
        <f t="shared" si="114"/>
        <v>1575660.7507332121</v>
      </c>
      <c r="U775" s="1">
        <f t="shared" si="116"/>
        <v>0</v>
      </c>
    </row>
    <row r="776" spans="1:21" x14ac:dyDescent="0.25">
      <c r="A776" t="s">
        <v>781</v>
      </c>
      <c r="B776">
        <v>21.91</v>
      </c>
      <c r="C776">
        <v>22.78</v>
      </c>
      <c r="D776">
        <v>22.25</v>
      </c>
      <c r="E776">
        <v>20.93</v>
      </c>
      <c r="F776">
        <v>22.5</v>
      </c>
      <c r="G776">
        <v>21.06</v>
      </c>
      <c r="H776" s="1">
        <f t="shared" si="117"/>
        <v>152941.17647058825</v>
      </c>
      <c r="J776">
        <f t="shared" si="118"/>
        <v>2.1445221445221485E-2</v>
      </c>
      <c r="K776">
        <f t="shared" si="118"/>
        <v>6.2004662004662092E-2</v>
      </c>
      <c r="L776">
        <f t="shared" si="118"/>
        <v>3.7296037296037331E-2</v>
      </c>
      <c r="M776">
        <f t="shared" si="119"/>
        <v>-7.1840354767184075E-2</v>
      </c>
      <c r="N776">
        <f t="shared" si="119"/>
        <v>-2.2172949002217607E-3</v>
      </c>
      <c r="O776">
        <f t="shared" si="119"/>
        <v>-6.6075388026607632E-2</v>
      </c>
      <c r="P776">
        <f t="shared" si="120"/>
        <v>-4.671101256467116E-2</v>
      </c>
      <c r="Q776" t="str">
        <f t="shared" si="121"/>
        <v>Buy</v>
      </c>
      <c r="R776" s="3">
        <f t="shared" si="115"/>
        <v>0</v>
      </c>
      <c r="S776" s="1">
        <f t="shared" ref="S776:S839" si="122">IF(R776=0,(S775+R776)*(1+O776),IF(R776&lt;0,0,R776))</f>
        <v>33183415.410441447</v>
      </c>
      <c r="T776" s="1">
        <f t="shared" ref="T776:T839" si="123">S776/G776</f>
        <v>1575660.7507332121</v>
      </c>
      <c r="U776" s="1">
        <f t="shared" si="116"/>
        <v>0</v>
      </c>
    </row>
    <row r="777" spans="1:21" x14ac:dyDescent="0.25">
      <c r="A777" t="s">
        <v>782</v>
      </c>
      <c r="B777">
        <v>20.350000000000001</v>
      </c>
      <c r="C777">
        <v>22.01</v>
      </c>
      <c r="D777">
        <v>21.12</v>
      </c>
      <c r="E777">
        <v>19.77</v>
      </c>
      <c r="F777">
        <v>21.12</v>
      </c>
      <c r="G777">
        <v>19.899999999999999</v>
      </c>
      <c r="H777" s="1">
        <f t="shared" si="117"/>
        <v>144517.06608569354</v>
      </c>
      <c r="J777">
        <f t="shared" si="118"/>
        <v>-8.5393258426966226E-2</v>
      </c>
      <c r="K777">
        <f t="shared" si="118"/>
        <v>-1.0786516853932514E-2</v>
      </c>
      <c r="L777">
        <f t="shared" si="118"/>
        <v>-5.078651685393254E-2</v>
      </c>
      <c r="M777">
        <f t="shared" si="119"/>
        <v>-6.1253561253561219E-2</v>
      </c>
      <c r="N777">
        <f t="shared" si="119"/>
        <v>2.8490028490029571E-3</v>
      </c>
      <c r="O777">
        <f t="shared" si="119"/>
        <v>-5.5080721747388421E-2</v>
      </c>
      <c r="P777">
        <f t="shared" si="120"/>
        <v>-3.7828426717315559E-2</v>
      </c>
      <c r="Q777" t="str">
        <f t="shared" si="121"/>
        <v>Sell</v>
      </c>
      <c r="R777" s="3">
        <f t="shared" si="115"/>
        <v>-31928139.012357324</v>
      </c>
      <c r="S777" s="1">
        <f t="shared" si="122"/>
        <v>0</v>
      </c>
      <c r="T777" s="1">
        <f t="shared" si="123"/>
        <v>0</v>
      </c>
      <c r="U777" s="1">
        <f t="shared" si="116"/>
        <v>33135930.279206544</v>
      </c>
    </row>
    <row r="778" spans="1:21" x14ac:dyDescent="0.25">
      <c r="A778" t="s">
        <v>783</v>
      </c>
      <c r="B778">
        <v>19.57</v>
      </c>
      <c r="C778">
        <v>20.75</v>
      </c>
      <c r="D778">
        <v>20.22</v>
      </c>
      <c r="E778">
        <v>19.71</v>
      </c>
      <c r="F778">
        <v>21.81</v>
      </c>
      <c r="G778">
        <v>21.7</v>
      </c>
      <c r="H778" s="1">
        <f t="shared" si="117"/>
        <v>157588.96151053015</v>
      </c>
      <c r="J778">
        <f t="shared" si="118"/>
        <v>-7.3390151515151547E-2</v>
      </c>
      <c r="K778">
        <f t="shared" si="118"/>
        <v>-1.7518939393939441E-2</v>
      </c>
      <c r="L778">
        <f t="shared" si="118"/>
        <v>-4.2613636363636465E-2</v>
      </c>
      <c r="M778">
        <f t="shared" si="119"/>
        <v>-9.5477386934672229E-3</v>
      </c>
      <c r="N778">
        <f t="shared" si="119"/>
        <v>9.5979899497487448E-2</v>
      </c>
      <c r="O778">
        <f t="shared" si="119"/>
        <v>9.0452261306532708E-2</v>
      </c>
      <c r="P778">
        <f t="shared" si="120"/>
        <v>5.896147403685098E-2</v>
      </c>
      <c r="Q778" t="str">
        <f t="shared" si="121"/>
        <v>Sell</v>
      </c>
      <c r="R778" s="3">
        <f t="shared" si="115"/>
        <v>0</v>
      </c>
      <c r="S778" s="1">
        <f t="shared" si="122"/>
        <v>0</v>
      </c>
      <c r="T778" s="1">
        <f t="shared" si="123"/>
        <v>0</v>
      </c>
      <c r="U778" s="1">
        <f t="shared" si="116"/>
        <v>31182186.986362204</v>
      </c>
    </row>
    <row r="779" spans="1:21" x14ac:dyDescent="0.25">
      <c r="A779" t="s">
        <v>784</v>
      </c>
      <c r="B779">
        <v>20.83</v>
      </c>
      <c r="C779">
        <v>22.2</v>
      </c>
      <c r="D779">
        <v>21.49</v>
      </c>
      <c r="E779">
        <v>20.49</v>
      </c>
      <c r="F779">
        <v>21.37</v>
      </c>
      <c r="G779">
        <v>20.95</v>
      </c>
      <c r="H779" s="1">
        <f t="shared" si="117"/>
        <v>152142.33841684822</v>
      </c>
      <c r="J779">
        <f t="shared" si="118"/>
        <v>3.0168150346191861E-2</v>
      </c>
      <c r="K779">
        <f t="shared" si="118"/>
        <v>9.792284866468845E-2</v>
      </c>
      <c r="L779">
        <f t="shared" si="118"/>
        <v>6.2809099901088017E-2</v>
      </c>
      <c r="M779">
        <f t="shared" si="119"/>
        <v>-5.576036866359451E-2</v>
      </c>
      <c r="N779">
        <f t="shared" si="119"/>
        <v>-1.5207373271889323E-2</v>
      </c>
      <c r="O779">
        <f t="shared" si="119"/>
        <v>-3.4562211981566823E-2</v>
      </c>
      <c r="P779">
        <f t="shared" si="120"/>
        <v>-3.5176651305683551E-2</v>
      </c>
      <c r="Q779" t="str">
        <f t="shared" si="121"/>
        <v>Buy</v>
      </c>
      <c r="R779" s="3">
        <f t="shared" si="115"/>
        <v>30085302.067794316</v>
      </c>
      <c r="S779" s="1">
        <f t="shared" si="122"/>
        <v>30085302.067794316</v>
      </c>
      <c r="T779" s="1">
        <f t="shared" si="123"/>
        <v>1436052.6046679865</v>
      </c>
      <c r="U779" s="1">
        <f t="shared" si="116"/>
        <v>0</v>
      </c>
    </row>
    <row r="780" spans="1:21" x14ac:dyDescent="0.25">
      <c r="A780" t="s">
        <v>785</v>
      </c>
      <c r="B780">
        <v>20.32</v>
      </c>
      <c r="C780">
        <v>21.85</v>
      </c>
      <c r="D780">
        <v>21.22</v>
      </c>
      <c r="E780">
        <v>20.21</v>
      </c>
      <c r="F780">
        <v>21.87</v>
      </c>
      <c r="G780">
        <v>20.3</v>
      </c>
      <c r="H780" s="1">
        <f t="shared" si="117"/>
        <v>147421.93173565724</v>
      </c>
      <c r="J780">
        <f t="shared" si="118"/>
        <v>-5.4443927408096705E-2</v>
      </c>
      <c r="K780">
        <f t="shared" si="118"/>
        <v>1.6751977664029923E-2</v>
      </c>
      <c r="L780">
        <f t="shared" si="118"/>
        <v>-1.2563983248022317E-2</v>
      </c>
      <c r="M780">
        <f t="shared" si="119"/>
        <v>-3.5322195704057209E-2</v>
      </c>
      <c r="N780">
        <f t="shared" si="119"/>
        <v>4.3914081145584809E-2</v>
      </c>
      <c r="O780">
        <f t="shared" si="119"/>
        <v>-3.1026252983293489E-2</v>
      </c>
      <c r="P780">
        <f t="shared" si="120"/>
        <v>-7.4781225139219634E-3</v>
      </c>
      <c r="Q780" t="str">
        <f t="shared" si="121"/>
        <v/>
      </c>
      <c r="R780" s="3">
        <f t="shared" si="115"/>
        <v>0</v>
      </c>
      <c r="S780" s="1">
        <f t="shared" si="122"/>
        <v>29151867.874760125</v>
      </c>
      <c r="T780" s="1">
        <f t="shared" si="123"/>
        <v>1436052.6046679865</v>
      </c>
      <c r="U780" s="1">
        <f t="shared" si="116"/>
        <v>0</v>
      </c>
    </row>
    <row r="781" spans="1:21" x14ac:dyDescent="0.25">
      <c r="A781" t="s">
        <v>786</v>
      </c>
      <c r="B781">
        <v>19.350000000000001</v>
      </c>
      <c r="C781">
        <v>20.7</v>
      </c>
      <c r="D781">
        <v>19.93</v>
      </c>
      <c r="E781">
        <v>18.18</v>
      </c>
      <c r="F781">
        <v>20.98</v>
      </c>
      <c r="G781">
        <v>18.2</v>
      </c>
      <c r="H781" s="1">
        <f t="shared" si="117"/>
        <v>132171.38707334787</v>
      </c>
      <c r="J781">
        <f t="shared" si="118"/>
        <v>-8.8124410933081876E-2</v>
      </c>
      <c r="K781">
        <f t="shared" si="118"/>
        <v>-2.4505183788878396E-2</v>
      </c>
      <c r="L781">
        <f t="shared" si="118"/>
        <v>-6.0791705937794496E-2</v>
      </c>
      <c r="M781">
        <f t="shared" si="119"/>
        <v>-0.10443349753694586</v>
      </c>
      <c r="N781">
        <f t="shared" si="119"/>
        <v>3.3497536945812791E-2</v>
      </c>
      <c r="O781">
        <f t="shared" si="119"/>
        <v>-0.10344827586206903</v>
      </c>
      <c r="P781">
        <f t="shared" si="120"/>
        <v>-5.812807881773404E-2</v>
      </c>
      <c r="Q781" t="str">
        <f t="shared" si="121"/>
        <v>Sell</v>
      </c>
      <c r="R781" s="3">
        <f t="shared" si="115"/>
        <v>-27457325.801251899</v>
      </c>
      <c r="S781" s="1">
        <f t="shared" si="122"/>
        <v>0</v>
      </c>
      <c r="T781" s="1">
        <f t="shared" si="123"/>
        <v>0</v>
      </c>
      <c r="U781" s="1">
        <f t="shared" si="116"/>
        <v>29053367.399551272</v>
      </c>
    </row>
    <row r="782" spans="1:21" x14ac:dyDescent="0.25">
      <c r="A782" t="s">
        <v>787</v>
      </c>
      <c r="B782">
        <v>17.940000000000001</v>
      </c>
      <c r="C782">
        <v>19.149999999999999</v>
      </c>
      <c r="D782">
        <v>18.7</v>
      </c>
      <c r="E782">
        <v>16.850000000000001</v>
      </c>
      <c r="F782">
        <v>18.350000000000001</v>
      </c>
      <c r="G782">
        <v>17.95</v>
      </c>
      <c r="H782" s="1">
        <f t="shared" si="117"/>
        <v>130355.84604212055</v>
      </c>
      <c r="J782">
        <f t="shared" si="118"/>
        <v>-9.9849473156046087E-2</v>
      </c>
      <c r="K782">
        <f t="shared" si="118"/>
        <v>-3.9136979427998049E-2</v>
      </c>
      <c r="L782">
        <f t="shared" si="118"/>
        <v>-6.1716006021073778E-2</v>
      </c>
      <c r="M782">
        <f t="shared" si="119"/>
        <v>-7.4175824175824065E-2</v>
      </c>
      <c r="N782">
        <f t="shared" si="119"/>
        <v>8.2417582417583599E-3</v>
      </c>
      <c r="O782">
        <f t="shared" si="119"/>
        <v>-1.3736263736263736E-2</v>
      </c>
      <c r="P782">
        <f t="shared" si="120"/>
        <v>-2.655677655677648E-2</v>
      </c>
      <c r="Q782" t="str">
        <f t="shared" si="121"/>
        <v>Sell</v>
      </c>
      <c r="R782" s="3">
        <f t="shared" si="115"/>
        <v>0</v>
      </c>
      <c r="S782" s="1">
        <f t="shared" si="122"/>
        <v>0</v>
      </c>
      <c r="T782" s="1">
        <f t="shared" si="123"/>
        <v>0</v>
      </c>
      <c r="U782" s="1">
        <f t="shared" si="116"/>
        <v>29824931.185803089</v>
      </c>
    </row>
    <row r="783" spans="1:21" x14ac:dyDescent="0.25">
      <c r="A783" t="s">
        <v>788</v>
      </c>
      <c r="B783">
        <v>17.579999999999998</v>
      </c>
      <c r="C783">
        <v>18.52</v>
      </c>
      <c r="D783">
        <v>18.34</v>
      </c>
      <c r="E783">
        <v>17.71</v>
      </c>
      <c r="F783">
        <v>18.64</v>
      </c>
      <c r="G783">
        <v>18.52</v>
      </c>
      <c r="H783" s="1">
        <f t="shared" si="117"/>
        <v>134495.27959331882</v>
      </c>
      <c r="J783">
        <f t="shared" si="118"/>
        <v>-5.9893048128342299E-2</v>
      </c>
      <c r="K783">
        <f t="shared" si="118"/>
        <v>-9.625668449197846E-3</v>
      </c>
      <c r="L783">
        <f t="shared" si="118"/>
        <v>-1.9251336898395692E-2</v>
      </c>
      <c r="M783">
        <f t="shared" si="119"/>
        <v>-1.337047353760437E-2</v>
      </c>
      <c r="N783">
        <f t="shared" si="119"/>
        <v>3.8440111420612884E-2</v>
      </c>
      <c r="O783">
        <f t="shared" si="119"/>
        <v>3.1754874651810601E-2</v>
      </c>
      <c r="P783">
        <f t="shared" si="120"/>
        <v>1.8941504178273037E-2</v>
      </c>
      <c r="Q783" t="str">
        <f t="shared" si="121"/>
        <v/>
      </c>
      <c r="R783" s="3">
        <f t="shared" si="115"/>
        <v>0</v>
      </c>
      <c r="S783" s="1">
        <f t="shared" si="122"/>
        <v>0</v>
      </c>
      <c r="T783" s="1">
        <f t="shared" si="123"/>
        <v>0</v>
      </c>
      <c r="U783" s="1">
        <f t="shared" si="116"/>
        <v>29260002.127130494</v>
      </c>
    </row>
    <row r="784" spans="1:21" x14ac:dyDescent="0.25">
      <c r="A784" t="s">
        <v>789</v>
      </c>
      <c r="B784">
        <v>17.940000000000001</v>
      </c>
      <c r="C784">
        <v>19.18</v>
      </c>
      <c r="D784">
        <v>18.63</v>
      </c>
      <c r="E784">
        <v>18.09</v>
      </c>
      <c r="F784">
        <v>19.62</v>
      </c>
      <c r="G784">
        <v>18.920000000000002</v>
      </c>
      <c r="H784" s="1">
        <f t="shared" si="117"/>
        <v>137400.14524328252</v>
      </c>
      <c r="J784">
        <f t="shared" si="118"/>
        <v>-2.1810250817884329E-2</v>
      </c>
      <c r="K784">
        <f t="shared" si="118"/>
        <v>4.5801526717557245E-2</v>
      </c>
      <c r="L784">
        <f t="shared" si="118"/>
        <v>1.5812431842966147E-2</v>
      </c>
      <c r="M784">
        <f t="shared" si="119"/>
        <v>-2.3218142548596096E-2</v>
      </c>
      <c r="N784">
        <f t="shared" si="119"/>
        <v>5.9395248380129669E-2</v>
      </c>
      <c r="O784">
        <f t="shared" si="119"/>
        <v>2.1598272138229058E-2</v>
      </c>
      <c r="P784">
        <f t="shared" si="120"/>
        <v>1.925845932325421E-2</v>
      </c>
      <c r="Q784" t="str">
        <f t="shared" si="121"/>
        <v/>
      </c>
      <c r="R784" s="3">
        <f t="shared" si="115"/>
        <v>0</v>
      </c>
      <c r="S784" s="1">
        <f t="shared" si="122"/>
        <v>0</v>
      </c>
      <c r="T784" s="1">
        <f t="shared" si="123"/>
        <v>0</v>
      </c>
      <c r="U784" s="1">
        <f t="shared" si="116"/>
        <v>28696499.566366818</v>
      </c>
    </row>
    <row r="785" spans="1:21" x14ac:dyDescent="0.25">
      <c r="A785" t="s">
        <v>790</v>
      </c>
      <c r="B785">
        <v>17.940000000000001</v>
      </c>
      <c r="C785">
        <v>19.170000000000002</v>
      </c>
      <c r="D785">
        <v>18.63</v>
      </c>
      <c r="E785">
        <v>17.53</v>
      </c>
      <c r="F785">
        <v>18.7</v>
      </c>
      <c r="G785">
        <v>17.600000000000001</v>
      </c>
      <c r="H785" s="1">
        <f t="shared" si="117"/>
        <v>127814.08859840235</v>
      </c>
      <c r="J785">
        <f t="shared" si="118"/>
        <v>-3.7037037037036917E-2</v>
      </c>
      <c r="K785">
        <f t="shared" si="118"/>
        <v>2.8985507246376958E-2</v>
      </c>
      <c r="L785">
        <f t="shared" si="118"/>
        <v>0</v>
      </c>
      <c r="M785">
        <f t="shared" si="119"/>
        <v>-7.3467230443974657E-2</v>
      </c>
      <c r="N785">
        <f t="shared" si="119"/>
        <v>-1.1627906976744313E-2</v>
      </c>
      <c r="O785">
        <f t="shared" si="119"/>
        <v>-6.9767441860465129E-2</v>
      </c>
      <c r="P785">
        <f t="shared" si="120"/>
        <v>-5.1620859760394704E-2</v>
      </c>
      <c r="Q785" t="str">
        <f t="shared" si="121"/>
        <v/>
      </c>
      <c r="R785" s="3">
        <f t="shared" si="115"/>
        <v>0</v>
      </c>
      <c r="S785" s="1">
        <f t="shared" si="122"/>
        <v>0</v>
      </c>
      <c r="T785" s="1">
        <f t="shared" si="123"/>
        <v>0</v>
      </c>
      <c r="U785" s="1">
        <f t="shared" si="116"/>
        <v>30177837.546096466</v>
      </c>
    </row>
    <row r="786" spans="1:21" x14ac:dyDescent="0.25">
      <c r="A786" t="s">
        <v>791</v>
      </c>
      <c r="B786">
        <v>17.98</v>
      </c>
      <c r="C786">
        <v>19.690000000000001</v>
      </c>
      <c r="D786">
        <v>19.43</v>
      </c>
      <c r="E786">
        <v>19.7</v>
      </c>
      <c r="F786">
        <v>21.54</v>
      </c>
      <c r="G786">
        <v>21.45</v>
      </c>
      <c r="H786" s="1">
        <f t="shared" si="117"/>
        <v>155773.42047930285</v>
      </c>
      <c r="J786">
        <f t="shared" si="118"/>
        <v>-3.4889962426194236E-2</v>
      </c>
      <c r="K786">
        <f t="shared" si="118"/>
        <v>5.6897477187332388E-2</v>
      </c>
      <c r="L786">
        <f t="shared" si="118"/>
        <v>4.2941492216854574E-2</v>
      </c>
      <c r="M786">
        <f t="shared" si="119"/>
        <v>0.11931818181818168</v>
      </c>
      <c r="N786">
        <f t="shared" si="119"/>
        <v>0.22386363636363621</v>
      </c>
      <c r="O786">
        <f t="shared" si="119"/>
        <v>0.21874999999999986</v>
      </c>
      <c r="P786">
        <f t="shared" si="120"/>
        <v>0.18731060606060593</v>
      </c>
      <c r="Q786" t="str">
        <f t="shared" si="121"/>
        <v>Buy</v>
      </c>
      <c r="R786" s="3">
        <f t="shared" si="115"/>
        <v>35830466.58645431</v>
      </c>
      <c r="S786" s="1">
        <f t="shared" si="122"/>
        <v>35830466.58645431</v>
      </c>
      <c r="T786" s="1">
        <f t="shared" si="123"/>
        <v>1670418.0226785226</v>
      </c>
      <c r="U786" s="1">
        <f t="shared" si="116"/>
        <v>0</v>
      </c>
    </row>
    <row r="787" spans="1:21" x14ac:dyDescent="0.25">
      <c r="A787" t="s">
        <v>792</v>
      </c>
      <c r="B787">
        <v>21.04</v>
      </c>
      <c r="C787">
        <v>22.53</v>
      </c>
      <c r="D787">
        <v>21.82</v>
      </c>
      <c r="E787">
        <v>21.12</v>
      </c>
      <c r="F787">
        <v>22.83</v>
      </c>
      <c r="G787">
        <v>22.67</v>
      </c>
      <c r="H787" s="1">
        <f t="shared" si="117"/>
        <v>164633.2607116921</v>
      </c>
      <c r="J787">
        <f t="shared" si="118"/>
        <v>8.2861554297478102E-2</v>
      </c>
      <c r="K787">
        <f t="shared" si="118"/>
        <v>0.15954709212557908</v>
      </c>
      <c r="L787">
        <f t="shared" si="118"/>
        <v>0.12300566134843029</v>
      </c>
      <c r="M787">
        <f t="shared" si="119"/>
        <v>-1.5384615384615306E-2</v>
      </c>
      <c r="N787">
        <f t="shared" si="119"/>
        <v>6.4335664335664289E-2</v>
      </c>
      <c r="O787">
        <f t="shared" si="119"/>
        <v>5.6876456876456989E-2</v>
      </c>
      <c r="P787">
        <f t="shared" si="120"/>
        <v>3.5275835275835325E-2</v>
      </c>
      <c r="Q787" t="str">
        <f t="shared" si="121"/>
        <v>Buy</v>
      </c>
      <c r="R787" s="3">
        <f t="shared" si="115"/>
        <v>0</v>
      </c>
      <c r="S787" s="1">
        <f t="shared" si="122"/>
        <v>37868376.574122116</v>
      </c>
      <c r="T787" s="1">
        <f t="shared" si="123"/>
        <v>1670418.0226785229</v>
      </c>
      <c r="U787" s="1">
        <f t="shared" si="116"/>
        <v>0</v>
      </c>
    </row>
    <row r="788" spans="1:21" x14ac:dyDescent="0.25">
      <c r="A788" t="s">
        <v>793</v>
      </c>
      <c r="B788">
        <v>22.14</v>
      </c>
      <c r="C788">
        <v>23.25</v>
      </c>
      <c r="D788">
        <v>22.81</v>
      </c>
      <c r="E788">
        <v>21.82</v>
      </c>
      <c r="F788">
        <v>22.96</v>
      </c>
      <c r="G788">
        <v>22.07</v>
      </c>
      <c r="H788" s="1">
        <f t="shared" si="117"/>
        <v>160275.96223674656</v>
      </c>
      <c r="J788">
        <f t="shared" si="118"/>
        <v>1.4665444546287822E-2</v>
      </c>
      <c r="K788">
        <f t="shared" si="118"/>
        <v>6.5536205316223631E-2</v>
      </c>
      <c r="L788">
        <f t="shared" si="118"/>
        <v>4.5371219065077836E-2</v>
      </c>
      <c r="M788">
        <f t="shared" si="119"/>
        <v>-3.7494486104984619E-2</v>
      </c>
      <c r="N788">
        <f t="shared" si="119"/>
        <v>1.2792236435818224E-2</v>
      </c>
      <c r="O788">
        <f t="shared" si="119"/>
        <v>-2.6466696074106809E-2</v>
      </c>
      <c r="P788">
        <f t="shared" si="120"/>
        <v>-1.7056315247757733E-2</v>
      </c>
      <c r="Q788" t="str">
        <f t="shared" si="121"/>
        <v>Buy</v>
      </c>
      <c r="R788" s="3">
        <f t="shared" si="115"/>
        <v>0</v>
      </c>
      <c r="S788" s="1">
        <f t="shared" si="122"/>
        <v>36866125.760515004</v>
      </c>
      <c r="T788" s="1">
        <f t="shared" si="123"/>
        <v>1670418.0226785231</v>
      </c>
      <c r="U788" s="1">
        <f t="shared" si="116"/>
        <v>0</v>
      </c>
    </row>
    <row r="789" spans="1:21" x14ac:dyDescent="0.25">
      <c r="A789" t="s">
        <v>794</v>
      </c>
      <c r="B789">
        <v>21.39</v>
      </c>
      <c r="C789">
        <v>23.24</v>
      </c>
      <c r="D789">
        <v>21.77</v>
      </c>
      <c r="E789">
        <v>22.18</v>
      </c>
      <c r="F789">
        <v>23.95</v>
      </c>
      <c r="G789">
        <v>22.96</v>
      </c>
      <c r="H789" s="1">
        <f t="shared" si="117"/>
        <v>166739.28830791579</v>
      </c>
      <c r="J789">
        <f t="shared" si="118"/>
        <v>-6.2253397632617197E-2</v>
      </c>
      <c r="K789">
        <f t="shared" si="118"/>
        <v>1.8851380973257333E-2</v>
      </c>
      <c r="L789">
        <f t="shared" si="118"/>
        <v>-4.5594037702761915E-2</v>
      </c>
      <c r="M789">
        <f t="shared" si="119"/>
        <v>4.9841413683733319E-3</v>
      </c>
      <c r="N789">
        <f t="shared" si="119"/>
        <v>8.5183507023108243E-2</v>
      </c>
      <c r="O789">
        <f t="shared" si="119"/>
        <v>4.0326234707748099E-2</v>
      </c>
      <c r="P789">
        <f t="shared" si="120"/>
        <v>4.349796103307655E-2</v>
      </c>
      <c r="Q789" t="str">
        <f t="shared" si="121"/>
        <v>Sell</v>
      </c>
      <c r="R789" s="3">
        <f t="shared" si="115"/>
        <v>-38469727.062286384</v>
      </c>
      <c r="S789" s="1">
        <f t="shared" si="122"/>
        <v>0</v>
      </c>
      <c r="T789" s="1">
        <f t="shared" si="123"/>
        <v>0</v>
      </c>
      <c r="U789" s="1">
        <f t="shared" si="116"/>
        <v>36796372.37357796</v>
      </c>
    </row>
    <row r="790" spans="1:21" x14ac:dyDescent="0.25">
      <c r="A790" t="s">
        <v>795</v>
      </c>
      <c r="B790">
        <v>22.28</v>
      </c>
      <c r="C790">
        <v>23.7</v>
      </c>
      <c r="D790">
        <v>22.92</v>
      </c>
      <c r="E790">
        <v>21.82</v>
      </c>
      <c r="F790">
        <v>22.58</v>
      </c>
      <c r="G790">
        <v>22.03</v>
      </c>
      <c r="H790" s="1">
        <f t="shared" si="117"/>
        <v>159985.4756717502</v>
      </c>
      <c r="J790">
        <f t="shared" si="118"/>
        <v>2.3426734037666586E-2</v>
      </c>
      <c r="K790">
        <f t="shared" si="118"/>
        <v>8.8654111162149732E-2</v>
      </c>
      <c r="L790">
        <f t="shared" si="118"/>
        <v>5.2824988516306945E-2</v>
      </c>
      <c r="M790">
        <f t="shared" si="119"/>
        <v>-4.9651567944250893E-2</v>
      </c>
      <c r="N790">
        <f t="shared" si="119"/>
        <v>-1.6550522648083734E-2</v>
      </c>
      <c r="O790">
        <f t="shared" si="119"/>
        <v>-4.0505226480836223E-2</v>
      </c>
      <c r="P790">
        <f t="shared" si="120"/>
        <v>-3.5569105691056951E-2</v>
      </c>
      <c r="Q790" t="str">
        <f t="shared" si="121"/>
        <v>Buy</v>
      </c>
      <c r="R790" s="3">
        <f t="shared" si="115"/>
        <v>35487558.315574676</v>
      </c>
      <c r="S790" s="1">
        <f t="shared" si="122"/>
        <v>35487558.315574676</v>
      </c>
      <c r="T790" s="1">
        <f t="shared" si="123"/>
        <v>1610874.185908973</v>
      </c>
      <c r="U790" s="1">
        <f t="shared" si="116"/>
        <v>0</v>
      </c>
    </row>
    <row r="791" spans="1:21" x14ac:dyDescent="0.25">
      <c r="A791" t="s">
        <v>796</v>
      </c>
      <c r="B791">
        <v>21.27</v>
      </c>
      <c r="C791">
        <v>22.58</v>
      </c>
      <c r="D791">
        <v>21.69</v>
      </c>
      <c r="E791">
        <v>20.91</v>
      </c>
      <c r="F791">
        <v>22.21</v>
      </c>
      <c r="G791">
        <v>21.86</v>
      </c>
      <c r="H791" s="1">
        <f t="shared" si="117"/>
        <v>158750.90777051562</v>
      </c>
      <c r="J791">
        <f t="shared" si="118"/>
        <v>-7.1989528795811608E-2</v>
      </c>
      <c r="K791">
        <f t="shared" si="118"/>
        <v>-1.4834205933682522E-2</v>
      </c>
      <c r="L791">
        <f t="shared" si="118"/>
        <v>-5.3664921465968601E-2</v>
      </c>
      <c r="M791">
        <f t="shared" si="119"/>
        <v>-5.0839763958238811E-2</v>
      </c>
      <c r="N791">
        <f t="shared" si="119"/>
        <v>8.170676350431217E-3</v>
      </c>
      <c r="O791">
        <f t="shared" si="119"/>
        <v>-7.7167498865184612E-3</v>
      </c>
      <c r="P791">
        <f t="shared" si="120"/>
        <v>-1.6795279164775353E-2</v>
      </c>
      <c r="Q791" t="str">
        <f t="shared" si="121"/>
        <v>Sell</v>
      </c>
      <c r="R791" s="3">
        <f t="shared" si="115"/>
        <v>-34891534.866788357</v>
      </c>
      <c r="S791" s="1">
        <f t="shared" si="122"/>
        <v>0</v>
      </c>
      <c r="T791" s="1">
        <f t="shared" si="123"/>
        <v>0</v>
      </c>
      <c r="U791" s="1">
        <f t="shared" si="116"/>
        <v>35477547.935363561</v>
      </c>
    </row>
    <row r="792" spans="1:21" x14ac:dyDescent="0.25">
      <c r="A792" t="s">
        <v>797</v>
      </c>
      <c r="B792">
        <v>21.32</v>
      </c>
      <c r="C792">
        <v>22.63</v>
      </c>
      <c r="D792">
        <v>21.96</v>
      </c>
      <c r="E792">
        <v>21.28</v>
      </c>
      <c r="F792">
        <v>22.58</v>
      </c>
      <c r="G792">
        <v>21.84</v>
      </c>
      <c r="H792" s="1">
        <f t="shared" si="117"/>
        <v>158605.66448801744</v>
      </c>
      <c r="J792">
        <f t="shared" si="118"/>
        <v>-1.7058552328261915E-2</v>
      </c>
      <c r="K792">
        <f t="shared" si="118"/>
        <v>4.3337943752881407E-2</v>
      </c>
      <c r="L792">
        <f t="shared" si="118"/>
        <v>1.2448132780082968E-2</v>
      </c>
      <c r="M792">
        <f t="shared" si="119"/>
        <v>-2.6532479414455551E-2</v>
      </c>
      <c r="N792">
        <f t="shared" si="119"/>
        <v>3.2936870997255209E-2</v>
      </c>
      <c r="O792">
        <f t="shared" si="119"/>
        <v>-9.1491308325707111E-4</v>
      </c>
      <c r="P792">
        <f t="shared" si="120"/>
        <v>1.8298261665141956E-3</v>
      </c>
      <c r="Q792" t="str">
        <f t="shared" si="121"/>
        <v/>
      </c>
      <c r="R792" s="3">
        <f t="shared" si="115"/>
        <v>0</v>
      </c>
      <c r="S792" s="1">
        <f t="shared" si="122"/>
        <v>0</v>
      </c>
      <c r="T792" s="1">
        <f t="shared" si="123"/>
        <v>0</v>
      </c>
      <c r="U792" s="1">
        <f t="shared" si="116"/>
        <v>35412630.189827673</v>
      </c>
    </row>
    <row r="793" spans="1:21" x14ac:dyDescent="0.25">
      <c r="A793" t="s">
        <v>798</v>
      </c>
      <c r="B793">
        <v>21.25</v>
      </c>
      <c r="C793">
        <v>22.39</v>
      </c>
      <c r="D793">
        <v>21.58</v>
      </c>
      <c r="E793">
        <v>20.97</v>
      </c>
      <c r="F793">
        <v>21.8</v>
      </c>
      <c r="G793">
        <v>21.18</v>
      </c>
      <c r="H793" s="1">
        <f t="shared" si="117"/>
        <v>153812.63616557737</v>
      </c>
      <c r="J793">
        <f t="shared" si="118"/>
        <v>-3.2331511839708602E-2</v>
      </c>
      <c r="K793">
        <f t="shared" si="118"/>
        <v>1.9581056466302354E-2</v>
      </c>
      <c r="L793">
        <f t="shared" si="118"/>
        <v>-1.7304189435337094E-2</v>
      </c>
      <c r="M793">
        <f t="shared" si="119"/>
        <v>-3.9835164835164881E-2</v>
      </c>
      <c r="N793">
        <f t="shared" si="119"/>
        <v>-1.8315018315017925E-3</v>
      </c>
      <c r="O793">
        <f t="shared" si="119"/>
        <v>-3.0219780219780227E-2</v>
      </c>
      <c r="P793">
        <f t="shared" si="120"/>
        <v>-2.3962148962148964E-2</v>
      </c>
      <c r="Q793" t="str">
        <f t="shared" si="121"/>
        <v/>
      </c>
      <c r="R793" s="3">
        <f t="shared" si="115"/>
        <v>0</v>
      </c>
      <c r="S793" s="1">
        <f t="shared" si="122"/>
        <v>0</v>
      </c>
      <c r="T793" s="1">
        <f t="shared" si="123"/>
        <v>0</v>
      </c>
      <c r="U793" s="1">
        <f t="shared" si="116"/>
        <v>36261192.909577817</v>
      </c>
    </row>
    <row r="794" spans="1:21" x14ac:dyDescent="0.25">
      <c r="A794" t="s">
        <v>799</v>
      </c>
      <c r="B794">
        <v>20.68</v>
      </c>
      <c r="C794">
        <v>22.17</v>
      </c>
      <c r="D794">
        <v>22</v>
      </c>
      <c r="E794">
        <v>20.83</v>
      </c>
      <c r="F794">
        <v>22.1</v>
      </c>
      <c r="G794">
        <v>22.07</v>
      </c>
      <c r="H794" s="1">
        <f t="shared" si="117"/>
        <v>160275.96223674656</v>
      </c>
      <c r="J794">
        <f t="shared" si="118"/>
        <v>-4.1705282669138026E-2</v>
      </c>
      <c r="K794">
        <f t="shared" si="118"/>
        <v>2.7340129749768464E-2</v>
      </c>
      <c r="L794">
        <f t="shared" si="118"/>
        <v>1.9462465245597856E-2</v>
      </c>
      <c r="M794">
        <f t="shared" si="119"/>
        <v>-1.6525023607176649E-2</v>
      </c>
      <c r="N794">
        <f t="shared" si="119"/>
        <v>4.3437204910292813E-2</v>
      </c>
      <c r="O794">
        <f t="shared" si="119"/>
        <v>4.2020774315391904E-2</v>
      </c>
      <c r="P794">
        <f t="shared" si="120"/>
        <v>2.2977651872836024E-2</v>
      </c>
      <c r="Q794" t="str">
        <f t="shared" si="121"/>
        <v/>
      </c>
      <c r="R794" s="3">
        <f t="shared" si="115"/>
        <v>0</v>
      </c>
      <c r="S794" s="1">
        <f t="shared" si="122"/>
        <v>0</v>
      </c>
      <c r="T794" s="1">
        <f t="shared" si="123"/>
        <v>0</v>
      </c>
      <c r="U794" s="1">
        <f t="shared" si="116"/>
        <v>35427995.842407785</v>
      </c>
    </row>
    <row r="795" spans="1:21" x14ac:dyDescent="0.25">
      <c r="A795" t="s">
        <v>800</v>
      </c>
      <c r="B795">
        <v>21.35</v>
      </c>
      <c r="C795">
        <v>22.73</v>
      </c>
      <c r="D795">
        <v>21.88</v>
      </c>
      <c r="E795">
        <v>22.15</v>
      </c>
      <c r="F795">
        <v>22.5</v>
      </c>
      <c r="G795">
        <v>22.26</v>
      </c>
      <c r="H795" s="1">
        <f t="shared" si="117"/>
        <v>161655.77342047932</v>
      </c>
      <c r="J795">
        <f t="shared" si="118"/>
        <v>-2.9545454545454482E-2</v>
      </c>
      <c r="K795">
        <f t="shared" si="118"/>
        <v>3.3181818181818201E-2</v>
      </c>
      <c r="L795">
        <f t="shared" si="118"/>
        <v>-5.4545454545455001E-3</v>
      </c>
      <c r="M795">
        <f t="shared" si="119"/>
        <v>3.624830086089637E-3</v>
      </c>
      <c r="N795">
        <f t="shared" si="119"/>
        <v>1.9483461712732204E-2</v>
      </c>
      <c r="O795">
        <f t="shared" si="119"/>
        <v>8.6089714544631303E-3</v>
      </c>
      <c r="P795">
        <f t="shared" si="120"/>
        <v>1.0572421084428324E-2</v>
      </c>
      <c r="Q795" t="str">
        <f t="shared" si="121"/>
        <v/>
      </c>
      <c r="R795" s="3">
        <f t="shared" si="115"/>
        <v>0</v>
      </c>
      <c r="S795" s="1">
        <f t="shared" si="122"/>
        <v>0</v>
      </c>
      <c r="T795" s="1">
        <f t="shared" si="123"/>
        <v>0</v>
      </c>
      <c r="U795" s="1">
        <f t="shared" si="116"/>
        <v>35053436.152184471</v>
      </c>
    </row>
    <row r="796" spans="1:21" x14ac:dyDescent="0.25">
      <c r="A796" t="s">
        <v>801</v>
      </c>
      <c r="B796">
        <v>21.36</v>
      </c>
      <c r="C796">
        <v>22.73</v>
      </c>
      <c r="D796">
        <v>21.78</v>
      </c>
      <c r="E796">
        <v>21.06</v>
      </c>
      <c r="F796">
        <v>22.27</v>
      </c>
      <c r="G796">
        <v>21.28</v>
      </c>
      <c r="H796" s="1">
        <f t="shared" si="117"/>
        <v>154538.8525780683</v>
      </c>
      <c r="J796">
        <f t="shared" si="118"/>
        <v>-2.3765996343692853E-2</v>
      </c>
      <c r="K796">
        <f t="shared" si="118"/>
        <v>3.8848263254113412E-2</v>
      </c>
      <c r="L796">
        <f t="shared" si="118"/>
        <v>-4.5703839122485318E-3</v>
      </c>
      <c r="M796">
        <f t="shared" si="119"/>
        <v>-5.3908355795148369E-2</v>
      </c>
      <c r="N796">
        <f t="shared" si="119"/>
        <v>4.4923629829281264E-4</v>
      </c>
      <c r="O796">
        <f t="shared" si="119"/>
        <v>-4.402515723270442E-2</v>
      </c>
      <c r="P796">
        <f t="shared" si="120"/>
        <v>-3.2494758909853323E-2</v>
      </c>
      <c r="Q796" t="str">
        <f t="shared" si="121"/>
        <v/>
      </c>
      <c r="R796" s="3">
        <f t="shared" si="115"/>
        <v>0</v>
      </c>
      <c r="S796" s="1">
        <f t="shared" si="122"/>
        <v>0</v>
      </c>
      <c r="T796" s="1">
        <f t="shared" si="123"/>
        <v>0</v>
      </c>
      <c r="U796" s="1">
        <f t="shared" si="116"/>
        <v>36192489.108911648</v>
      </c>
    </row>
    <row r="797" spans="1:21" x14ac:dyDescent="0.25">
      <c r="A797" t="s">
        <v>802</v>
      </c>
      <c r="B797">
        <v>21.33</v>
      </c>
      <c r="C797">
        <v>22.09</v>
      </c>
      <c r="D797">
        <v>21.63</v>
      </c>
      <c r="E797">
        <v>20.47</v>
      </c>
      <c r="F797">
        <v>21.42</v>
      </c>
      <c r="G797">
        <v>20.77</v>
      </c>
      <c r="H797" s="1">
        <f t="shared" si="117"/>
        <v>150835.14887436456</v>
      </c>
      <c r="J797">
        <f t="shared" si="118"/>
        <v>-2.0661157024793517E-2</v>
      </c>
      <c r="K797">
        <f t="shared" si="118"/>
        <v>1.4233241505968719E-2</v>
      </c>
      <c r="L797">
        <f t="shared" si="118"/>
        <v>-6.8870523415978935E-3</v>
      </c>
      <c r="M797">
        <f t="shared" si="119"/>
        <v>-3.8063909774436196E-2</v>
      </c>
      <c r="N797">
        <f t="shared" si="119"/>
        <v>6.5789473684210792E-3</v>
      </c>
      <c r="O797">
        <f t="shared" si="119"/>
        <v>-2.3966165413533906E-2</v>
      </c>
      <c r="P797">
        <f t="shared" si="120"/>
        <v>-1.8483709273183008E-2</v>
      </c>
      <c r="Q797" t="str">
        <f t="shared" si="121"/>
        <v/>
      </c>
      <c r="R797" s="3">
        <f t="shared" si="115"/>
        <v>0</v>
      </c>
      <c r="S797" s="1">
        <f t="shared" si="122"/>
        <v>0</v>
      </c>
      <c r="T797" s="1">
        <f t="shared" si="123"/>
        <v>0</v>
      </c>
      <c r="U797" s="1">
        <f t="shared" si="116"/>
        <v>36861460.555473618</v>
      </c>
    </row>
    <row r="798" spans="1:21" x14ac:dyDescent="0.25">
      <c r="A798" t="s">
        <v>803</v>
      </c>
      <c r="B798">
        <v>20.78</v>
      </c>
      <c r="C798">
        <v>22.37</v>
      </c>
      <c r="D798">
        <v>21.8</v>
      </c>
      <c r="E798">
        <v>20.65</v>
      </c>
      <c r="F798">
        <v>23.65</v>
      </c>
      <c r="G798">
        <v>23.56</v>
      </c>
      <c r="H798" s="1">
        <f t="shared" si="117"/>
        <v>171096.5867828613</v>
      </c>
      <c r="J798">
        <f t="shared" si="118"/>
        <v>-3.9297272306980949E-2</v>
      </c>
      <c r="K798">
        <f t="shared" si="118"/>
        <v>3.4211742949607118E-2</v>
      </c>
      <c r="L798">
        <f t="shared" si="118"/>
        <v>7.8594544613962876E-3</v>
      </c>
      <c r="M798">
        <f t="shared" si="119"/>
        <v>-5.7775637939336058E-3</v>
      </c>
      <c r="N798">
        <f t="shared" si="119"/>
        <v>0.13866153105440535</v>
      </c>
      <c r="O798">
        <f t="shared" si="119"/>
        <v>0.1343283582089552</v>
      </c>
      <c r="P798">
        <f t="shared" si="120"/>
        <v>8.9070775156475657E-2</v>
      </c>
      <c r="Q798" t="str">
        <f t="shared" si="121"/>
        <v/>
      </c>
      <c r="R798" s="3">
        <f t="shared" ref="R798:R861" si="124">IF(Q798="Buy",U797*(1+P798),IF(Q798="Sell",-(S797*(1+P798)),0))</f>
        <v>0</v>
      </c>
      <c r="S798" s="1">
        <f t="shared" si="122"/>
        <v>0</v>
      </c>
      <c r="T798" s="1">
        <f t="shared" si="123"/>
        <v>0</v>
      </c>
      <c r="U798" s="1">
        <f t="shared" ref="U798:U861" si="125">IF(Q798="Buy",0,(U797-R798)*(1-P798))</f>
        <v>33578181.690397732</v>
      </c>
    </row>
    <row r="799" spans="1:21" x14ac:dyDescent="0.25">
      <c r="A799" t="s">
        <v>804</v>
      </c>
      <c r="B799">
        <v>23.03</v>
      </c>
      <c r="C799">
        <v>24.2</v>
      </c>
      <c r="D799">
        <v>23.73</v>
      </c>
      <c r="E799">
        <v>23.01</v>
      </c>
      <c r="F799">
        <v>24.17</v>
      </c>
      <c r="G799">
        <v>23.69</v>
      </c>
      <c r="H799" s="1">
        <f t="shared" si="117"/>
        <v>172040.66811909952</v>
      </c>
      <c r="J799">
        <f t="shared" si="118"/>
        <v>5.642201834862387E-2</v>
      </c>
      <c r="K799">
        <f t="shared" si="118"/>
        <v>0.11009174311926599</v>
      </c>
      <c r="L799">
        <f t="shared" si="118"/>
        <v>8.8532110091743096E-2</v>
      </c>
      <c r="M799">
        <f t="shared" si="119"/>
        <v>-2.334465195246168E-2</v>
      </c>
      <c r="N799">
        <f t="shared" si="119"/>
        <v>2.589134125636685E-2</v>
      </c>
      <c r="O799">
        <f t="shared" si="119"/>
        <v>5.5178268251274429E-3</v>
      </c>
      <c r="P799">
        <f t="shared" si="120"/>
        <v>2.6881720430108704E-3</v>
      </c>
      <c r="Q799" t="str">
        <f t="shared" si="121"/>
        <v>Buy</v>
      </c>
      <c r="R799" s="3">
        <f t="shared" si="124"/>
        <v>33668445.619672999</v>
      </c>
      <c r="S799" s="1">
        <f t="shared" si="122"/>
        <v>33668445.619672999</v>
      </c>
      <c r="T799" s="1">
        <f t="shared" si="123"/>
        <v>1421209.1861406921</v>
      </c>
      <c r="U799" s="1">
        <f t="shared" si="125"/>
        <v>0</v>
      </c>
    </row>
    <row r="800" spans="1:21" x14ac:dyDescent="0.25">
      <c r="A800" t="s">
        <v>805</v>
      </c>
      <c r="B800">
        <v>23.2</v>
      </c>
      <c r="C800">
        <v>24.2</v>
      </c>
      <c r="D800">
        <v>23.84</v>
      </c>
      <c r="E800">
        <v>22.39</v>
      </c>
      <c r="F800">
        <v>23.63</v>
      </c>
      <c r="G800">
        <v>23.41</v>
      </c>
      <c r="H800" s="1">
        <f t="shared" si="117"/>
        <v>170007.26216412493</v>
      </c>
      <c r="J800">
        <f t="shared" si="118"/>
        <v>-2.2334597555836541E-2</v>
      </c>
      <c r="K800">
        <f t="shared" si="118"/>
        <v>1.9806152549515333E-2</v>
      </c>
      <c r="L800">
        <f t="shared" si="118"/>
        <v>4.6354825115886827E-3</v>
      </c>
      <c r="M800">
        <f t="shared" si="119"/>
        <v>-5.4875474883917294E-2</v>
      </c>
      <c r="N800">
        <f t="shared" si="119"/>
        <v>-2.5327142254116617E-3</v>
      </c>
      <c r="O800">
        <f t="shared" si="119"/>
        <v>-1.181933305192069E-2</v>
      </c>
      <c r="P800">
        <f t="shared" si="120"/>
        <v>-2.3075840720416546E-2</v>
      </c>
      <c r="Q800" t="str">
        <f t="shared" si="121"/>
        <v/>
      </c>
      <c r="R800" s="3">
        <f t="shared" si="124"/>
        <v>0</v>
      </c>
      <c r="S800" s="1">
        <f t="shared" si="122"/>
        <v>33270507.047553603</v>
      </c>
      <c r="T800" s="1">
        <f t="shared" si="123"/>
        <v>1421209.1861406921</v>
      </c>
      <c r="U800" s="1">
        <f t="shared" si="125"/>
        <v>0</v>
      </c>
    </row>
    <row r="801" spans="1:21" x14ac:dyDescent="0.25">
      <c r="A801" t="s">
        <v>806</v>
      </c>
      <c r="B801">
        <v>22.95</v>
      </c>
      <c r="C801">
        <v>24.27</v>
      </c>
      <c r="D801">
        <v>23.89</v>
      </c>
      <c r="E801">
        <v>21.86</v>
      </c>
      <c r="F801">
        <v>23.2</v>
      </c>
      <c r="G801">
        <v>22.23</v>
      </c>
      <c r="H801" s="1">
        <f t="shared" si="117"/>
        <v>161437.90849673204</v>
      </c>
      <c r="J801">
        <f t="shared" si="118"/>
        <v>-3.7332214765100694E-2</v>
      </c>
      <c r="K801">
        <f t="shared" si="118"/>
        <v>1.803691275167784E-2</v>
      </c>
      <c r="L801">
        <f t="shared" si="118"/>
        <v>2.0973154362416407E-3</v>
      </c>
      <c r="M801">
        <f t="shared" si="119"/>
        <v>-6.6211020931226008E-2</v>
      </c>
      <c r="N801">
        <f t="shared" si="119"/>
        <v>-8.9705254164887168E-3</v>
      </c>
      <c r="O801">
        <f t="shared" si="119"/>
        <v>-5.0405809483126854E-2</v>
      </c>
      <c r="P801">
        <f t="shared" si="120"/>
        <v>-4.1862451943613856E-2</v>
      </c>
      <c r="Q801" t="str">
        <f t="shared" si="121"/>
        <v/>
      </c>
      <c r="R801" s="3">
        <f t="shared" si="124"/>
        <v>0</v>
      </c>
      <c r="S801" s="1">
        <f t="shared" si="122"/>
        <v>31593480.207907584</v>
      </c>
      <c r="T801" s="1">
        <f t="shared" si="123"/>
        <v>1421209.1861406921</v>
      </c>
      <c r="U801" s="1">
        <f t="shared" si="125"/>
        <v>0</v>
      </c>
    </row>
    <row r="802" spans="1:21" x14ac:dyDescent="0.25">
      <c r="A802" t="s">
        <v>807</v>
      </c>
      <c r="B802">
        <v>21.4</v>
      </c>
      <c r="C802">
        <v>22.74</v>
      </c>
      <c r="D802">
        <v>21.74</v>
      </c>
      <c r="E802">
        <v>20.5</v>
      </c>
      <c r="F802">
        <v>22.21</v>
      </c>
      <c r="G802">
        <v>20.82</v>
      </c>
      <c r="H802" s="1">
        <f t="shared" si="117"/>
        <v>151198.25708061003</v>
      </c>
      <c r="J802">
        <f t="shared" si="118"/>
        <v>-0.10422771033905408</v>
      </c>
      <c r="K802">
        <f t="shared" si="118"/>
        <v>-4.8137295939723823E-2</v>
      </c>
      <c r="L802">
        <f t="shared" si="118"/>
        <v>-8.999581414817924E-2</v>
      </c>
      <c r="M802">
        <f t="shared" si="119"/>
        <v>-7.7822762033288362E-2</v>
      </c>
      <c r="N802">
        <f t="shared" si="119"/>
        <v>-8.9968511021140684E-4</v>
      </c>
      <c r="O802">
        <f t="shared" si="119"/>
        <v>-6.3427800269905535E-2</v>
      </c>
      <c r="P802">
        <f t="shared" si="120"/>
        <v>-4.7383415804468441E-2</v>
      </c>
      <c r="Q802" t="str">
        <f t="shared" si="121"/>
        <v>Sell</v>
      </c>
      <c r="R802" s="3">
        <f t="shared" si="124"/>
        <v>-30096473.198506054</v>
      </c>
      <c r="S802" s="1">
        <f t="shared" si="122"/>
        <v>0</v>
      </c>
      <c r="T802" s="1">
        <f t="shared" si="123"/>
        <v>0</v>
      </c>
      <c r="U802" s="1">
        <f t="shared" si="125"/>
        <v>31522546.902318902</v>
      </c>
    </row>
    <row r="803" spans="1:21" x14ac:dyDescent="0.25">
      <c r="A803" t="s">
        <v>808</v>
      </c>
      <c r="B803">
        <v>20.63</v>
      </c>
      <c r="C803">
        <v>21.97</v>
      </c>
      <c r="D803">
        <v>21.35</v>
      </c>
      <c r="E803">
        <v>20.18</v>
      </c>
      <c r="F803">
        <v>21.03</v>
      </c>
      <c r="G803">
        <v>20.57</v>
      </c>
      <c r="H803" s="1">
        <f t="shared" si="117"/>
        <v>149382.71604938273</v>
      </c>
      <c r="J803">
        <f t="shared" si="118"/>
        <v>-5.105795768169271E-2</v>
      </c>
      <c r="K803">
        <f t="shared" si="118"/>
        <v>1.0579576816927344E-2</v>
      </c>
      <c r="L803">
        <f t="shared" si="118"/>
        <v>-1.7939282428702717E-2</v>
      </c>
      <c r="M803">
        <f t="shared" si="119"/>
        <v>-3.0739673390970248E-2</v>
      </c>
      <c r="N803">
        <f t="shared" si="119"/>
        <v>1.0086455331412145E-2</v>
      </c>
      <c r="O803">
        <f t="shared" si="119"/>
        <v>-1.2007684918347743E-2</v>
      </c>
      <c r="P803">
        <f t="shared" si="120"/>
        <v>-1.0886967659301949E-2</v>
      </c>
      <c r="Q803" t="str">
        <f t="shared" si="121"/>
        <v/>
      </c>
      <c r="R803" s="3">
        <f t="shared" si="124"/>
        <v>0</v>
      </c>
      <c r="S803" s="1">
        <f t="shared" si="122"/>
        <v>0</v>
      </c>
      <c r="T803" s="1">
        <f t="shared" si="123"/>
        <v>0</v>
      </c>
      <c r="U803" s="1">
        <f t="shared" si="125"/>
        <v>31865731.850983277</v>
      </c>
    </row>
    <row r="804" spans="1:21" x14ac:dyDescent="0.25">
      <c r="A804" t="s">
        <v>809</v>
      </c>
      <c r="B804">
        <v>20.63</v>
      </c>
      <c r="C804">
        <v>21.36</v>
      </c>
      <c r="D804">
        <v>21.41</v>
      </c>
      <c r="E804">
        <v>20.39</v>
      </c>
      <c r="F804">
        <v>21.5</v>
      </c>
      <c r="G804">
        <v>21.3</v>
      </c>
      <c r="H804" s="1">
        <f t="shared" si="117"/>
        <v>154684.09586056648</v>
      </c>
      <c r="J804">
        <f t="shared" si="118"/>
        <v>-3.3723653395784654E-2</v>
      </c>
      <c r="K804">
        <f t="shared" si="118"/>
        <v>4.6838407494135875E-4</v>
      </c>
      <c r="L804">
        <f t="shared" si="118"/>
        <v>2.8103044496486517E-3</v>
      </c>
      <c r="M804">
        <f t="shared" si="119"/>
        <v>-8.7506076810889514E-3</v>
      </c>
      <c r="N804">
        <f t="shared" si="119"/>
        <v>4.5211473018959634E-2</v>
      </c>
      <c r="O804">
        <f t="shared" si="119"/>
        <v>3.548857559552749E-2</v>
      </c>
      <c r="P804">
        <f t="shared" si="120"/>
        <v>2.398314697779939E-2</v>
      </c>
      <c r="Q804" t="str">
        <f t="shared" si="121"/>
        <v/>
      </c>
      <c r="R804" s="3">
        <f t="shared" si="124"/>
        <v>0</v>
      </c>
      <c r="S804" s="1">
        <f t="shared" si="122"/>
        <v>0</v>
      </c>
      <c r="T804" s="1">
        <f t="shared" si="123"/>
        <v>0</v>
      </c>
      <c r="U804" s="1">
        <f t="shared" si="125"/>
        <v>31101491.320446003</v>
      </c>
    </row>
    <row r="805" spans="1:21" x14ac:dyDescent="0.25">
      <c r="A805" t="s">
        <v>810</v>
      </c>
      <c r="B805">
        <v>21.24</v>
      </c>
      <c r="C805">
        <v>22.09</v>
      </c>
      <c r="D805">
        <v>21.69</v>
      </c>
      <c r="E805">
        <v>20.77</v>
      </c>
      <c r="F805">
        <v>21.69</v>
      </c>
      <c r="G805">
        <v>20.89</v>
      </c>
      <c r="H805" s="1">
        <f t="shared" si="117"/>
        <v>151706.60856935367</v>
      </c>
      <c r="J805">
        <f t="shared" si="118"/>
        <v>-7.9402148528725687E-3</v>
      </c>
      <c r="K805">
        <f t="shared" si="118"/>
        <v>3.1760859411489942E-2</v>
      </c>
      <c r="L805">
        <f t="shared" si="118"/>
        <v>1.3078000934142978E-2</v>
      </c>
      <c r="M805">
        <f t="shared" si="119"/>
        <v>-2.4882629107981273E-2</v>
      </c>
      <c r="N805">
        <f t="shared" si="119"/>
        <v>1.8309859154929605E-2</v>
      </c>
      <c r="O805">
        <f t="shared" si="119"/>
        <v>-1.9248826291079817E-2</v>
      </c>
      <c r="P805">
        <f t="shared" si="120"/>
        <v>-8.6071987480438282E-3</v>
      </c>
      <c r="Q805" t="str">
        <f t="shared" si="121"/>
        <v/>
      </c>
      <c r="R805" s="3">
        <f t="shared" si="124"/>
        <v>0</v>
      </c>
      <c r="S805" s="1">
        <f t="shared" si="122"/>
        <v>0</v>
      </c>
      <c r="T805" s="1">
        <f t="shared" si="123"/>
        <v>0</v>
      </c>
      <c r="U805" s="1">
        <f t="shared" si="125"/>
        <v>31369188.037601642</v>
      </c>
    </row>
    <row r="806" spans="1:21" x14ac:dyDescent="0.25">
      <c r="A806" t="s">
        <v>811</v>
      </c>
      <c r="B806">
        <v>20.72</v>
      </c>
      <c r="C806">
        <v>22.09</v>
      </c>
      <c r="D806">
        <v>21.41</v>
      </c>
      <c r="E806">
        <v>20.67</v>
      </c>
      <c r="F806">
        <v>21.66</v>
      </c>
      <c r="G806">
        <v>21.65</v>
      </c>
      <c r="H806" s="1">
        <f t="shared" si="117"/>
        <v>157225.85330428468</v>
      </c>
      <c r="J806">
        <f t="shared" si="118"/>
        <v>-4.4721069617335289E-2</v>
      </c>
      <c r="K806">
        <f t="shared" si="118"/>
        <v>1.8441678192715472E-2</v>
      </c>
      <c r="L806">
        <f t="shared" si="118"/>
        <v>-1.2909174734900927E-2</v>
      </c>
      <c r="M806">
        <f t="shared" si="119"/>
        <v>-1.0531354715174669E-2</v>
      </c>
      <c r="N806">
        <f t="shared" si="119"/>
        <v>3.6859741503111512E-2</v>
      </c>
      <c r="O806">
        <f t="shared" si="119"/>
        <v>3.6381043561512588E-2</v>
      </c>
      <c r="P806">
        <f t="shared" si="120"/>
        <v>2.0903143449816475E-2</v>
      </c>
      <c r="Q806" t="str">
        <f t="shared" si="121"/>
        <v/>
      </c>
      <c r="R806" s="3">
        <f t="shared" si="124"/>
        <v>0</v>
      </c>
      <c r="S806" s="1">
        <f t="shared" si="122"/>
        <v>0</v>
      </c>
      <c r="T806" s="1">
        <f t="shared" si="123"/>
        <v>0</v>
      </c>
      <c r="U806" s="1">
        <f t="shared" si="125"/>
        <v>30713473.40014739</v>
      </c>
    </row>
    <row r="807" spans="1:21" x14ac:dyDescent="0.25">
      <c r="A807" t="s">
        <v>812</v>
      </c>
      <c r="B807">
        <v>21.35</v>
      </c>
      <c r="C807">
        <v>22.88</v>
      </c>
      <c r="D807">
        <v>22.03</v>
      </c>
      <c r="E807">
        <v>21.72</v>
      </c>
      <c r="F807">
        <v>24.23</v>
      </c>
      <c r="G807">
        <v>22.33</v>
      </c>
      <c r="H807" s="1">
        <f t="shared" si="117"/>
        <v>162164.12490922294</v>
      </c>
      <c r="J807">
        <f t="shared" si="118"/>
        <v>-2.8024287716019954E-3</v>
      </c>
      <c r="K807">
        <f t="shared" si="118"/>
        <v>6.8659504904250296E-2</v>
      </c>
      <c r="L807">
        <f t="shared" si="118"/>
        <v>2.8958430639887948E-2</v>
      </c>
      <c r="M807">
        <f t="shared" si="119"/>
        <v>3.2332563510392744E-3</v>
      </c>
      <c r="N807">
        <f t="shared" si="119"/>
        <v>0.11916859122401857</v>
      </c>
      <c r="O807">
        <f t="shared" si="119"/>
        <v>3.1408775981524237E-2</v>
      </c>
      <c r="P807">
        <f t="shared" si="120"/>
        <v>5.1270207852194029E-2</v>
      </c>
      <c r="Q807" t="str">
        <f t="shared" si="121"/>
        <v/>
      </c>
      <c r="R807" s="3">
        <f t="shared" si="124"/>
        <v>0</v>
      </c>
      <c r="S807" s="1">
        <f t="shared" si="122"/>
        <v>0</v>
      </c>
      <c r="T807" s="1">
        <f t="shared" si="123"/>
        <v>0</v>
      </c>
      <c r="U807" s="1">
        <f t="shared" si="125"/>
        <v>29138787.235059001</v>
      </c>
    </row>
    <row r="808" spans="1:21" x14ac:dyDescent="0.25">
      <c r="A808" t="s">
        <v>813</v>
      </c>
      <c r="B808">
        <v>21.43</v>
      </c>
      <c r="C808">
        <v>22.89</v>
      </c>
      <c r="D808">
        <v>22.03</v>
      </c>
      <c r="E808">
        <v>21.08</v>
      </c>
      <c r="F808">
        <v>22.99</v>
      </c>
      <c r="G808">
        <v>21.8</v>
      </c>
      <c r="H808" s="1">
        <f t="shared" si="117"/>
        <v>158315.17792302108</v>
      </c>
      <c r="J808">
        <f t="shared" si="118"/>
        <v>-2.7235587834770831E-2</v>
      </c>
      <c r="K808">
        <f t="shared" si="118"/>
        <v>3.9037675896504739E-2</v>
      </c>
      <c r="L808">
        <f t="shared" si="118"/>
        <v>0</v>
      </c>
      <c r="M808">
        <f t="shared" si="119"/>
        <v>-5.5978504254366325E-2</v>
      </c>
      <c r="N808">
        <f t="shared" si="119"/>
        <v>2.9556650246305428E-2</v>
      </c>
      <c r="O808">
        <f t="shared" si="119"/>
        <v>-2.3734885803851215E-2</v>
      </c>
      <c r="P808">
        <f t="shared" si="120"/>
        <v>-1.6718913270637372E-2</v>
      </c>
      <c r="Q808" t="str">
        <f t="shared" si="121"/>
        <v/>
      </c>
      <c r="R808" s="3">
        <f t="shared" si="124"/>
        <v>0</v>
      </c>
      <c r="S808" s="1">
        <f t="shared" si="122"/>
        <v>0</v>
      </c>
      <c r="T808" s="1">
        <f t="shared" si="123"/>
        <v>0</v>
      </c>
      <c r="U808" s="1">
        <f t="shared" si="125"/>
        <v>29625956.091653507</v>
      </c>
    </row>
    <row r="809" spans="1:21" x14ac:dyDescent="0.25">
      <c r="A809" t="s">
        <v>814</v>
      </c>
      <c r="B809">
        <v>20.74</v>
      </c>
      <c r="C809">
        <v>22.34</v>
      </c>
      <c r="D809">
        <v>21.5</v>
      </c>
      <c r="E809">
        <v>19.350000000000001</v>
      </c>
      <c r="F809">
        <v>21.03</v>
      </c>
      <c r="G809">
        <v>19.64</v>
      </c>
      <c r="H809" s="1">
        <f t="shared" si="117"/>
        <v>142628.90341321717</v>
      </c>
      <c r="J809">
        <f t="shared" si="118"/>
        <v>-5.8556513844757269E-2</v>
      </c>
      <c r="K809">
        <f t="shared" si="118"/>
        <v>1.4071720381298171E-2</v>
      </c>
      <c r="L809">
        <f t="shared" si="118"/>
        <v>-2.4058102587380895E-2</v>
      </c>
      <c r="M809">
        <f t="shared" si="119"/>
        <v>-0.1123853211009174</v>
      </c>
      <c r="N809">
        <f t="shared" si="119"/>
        <v>-3.5321100917431174E-2</v>
      </c>
      <c r="O809">
        <f t="shared" si="119"/>
        <v>-9.9082568807339455E-2</v>
      </c>
      <c r="P809">
        <f t="shared" si="120"/>
        <v>-8.2262996941896011E-2</v>
      </c>
      <c r="Q809" t="str">
        <f t="shared" si="121"/>
        <v/>
      </c>
      <c r="R809" s="3">
        <f t="shared" si="124"/>
        <v>0</v>
      </c>
      <c r="S809" s="1">
        <f t="shared" si="122"/>
        <v>0</v>
      </c>
      <c r="T809" s="1">
        <f t="shared" si="123"/>
        <v>0</v>
      </c>
      <c r="U809" s="1">
        <f t="shared" si="125"/>
        <v>32063076.027021945</v>
      </c>
    </row>
    <row r="810" spans="1:21" x14ac:dyDescent="0.25">
      <c r="A810" t="s">
        <v>815</v>
      </c>
      <c r="B810">
        <v>18.95</v>
      </c>
      <c r="C810">
        <v>20.02</v>
      </c>
      <c r="D810">
        <v>19.399999999999999</v>
      </c>
      <c r="E810">
        <v>18.71</v>
      </c>
      <c r="F810">
        <v>19.809999999999999</v>
      </c>
      <c r="G810">
        <v>19.059999999999999</v>
      </c>
      <c r="H810" s="1">
        <f t="shared" si="117"/>
        <v>138416.84822076978</v>
      </c>
      <c r="J810">
        <f t="shared" si="118"/>
        <v>-0.11860465116279073</v>
      </c>
      <c r="K810">
        <f t="shared" si="118"/>
        <v>-6.8837209302325605E-2</v>
      </c>
      <c r="L810">
        <f t="shared" si="118"/>
        <v>-9.7674418604651231E-2</v>
      </c>
      <c r="M810">
        <f t="shared" si="119"/>
        <v>-4.7352342158859452E-2</v>
      </c>
      <c r="N810">
        <f t="shared" si="119"/>
        <v>8.6558044806516361E-3</v>
      </c>
      <c r="O810">
        <f t="shared" si="119"/>
        <v>-2.9531568228106E-2</v>
      </c>
      <c r="P810">
        <f t="shared" si="120"/>
        <v>-2.2742701968771272E-2</v>
      </c>
      <c r="Q810" t="str">
        <f t="shared" si="121"/>
        <v>Sell</v>
      </c>
      <c r="R810" s="3">
        <f t="shared" si="124"/>
        <v>0</v>
      </c>
      <c r="S810" s="1">
        <f t="shared" si="122"/>
        <v>0</v>
      </c>
      <c r="T810" s="1">
        <f t="shared" si="123"/>
        <v>0</v>
      </c>
      <c r="U810" s="1">
        <f t="shared" si="125"/>
        <v>32792277.009306561</v>
      </c>
    </row>
    <row r="811" spans="1:21" x14ac:dyDescent="0.25">
      <c r="A811" t="s">
        <v>816</v>
      </c>
      <c r="B811">
        <v>18.579999999999998</v>
      </c>
      <c r="C811">
        <v>19.29</v>
      </c>
      <c r="D811">
        <v>19.11</v>
      </c>
      <c r="E811">
        <v>17.98</v>
      </c>
      <c r="F811">
        <v>19.13</v>
      </c>
      <c r="G811">
        <v>18.27</v>
      </c>
      <c r="H811" s="1">
        <f t="shared" si="117"/>
        <v>132679.73856209152</v>
      </c>
      <c r="J811">
        <f t="shared" si="118"/>
        <v>-4.2268041237113418E-2</v>
      </c>
      <c r="K811">
        <f t="shared" si="118"/>
        <v>-5.6701030927834763E-3</v>
      </c>
      <c r="L811">
        <f t="shared" si="118"/>
        <v>-1.494845360824738E-2</v>
      </c>
      <c r="M811">
        <f t="shared" si="119"/>
        <v>-5.6663168940188795E-2</v>
      </c>
      <c r="N811">
        <f t="shared" si="119"/>
        <v>3.6726128016789238E-3</v>
      </c>
      <c r="O811">
        <f t="shared" si="119"/>
        <v>-4.1448058761804782E-2</v>
      </c>
      <c r="P811">
        <f t="shared" si="120"/>
        <v>-3.1479538300104887E-2</v>
      </c>
      <c r="Q811" t="str">
        <f t="shared" si="121"/>
        <v/>
      </c>
      <c r="R811" s="3">
        <f t="shared" si="124"/>
        <v>0</v>
      </c>
      <c r="S811" s="1">
        <f t="shared" si="122"/>
        <v>0</v>
      </c>
      <c r="T811" s="1">
        <f t="shared" si="123"/>
        <v>0</v>
      </c>
      <c r="U811" s="1">
        <f t="shared" si="125"/>
        <v>33824562.749368675</v>
      </c>
    </row>
    <row r="812" spans="1:21" x14ac:dyDescent="0.25">
      <c r="A812" t="s">
        <v>817</v>
      </c>
      <c r="B812">
        <v>17.940000000000001</v>
      </c>
      <c r="C812">
        <v>19.21</v>
      </c>
      <c r="D812">
        <v>18.63</v>
      </c>
      <c r="E812">
        <v>17.670000000000002</v>
      </c>
      <c r="F812">
        <v>18.559999999999999</v>
      </c>
      <c r="G812">
        <v>18.190000000000001</v>
      </c>
      <c r="H812" s="1">
        <f t="shared" si="117"/>
        <v>132098.76543209879</v>
      </c>
      <c r="J812">
        <f t="shared" si="118"/>
        <v>-6.1224489795918276E-2</v>
      </c>
      <c r="K812">
        <f t="shared" si="118"/>
        <v>5.232862375719593E-3</v>
      </c>
      <c r="L812">
        <f t="shared" si="118"/>
        <v>-2.5117739403453711E-2</v>
      </c>
      <c r="M812">
        <f t="shared" si="119"/>
        <v>-3.2840722495894793E-2</v>
      </c>
      <c r="N812">
        <f t="shared" si="119"/>
        <v>1.5873015873015827E-2</v>
      </c>
      <c r="O812">
        <f t="shared" si="119"/>
        <v>-4.3787629994525611E-3</v>
      </c>
      <c r="P812">
        <f t="shared" si="120"/>
        <v>-7.1154898741105088E-3</v>
      </c>
      <c r="Q812" t="str">
        <f t="shared" si="121"/>
        <v/>
      </c>
      <c r="R812" s="3">
        <f t="shared" si="124"/>
        <v>0</v>
      </c>
      <c r="S812" s="1">
        <f t="shared" si="122"/>
        <v>0</v>
      </c>
      <c r="T812" s="1">
        <f t="shared" si="123"/>
        <v>0</v>
      </c>
      <c r="U812" s="1">
        <f t="shared" si="125"/>
        <v>34065241.083108023</v>
      </c>
    </row>
    <row r="813" spans="1:21" x14ac:dyDescent="0.25">
      <c r="A813" t="s">
        <v>818</v>
      </c>
      <c r="B813">
        <v>18.11</v>
      </c>
      <c r="C813">
        <v>18.850000000000001</v>
      </c>
      <c r="D813">
        <v>18.850000000000001</v>
      </c>
      <c r="E813">
        <v>18.23</v>
      </c>
      <c r="F813">
        <v>19.25</v>
      </c>
      <c r="G813">
        <v>18.98</v>
      </c>
      <c r="H813" s="1">
        <f t="shared" si="117"/>
        <v>137835.87509077706</v>
      </c>
      <c r="J813">
        <f t="shared" si="118"/>
        <v>-2.7911969940955426E-2</v>
      </c>
      <c r="K813">
        <f t="shared" si="118"/>
        <v>1.1808910359635128E-2</v>
      </c>
      <c r="L813">
        <f t="shared" si="118"/>
        <v>1.1808910359635128E-2</v>
      </c>
      <c r="M813">
        <f t="shared" si="119"/>
        <v>2.199010445299568E-3</v>
      </c>
      <c r="N813">
        <f t="shared" si="119"/>
        <v>5.8273776800439728E-2</v>
      </c>
      <c r="O813">
        <f t="shared" si="119"/>
        <v>4.3430456294667352E-2</v>
      </c>
      <c r="P813">
        <f t="shared" si="120"/>
        <v>3.4634414513468881E-2</v>
      </c>
      <c r="Q813" t="str">
        <f t="shared" si="121"/>
        <v/>
      </c>
      <c r="R813" s="3">
        <f t="shared" si="124"/>
        <v>0</v>
      </c>
      <c r="S813" s="1">
        <f t="shared" si="122"/>
        <v>0</v>
      </c>
      <c r="T813" s="1">
        <f t="shared" si="123"/>
        <v>0</v>
      </c>
      <c r="U813" s="1">
        <f t="shared" si="125"/>
        <v>32885411.40293441</v>
      </c>
    </row>
    <row r="814" spans="1:21" x14ac:dyDescent="0.25">
      <c r="A814" t="s">
        <v>819</v>
      </c>
      <c r="B814">
        <v>17.86</v>
      </c>
      <c r="C814">
        <v>19.11</v>
      </c>
      <c r="D814">
        <v>18.41</v>
      </c>
      <c r="E814">
        <v>16.579999999999998</v>
      </c>
      <c r="F814">
        <v>18.25</v>
      </c>
      <c r="G814">
        <v>17.54</v>
      </c>
      <c r="H814" s="1">
        <f t="shared" si="117"/>
        <v>127378.35875090778</v>
      </c>
      <c r="J814">
        <f t="shared" si="118"/>
        <v>-5.2519893899204348E-2</v>
      </c>
      <c r="K814">
        <f t="shared" si="118"/>
        <v>1.3793103448275756E-2</v>
      </c>
      <c r="L814">
        <f t="shared" si="118"/>
        <v>-2.3342175066313062E-2</v>
      </c>
      <c r="M814">
        <f t="shared" si="119"/>
        <v>-0.12644889357218136</v>
      </c>
      <c r="N814">
        <f t="shared" si="119"/>
        <v>-3.8461538461538484E-2</v>
      </c>
      <c r="O814">
        <f t="shared" si="119"/>
        <v>-7.5869336143308805E-2</v>
      </c>
      <c r="P814">
        <f t="shared" si="120"/>
        <v>-8.0259922725676225E-2</v>
      </c>
      <c r="Q814" t="str">
        <f t="shared" si="121"/>
        <v/>
      </c>
      <c r="R814" s="3">
        <f t="shared" si="124"/>
        <v>0</v>
      </c>
      <c r="S814" s="1">
        <f t="shared" si="122"/>
        <v>0</v>
      </c>
      <c r="T814" s="1">
        <f t="shared" si="123"/>
        <v>0</v>
      </c>
      <c r="U814" s="1">
        <f t="shared" si="125"/>
        <v>35524791.980935998</v>
      </c>
    </row>
    <row r="815" spans="1:21" x14ac:dyDescent="0.25">
      <c r="A815" t="s">
        <v>820</v>
      </c>
      <c r="B815">
        <v>17.559999999999999</v>
      </c>
      <c r="C815">
        <v>18.41</v>
      </c>
      <c r="D815">
        <v>18.399999999999999</v>
      </c>
      <c r="E815">
        <v>16.829999999999998</v>
      </c>
      <c r="F815">
        <v>17.72</v>
      </c>
      <c r="G815">
        <v>17.59</v>
      </c>
      <c r="H815" s="1">
        <f t="shared" si="117"/>
        <v>127741.46695715324</v>
      </c>
      <c r="J815">
        <f t="shared" si="118"/>
        <v>-4.6170559478544343E-2</v>
      </c>
      <c r="K815">
        <f t="shared" si="118"/>
        <v>0</v>
      </c>
      <c r="L815">
        <f t="shared" si="118"/>
        <v>-5.4318305268884106E-4</v>
      </c>
      <c r="M815">
        <f t="shared" si="119"/>
        <v>-4.0478905359179071E-2</v>
      </c>
      <c r="N815">
        <f t="shared" si="119"/>
        <v>1.0262257696693257E-2</v>
      </c>
      <c r="O815">
        <f t="shared" si="119"/>
        <v>2.8506271379703943E-3</v>
      </c>
      <c r="P815">
        <f t="shared" si="120"/>
        <v>-9.1220068415051401E-3</v>
      </c>
      <c r="Q815" t="str">
        <f t="shared" si="121"/>
        <v/>
      </c>
      <c r="R815" s="3">
        <f t="shared" si="124"/>
        <v>0</v>
      </c>
      <c r="S815" s="1">
        <f t="shared" si="122"/>
        <v>0</v>
      </c>
      <c r="T815" s="1">
        <f t="shared" si="123"/>
        <v>0</v>
      </c>
      <c r="U815" s="1">
        <f t="shared" si="125"/>
        <v>35848849.376429148</v>
      </c>
    </row>
    <row r="816" spans="1:21" x14ac:dyDescent="0.25">
      <c r="A816" t="s">
        <v>821</v>
      </c>
      <c r="B816">
        <v>16.899999999999999</v>
      </c>
      <c r="C816">
        <v>17.62</v>
      </c>
      <c r="D816">
        <v>17.27</v>
      </c>
      <c r="E816">
        <v>16.100000000000001</v>
      </c>
      <c r="F816">
        <v>17.2</v>
      </c>
      <c r="G816">
        <v>16.16</v>
      </c>
      <c r="H816" s="1">
        <f t="shared" si="117"/>
        <v>117356.57225853305</v>
      </c>
      <c r="J816">
        <f t="shared" si="118"/>
        <v>-8.1521739130434784E-2</v>
      </c>
      <c r="K816">
        <f t="shared" si="118"/>
        <v>-4.239130434782596E-2</v>
      </c>
      <c r="L816">
        <f t="shared" si="118"/>
        <v>-6.141304347826082E-2</v>
      </c>
      <c r="M816">
        <f t="shared" si="119"/>
        <v>-8.4707220011370002E-2</v>
      </c>
      <c r="N816">
        <f t="shared" si="119"/>
        <v>-2.2171688459351937E-2</v>
      </c>
      <c r="O816">
        <f t="shared" si="119"/>
        <v>-8.1296191017623629E-2</v>
      </c>
      <c r="P816">
        <f t="shared" si="120"/>
        <v>-6.2725033162781857E-2</v>
      </c>
      <c r="Q816" t="str">
        <f t="shared" si="121"/>
        <v>Sell</v>
      </c>
      <c r="R816" s="3">
        <f t="shared" si="124"/>
        <v>0</v>
      </c>
      <c r="S816" s="1">
        <f t="shared" si="122"/>
        <v>0</v>
      </c>
      <c r="T816" s="1">
        <f t="shared" si="123"/>
        <v>0</v>
      </c>
      <c r="U816" s="1">
        <f t="shared" si="125"/>
        <v>38097469.642413236</v>
      </c>
    </row>
    <row r="817" spans="1:21" x14ac:dyDescent="0.25">
      <c r="A817" t="s">
        <v>822</v>
      </c>
      <c r="B817">
        <v>16.25</v>
      </c>
      <c r="C817">
        <v>17.190000000000001</v>
      </c>
      <c r="D817">
        <v>17.09</v>
      </c>
      <c r="E817">
        <v>16.53</v>
      </c>
      <c r="F817">
        <v>17.5</v>
      </c>
      <c r="G817">
        <v>17.3</v>
      </c>
      <c r="H817" s="1">
        <f t="shared" si="117"/>
        <v>125635.43936092957</v>
      </c>
      <c r="J817">
        <f t="shared" si="118"/>
        <v>-5.9061957151129101E-2</v>
      </c>
      <c r="K817">
        <f t="shared" si="118"/>
        <v>-4.6323103647943429E-3</v>
      </c>
      <c r="L817">
        <f t="shared" si="118"/>
        <v>-1.0422698320787476E-2</v>
      </c>
      <c r="M817">
        <f t="shared" si="119"/>
        <v>2.2896039603960458E-2</v>
      </c>
      <c r="N817">
        <f t="shared" si="119"/>
        <v>8.2920792079207911E-2</v>
      </c>
      <c r="O817">
        <f t="shared" si="119"/>
        <v>7.0544554455445579E-2</v>
      </c>
      <c r="P817">
        <f t="shared" si="120"/>
        <v>5.8787128712871319E-2</v>
      </c>
      <c r="Q817" t="str">
        <f t="shared" si="121"/>
        <v/>
      </c>
      <c r="R817" s="3">
        <f t="shared" si="124"/>
        <v>0</v>
      </c>
      <c r="S817" s="1">
        <f t="shared" si="122"/>
        <v>0</v>
      </c>
      <c r="T817" s="1">
        <f t="shared" si="123"/>
        <v>0</v>
      </c>
      <c r="U817" s="1">
        <f t="shared" si="125"/>
        <v>35857828.790909983</v>
      </c>
    </row>
    <row r="818" spans="1:21" x14ac:dyDescent="0.25">
      <c r="A818" t="s">
        <v>823</v>
      </c>
      <c r="B818">
        <v>16.899999999999999</v>
      </c>
      <c r="C818">
        <v>17.62</v>
      </c>
      <c r="D818">
        <v>17.27</v>
      </c>
      <c r="E818">
        <v>16.5</v>
      </c>
      <c r="F818">
        <v>17.3</v>
      </c>
      <c r="G818">
        <v>17.3</v>
      </c>
      <c r="H818" s="1">
        <f t="shared" si="117"/>
        <v>125635.43936092957</v>
      </c>
      <c r="J818">
        <f t="shared" si="118"/>
        <v>-1.1117612638970233E-2</v>
      </c>
      <c r="K818">
        <f t="shared" si="118"/>
        <v>3.1012287887653665E-2</v>
      </c>
      <c r="L818">
        <f t="shared" si="118"/>
        <v>1.0532475131655922E-2</v>
      </c>
      <c r="M818">
        <f t="shared" si="119"/>
        <v>-4.6242774566474028E-2</v>
      </c>
      <c r="N818">
        <f t="shared" si="119"/>
        <v>0</v>
      </c>
      <c r="O818">
        <f t="shared" si="119"/>
        <v>0</v>
      </c>
      <c r="P818">
        <f t="shared" si="120"/>
        <v>-1.5414258188824677E-2</v>
      </c>
      <c r="Q818" t="str">
        <f t="shared" si="121"/>
        <v/>
      </c>
      <c r="R818" s="3">
        <f t="shared" si="124"/>
        <v>0</v>
      </c>
      <c r="S818" s="1">
        <f t="shared" si="122"/>
        <v>0</v>
      </c>
      <c r="T818" s="1">
        <f t="shared" si="123"/>
        <v>0</v>
      </c>
      <c r="U818" s="1">
        <f t="shared" si="125"/>
        <v>36410550.621983737</v>
      </c>
    </row>
    <row r="819" spans="1:21" x14ac:dyDescent="0.25">
      <c r="A819" t="s">
        <v>824</v>
      </c>
      <c r="B819">
        <v>17.16</v>
      </c>
      <c r="C819">
        <v>17.79</v>
      </c>
      <c r="D819">
        <v>17.829999999999998</v>
      </c>
      <c r="E819">
        <v>16.54</v>
      </c>
      <c r="F819">
        <v>17.489999999999998</v>
      </c>
      <c r="G819">
        <v>17.170000000000002</v>
      </c>
      <c r="H819" s="1">
        <f t="shared" si="117"/>
        <v>124691.35802469138</v>
      </c>
      <c r="J819">
        <f t="shared" si="118"/>
        <v>-6.369426751592324E-3</v>
      </c>
      <c r="K819">
        <f t="shared" si="118"/>
        <v>3.0110017371163846E-2</v>
      </c>
      <c r="L819">
        <f t="shared" si="118"/>
        <v>3.2426172553561013E-2</v>
      </c>
      <c r="M819">
        <f t="shared" si="119"/>
        <v>-4.3930635838150378E-2</v>
      </c>
      <c r="N819">
        <f t="shared" si="119"/>
        <v>1.098265895953744E-2</v>
      </c>
      <c r="O819">
        <f t="shared" si="119"/>
        <v>-7.5144508670519656E-3</v>
      </c>
      <c r="P819">
        <f t="shared" si="120"/>
        <v>-1.3487475915221633E-2</v>
      </c>
      <c r="Q819" t="str">
        <f t="shared" si="121"/>
        <v>Buy</v>
      </c>
      <c r="R819" s="3">
        <f t="shared" si="124"/>
        <v>35919464.197409771</v>
      </c>
      <c r="S819" s="1">
        <f t="shared" si="122"/>
        <v>35919464.197409771</v>
      </c>
      <c r="T819" s="1">
        <f t="shared" si="123"/>
        <v>2091989.7610605573</v>
      </c>
      <c r="U819" s="1">
        <f t="shared" si="125"/>
        <v>0</v>
      </c>
    </row>
    <row r="820" spans="1:21" x14ac:dyDescent="0.25">
      <c r="A820" t="s">
        <v>825</v>
      </c>
      <c r="B820">
        <v>16.91</v>
      </c>
      <c r="C820">
        <v>17.21</v>
      </c>
      <c r="D820">
        <v>17.47</v>
      </c>
      <c r="E820">
        <v>16.28</v>
      </c>
      <c r="F820">
        <v>16.850000000000001</v>
      </c>
      <c r="G820">
        <v>16.36</v>
      </c>
      <c r="H820" s="1">
        <f t="shared" si="117"/>
        <v>118809.00508351489</v>
      </c>
      <c r="J820">
        <f t="shared" si="118"/>
        <v>-5.1598429613011677E-2</v>
      </c>
      <c r="K820">
        <f t="shared" si="118"/>
        <v>-3.4772854739203447E-2</v>
      </c>
      <c r="L820">
        <f t="shared" si="118"/>
        <v>-2.0190689848569796E-2</v>
      </c>
      <c r="M820">
        <f t="shared" si="119"/>
        <v>-5.1834595224228334E-2</v>
      </c>
      <c r="N820">
        <f t="shared" si="119"/>
        <v>-1.8637157833430416E-2</v>
      </c>
      <c r="O820">
        <f t="shared" si="119"/>
        <v>-4.7175305765870833E-2</v>
      </c>
      <c r="P820">
        <f t="shared" si="120"/>
        <v>-3.9215686274509859E-2</v>
      </c>
      <c r="Q820" t="str">
        <f t="shared" si="121"/>
        <v/>
      </c>
      <c r="R820" s="3">
        <f t="shared" si="124"/>
        <v>0</v>
      </c>
      <c r="S820" s="1">
        <f t="shared" si="122"/>
        <v>34224952.490950719</v>
      </c>
      <c r="T820" s="1">
        <f t="shared" si="123"/>
        <v>2091989.7610605573</v>
      </c>
      <c r="U820" s="1">
        <f t="shared" si="125"/>
        <v>0</v>
      </c>
    </row>
    <row r="821" spans="1:21" x14ac:dyDescent="0.25">
      <c r="A821" t="s">
        <v>826</v>
      </c>
      <c r="B821">
        <v>16.559999999999999</v>
      </c>
      <c r="C821">
        <v>17.04</v>
      </c>
      <c r="D821">
        <v>16.73</v>
      </c>
      <c r="E821">
        <v>16.100000000000001</v>
      </c>
      <c r="F821">
        <v>17.899999999999999</v>
      </c>
      <c r="G821">
        <v>17.64</v>
      </c>
      <c r="H821" s="1">
        <f t="shared" si="117"/>
        <v>128104.57516339871</v>
      </c>
      <c r="J821">
        <f t="shared" si="118"/>
        <v>-5.2089295935890109E-2</v>
      </c>
      <c r="K821">
        <f t="shared" si="118"/>
        <v>-2.4613623354321681E-2</v>
      </c>
      <c r="L821">
        <f t="shared" si="118"/>
        <v>-4.2358328563251203E-2</v>
      </c>
      <c r="M821">
        <f t="shared" si="119"/>
        <v>-1.5892420537897189E-2</v>
      </c>
      <c r="N821">
        <f t="shared" si="119"/>
        <v>9.4132029339853249E-2</v>
      </c>
      <c r="O821">
        <f t="shared" si="119"/>
        <v>7.8239608801956059E-2</v>
      </c>
      <c r="P821">
        <f t="shared" si="120"/>
        <v>5.215973920130404E-2</v>
      </c>
      <c r="Q821" t="str">
        <f t="shared" si="121"/>
        <v>Sell</v>
      </c>
      <c r="R821" s="3">
        <f t="shared" si="124"/>
        <v>-36010117.087055728</v>
      </c>
      <c r="S821" s="1">
        <f t="shared" si="122"/>
        <v>0</v>
      </c>
      <c r="T821" s="1">
        <f t="shared" si="123"/>
        <v>0</v>
      </c>
      <c r="U821" s="1">
        <f t="shared" si="125"/>
        <v>34131838.771186478</v>
      </c>
    </row>
    <row r="822" spans="1:21" x14ac:dyDescent="0.25">
      <c r="A822" t="s">
        <v>827</v>
      </c>
      <c r="B822">
        <v>17.57</v>
      </c>
      <c r="C822">
        <v>18.52</v>
      </c>
      <c r="D822">
        <v>18.21</v>
      </c>
      <c r="E822">
        <v>17.7</v>
      </c>
      <c r="F822">
        <v>18.489999999999998</v>
      </c>
      <c r="G822">
        <v>18.489999999999998</v>
      </c>
      <c r="H822" s="1">
        <f t="shared" si="117"/>
        <v>134277.41466957153</v>
      </c>
      <c r="J822">
        <f t="shared" si="118"/>
        <v>5.0209205020920494E-2</v>
      </c>
      <c r="K822">
        <f t="shared" si="118"/>
        <v>0.10699342498505673</v>
      </c>
      <c r="L822">
        <f t="shared" si="118"/>
        <v>8.846383741781233E-2</v>
      </c>
      <c r="M822">
        <f t="shared" si="119"/>
        <v>3.4013605442176145E-3</v>
      </c>
      <c r="N822">
        <f t="shared" si="119"/>
        <v>4.8185941043083776E-2</v>
      </c>
      <c r="O822">
        <f t="shared" si="119"/>
        <v>4.8185941043083776E-2</v>
      </c>
      <c r="P822">
        <f t="shared" si="120"/>
        <v>3.3257747543461724E-2</v>
      </c>
      <c r="Q822" t="str">
        <f t="shared" si="121"/>
        <v>Buy</v>
      </c>
      <c r="R822" s="3">
        <f t="shared" si="124"/>
        <v>35266986.848232739</v>
      </c>
      <c r="S822" s="1">
        <f t="shared" si="122"/>
        <v>35266986.848232739</v>
      </c>
      <c r="T822" s="1">
        <f t="shared" si="123"/>
        <v>1907354.6159130742</v>
      </c>
      <c r="U822" s="1">
        <f t="shared" si="125"/>
        <v>0</v>
      </c>
    </row>
    <row r="823" spans="1:21" x14ac:dyDescent="0.25">
      <c r="A823" t="s">
        <v>828</v>
      </c>
      <c r="B823">
        <v>18.02</v>
      </c>
      <c r="C823">
        <v>18.75</v>
      </c>
      <c r="D823">
        <v>18.91</v>
      </c>
      <c r="E823">
        <v>18.52</v>
      </c>
      <c r="F823">
        <v>19.43</v>
      </c>
      <c r="G823">
        <v>19.41</v>
      </c>
      <c r="H823" s="1">
        <f t="shared" si="117"/>
        <v>140958.60566448804</v>
      </c>
      <c r="J823">
        <f t="shared" si="118"/>
        <v>-1.0433827567270799E-2</v>
      </c>
      <c r="K823">
        <f t="shared" si="118"/>
        <v>2.9654036243822027E-2</v>
      </c>
      <c r="L823">
        <f t="shared" si="118"/>
        <v>3.8440417353102649E-2</v>
      </c>
      <c r="M823">
        <f t="shared" si="119"/>
        <v>1.622498647917855E-3</v>
      </c>
      <c r="N823">
        <f t="shared" si="119"/>
        <v>5.0838290968090935E-2</v>
      </c>
      <c r="O823">
        <f t="shared" si="119"/>
        <v>4.9756625202812425E-2</v>
      </c>
      <c r="P823">
        <f t="shared" si="120"/>
        <v>3.407247160627374E-2</v>
      </c>
      <c r="Q823" t="str">
        <f t="shared" si="121"/>
        <v>Buy</v>
      </c>
      <c r="R823" s="3">
        <f t="shared" si="124"/>
        <v>0</v>
      </c>
      <c r="S823" s="1">
        <f t="shared" si="122"/>
        <v>37021753.094872765</v>
      </c>
      <c r="T823" s="1">
        <f t="shared" si="123"/>
        <v>1907354.615913074</v>
      </c>
      <c r="U823" s="1">
        <f t="shared" si="125"/>
        <v>0</v>
      </c>
    </row>
    <row r="824" spans="1:21" x14ac:dyDescent="0.25">
      <c r="A824" t="s">
        <v>829</v>
      </c>
      <c r="B824">
        <v>18.86</v>
      </c>
      <c r="C824">
        <v>20.100000000000001</v>
      </c>
      <c r="D824">
        <v>19.61</v>
      </c>
      <c r="E824">
        <v>18.59</v>
      </c>
      <c r="F824">
        <v>19.920000000000002</v>
      </c>
      <c r="G824">
        <v>19.71</v>
      </c>
      <c r="H824" s="1">
        <f t="shared" si="117"/>
        <v>143137.25490196081</v>
      </c>
      <c r="J824">
        <f t="shared" si="118"/>
        <v>-2.6441036488630732E-3</v>
      </c>
      <c r="K824">
        <f t="shared" si="118"/>
        <v>6.292966684294031E-2</v>
      </c>
      <c r="L824">
        <f t="shared" si="118"/>
        <v>3.7017451084082456E-2</v>
      </c>
      <c r="M824">
        <f t="shared" si="119"/>
        <v>-4.2246264811952615E-2</v>
      </c>
      <c r="N824">
        <f t="shared" si="119"/>
        <v>2.6275115919629138E-2</v>
      </c>
      <c r="O824">
        <f t="shared" si="119"/>
        <v>1.5455950540958305E-2</v>
      </c>
      <c r="P824">
        <f t="shared" si="120"/>
        <v>-1.7173278378839035E-4</v>
      </c>
      <c r="Q824" t="str">
        <f t="shared" si="121"/>
        <v>Buy</v>
      </c>
      <c r="R824" s="3">
        <f t="shared" si="124"/>
        <v>0</v>
      </c>
      <c r="S824" s="1">
        <f t="shared" si="122"/>
        <v>37593959.47964669</v>
      </c>
      <c r="T824" s="1">
        <f t="shared" si="123"/>
        <v>1907354.615913074</v>
      </c>
      <c r="U824" s="1">
        <f t="shared" si="125"/>
        <v>0</v>
      </c>
    </row>
    <row r="825" spans="1:21" x14ac:dyDescent="0.25">
      <c r="A825" t="s">
        <v>830</v>
      </c>
      <c r="B825">
        <v>18.86</v>
      </c>
      <c r="C825">
        <v>20.14</v>
      </c>
      <c r="D825">
        <v>20.329999999999998</v>
      </c>
      <c r="E825">
        <v>19.100000000000001</v>
      </c>
      <c r="F825">
        <v>20.170000000000002</v>
      </c>
      <c r="G825">
        <v>20.100000000000001</v>
      </c>
      <c r="H825" s="1">
        <f t="shared" si="117"/>
        <v>145969.49891067541</v>
      </c>
      <c r="J825">
        <f t="shared" si="118"/>
        <v>-3.8245792962774097E-2</v>
      </c>
      <c r="K825">
        <f t="shared" si="118"/>
        <v>2.7027027027027088E-2</v>
      </c>
      <c r="L825">
        <f t="shared" si="118"/>
        <v>3.6715961244263073E-2</v>
      </c>
      <c r="M825">
        <f t="shared" si="119"/>
        <v>-3.0948756976154207E-2</v>
      </c>
      <c r="N825">
        <f t="shared" si="119"/>
        <v>2.3338406900050779E-2</v>
      </c>
      <c r="O825">
        <f t="shared" si="119"/>
        <v>1.9786910197869129E-2</v>
      </c>
      <c r="P825">
        <f t="shared" si="120"/>
        <v>4.0588533739219007E-3</v>
      </c>
      <c r="Q825" t="str">
        <f t="shared" si="121"/>
        <v>Buy</v>
      </c>
      <c r="R825" s="3">
        <f t="shared" si="124"/>
        <v>0</v>
      </c>
      <c r="S825" s="1">
        <f t="shared" si="122"/>
        <v>38337827.779852793</v>
      </c>
      <c r="T825" s="1">
        <f t="shared" si="123"/>
        <v>1907354.6159130742</v>
      </c>
      <c r="U825" s="1">
        <f t="shared" si="125"/>
        <v>0</v>
      </c>
    </row>
    <row r="826" spans="1:21" x14ac:dyDescent="0.25">
      <c r="A826" t="s">
        <v>831</v>
      </c>
      <c r="B826">
        <v>19.66</v>
      </c>
      <c r="C826">
        <v>20.81</v>
      </c>
      <c r="D826">
        <v>20.39</v>
      </c>
      <c r="E826">
        <v>19.809999999999999</v>
      </c>
      <c r="F826">
        <v>20.51</v>
      </c>
      <c r="G826">
        <v>20.21</v>
      </c>
      <c r="H826" s="1">
        <f t="shared" si="117"/>
        <v>146768.33696441542</v>
      </c>
      <c r="J826">
        <f t="shared" si="118"/>
        <v>-3.2956222331529672E-2</v>
      </c>
      <c r="K826">
        <f t="shared" si="118"/>
        <v>2.3610427939006418E-2</v>
      </c>
      <c r="L826">
        <f t="shared" si="118"/>
        <v>2.9513034923759115E-3</v>
      </c>
      <c r="M826">
        <f t="shared" si="119"/>
        <v>-1.4427860696517546E-2</v>
      </c>
      <c r="N826">
        <f t="shared" si="119"/>
        <v>2.0398009950248763E-2</v>
      </c>
      <c r="O826">
        <f t="shared" si="119"/>
        <v>5.4726368159203689E-3</v>
      </c>
      <c r="P826">
        <f t="shared" si="120"/>
        <v>3.8142620232171956E-3</v>
      </c>
      <c r="Q826" t="str">
        <f t="shared" si="121"/>
        <v/>
      </c>
      <c r="R826" s="3">
        <f t="shared" si="124"/>
        <v>0</v>
      </c>
      <c r="S826" s="1">
        <f t="shared" si="122"/>
        <v>38547636.787603229</v>
      </c>
      <c r="T826" s="1">
        <f t="shared" si="123"/>
        <v>1907354.615913074</v>
      </c>
      <c r="U826" s="1">
        <f t="shared" si="125"/>
        <v>0</v>
      </c>
    </row>
    <row r="827" spans="1:21" x14ac:dyDescent="0.25">
      <c r="A827" t="s">
        <v>832</v>
      </c>
      <c r="B827">
        <v>19.66</v>
      </c>
      <c r="C827">
        <v>20.89</v>
      </c>
      <c r="D827">
        <v>20.39</v>
      </c>
      <c r="E827">
        <v>19.39</v>
      </c>
      <c r="F827">
        <v>20.91</v>
      </c>
      <c r="G827">
        <v>19.46</v>
      </c>
      <c r="H827" s="1">
        <f t="shared" si="117"/>
        <v>141321.71387073351</v>
      </c>
      <c r="J827">
        <f t="shared" si="118"/>
        <v>-3.5801863658656223E-2</v>
      </c>
      <c r="K827">
        <f t="shared" si="118"/>
        <v>2.4521824423737126E-2</v>
      </c>
      <c r="L827">
        <f t="shared" si="118"/>
        <v>0</v>
      </c>
      <c r="M827">
        <f t="shared" si="119"/>
        <v>-4.057397328055419E-2</v>
      </c>
      <c r="N827">
        <f t="shared" si="119"/>
        <v>3.4636318654131582E-2</v>
      </c>
      <c r="O827">
        <f t="shared" si="119"/>
        <v>-3.7110341415141017E-2</v>
      </c>
      <c r="P827">
        <f t="shared" si="120"/>
        <v>-1.4349332013854542E-2</v>
      </c>
      <c r="Q827" t="str">
        <f t="shared" si="121"/>
        <v/>
      </c>
      <c r="R827" s="3">
        <f t="shared" si="124"/>
        <v>0</v>
      </c>
      <c r="S827" s="1">
        <f t="shared" si="122"/>
        <v>37117120.825668424</v>
      </c>
      <c r="T827" s="1">
        <f t="shared" si="123"/>
        <v>1907354.6159130742</v>
      </c>
      <c r="U827" s="1">
        <f t="shared" si="125"/>
        <v>0</v>
      </c>
    </row>
    <row r="828" spans="1:21" x14ac:dyDescent="0.25">
      <c r="A828" t="s">
        <v>833</v>
      </c>
      <c r="B828">
        <v>18.96</v>
      </c>
      <c r="C828">
        <v>20.149999999999999</v>
      </c>
      <c r="D828">
        <v>19.61</v>
      </c>
      <c r="E828">
        <v>18.579999999999998</v>
      </c>
      <c r="F828">
        <v>19.309999999999999</v>
      </c>
      <c r="G828">
        <v>18.850000000000001</v>
      </c>
      <c r="H828" s="1">
        <f t="shared" si="117"/>
        <v>136891.79375453887</v>
      </c>
      <c r="J828">
        <f t="shared" si="118"/>
        <v>-7.013241785188816E-2</v>
      </c>
      <c r="K828">
        <f t="shared" si="118"/>
        <v>-1.1770475723393918E-2</v>
      </c>
      <c r="L828">
        <f t="shared" si="118"/>
        <v>-3.8254046101029969E-2</v>
      </c>
      <c r="M828">
        <f t="shared" si="119"/>
        <v>-4.5220966084275567E-2</v>
      </c>
      <c r="N828">
        <f t="shared" si="119"/>
        <v>-7.7081192189106954E-3</v>
      </c>
      <c r="O828">
        <f t="shared" si="119"/>
        <v>-3.1346351490236353E-2</v>
      </c>
      <c r="P828">
        <f t="shared" si="120"/>
        <v>-2.8091812264474204E-2</v>
      </c>
      <c r="Q828" t="str">
        <f t="shared" si="121"/>
        <v/>
      </c>
      <c r="R828" s="3">
        <f t="shared" si="124"/>
        <v>0</v>
      </c>
      <c r="S828" s="1">
        <f t="shared" si="122"/>
        <v>35953634.509961449</v>
      </c>
      <c r="T828" s="1">
        <f t="shared" si="123"/>
        <v>1907354.615913074</v>
      </c>
      <c r="U828" s="1">
        <f t="shared" si="125"/>
        <v>0</v>
      </c>
    </row>
    <row r="829" spans="1:21" x14ac:dyDescent="0.25">
      <c r="A829" t="s">
        <v>834</v>
      </c>
      <c r="B829">
        <v>18.61</v>
      </c>
      <c r="C829">
        <v>19.46</v>
      </c>
      <c r="D829">
        <v>19.37</v>
      </c>
      <c r="E829">
        <v>18.96</v>
      </c>
      <c r="F829">
        <v>20.45</v>
      </c>
      <c r="G829">
        <v>20.39</v>
      </c>
      <c r="H829" s="1">
        <f t="shared" si="117"/>
        <v>148075.52650689907</v>
      </c>
      <c r="J829">
        <f t="shared" si="118"/>
        <v>-5.0994390617032127E-2</v>
      </c>
      <c r="K829">
        <f t="shared" si="118"/>
        <v>-7.6491585925547471E-3</v>
      </c>
      <c r="L829">
        <f t="shared" si="118"/>
        <v>-1.223865374808763E-2</v>
      </c>
      <c r="M829">
        <f t="shared" si="119"/>
        <v>5.8355437665782188E-3</v>
      </c>
      <c r="N829">
        <f t="shared" si="119"/>
        <v>8.488063660477442E-2</v>
      </c>
      <c r="O829">
        <f t="shared" si="119"/>
        <v>8.1697612732095443E-2</v>
      </c>
      <c r="P829">
        <f t="shared" si="120"/>
        <v>5.7471264367816022E-2</v>
      </c>
      <c r="Q829" t="str">
        <f t="shared" si="121"/>
        <v/>
      </c>
      <c r="R829" s="3">
        <f t="shared" si="124"/>
        <v>0</v>
      </c>
      <c r="S829" s="1">
        <f t="shared" si="122"/>
        <v>38890960.618467577</v>
      </c>
      <c r="T829" s="1">
        <f t="shared" si="123"/>
        <v>1907354.6159130738</v>
      </c>
      <c r="U829" s="1">
        <f t="shared" si="125"/>
        <v>0</v>
      </c>
    </row>
    <row r="830" spans="1:21" x14ac:dyDescent="0.25">
      <c r="A830" t="s">
        <v>835</v>
      </c>
      <c r="B830">
        <v>20.48</v>
      </c>
      <c r="C830">
        <v>21.42</v>
      </c>
      <c r="D830">
        <v>20.77</v>
      </c>
      <c r="E830">
        <v>21.85</v>
      </c>
      <c r="F830">
        <v>22.9</v>
      </c>
      <c r="G830">
        <v>21.93</v>
      </c>
      <c r="H830" s="1">
        <f t="shared" si="117"/>
        <v>159259.25925925927</v>
      </c>
      <c r="J830">
        <f t="shared" si="118"/>
        <v>5.7305110996386133E-2</v>
      </c>
      <c r="K830">
        <f t="shared" si="118"/>
        <v>0.10583376355188438</v>
      </c>
      <c r="L830">
        <f t="shared" si="118"/>
        <v>7.2276716572018507E-2</v>
      </c>
      <c r="M830">
        <f t="shared" si="119"/>
        <v>7.1603727317312446E-2</v>
      </c>
      <c r="N830">
        <f t="shared" si="119"/>
        <v>0.12309955860716028</v>
      </c>
      <c r="O830">
        <f t="shared" si="119"/>
        <v>7.5527219225110298E-2</v>
      </c>
      <c r="P830">
        <f t="shared" si="120"/>
        <v>9.0076835049861012E-2</v>
      </c>
      <c r="Q830" t="str">
        <f t="shared" si="121"/>
        <v>Buy</v>
      </c>
      <c r="R830" s="3">
        <f t="shared" si="124"/>
        <v>0</v>
      </c>
      <c r="S830" s="1">
        <f t="shared" si="122"/>
        <v>41828286.726973705</v>
      </c>
      <c r="T830" s="1">
        <f t="shared" si="123"/>
        <v>1907354.6159130738</v>
      </c>
      <c r="U830" s="1">
        <f t="shared" si="125"/>
        <v>0</v>
      </c>
    </row>
    <row r="831" spans="1:21" x14ac:dyDescent="0.25">
      <c r="A831" t="s">
        <v>836</v>
      </c>
      <c r="B831">
        <v>21.26</v>
      </c>
      <c r="C831">
        <v>22.79</v>
      </c>
      <c r="D831">
        <v>21.87</v>
      </c>
      <c r="E831">
        <v>21.9</v>
      </c>
      <c r="F831">
        <v>22.92</v>
      </c>
      <c r="G831">
        <v>22.91</v>
      </c>
      <c r="H831" s="1">
        <f t="shared" si="117"/>
        <v>166376.18010167032</v>
      </c>
      <c r="J831">
        <f t="shared" si="118"/>
        <v>2.3591718825228793E-2</v>
      </c>
      <c r="K831">
        <f t="shared" si="118"/>
        <v>9.725565719788154E-2</v>
      </c>
      <c r="L831">
        <f t="shared" si="118"/>
        <v>5.2961001444391018E-2</v>
      </c>
      <c r="M831">
        <f t="shared" si="119"/>
        <v>-1.3679890560876031E-3</v>
      </c>
      <c r="N831">
        <f t="shared" si="119"/>
        <v>4.5143638850889282E-2</v>
      </c>
      <c r="O831">
        <f t="shared" si="119"/>
        <v>4.4687642498860029E-2</v>
      </c>
      <c r="P831">
        <f t="shared" si="120"/>
        <v>2.9487764097887236E-2</v>
      </c>
      <c r="Q831" t="str">
        <f t="shared" si="121"/>
        <v>Buy</v>
      </c>
      <c r="R831" s="3">
        <f t="shared" si="124"/>
        <v>0</v>
      </c>
      <c r="S831" s="1">
        <f t="shared" si="122"/>
        <v>43697494.250568517</v>
      </c>
      <c r="T831" s="1">
        <f t="shared" si="123"/>
        <v>1907354.6159130735</v>
      </c>
      <c r="U831" s="1">
        <f t="shared" si="125"/>
        <v>0</v>
      </c>
    </row>
    <row r="832" spans="1:21" x14ac:dyDescent="0.25">
      <c r="A832" t="s">
        <v>837</v>
      </c>
      <c r="B832">
        <v>22.31</v>
      </c>
      <c r="C832">
        <v>23.82</v>
      </c>
      <c r="D832">
        <v>23.15</v>
      </c>
      <c r="E832">
        <v>22.36</v>
      </c>
      <c r="F832">
        <v>24.95</v>
      </c>
      <c r="G832">
        <v>24.39</v>
      </c>
      <c r="H832" s="1">
        <f t="shared" si="117"/>
        <v>177124.18300653595</v>
      </c>
      <c r="J832">
        <f t="shared" si="118"/>
        <v>2.0118884316415075E-2</v>
      </c>
      <c r="K832">
        <f t="shared" si="118"/>
        <v>8.9163237311385424E-2</v>
      </c>
      <c r="L832">
        <f t="shared" si="118"/>
        <v>5.8527663465934958E-2</v>
      </c>
      <c r="M832">
        <f t="shared" si="119"/>
        <v>-2.4006983849847258E-2</v>
      </c>
      <c r="N832">
        <f t="shared" si="119"/>
        <v>8.904408555216059E-2</v>
      </c>
      <c r="O832">
        <f t="shared" si="119"/>
        <v>6.4600611086861645E-2</v>
      </c>
      <c r="P832">
        <f t="shared" si="120"/>
        <v>4.321257092972499E-2</v>
      </c>
      <c r="Q832" t="str">
        <f t="shared" si="121"/>
        <v>Buy</v>
      </c>
      <c r="R832" s="3">
        <f t="shared" si="124"/>
        <v>0</v>
      </c>
      <c r="S832" s="1">
        <f t="shared" si="122"/>
        <v>46520379.08211986</v>
      </c>
      <c r="T832" s="1">
        <f t="shared" si="123"/>
        <v>1907354.6159130733</v>
      </c>
      <c r="U832" s="1">
        <f t="shared" si="125"/>
        <v>0</v>
      </c>
    </row>
    <row r="833" spans="1:21" x14ac:dyDescent="0.25">
      <c r="A833" t="s">
        <v>838</v>
      </c>
      <c r="B833">
        <v>24.05</v>
      </c>
      <c r="C833">
        <v>25.62</v>
      </c>
      <c r="D833">
        <v>25.02</v>
      </c>
      <c r="E833">
        <v>25.75</v>
      </c>
      <c r="F833">
        <v>27.45</v>
      </c>
      <c r="G833">
        <v>26.91</v>
      </c>
      <c r="H833" s="1">
        <f t="shared" si="117"/>
        <v>195424.83660130721</v>
      </c>
      <c r="J833">
        <f t="shared" si="118"/>
        <v>3.8876889848812192E-2</v>
      </c>
      <c r="K833">
        <f t="shared" si="118"/>
        <v>0.10669546436285109</v>
      </c>
      <c r="L833">
        <f t="shared" si="118"/>
        <v>8.0777537796976287E-2</v>
      </c>
      <c r="M833">
        <f t="shared" si="119"/>
        <v>5.5760557605576029E-2</v>
      </c>
      <c r="N833">
        <f t="shared" si="119"/>
        <v>0.12546125461254606</v>
      </c>
      <c r="O833">
        <f t="shared" si="119"/>
        <v>0.10332103321033208</v>
      </c>
      <c r="P833">
        <f t="shared" si="120"/>
        <v>9.4847615142818045E-2</v>
      </c>
      <c r="Q833" t="str">
        <f t="shared" si="121"/>
        <v>Buy</v>
      </c>
      <c r="R833" s="3">
        <f t="shared" si="124"/>
        <v>0</v>
      </c>
      <c r="S833" s="1">
        <f t="shared" si="122"/>
        <v>51326912.7142208</v>
      </c>
      <c r="T833" s="1">
        <f t="shared" si="123"/>
        <v>1907354.6159130731</v>
      </c>
      <c r="U833" s="1">
        <f t="shared" si="125"/>
        <v>0</v>
      </c>
    </row>
    <row r="834" spans="1:21" x14ac:dyDescent="0.25">
      <c r="A834" t="s">
        <v>839</v>
      </c>
      <c r="B834">
        <v>25.85</v>
      </c>
      <c r="C834">
        <v>27.26</v>
      </c>
      <c r="D834">
        <v>26.48</v>
      </c>
      <c r="E834">
        <v>25.11</v>
      </c>
      <c r="F834">
        <v>27.14</v>
      </c>
      <c r="G834">
        <v>25.52</v>
      </c>
      <c r="H834" s="1">
        <f t="shared" si="117"/>
        <v>185330.42846768338</v>
      </c>
      <c r="J834">
        <f t="shared" si="118"/>
        <v>3.3173461231015264E-2</v>
      </c>
      <c r="K834">
        <f t="shared" si="118"/>
        <v>8.9528377298161557E-2</v>
      </c>
      <c r="L834">
        <f t="shared" si="118"/>
        <v>5.8353317346123139E-2</v>
      </c>
      <c r="M834">
        <f t="shared" si="119"/>
        <v>-6.6889632107023436E-2</v>
      </c>
      <c r="N834">
        <f t="shared" si="119"/>
        <v>8.5470085470085635E-3</v>
      </c>
      <c r="O834">
        <f t="shared" si="119"/>
        <v>-5.1653660349312541E-2</v>
      </c>
      <c r="P834">
        <f t="shared" si="120"/>
        <v>-3.6665427969775809E-2</v>
      </c>
      <c r="Q834" t="str">
        <f t="shared" si="121"/>
        <v>Buy</v>
      </c>
      <c r="R834" s="3">
        <f t="shared" si="124"/>
        <v>0</v>
      </c>
      <c r="S834" s="1">
        <f t="shared" si="122"/>
        <v>48675689.798101626</v>
      </c>
      <c r="T834" s="1">
        <f t="shared" si="123"/>
        <v>1907354.6159130731</v>
      </c>
      <c r="U834" s="1">
        <f t="shared" si="125"/>
        <v>0</v>
      </c>
    </row>
    <row r="835" spans="1:21" x14ac:dyDescent="0.25">
      <c r="A835" t="s">
        <v>840</v>
      </c>
      <c r="B835">
        <v>25.06</v>
      </c>
      <c r="C835">
        <v>26.12</v>
      </c>
      <c r="D835">
        <v>25.87</v>
      </c>
      <c r="E835">
        <v>24.52</v>
      </c>
      <c r="F835">
        <v>25.45</v>
      </c>
      <c r="G835">
        <v>24.87</v>
      </c>
      <c r="H835" s="1">
        <f t="shared" si="117"/>
        <v>180610.02178649241</v>
      </c>
      <c r="J835">
        <f t="shared" si="118"/>
        <v>-5.3625377643504599E-2</v>
      </c>
      <c r="K835">
        <f t="shared" si="118"/>
        <v>-1.3595166163141973E-2</v>
      </c>
      <c r="L835">
        <f t="shared" si="118"/>
        <v>-2.3036253776435024E-2</v>
      </c>
      <c r="M835">
        <f t="shared" si="119"/>
        <v>-3.918495297805643E-2</v>
      </c>
      <c r="N835">
        <f t="shared" si="119"/>
        <v>-2.7429467084639611E-3</v>
      </c>
      <c r="O835">
        <f t="shared" si="119"/>
        <v>-2.5470219435736623E-2</v>
      </c>
      <c r="P835">
        <f t="shared" si="120"/>
        <v>-2.2466039707419005E-2</v>
      </c>
      <c r="Q835" t="str">
        <f t="shared" si="121"/>
        <v/>
      </c>
      <c r="R835" s="3">
        <f t="shared" si="124"/>
        <v>0</v>
      </c>
      <c r="S835" s="1">
        <f t="shared" si="122"/>
        <v>47435909.297758132</v>
      </c>
      <c r="T835" s="1">
        <f t="shared" si="123"/>
        <v>1907354.6159130733</v>
      </c>
      <c r="U835" s="1">
        <f t="shared" si="125"/>
        <v>0</v>
      </c>
    </row>
    <row r="836" spans="1:21" x14ac:dyDescent="0.25">
      <c r="A836" t="s">
        <v>841</v>
      </c>
      <c r="B836">
        <v>24.28</v>
      </c>
      <c r="C836">
        <v>25.56</v>
      </c>
      <c r="D836">
        <v>24.97</v>
      </c>
      <c r="E836">
        <v>24.54</v>
      </c>
      <c r="F836">
        <v>26.69</v>
      </c>
      <c r="G836">
        <v>26.41</v>
      </c>
      <c r="H836" s="1">
        <f t="shared" ref="H836:H899" si="126">$I$2*G836</f>
        <v>191793.75453885261</v>
      </c>
      <c r="J836">
        <f t="shared" ref="J836:L899" si="127">(B836-$D835)/$D835</f>
        <v>-6.1461151913413212E-2</v>
      </c>
      <c r="K836">
        <f t="shared" si="127"/>
        <v>-1.1982991882489457E-2</v>
      </c>
      <c r="L836">
        <f t="shared" si="127"/>
        <v>-3.4789331271743412E-2</v>
      </c>
      <c r="M836">
        <f t="shared" ref="M836:O899" si="128">(E836-$G835)/$G835</f>
        <v>-1.3268998793727456E-2</v>
      </c>
      <c r="N836">
        <f t="shared" si="128"/>
        <v>7.318053880176921E-2</v>
      </c>
      <c r="O836">
        <f t="shared" si="128"/>
        <v>6.1921994370727748E-2</v>
      </c>
      <c r="P836">
        <f t="shared" ref="P836:P899" si="129">AVERAGE(M836:O836)</f>
        <v>4.0611178126256503E-2</v>
      </c>
      <c r="Q836" t="str">
        <f t="shared" ref="Q836:Q899" si="130">IF(L836&gt;$Q$1,"Buy",IF(L836&lt;$Q$2,"Sell",""))</f>
        <v/>
      </c>
      <c r="R836" s="3">
        <f t="shared" si="124"/>
        <v>0</v>
      </c>
      <c r="S836" s="1">
        <f t="shared" si="122"/>
        <v>50373235.40626426</v>
      </c>
      <c r="T836" s="1">
        <f t="shared" si="123"/>
        <v>1907354.6159130731</v>
      </c>
      <c r="U836" s="1">
        <f t="shared" si="125"/>
        <v>0</v>
      </c>
    </row>
    <row r="837" spans="1:21" x14ac:dyDescent="0.25">
      <c r="A837" t="s">
        <v>842</v>
      </c>
      <c r="B837">
        <v>25.12</v>
      </c>
      <c r="C837">
        <v>26.36</v>
      </c>
      <c r="D837">
        <v>25.77</v>
      </c>
      <c r="E837">
        <v>24.81</v>
      </c>
      <c r="F837">
        <v>26.3</v>
      </c>
      <c r="G837">
        <v>24.99</v>
      </c>
      <c r="H837" s="1">
        <f t="shared" si="126"/>
        <v>181481.48148148149</v>
      </c>
      <c r="J837">
        <f t="shared" si="127"/>
        <v>6.0072086503805419E-3</v>
      </c>
      <c r="K837">
        <f t="shared" si="127"/>
        <v>5.5666800160192258E-2</v>
      </c>
      <c r="L837">
        <f t="shared" si="127"/>
        <v>3.2038446135362462E-2</v>
      </c>
      <c r="M837">
        <f t="shared" si="128"/>
        <v>-6.0583112457402555E-2</v>
      </c>
      <c r="N837">
        <f t="shared" si="128"/>
        <v>-4.1650889814464007E-3</v>
      </c>
      <c r="O837">
        <f t="shared" si="128"/>
        <v>-5.376751230594478E-2</v>
      </c>
      <c r="P837">
        <f t="shared" si="129"/>
        <v>-3.9505237914931247E-2</v>
      </c>
      <c r="Q837" t="str">
        <f t="shared" si="130"/>
        <v>Buy</v>
      </c>
      <c r="R837" s="3">
        <f t="shared" si="124"/>
        <v>0</v>
      </c>
      <c r="S837" s="1">
        <f t="shared" si="122"/>
        <v>47664791.851667695</v>
      </c>
      <c r="T837" s="1">
        <f t="shared" si="123"/>
        <v>1907354.6159130731</v>
      </c>
      <c r="U837" s="1">
        <f t="shared" si="125"/>
        <v>0</v>
      </c>
    </row>
    <row r="838" spans="1:21" x14ac:dyDescent="0.25">
      <c r="A838" t="s">
        <v>843</v>
      </c>
      <c r="B838">
        <v>24.32</v>
      </c>
      <c r="C838">
        <v>25.59</v>
      </c>
      <c r="D838">
        <v>24.97</v>
      </c>
      <c r="E838">
        <v>23.93</v>
      </c>
      <c r="F838">
        <v>26.09</v>
      </c>
      <c r="G838">
        <v>24.32</v>
      </c>
      <c r="H838" s="1">
        <f t="shared" si="126"/>
        <v>176615.83151779231</v>
      </c>
      <c r="J838">
        <f t="shared" si="127"/>
        <v>-5.6266977105161015E-2</v>
      </c>
      <c r="K838">
        <f t="shared" si="127"/>
        <v>-6.984866123399291E-3</v>
      </c>
      <c r="L838">
        <f t="shared" si="127"/>
        <v>-3.1043849437330257E-2</v>
      </c>
      <c r="M838">
        <f t="shared" si="128"/>
        <v>-4.2416966786714638E-2</v>
      </c>
      <c r="N838">
        <f t="shared" si="128"/>
        <v>4.4017607042817188E-2</v>
      </c>
      <c r="O838">
        <f t="shared" si="128"/>
        <v>-2.6810724289715815E-2</v>
      </c>
      <c r="P838">
        <f t="shared" si="129"/>
        <v>-8.4033613445377558E-3</v>
      </c>
      <c r="Q838" t="str">
        <f t="shared" si="130"/>
        <v/>
      </c>
      <c r="R838" s="3">
        <f t="shared" si="124"/>
        <v>0</v>
      </c>
      <c r="S838" s="1">
        <f t="shared" si="122"/>
        <v>46386864.259005941</v>
      </c>
      <c r="T838" s="1">
        <f t="shared" si="123"/>
        <v>1907354.6159130733</v>
      </c>
      <c r="U838" s="1">
        <f t="shared" si="125"/>
        <v>0</v>
      </c>
    </row>
    <row r="839" spans="1:21" x14ac:dyDescent="0.25">
      <c r="A839" t="s">
        <v>844</v>
      </c>
      <c r="B839">
        <v>23.4</v>
      </c>
      <c r="C839">
        <v>24.74</v>
      </c>
      <c r="D839">
        <v>24.05</v>
      </c>
      <c r="E839">
        <v>23.22</v>
      </c>
      <c r="F839">
        <v>24.26</v>
      </c>
      <c r="G839">
        <v>23.82</v>
      </c>
      <c r="H839" s="1">
        <f t="shared" si="126"/>
        <v>172984.7494553377</v>
      </c>
      <c r="J839">
        <f t="shared" si="127"/>
        <v>-6.2875450540648789E-2</v>
      </c>
      <c r="K839">
        <f t="shared" si="127"/>
        <v>-9.2110532639167169E-3</v>
      </c>
      <c r="L839">
        <f t="shared" si="127"/>
        <v>-3.6844213055666729E-2</v>
      </c>
      <c r="M839">
        <f t="shared" si="128"/>
        <v>-4.5230263157894794E-2</v>
      </c>
      <c r="N839">
        <f t="shared" si="128"/>
        <v>-2.4671052631578421E-3</v>
      </c>
      <c r="O839">
        <f t="shared" si="128"/>
        <v>-2.0559210526315791E-2</v>
      </c>
      <c r="P839">
        <f t="shared" si="129"/>
        <v>-2.2752192982456138E-2</v>
      </c>
      <c r="Q839" t="str">
        <f t="shared" si="130"/>
        <v/>
      </c>
      <c r="R839" s="3">
        <f t="shared" si="124"/>
        <v>0</v>
      </c>
      <c r="S839" s="1">
        <f t="shared" si="122"/>
        <v>45433186.951049402</v>
      </c>
      <c r="T839" s="1">
        <f t="shared" si="123"/>
        <v>1907354.6159130731</v>
      </c>
      <c r="U839" s="1">
        <f t="shared" si="125"/>
        <v>0</v>
      </c>
    </row>
    <row r="840" spans="1:21" x14ac:dyDescent="0.25">
      <c r="A840" t="s">
        <v>845</v>
      </c>
      <c r="B840">
        <v>23.25</v>
      </c>
      <c r="C840">
        <v>24.51</v>
      </c>
      <c r="D840">
        <v>24.1</v>
      </c>
      <c r="E840">
        <v>23.85</v>
      </c>
      <c r="F840">
        <v>25.1</v>
      </c>
      <c r="G840">
        <v>24.95</v>
      </c>
      <c r="H840" s="1">
        <f t="shared" si="126"/>
        <v>181190.99491648513</v>
      </c>
      <c r="J840">
        <f t="shared" si="127"/>
        <v>-3.3264033264033294E-2</v>
      </c>
      <c r="K840">
        <f t="shared" si="127"/>
        <v>1.9126819126819163E-2</v>
      </c>
      <c r="L840">
        <f t="shared" si="127"/>
        <v>2.0790020790021086E-3</v>
      </c>
      <c r="M840">
        <f t="shared" si="128"/>
        <v>1.259445843828763E-3</v>
      </c>
      <c r="N840">
        <f t="shared" si="128"/>
        <v>5.3736356003358569E-2</v>
      </c>
      <c r="O840">
        <f t="shared" si="128"/>
        <v>4.7439126784214906E-2</v>
      </c>
      <c r="P840">
        <f t="shared" si="129"/>
        <v>3.4144976210467415E-2</v>
      </c>
      <c r="Q840" t="str">
        <f t="shared" si="130"/>
        <v/>
      </c>
      <c r="R840" s="3">
        <f t="shared" si="124"/>
        <v>0</v>
      </c>
      <c r="S840" s="1">
        <f t="shared" ref="S840:S903" si="131">IF(R840=0,(S839+R840)*(1+O840),IF(R840&lt;0,0,R840))</f>
        <v>47588497.667031176</v>
      </c>
      <c r="T840" s="1">
        <f t="shared" ref="T840:T903" si="132">S840/G840</f>
        <v>1907354.6159130733</v>
      </c>
      <c r="U840" s="1">
        <f t="shared" si="125"/>
        <v>0</v>
      </c>
    </row>
    <row r="841" spans="1:21" x14ac:dyDescent="0.25">
      <c r="A841" t="s">
        <v>846</v>
      </c>
      <c r="B841">
        <v>24.23</v>
      </c>
      <c r="C841">
        <v>25.54</v>
      </c>
      <c r="D841">
        <v>25.02</v>
      </c>
      <c r="E841">
        <v>24.05</v>
      </c>
      <c r="F841">
        <v>25.74</v>
      </c>
      <c r="G841">
        <v>25.49</v>
      </c>
      <c r="H841" s="1">
        <f t="shared" si="126"/>
        <v>185112.56354393609</v>
      </c>
      <c r="J841">
        <f t="shared" si="127"/>
        <v>5.3941908713692529E-3</v>
      </c>
      <c r="K841">
        <f t="shared" si="127"/>
        <v>5.9751037344398239E-2</v>
      </c>
      <c r="L841">
        <f t="shared" si="127"/>
        <v>3.8174273858921082E-2</v>
      </c>
      <c r="M841">
        <f t="shared" si="128"/>
        <v>-3.60721442885771E-2</v>
      </c>
      <c r="N841">
        <f t="shared" si="128"/>
        <v>3.1663326653306581E-2</v>
      </c>
      <c r="O841">
        <f t="shared" si="128"/>
        <v>2.1643286573146257E-2</v>
      </c>
      <c r="P841">
        <f t="shared" si="129"/>
        <v>5.7448229792919124E-3</v>
      </c>
      <c r="Q841" t="str">
        <f t="shared" si="130"/>
        <v>Buy</v>
      </c>
      <c r="R841" s="3">
        <f t="shared" si="124"/>
        <v>0</v>
      </c>
      <c r="S841" s="1">
        <f t="shared" si="131"/>
        <v>48618469.159624234</v>
      </c>
      <c r="T841" s="1">
        <f t="shared" si="132"/>
        <v>1907354.6159130733</v>
      </c>
      <c r="U841" s="1">
        <f t="shared" si="125"/>
        <v>0</v>
      </c>
    </row>
    <row r="842" spans="1:21" x14ac:dyDescent="0.25">
      <c r="A842" t="s">
        <v>847</v>
      </c>
      <c r="B842">
        <v>25.11</v>
      </c>
      <c r="C842">
        <v>26.16</v>
      </c>
      <c r="D842">
        <v>25.9</v>
      </c>
      <c r="E842">
        <v>24.85</v>
      </c>
      <c r="F842">
        <v>26.1</v>
      </c>
      <c r="G842">
        <v>26.06</v>
      </c>
      <c r="H842" s="1">
        <f t="shared" si="126"/>
        <v>189251.99709513437</v>
      </c>
      <c r="J842">
        <f t="shared" si="127"/>
        <v>3.5971223021582679E-3</v>
      </c>
      <c r="K842">
        <f t="shared" si="127"/>
        <v>4.5563549160671485E-2</v>
      </c>
      <c r="L842">
        <f t="shared" si="127"/>
        <v>3.517186250999197E-2</v>
      </c>
      <c r="M842">
        <f t="shared" si="128"/>
        <v>-2.5107885445272541E-2</v>
      </c>
      <c r="N842">
        <f t="shared" si="128"/>
        <v>2.3930953315025618E-2</v>
      </c>
      <c r="O842">
        <f t="shared" si="128"/>
        <v>2.2361710474695973E-2</v>
      </c>
      <c r="P842">
        <f t="shared" si="129"/>
        <v>7.0615927814830165E-3</v>
      </c>
      <c r="Q842" t="str">
        <f t="shared" si="130"/>
        <v>Buy</v>
      </c>
      <c r="R842" s="3">
        <f t="shared" si="124"/>
        <v>0</v>
      </c>
      <c r="S842" s="1">
        <f t="shared" si="131"/>
        <v>49705661.290694691</v>
      </c>
      <c r="T842" s="1">
        <f t="shared" si="132"/>
        <v>1907354.6159130735</v>
      </c>
      <c r="U842" s="1">
        <f t="shared" si="125"/>
        <v>0</v>
      </c>
    </row>
    <row r="843" spans="1:21" x14ac:dyDescent="0.25">
      <c r="A843" t="s">
        <v>848</v>
      </c>
      <c r="B843">
        <v>25.21</v>
      </c>
      <c r="C843">
        <v>26.32</v>
      </c>
      <c r="D843">
        <v>25.84</v>
      </c>
      <c r="E843">
        <v>24.53</v>
      </c>
      <c r="F843">
        <v>25.87</v>
      </c>
      <c r="G843">
        <v>24.57</v>
      </c>
      <c r="H843" s="1">
        <f t="shared" si="126"/>
        <v>178431.37254901964</v>
      </c>
      <c r="J843">
        <f t="shared" si="127"/>
        <v>-2.6640926640926554E-2</v>
      </c>
      <c r="K843">
        <f t="shared" si="127"/>
        <v>1.6216216216216283E-2</v>
      </c>
      <c r="L843">
        <f t="shared" si="127"/>
        <v>-2.3166023166022675E-3</v>
      </c>
      <c r="M843">
        <f t="shared" si="128"/>
        <v>-5.8710667689946185E-2</v>
      </c>
      <c r="N843">
        <f t="shared" si="128"/>
        <v>-7.2908672294703658E-3</v>
      </c>
      <c r="O843">
        <f t="shared" si="128"/>
        <v>-5.7175748273215601E-2</v>
      </c>
      <c r="P843">
        <f t="shared" si="129"/>
        <v>-4.1059094397544051E-2</v>
      </c>
      <c r="Q843" t="str">
        <f t="shared" si="130"/>
        <v/>
      </c>
      <c r="R843" s="3">
        <f t="shared" si="124"/>
        <v>0</v>
      </c>
      <c r="S843" s="1">
        <f t="shared" si="131"/>
        <v>46863702.912984215</v>
      </c>
      <c r="T843" s="1">
        <f t="shared" si="132"/>
        <v>1907354.6159130735</v>
      </c>
      <c r="U843" s="1">
        <f t="shared" si="125"/>
        <v>0</v>
      </c>
    </row>
    <row r="844" spans="1:21" x14ac:dyDescent="0.25">
      <c r="A844" t="s">
        <v>849</v>
      </c>
      <c r="B844">
        <v>24.19</v>
      </c>
      <c r="C844">
        <v>25.39</v>
      </c>
      <c r="D844">
        <v>24.87</v>
      </c>
      <c r="E844">
        <v>23.3</v>
      </c>
      <c r="F844">
        <v>24.23</v>
      </c>
      <c r="G844">
        <v>24.04</v>
      </c>
      <c r="H844" s="1">
        <f t="shared" si="126"/>
        <v>174582.42556281772</v>
      </c>
      <c r="J844">
        <f t="shared" si="127"/>
        <v>-6.3854489164086634E-2</v>
      </c>
      <c r="K844">
        <f t="shared" si="127"/>
        <v>-1.7414860681114523E-2</v>
      </c>
      <c r="L844">
        <f t="shared" si="127"/>
        <v>-3.7538699690402431E-2</v>
      </c>
      <c r="M844">
        <f t="shared" si="128"/>
        <v>-5.168905168905167E-2</v>
      </c>
      <c r="N844">
        <f t="shared" si="128"/>
        <v>-1.3838013838013832E-2</v>
      </c>
      <c r="O844">
        <f t="shared" si="128"/>
        <v>-2.1571021571021618E-2</v>
      </c>
      <c r="P844">
        <f t="shared" si="129"/>
        <v>-2.9032695699362371E-2</v>
      </c>
      <c r="Q844" t="str">
        <f t="shared" si="130"/>
        <v/>
      </c>
      <c r="R844" s="3">
        <f t="shared" si="124"/>
        <v>0</v>
      </c>
      <c r="S844" s="1">
        <f t="shared" si="131"/>
        <v>45852804.966550283</v>
      </c>
      <c r="T844" s="1">
        <f t="shared" si="132"/>
        <v>1907354.6159130733</v>
      </c>
      <c r="U844" s="1">
        <f t="shared" si="125"/>
        <v>0</v>
      </c>
    </row>
    <row r="845" spans="1:21" x14ac:dyDescent="0.25">
      <c r="A845" t="s">
        <v>850</v>
      </c>
      <c r="B845">
        <v>23.25</v>
      </c>
      <c r="C845">
        <v>24.27</v>
      </c>
      <c r="D845">
        <v>24.1</v>
      </c>
      <c r="E845">
        <v>22.29</v>
      </c>
      <c r="F845">
        <v>23.45</v>
      </c>
      <c r="G845">
        <v>22.35</v>
      </c>
      <c r="H845" s="1">
        <f t="shared" si="126"/>
        <v>162309.36819172115</v>
      </c>
      <c r="J845">
        <f t="shared" si="127"/>
        <v>-6.5138721351025372E-2</v>
      </c>
      <c r="K845">
        <f t="shared" si="127"/>
        <v>-2.4125452352231659E-2</v>
      </c>
      <c r="L845">
        <f t="shared" si="127"/>
        <v>-3.0960997185363874E-2</v>
      </c>
      <c r="M845">
        <f t="shared" si="128"/>
        <v>-7.2795341098169722E-2</v>
      </c>
      <c r="N845">
        <f t="shared" si="128"/>
        <v>-2.4542429284525786E-2</v>
      </c>
      <c r="O845">
        <f t="shared" si="128"/>
        <v>-7.0299500831946665E-2</v>
      </c>
      <c r="P845">
        <f t="shared" si="129"/>
        <v>-5.5879090404880725E-2</v>
      </c>
      <c r="Q845" t="str">
        <f t="shared" si="130"/>
        <v/>
      </c>
      <c r="R845" s="3">
        <f t="shared" si="124"/>
        <v>0</v>
      </c>
      <c r="S845" s="1">
        <f t="shared" si="131"/>
        <v>42629375.665657192</v>
      </c>
      <c r="T845" s="1">
        <f t="shared" si="132"/>
        <v>1907354.6159130733</v>
      </c>
      <c r="U845" s="1">
        <f t="shared" si="125"/>
        <v>0</v>
      </c>
    </row>
    <row r="846" spans="1:21" x14ac:dyDescent="0.25">
      <c r="A846" t="s">
        <v>851</v>
      </c>
      <c r="B846">
        <v>21.61</v>
      </c>
      <c r="C846">
        <v>22.91</v>
      </c>
      <c r="D846">
        <v>21.99</v>
      </c>
      <c r="E846">
        <v>21.98</v>
      </c>
      <c r="F846">
        <v>22.85</v>
      </c>
      <c r="G846">
        <v>22.37</v>
      </c>
      <c r="H846" s="1">
        <f t="shared" si="126"/>
        <v>162454.61147421933</v>
      </c>
      <c r="J846">
        <f t="shared" si="127"/>
        <v>-0.10331950207468887</v>
      </c>
      <c r="K846">
        <f t="shared" si="127"/>
        <v>-4.9377593360995904E-2</v>
      </c>
      <c r="L846">
        <f t="shared" si="127"/>
        <v>-8.7551867219917132E-2</v>
      </c>
      <c r="M846">
        <f t="shared" si="128"/>
        <v>-1.6554809843400492E-2</v>
      </c>
      <c r="N846">
        <f t="shared" si="128"/>
        <v>2.2371364653243846E-2</v>
      </c>
      <c r="O846">
        <f t="shared" si="128"/>
        <v>8.9485458612973475E-4</v>
      </c>
      <c r="P846">
        <f t="shared" si="129"/>
        <v>2.2371364653243626E-3</v>
      </c>
      <c r="Q846" t="str">
        <f t="shared" si="130"/>
        <v>Sell</v>
      </c>
      <c r="R846" s="3">
        <f t="shared" si="124"/>
        <v>-42724743.396452844</v>
      </c>
      <c r="S846" s="1">
        <f t="shared" si="131"/>
        <v>0</v>
      </c>
      <c r="T846" s="1">
        <f t="shared" si="132"/>
        <v>0</v>
      </c>
      <c r="U846" s="1">
        <f t="shared" si="125"/>
        <v>42629162.315029018</v>
      </c>
    </row>
    <row r="847" spans="1:21" x14ac:dyDescent="0.25">
      <c r="A847" t="s">
        <v>852</v>
      </c>
      <c r="B847">
        <v>21.56</v>
      </c>
      <c r="C847">
        <v>22.64</v>
      </c>
      <c r="D847">
        <v>21.94</v>
      </c>
      <c r="E847">
        <v>21.35</v>
      </c>
      <c r="F847">
        <v>22.03</v>
      </c>
      <c r="G847">
        <v>21.77</v>
      </c>
      <c r="H847" s="1">
        <f t="shared" si="126"/>
        <v>158097.3129992738</v>
      </c>
      <c r="J847">
        <f t="shared" si="127"/>
        <v>-1.9554342883128684E-2</v>
      </c>
      <c r="K847">
        <f t="shared" si="127"/>
        <v>2.9558890404729522E-2</v>
      </c>
      <c r="L847">
        <f t="shared" si="127"/>
        <v>-2.2737608003636726E-3</v>
      </c>
      <c r="M847">
        <f t="shared" si="128"/>
        <v>-4.5596781403665604E-2</v>
      </c>
      <c r="N847">
        <f t="shared" si="128"/>
        <v>-1.5198927134555201E-2</v>
      </c>
      <c r="O847">
        <f t="shared" si="128"/>
        <v>-2.6821636119803371E-2</v>
      </c>
      <c r="P847">
        <f t="shared" si="129"/>
        <v>-2.9205781552674726E-2</v>
      </c>
      <c r="Q847" t="str">
        <f t="shared" si="130"/>
        <v/>
      </c>
      <c r="R847" s="3">
        <f t="shared" si="124"/>
        <v>0</v>
      </c>
      <c r="S847" s="1">
        <f t="shared" si="131"/>
        <v>0</v>
      </c>
      <c r="T847" s="1">
        <f t="shared" si="132"/>
        <v>0</v>
      </c>
      <c r="U847" s="1">
        <f t="shared" si="125"/>
        <v>43874180.317375265</v>
      </c>
    </row>
    <row r="848" spans="1:21" x14ac:dyDescent="0.25">
      <c r="A848" t="s">
        <v>853</v>
      </c>
      <c r="B848">
        <v>21.44</v>
      </c>
      <c r="C848">
        <v>22.26</v>
      </c>
      <c r="D848">
        <v>21.94</v>
      </c>
      <c r="E848">
        <v>22.1</v>
      </c>
      <c r="F848">
        <v>22.8</v>
      </c>
      <c r="G848">
        <v>22.24</v>
      </c>
      <c r="H848" s="1">
        <f t="shared" si="126"/>
        <v>161510.53013798111</v>
      </c>
      <c r="J848">
        <f t="shared" si="127"/>
        <v>-2.2789425706472195E-2</v>
      </c>
      <c r="K848">
        <f t="shared" si="127"/>
        <v>1.4585232452142218E-2</v>
      </c>
      <c r="L848">
        <f t="shared" si="127"/>
        <v>0</v>
      </c>
      <c r="M848">
        <f t="shared" si="128"/>
        <v>1.5158474965549005E-2</v>
      </c>
      <c r="N848">
        <f t="shared" si="128"/>
        <v>4.7312815801561839E-2</v>
      </c>
      <c r="O848">
        <f t="shared" si="128"/>
        <v>2.1589343132751442E-2</v>
      </c>
      <c r="P848">
        <f t="shared" si="129"/>
        <v>2.8020211299954096E-2</v>
      </c>
      <c r="Q848" t="str">
        <f t="shared" si="130"/>
        <v/>
      </c>
      <c r="R848" s="3">
        <f t="shared" si="124"/>
        <v>0</v>
      </c>
      <c r="S848" s="1">
        <f t="shared" si="131"/>
        <v>0</v>
      </c>
      <c r="T848" s="1">
        <f t="shared" si="132"/>
        <v>0</v>
      </c>
      <c r="U848" s="1">
        <f t="shared" si="125"/>
        <v>42644816.514270119</v>
      </c>
    </row>
    <row r="849" spans="1:21" x14ac:dyDescent="0.25">
      <c r="A849" t="s">
        <v>854</v>
      </c>
      <c r="B849">
        <v>21.48</v>
      </c>
      <c r="C849">
        <v>22.75</v>
      </c>
      <c r="D849">
        <v>21.99</v>
      </c>
      <c r="E849">
        <v>22</v>
      </c>
      <c r="F849">
        <v>22.72</v>
      </c>
      <c r="G849">
        <v>22.13</v>
      </c>
      <c r="H849" s="1">
        <f t="shared" si="126"/>
        <v>160711.69208424111</v>
      </c>
      <c r="J849">
        <f t="shared" si="127"/>
        <v>-2.096627164995446E-2</v>
      </c>
      <c r="K849">
        <f t="shared" si="127"/>
        <v>3.6918869644484896E-2</v>
      </c>
      <c r="L849">
        <f t="shared" si="127"/>
        <v>2.2789425706470899E-3</v>
      </c>
      <c r="M849">
        <f t="shared" si="128"/>
        <v>-1.0791366906474751E-2</v>
      </c>
      <c r="N849">
        <f t="shared" si="128"/>
        <v>2.1582733812949662E-2</v>
      </c>
      <c r="O849">
        <f t="shared" si="128"/>
        <v>-4.9460431654676004E-3</v>
      </c>
      <c r="P849">
        <f t="shared" si="129"/>
        <v>1.9484412470024369E-3</v>
      </c>
      <c r="Q849" t="str">
        <f t="shared" si="130"/>
        <v/>
      </c>
      <c r="R849" s="3">
        <f t="shared" si="124"/>
        <v>0</v>
      </c>
      <c r="S849" s="1">
        <f t="shared" si="131"/>
        <v>0</v>
      </c>
      <c r="T849" s="1">
        <f t="shared" si="132"/>
        <v>0</v>
      </c>
      <c r="U849" s="1">
        <f t="shared" si="125"/>
        <v>42561725.594802864</v>
      </c>
    </row>
    <row r="850" spans="1:21" x14ac:dyDescent="0.25">
      <c r="A850" t="s">
        <v>855</v>
      </c>
      <c r="B850">
        <v>21.48</v>
      </c>
      <c r="C850">
        <v>22.64</v>
      </c>
      <c r="D850">
        <v>21.99</v>
      </c>
      <c r="E850">
        <v>21.37</v>
      </c>
      <c r="F850">
        <v>22.21</v>
      </c>
      <c r="G850">
        <v>21.59</v>
      </c>
      <c r="H850" s="1">
        <f t="shared" si="126"/>
        <v>156790.12345679014</v>
      </c>
      <c r="J850">
        <f t="shared" si="127"/>
        <v>-2.319236016371069E-2</v>
      </c>
      <c r="K850">
        <f t="shared" si="127"/>
        <v>2.9558890404729522E-2</v>
      </c>
      <c r="L850">
        <f t="shared" si="127"/>
        <v>0</v>
      </c>
      <c r="M850">
        <f t="shared" si="128"/>
        <v>-3.4342521464075827E-2</v>
      </c>
      <c r="N850">
        <f t="shared" si="128"/>
        <v>3.6150022593764959E-3</v>
      </c>
      <c r="O850">
        <f t="shared" si="128"/>
        <v>-2.4401265250790744E-2</v>
      </c>
      <c r="P850">
        <f t="shared" si="129"/>
        <v>-1.8376261485163359E-2</v>
      </c>
      <c r="Q850" t="str">
        <f t="shared" si="130"/>
        <v/>
      </c>
      <c r="R850" s="3">
        <f t="shared" si="124"/>
        <v>0</v>
      </c>
      <c r="S850" s="1">
        <f t="shared" si="131"/>
        <v>0</v>
      </c>
      <c r="T850" s="1">
        <f t="shared" si="132"/>
        <v>0</v>
      </c>
      <c r="U850" s="1">
        <f t="shared" si="125"/>
        <v>43343850.993592724</v>
      </c>
    </row>
    <row r="851" spans="1:21" x14ac:dyDescent="0.25">
      <c r="A851" t="s">
        <v>856</v>
      </c>
      <c r="B851">
        <v>21.48</v>
      </c>
      <c r="C851">
        <v>22.44</v>
      </c>
      <c r="D851">
        <v>21.99</v>
      </c>
      <c r="E851">
        <v>20.95</v>
      </c>
      <c r="F851">
        <v>22.3</v>
      </c>
      <c r="G851">
        <v>22.11</v>
      </c>
      <c r="H851" s="1">
        <f t="shared" si="126"/>
        <v>160566.44880174292</v>
      </c>
      <c r="J851">
        <f t="shared" si="127"/>
        <v>-2.319236016371069E-2</v>
      </c>
      <c r="K851">
        <f t="shared" si="127"/>
        <v>2.0463847203274346E-2</v>
      </c>
      <c r="L851">
        <f t="shared" si="127"/>
        <v>0</v>
      </c>
      <c r="M851">
        <f t="shared" si="128"/>
        <v>-2.9643353404353895E-2</v>
      </c>
      <c r="N851">
        <f t="shared" si="128"/>
        <v>3.2885595182955113E-2</v>
      </c>
      <c r="O851">
        <f t="shared" si="128"/>
        <v>2.4085224641037496E-2</v>
      </c>
      <c r="P851">
        <f t="shared" si="129"/>
        <v>9.1091554732129053E-3</v>
      </c>
      <c r="Q851" t="str">
        <f t="shared" si="130"/>
        <v/>
      </c>
      <c r="R851" s="3">
        <f t="shared" si="124"/>
        <v>0</v>
      </c>
      <c r="S851" s="1">
        <f t="shared" si="131"/>
        <v>0</v>
      </c>
      <c r="T851" s="1">
        <f t="shared" si="132"/>
        <v>0</v>
      </c>
      <c r="U851" s="1">
        <f t="shared" si="125"/>
        <v>42949025.116084315</v>
      </c>
    </row>
    <row r="852" spans="1:21" x14ac:dyDescent="0.25">
      <c r="A852" t="s">
        <v>857</v>
      </c>
      <c r="B852">
        <v>21.5</v>
      </c>
      <c r="C852">
        <v>22.69</v>
      </c>
      <c r="D852">
        <v>21.88</v>
      </c>
      <c r="E852">
        <v>22.38</v>
      </c>
      <c r="F852">
        <v>23.53</v>
      </c>
      <c r="G852">
        <v>23.46</v>
      </c>
      <c r="H852" s="1">
        <f t="shared" si="126"/>
        <v>170370.37037037039</v>
      </c>
      <c r="J852">
        <f t="shared" si="127"/>
        <v>-2.2282855843565187E-2</v>
      </c>
      <c r="K852">
        <f t="shared" si="127"/>
        <v>3.1832651205093355E-2</v>
      </c>
      <c r="L852">
        <f t="shared" si="127"/>
        <v>-5.0022737608003383E-3</v>
      </c>
      <c r="M852">
        <f t="shared" si="128"/>
        <v>1.2211668928086819E-2</v>
      </c>
      <c r="N852">
        <f t="shared" si="128"/>
        <v>6.4224332881049381E-2</v>
      </c>
      <c r="O852">
        <f t="shared" si="128"/>
        <v>6.1058344640434262E-2</v>
      </c>
      <c r="P852">
        <f t="shared" si="129"/>
        <v>4.5831448816523492E-2</v>
      </c>
      <c r="Q852" t="str">
        <f t="shared" si="130"/>
        <v/>
      </c>
      <c r="R852" s="3">
        <f t="shared" si="124"/>
        <v>0</v>
      </c>
      <c r="S852" s="1">
        <f t="shared" si="131"/>
        <v>0</v>
      </c>
      <c r="T852" s="1">
        <f t="shared" si="132"/>
        <v>0</v>
      </c>
      <c r="U852" s="1">
        <f t="shared" si="125"/>
        <v>40980609.069756918</v>
      </c>
    </row>
    <row r="853" spans="1:21" x14ac:dyDescent="0.25">
      <c r="A853" t="s">
        <v>858</v>
      </c>
      <c r="B853">
        <v>23.09</v>
      </c>
      <c r="C853">
        <v>24.19</v>
      </c>
      <c r="D853">
        <v>23.81</v>
      </c>
      <c r="E853">
        <v>23.5</v>
      </c>
      <c r="F853">
        <v>24.48</v>
      </c>
      <c r="G853">
        <v>23.56</v>
      </c>
      <c r="H853" s="1">
        <f t="shared" si="126"/>
        <v>171096.5867828613</v>
      </c>
      <c r="J853">
        <f t="shared" si="127"/>
        <v>5.5301645338208451E-2</v>
      </c>
      <c r="K853">
        <f t="shared" si="127"/>
        <v>0.10557586837294343</v>
      </c>
      <c r="L853">
        <f t="shared" si="127"/>
        <v>8.8208409506398522E-2</v>
      </c>
      <c r="M853">
        <f t="shared" si="128"/>
        <v>1.705029838022129E-3</v>
      </c>
      <c r="N853">
        <f t="shared" si="128"/>
        <v>4.3478260869565195E-2</v>
      </c>
      <c r="O853">
        <f t="shared" si="128"/>
        <v>4.2625745950553226E-3</v>
      </c>
      <c r="P853">
        <f t="shared" si="129"/>
        <v>1.6481955100880883E-2</v>
      </c>
      <c r="Q853" t="str">
        <f t="shared" si="130"/>
        <v>Buy</v>
      </c>
      <c r="R853" s="3">
        <f t="shared" si="124"/>
        <v>41656049.6284514</v>
      </c>
      <c r="S853" s="1">
        <f t="shared" si="131"/>
        <v>41656049.6284514</v>
      </c>
      <c r="T853" s="1">
        <f t="shared" si="132"/>
        <v>1768083.6005284975</v>
      </c>
      <c r="U853" s="1">
        <f t="shared" si="125"/>
        <v>0</v>
      </c>
    </row>
    <row r="854" spans="1:21" x14ac:dyDescent="0.25">
      <c r="A854" t="s">
        <v>859</v>
      </c>
      <c r="B854">
        <v>23.44</v>
      </c>
      <c r="C854">
        <v>24.19</v>
      </c>
      <c r="D854">
        <v>23.81</v>
      </c>
      <c r="E854">
        <v>22.52</v>
      </c>
      <c r="F854">
        <v>23.78</v>
      </c>
      <c r="G854">
        <v>22.68</v>
      </c>
      <c r="H854" s="1">
        <f t="shared" si="126"/>
        <v>164705.88235294117</v>
      </c>
      <c r="J854">
        <f t="shared" si="127"/>
        <v>-1.5539689206215769E-2</v>
      </c>
      <c r="K854">
        <f t="shared" si="127"/>
        <v>1.5959680806383981E-2</v>
      </c>
      <c r="L854">
        <f t="shared" si="127"/>
        <v>0</v>
      </c>
      <c r="M854">
        <f t="shared" si="128"/>
        <v>-4.4142614601018641E-2</v>
      </c>
      <c r="N854">
        <f t="shared" si="128"/>
        <v>9.3378607809848236E-3</v>
      </c>
      <c r="O854">
        <f t="shared" si="128"/>
        <v>-3.7351443123938836E-2</v>
      </c>
      <c r="P854">
        <f t="shared" si="129"/>
        <v>-2.4052065647990884E-2</v>
      </c>
      <c r="Q854" t="str">
        <f t="shared" si="130"/>
        <v/>
      </c>
      <c r="R854" s="3">
        <f t="shared" si="124"/>
        <v>0</v>
      </c>
      <c r="S854" s="1">
        <f t="shared" si="131"/>
        <v>40100136.059986323</v>
      </c>
      <c r="T854" s="1">
        <f t="shared" si="132"/>
        <v>1768083.6005284975</v>
      </c>
      <c r="U854" s="1">
        <f t="shared" si="125"/>
        <v>0</v>
      </c>
    </row>
    <row r="855" spans="1:21" x14ac:dyDescent="0.25">
      <c r="A855" t="s">
        <v>860</v>
      </c>
      <c r="B855">
        <v>22.49</v>
      </c>
      <c r="C855">
        <v>23.49</v>
      </c>
      <c r="D855">
        <v>23.23</v>
      </c>
      <c r="E855">
        <v>22.33</v>
      </c>
      <c r="F855">
        <v>23.14</v>
      </c>
      <c r="G855">
        <v>22.99</v>
      </c>
      <c r="H855" s="1">
        <f t="shared" si="126"/>
        <v>166957.15323166305</v>
      </c>
      <c r="J855">
        <f t="shared" si="127"/>
        <v>-5.5438891222175574E-2</v>
      </c>
      <c r="K855">
        <f t="shared" si="127"/>
        <v>-1.3439731205375905E-2</v>
      </c>
      <c r="L855">
        <f t="shared" si="127"/>
        <v>-2.4359512809743734E-2</v>
      </c>
      <c r="M855">
        <f t="shared" si="128"/>
        <v>-1.5432098765432162E-2</v>
      </c>
      <c r="N855">
        <f t="shared" si="128"/>
        <v>2.0282186948853653E-2</v>
      </c>
      <c r="O855">
        <f t="shared" si="128"/>
        <v>1.3668430335096945E-2</v>
      </c>
      <c r="P855">
        <f t="shared" si="129"/>
        <v>6.1728395061728114E-3</v>
      </c>
      <c r="Q855" t="str">
        <f t="shared" si="130"/>
        <v/>
      </c>
      <c r="R855" s="3">
        <f t="shared" si="124"/>
        <v>0</v>
      </c>
      <c r="S855" s="1">
        <f t="shared" si="131"/>
        <v>40648241.976150155</v>
      </c>
      <c r="T855" s="1">
        <f t="shared" si="132"/>
        <v>1768083.6005284975</v>
      </c>
      <c r="U855" s="1">
        <f t="shared" si="125"/>
        <v>0</v>
      </c>
    </row>
    <row r="856" spans="1:21" x14ac:dyDescent="0.25">
      <c r="A856" t="s">
        <v>861</v>
      </c>
      <c r="B856">
        <v>22.49</v>
      </c>
      <c r="C856">
        <v>23.81</v>
      </c>
      <c r="D856">
        <v>23.23</v>
      </c>
      <c r="E856">
        <v>21.59</v>
      </c>
      <c r="F856">
        <v>23.71</v>
      </c>
      <c r="G856">
        <v>21.78</v>
      </c>
      <c r="H856" s="1">
        <f t="shared" si="126"/>
        <v>158169.9346405229</v>
      </c>
      <c r="J856">
        <f t="shared" si="127"/>
        <v>-3.1855359448988464E-2</v>
      </c>
      <c r="K856">
        <f t="shared" si="127"/>
        <v>2.4967714162720547E-2</v>
      </c>
      <c r="L856">
        <f t="shared" si="127"/>
        <v>0</v>
      </c>
      <c r="M856">
        <f t="shared" si="128"/>
        <v>-6.0896041757285718E-2</v>
      </c>
      <c r="N856">
        <f t="shared" si="128"/>
        <v>3.131796433231851E-2</v>
      </c>
      <c r="O856">
        <f t="shared" si="128"/>
        <v>-5.2631578947368307E-2</v>
      </c>
      <c r="P856">
        <f t="shared" si="129"/>
        <v>-2.7403218790778505E-2</v>
      </c>
      <c r="Q856" t="str">
        <f t="shared" si="130"/>
        <v/>
      </c>
      <c r="R856" s="3">
        <f t="shared" si="124"/>
        <v>0</v>
      </c>
      <c r="S856" s="1">
        <f t="shared" si="131"/>
        <v>38508860.819510676</v>
      </c>
      <c r="T856" s="1">
        <f t="shared" si="132"/>
        <v>1768083.6005284975</v>
      </c>
      <c r="U856" s="1">
        <f t="shared" si="125"/>
        <v>0</v>
      </c>
    </row>
    <row r="857" spans="1:21" x14ac:dyDescent="0.25">
      <c r="A857" t="s">
        <v>862</v>
      </c>
      <c r="B857">
        <v>21.43</v>
      </c>
      <c r="C857">
        <v>22.4</v>
      </c>
      <c r="D857">
        <v>21.84</v>
      </c>
      <c r="E857">
        <v>20.62</v>
      </c>
      <c r="F857">
        <v>22.16</v>
      </c>
      <c r="G857">
        <v>20.88</v>
      </c>
      <c r="H857" s="1">
        <f t="shared" si="126"/>
        <v>151633.98692810457</v>
      </c>
      <c r="J857">
        <f t="shared" si="127"/>
        <v>-7.7486009470512304E-2</v>
      </c>
      <c r="K857">
        <f t="shared" si="127"/>
        <v>-3.5729659922514069E-2</v>
      </c>
      <c r="L857">
        <f t="shared" si="127"/>
        <v>-5.9836418424451164E-2</v>
      </c>
      <c r="M857">
        <f t="shared" si="128"/>
        <v>-5.325987144168963E-2</v>
      </c>
      <c r="N857">
        <f t="shared" si="128"/>
        <v>1.7447199265381037E-2</v>
      </c>
      <c r="O857">
        <f t="shared" si="128"/>
        <v>-4.1322314049586875E-2</v>
      </c>
      <c r="P857">
        <f t="shared" si="129"/>
        <v>-2.5711662075298489E-2</v>
      </c>
      <c r="Q857" t="str">
        <f t="shared" si="130"/>
        <v>Sell</v>
      </c>
      <c r="R857" s="3">
        <f t="shared" si="124"/>
        <v>-37518734.003214717</v>
      </c>
      <c r="S857" s="1">
        <f t="shared" si="131"/>
        <v>0</v>
      </c>
      <c r="T857" s="1">
        <f t="shared" si="132"/>
        <v>0</v>
      </c>
      <c r="U857" s="1">
        <f t="shared" si="125"/>
        <v>38483403.013398379</v>
      </c>
    </row>
    <row r="858" spans="1:21" x14ac:dyDescent="0.25">
      <c r="A858" t="s">
        <v>863</v>
      </c>
      <c r="B858">
        <v>20.38</v>
      </c>
      <c r="C858">
        <v>21.93</v>
      </c>
      <c r="D858">
        <v>21.47</v>
      </c>
      <c r="E858">
        <v>20.13</v>
      </c>
      <c r="F858">
        <v>22.15</v>
      </c>
      <c r="G858">
        <v>21.33</v>
      </c>
      <c r="H858" s="1">
        <f t="shared" si="126"/>
        <v>154901.96078431373</v>
      </c>
      <c r="J858">
        <f t="shared" si="127"/>
        <v>-6.684981684981689E-2</v>
      </c>
      <c r="K858">
        <f t="shared" si="127"/>
        <v>4.120879120879114E-3</v>
      </c>
      <c r="L858">
        <f t="shared" si="127"/>
        <v>-1.6941391941391989E-2</v>
      </c>
      <c r="M858">
        <f t="shared" si="128"/>
        <v>-3.5919540229885062E-2</v>
      </c>
      <c r="N858">
        <f t="shared" si="128"/>
        <v>6.0823754789272017E-2</v>
      </c>
      <c r="O858">
        <f t="shared" si="128"/>
        <v>2.1551724137931001E-2</v>
      </c>
      <c r="P858">
        <f t="shared" si="129"/>
        <v>1.5485312899105985E-2</v>
      </c>
      <c r="Q858" t="str">
        <f t="shared" si="130"/>
        <v/>
      </c>
      <c r="R858" s="3">
        <f t="shared" si="124"/>
        <v>0</v>
      </c>
      <c r="S858" s="1">
        <f t="shared" si="131"/>
        <v>0</v>
      </c>
      <c r="T858" s="1">
        <f t="shared" si="132"/>
        <v>0</v>
      </c>
      <c r="U858" s="1">
        <f t="shared" si="125"/>
        <v>37887475.476313509</v>
      </c>
    </row>
    <row r="859" spans="1:21" x14ac:dyDescent="0.25">
      <c r="A859" t="s">
        <v>864</v>
      </c>
      <c r="B859">
        <v>21.75</v>
      </c>
      <c r="C859">
        <v>22.57</v>
      </c>
      <c r="D859">
        <v>22.04</v>
      </c>
      <c r="E859">
        <v>21.92</v>
      </c>
      <c r="F859">
        <v>22.91</v>
      </c>
      <c r="G859">
        <v>22.78</v>
      </c>
      <c r="H859" s="1">
        <f t="shared" si="126"/>
        <v>165432.09876543211</v>
      </c>
      <c r="J859">
        <f t="shared" si="127"/>
        <v>1.3041453190498424E-2</v>
      </c>
      <c r="K859">
        <f t="shared" si="127"/>
        <v>5.1234280391243663E-2</v>
      </c>
      <c r="L859">
        <f t="shared" si="127"/>
        <v>2.6548672566371695E-2</v>
      </c>
      <c r="M859">
        <f t="shared" si="128"/>
        <v>2.7660571964369596E-2</v>
      </c>
      <c r="N859">
        <f t="shared" si="128"/>
        <v>7.4074074074074167E-2</v>
      </c>
      <c r="O859">
        <f t="shared" si="128"/>
        <v>6.7979371776840269E-2</v>
      </c>
      <c r="P859">
        <f t="shared" si="129"/>
        <v>5.6571339271761341E-2</v>
      </c>
      <c r="Q859" t="str">
        <f t="shared" si="130"/>
        <v/>
      </c>
      <c r="R859" s="3">
        <f t="shared" si="124"/>
        <v>0</v>
      </c>
      <c r="S859" s="1">
        <f t="shared" si="131"/>
        <v>0</v>
      </c>
      <c r="T859" s="1">
        <f t="shared" si="132"/>
        <v>0</v>
      </c>
      <c r="U859" s="1">
        <f t="shared" si="125"/>
        <v>35744130.246992439</v>
      </c>
    </row>
    <row r="860" spans="1:21" x14ac:dyDescent="0.25">
      <c r="A860" t="s">
        <v>865</v>
      </c>
      <c r="B860">
        <v>22.2</v>
      </c>
      <c r="C860">
        <v>23.46</v>
      </c>
      <c r="D860">
        <v>23.2</v>
      </c>
      <c r="E860">
        <v>21.83</v>
      </c>
      <c r="F860">
        <v>23.22</v>
      </c>
      <c r="G860">
        <v>23.11</v>
      </c>
      <c r="H860" s="1">
        <f t="shared" si="126"/>
        <v>167828.61292665216</v>
      </c>
      <c r="J860">
        <f t="shared" si="127"/>
        <v>7.259528130671513E-3</v>
      </c>
      <c r="K860">
        <f t="shared" si="127"/>
        <v>6.4428312159709705E-2</v>
      </c>
      <c r="L860">
        <f t="shared" si="127"/>
        <v>5.2631578947368432E-2</v>
      </c>
      <c r="M860">
        <f t="shared" si="128"/>
        <v>-4.170324846356465E-2</v>
      </c>
      <c r="N860">
        <f t="shared" si="128"/>
        <v>1.9315188762071892E-2</v>
      </c>
      <c r="O860">
        <f t="shared" si="128"/>
        <v>1.448639157155392E-2</v>
      </c>
      <c r="P860">
        <f t="shared" si="129"/>
        <v>-2.6338893766462792E-3</v>
      </c>
      <c r="Q860" t="str">
        <f t="shared" si="130"/>
        <v>Buy</v>
      </c>
      <c r="R860" s="3">
        <f t="shared" si="124"/>
        <v>35649984.162057422</v>
      </c>
      <c r="S860" s="1">
        <f t="shared" si="131"/>
        <v>35649984.162057422</v>
      </c>
      <c r="T860" s="1">
        <f t="shared" si="132"/>
        <v>1542621.5561253752</v>
      </c>
      <c r="U860" s="1">
        <f t="shared" si="125"/>
        <v>0</v>
      </c>
    </row>
    <row r="861" spans="1:21" x14ac:dyDescent="0.25">
      <c r="A861" t="s">
        <v>866</v>
      </c>
      <c r="B861">
        <v>22.89</v>
      </c>
      <c r="C861">
        <v>24.3</v>
      </c>
      <c r="D861">
        <v>23.7</v>
      </c>
      <c r="E861">
        <v>22.72</v>
      </c>
      <c r="F861">
        <v>25.03</v>
      </c>
      <c r="G861">
        <v>24.94</v>
      </c>
      <c r="H861" s="1">
        <f t="shared" si="126"/>
        <v>181118.37327523605</v>
      </c>
      <c r="J861">
        <f t="shared" si="127"/>
        <v>-1.3362068965517187E-2</v>
      </c>
      <c r="K861">
        <f t="shared" si="127"/>
        <v>4.7413793103448336E-2</v>
      </c>
      <c r="L861">
        <f t="shared" si="127"/>
        <v>2.1551724137931036E-2</v>
      </c>
      <c r="M861">
        <f t="shared" si="128"/>
        <v>-1.6875811337083539E-2</v>
      </c>
      <c r="N861">
        <f t="shared" si="128"/>
        <v>8.3080917351795833E-2</v>
      </c>
      <c r="O861">
        <f t="shared" si="128"/>
        <v>7.9186499350930417E-2</v>
      </c>
      <c r="P861">
        <f t="shared" si="129"/>
        <v>4.8463868455214242E-2</v>
      </c>
      <c r="Q861" t="str">
        <f t="shared" si="130"/>
        <v/>
      </c>
      <c r="R861" s="3">
        <f t="shared" si="124"/>
        <v>0</v>
      </c>
      <c r="S861" s="1">
        <f t="shared" si="131"/>
        <v>38472981.609766863</v>
      </c>
      <c r="T861" s="1">
        <f t="shared" si="132"/>
        <v>1542621.5561253754</v>
      </c>
      <c r="U861" s="1">
        <f t="shared" si="125"/>
        <v>0</v>
      </c>
    </row>
    <row r="862" spans="1:21" x14ac:dyDescent="0.25">
      <c r="A862" t="s">
        <v>867</v>
      </c>
      <c r="B862">
        <v>23.76</v>
      </c>
      <c r="C862">
        <v>25.65</v>
      </c>
      <c r="D862">
        <v>25</v>
      </c>
      <c r="E862">
        <v>24.1</v>
      </c>
      <c r="F862">
        <v>25.51</v>
      </c>
      <c r="G862">
        <v>24.57</v>
      </c>
      <c r="H862" s="1">
        <f t="shared" si="126"/>
        <v>178431.37254901964</v>
      </c>
      <c r="J862">
        <f t="shared" si="127"/>
        <v>2.5316455696203491E-3</v>
      </c>
      <c r="K862">
        <f t="shared" si="127"/>
        <v>8.2278481012658194E-2</v>
      </c>
      <c r="L862">
        <f t="shared" si="127"/>
        <v>5.4852320675105516E-2</v>
      </c>
      <c r="M862">
        <f t="shared" si="128"/>
        <v>-3.3680834001603842E-2</v>
      </c>
      <c r="N862">
        <f t="shared" si="128"/>
        <v>2.2854851643945479E-2</v>
      </c>
      <c r="O862">
        <f t="shared" si="128"/>
        <v>-1.4835605453087449E-2</v>
      </c>
      <c r="P862">
        <f t="shared" si="129"/>
        <v>-8.5538626035819368E-3</v>
      </c>
      <c r="Q862" t="str">
        <f t="shared" si="130"/>
        <v>Buy</v>
      </c>
      <c r="R862" s="3">
        <f t="shared" ref="R862:R925" si="133">IF(Q862="Buy",U861*(1+P862),IF(Q862="Sell",-(S861*(1+P862)),0))</f>
        <v>0</v>
      </c>
      <c r="S862" s="1">
        <f t="shared" si="131"/>
        <v>37902211.634000473</v>
      </c>
      <c r="T862" s="1">
        <f t="shared" si="132"/>
        <v>1542621.5561253754</v>
      </c>
      <c r="U862" s="1">
        <f t="shared" ref="U862:U925" si="134">IF(Q862="Buy",0,(U861-R862)*(1-P862))</f>
        <v>0</v>
      </c>
    </row>
    <row r="863" spans="1:21" x14ac:dyDescent="0.25">
      <c r="A863" t="s">
        <v>868</v>
      </c>
      <c r="B863">
        <v>24.09</v>
      </c>
      <c r="C863">
        <v>25.68</v>
      </c>
      <c r="D863">
        <v>24.81</v>
      </c>
      <c r="E863">
        <v>23.89</v>
      </c>
      <c r="F863">
        <v>24.92</v>
      </c>
      <c r="G863">
        <v>24.83</v>
      </c>
      <c r="H863" s="1">
        <f t="shared" si="126"/>
        <v>180319.53522149601</v>
      </c>
      <c r="J863">
        <f t="shared" si="127"/>
        <v>-3.6400000000000009E-2</v>
      </c>
      <c r="K863">
        <f t="shared" si="127"/>
        <v>2.7199999999999988E-2</v>
      </c>
      <c r="L863">
        <f t="shared" si="127"/>
        <v>-7.6000000000000512E-3</v>
      </c>
      <c r="M863">
        <f t="shared" si="128"/>
        <v>-2.7676027676027663E-2</v>
      </c>
      <c r="N863">
        <f t="shared" si="128"/>
        <v>1.4245014245014303E-2</v>
      </c>
      <c r="O863">
        <f t="shared" si="128"/>
        <v>1.0582010582010502E-2</v>
      </c>
      <c r="P863">
        <f t="shared" si="129"/>
        <v>-9.4966761633428641E-4</v>
      </c>
      <c r="Q863" t="str">
        <f t="shared" si="130"/>
        <v/>
      </c>
      <c r="R863" s="3">
        <f t="shared" si="133"/>
        <v>0</v>
      </c>
      <c r="S863" s="1">
        <f t="shared" si="131"/>
        <v>38303293.238593064</v>
      </c>
      <c r="T863" s="1">
        <f t="shared" si="132"/>
        <v>1542621.5561253752</v>
      </c>
      <c r="U863" s="1">
        <f t="shared" si="134"/>
        <v>0</v>
      </c>
    </row>
    <row r="864" spans="1:21" x14ac:dyDescent="0.25">
      <c r="A864" t="s">
        <v>869</v>
      </c>
      <c r="B864">
        <v>24.38</v>
      </c>
      <c r="C864">
        <v>25.99</v>
      </c>
      <c r="D864">
        <v>25.16</v>
      </c>
      <c r="E864">
        <v>24.65</v>
      </c>
      <c r="F864">
        <v>26.96</v>
      </c>
      <c r="G864">
        <v>24.68</v>
      </c>
      <c r="H864" s="1">
        <f t="shared" si="126"/>
        <v>179230.21060275965</v>
      </c>
      <c r="J864">
        <f t="shared" si="127"/>
        <v>-1.7331721080209583E-2</v>
      </c>
      <c r="K864">
        <f t="shared" si="127"/>
        <v>4.7561467150342596E-2</v>
      </c>
      <c r="L864">
        <f t="shared" si="127"/>
        <v>1.4107214832728797E-2</v>
      </c>
      <c r="M864">
        <f t="shared" si="128"/>
        <v>-7.2492952074103799E-3</v>
      </c>
      <c r="N864">
        <f t="shared" si="128"/>
        <v>8.5783326621023059E-2</v>
      </c>
      <c r="O864">
        <f t="shared" si="128"/>
        <v>-6.0410793395086022E-3</v>
      </c>
      <c r="P864">
        <f t="shared" si="129"/>
        <v>2.416431735803469E-2</v>
      </c>
      <c r="Q864" t="str">
        <f t="shared" si="130"/>
        <v/>
      </c>
      <c r="R864" s="3">
        <f t="shared" si="133"/>
        <v>0</v>
      </c>
      <c r="S864" s="1">
        <f t="shared" si="131"/>
        <v>38071900.005174257</v>
      </c>
      <c r="T864" s="1">
        <f t="shared" si="132"/>
        <v>1542621.5561253752</v>
      </c>
      <c r="U864" s="1">
        <f t="shared" si="134"/>
        <v>0</v>
      </c>
    </row>
    <row r="865" spans="1:21" x14ac:dyDescent="0.25">
      <c r="A865" t="s">
        <v>870</v>
      </c>
      <c r="B865">
        <v>24.52</v>
      </c>
      <c r="C865">
        <v>25.83</v>
      </c>
      <c r="D865">
        <v>25.16</v>
      </c>
      <c r="E865">
        <v>24.88</v>
      </c>
      <c r="F865">
        <v>26.61</v>
      </c>
      <c r="G865">
        <v>25.56</v>
      </c>
      <c r="H865" s="1">
        <f t="shared" si="126"/>
        <v>185620.91503267974</v>
      </c>
      <c r="J865">
        <f t="shared" si="127"/>
        <v>-2.5437201907790166E-2</v>
      </c>
      <c r="K865">
        <f t="shared" si="127"/>
        <v>2.6629570747217734E-2</v>
      </c>
      <c r="L865">
        <f t="shared" si="127"/>
        <v>0</v>
      </c>
      <c r="M865">
        <f t="shared" si="128"/>
        <v>8.1037277147487565E-3</v>
      </c>
      <c r="N865">
        <f t="shared" si="128"/>
        <v>7.8200972447325753E-2</v>
      </c>
      <c r="O865">
        <f t="shared" si="128"/>
        <v>3.5656401944894611E-2</v>
      </c>
      <c r="P865">
        <f t="shared" si="129"/>
        <v>4.0653700702323041E-2</v>
      </c>
      <c r="Q865" t="str">
        <f t="shared" si="130"/>
        <v/>
      </c>
      <c r="R865" s="3">
        <f t="shared" si="133"/>
        <v>0</v>
      </c>
      <c r="S865" s="1">
        <f t="shared" si="131"/>
        <v>39429406.974564582</v>
      </c>
      <c r="T865" s="1">
        <f t="shared" si="132"/>
        <v>1542621.556125375</v>
      </c>
      <c r="U865" s="1">
        <f t="shared" si="134"/>
        <v>0</v>
      </c>
    </row>
    <row r="866" spans="1:21" x14ac:dyDescent="0.25">
      <c r="A866" t="s">
        <v>871</v>
      </c>
      <c r="B866">
        <v>24.96</v>
      </c>
      <c r="C866">
        <v>26.25</v>
      </c>
      <c r="D866">
        <v>25.88</v>
      </c>
      <c r="E866">
        <v>24.84</v>
      </c>
      <c r="F866">
        <v>25.84</v>
      </c>
      <c r="G866">
        <v>25.82</v>
      </c>
      <c r="H866" s="1">
        <f t="shared" si="126"/>
        <v>187509.07770515615</v>
      </c>
      <c r="J866">
        <f t="shared" si="127"/>
        <v>-7.9491255961843914E-3</v>
      </c>
      <c r="K866">
        <f t="shared" si="127"/>
        <v>4.3322734499205082E-2</v>
      </c>
      <c r="L866">
        <f t="shared" si="127"/>
        <v>2.8616852146263867E-2</v>
      </c>
      <c r="M866">
        <f t="shared" si="128"/>
        <v>-2.8169014084506998E-2</v>
      </c>
      <c r="N866">
        <f t="shared" si="128"/>
        <v>1.0954616588419451E-2</v>
      </c>
      <c r="O866">
        <f t="shared" si="128"/>
        <v>1.0172143974960938E-2</v>
      </c>
      <c r="P866">
        <f t="shared" si="129"/>
        <v>-2.3474178403755357E-3</v>
      </c>
      <c r="Q866" t="str">
        <f t="shared" si="130"/>
        <v/>
      </c>
      <c r="R866" s="3">
        <f t="shared" si="133"/>
        <v>0</v>
      </c>
      <c r="S866" s="1">
        <f t="shared" si="131"/>
        <v>39830488.579157181</v>
      </c>
      <c r="T866" s="1">
        <f t="shared" si="132"/>
        <v>1542621.556125375</v>
      </c>
      <c r="U866" s="1">
        <f t="shared" si="134"/>
        <v>0</v>
      </c>
    </row>
    <row r="867" spans="1:21" x14ac:dyDescent="0.25">
      <c r="A867" t="s">
        <v>872</v>
      </c>
      <c r="B867">
        <v>25.19</v>
      </c>
      <c r="C867">
        <v>26.59</v>
      </c>
      <c r="D867">
        <v>25.97</v>
      </c>
      <c r="E867">
        <v>25.06</v>
      </c>
      <c r="F867">
        <v>26.26</v>
      </c>
      <c r="G867">
        <v>25.29</v>
      </c>
      <c r="H867" s="1">
        <f t="shared" si="126"/>
        <v>183660.13071895426</v>
      </c>
      <c r="J867">
        <f t="shared" si="127"/>
        <v>-2.6661514683152927E-2</v>
      </c>
      <c r="K867">
        <f t="shared" si="127"/>
        <v>2.743431221020096E-2</v>
      </c>
      <c r="L867">
        <f t="shared" si="127"/>
        <v>3.4775888717156053E-3</v>
      </c>
      <c r="M867">
        <f t="shared" si="128"/>
        <v>-2.9434546862897041E-2</v>
      </c>
      <c r="N867">
        <f t="shared" si="128"/>
        <v>1.7041053446940405E-2</v>
      </c>
      <c r="O867">
        <f t="shared" si="128"/>
        <v>-2.0526723470178199E-2</v>
      </c>
      <c r="P867">
        <f t="shared" si="129"/>
        <v>-1.0973405628711611E-2</v>
      </c>
      <c r="Q867" t="str">
        <f t="shared" si="130"/>
        <v/>
      </c>
      <c r="R867" s="3">
        <f t="shared" si="133"/>
        <v>0</v>
      </c>
      <c r="S867" s="1">
        <f t="shared" si="131"/>
        <v>39012899.154410727</v>
      </c>
      <c r="T867" s="1">
        <f t="shared" si="132"/>
        <v>1542621.5561253747</v>
      </c>
      <c r="U867" s="1">
        <f t="shared" si="134"/>
        <v>0</v>
      </c>
    </row>
    <row r="868" spans="1:21" x14ac:dyDescent="0.25">
      <c r="A868" t="s">
        <v>873</v>
      </c>
      <c r="B868">
        <v>24.78</v>
      </c>
      <c r="C868">
        <v>26.15</v>
      </c>
      <c r="D868">
        <v>25.64</v>
      </c>
      <c r="E868">
        <v>24.29</v>
      </c>
      <c r="F868">
        <v>25.14</v>
      </c>
      <c r="G868">
        <v>24.87</v>
      </c>
      <c r="H868" s="1">
        <f t="shared" si="126"/>
        <v>180610.02178649241</v>
      </c>
      <c r="J868">
        <f t="shared" si="127"/>
        <v>-4.5822102425875928E-2</v>
      </c>
      <c r="K868">
        <f t="shared" si="127"/>
        <v>6.9310743165190494E-3</v>
      </c>
      <c r="L868">
        <f t="shared" si="127"/>
        <v>-1.2706969580284879E-2</v>
      </c>
      <c r="M868">
        <f t="shared" si="128"/>
        <v>-3.9541320680110716E-2</v>
      </c>
      <c r="N868">
        <f t="shared" si="128"/>
        <v>-5.931198102016551E-3</v>
      </c>
      <c r="O868">
        <f t="shared" si="128"/>
        <v>-1.660735468564643E-2</v>
      </c>
      <c r="P868">
        <f t="shared" si="129"/>
        <v>-2.0693291155924567E-2</v>
      </c>
      <c r="Q868" t="str">
        <f t="shared" si="130"/>
        <v/>
      </c>
      <c r="R868" s="3">
        <f t="shared" si="133"/>
        <v>0</v>
      </c>
      <c r="S868" s="1">
        <f t="shared" si="131"/>
        <v>38364998.100838073</v>
      </c>
      <c r="T868" s="1">
        <f t="shared" si="132"/>
        <v>1542621.5561253747</v>
      </c>
      <c r="U868" s="1">
        <f t="shared" si="134"/>
        <v>0</v>
      </c>
    </row>
    <row r="869" spans="1:21" x14ac:dyDescent="0.25">
      <c r="A869" t="s">
        <v>874</v>
      </c>
      <c r="B869">
        <v>24.5</v>
      </c>
      <c r="C869">
        <v>25.77</v>
      </c>
      <c r="D869">
        <v>25.18</v>
      </c>
      <c r="E869">
        <v>25.57</v>
      </c>
      <c r="F869">
        <v>26.37</v>
      </c>
      <c r="G869">
        <v>26.23</v>
      </c>
      <c r="H869" s="1">
        <f t="shared" si="126"/>
        <v>190486.56499636895</v>
      </c>
      <c r="J869">
        <f t="shared" si="127"/>
        <v>-4.4461778471138864E-2</v>
      </c>
      <c r="K869">
        <f t="shared" si="127"/>
        <v>5.0702028081122856E-3</v>
      </c>
      <c r="L869">
        <f t="shared" si="127"/>
        <v>-1.794071762870518E-2</v>
      </c>
      <c r="M869">
        <f t="shared" si="128"/>
        <v>2.8146361077603509E-2</v>
      </c>
      <c r="N869">
        <f t="shared" si="128"/>
        <v>6.0313630880579006E-2</v>
      </c>
      <c r="O869">
        <f t="shared" si="128"/>
        <v>5.4684358665058275E-2</v>
      </c>
      <c r="P869">
        <f t="shared" si="129"/>
        <v>4.7714783541080268E-2</v>
      </c>
      <c r="Q869" t="str">
        <f t="shared" si="130"/>
        <v/>
      </c>
      <c r="R869" s="3">
        <f t="shared" si="133"/>
        <v>0</v>
      </c>
      <c r="S869" s="1">
        <f t="shared" si="131"/>
        <v>40462963.41716858</v>
      </c>
      <c r="T869" s="1">
        <f t="shared" si="132"/>
        <v>1542621.5561253747</v>
      </c>
      <c r="U869" s="1">
        <f t="shared" si="134"/>
        <v>0</v>
      </c>
    </row>
    <row r="870" spans="1:21" x14ac:dyDescent="0.25">
      <c r="A870" t="s">
        <v>875</v>
      </c>
      <c r="B870">
        <v>26.04</v>
      </c>
      <c r="C870">
        <v>27.31</v>
      </c>
      <c r="D870">
        <v>26.76</v>
      </c>
      <c r="E870">
        <v>26.49</v>
      </c>
      <c r="F870">
        <v>27.09</v>
      </c>
      <c r="G870">
        <v>26.94</v>
      </c>
      <c r="H870" s="1">
        <f t="shared" si="126"/>
        <v>195642.70152505449</v>
      </c>
      <c r="J870">
        <f t="shared" si="127"/>
        <v>3.4154090548053989E-2</v>
      </c>
      <c r="K870">
        <f t="shared" si="127"/>
        <v>8.4590945194598852E-2</v>
      </c>
      <c r="L870">
        <f t="shared" si="127"/>
        <v>6.2748212867355116E-2</v>
      </c>
      <c r="M870">
        <f t="shared" si="128"/>
        <v>9.9123141441097226E-3</v>
      </c>
      <c r="N870">
        <f t="shared" si="128"/>
        <v>3.278688524590162E-2</v>
      </c>
      <c r="O870">
        <f t="shared" si="128"/>
        <v>2.706824247045371E-2</v>
      </c>
      <c r="P870">
        <f t="shared" si="129"/>
        <v>2.3255813953488347E-2</v>
      </c>
      <c r="Q870" t="str">
        <f t="shared" si="130"/>
        <v>Buy</v>
      </c>
      <c r="R870" s="3">
        <f t="shared" si="133"/>
        <v>0</v>
      </c>
      <c r="S870" s="1">
        <f t="shared" si="131"/>
        <v>41558224.722017601</v>
      </c>
      <c r="T870" s="1">
        <f t="shared" si="132"/>
        <v>1542621.556125375</v>
      </c>
      <c r="U870" s="1">
        <f t="shared" si="134"/>
        <v>0</v>
      </c>
    </row>
    <row r="871" spans="1:21" x14ac:dyDescent="0.25">
      <c r="A871" t="s">
        <v>876</v>
      </c>
      <c r="B871">
        <v>26.08</v>
      </c>
      <c r="C871">
        <v>27.66</v>
      </c>
      <c r="D871">
        <v>26.81</v>
      </c>
      <c r="E871">
        <v>26.91</v>
      </c>
      <c r="F871">
        <v>28.32</v>
      </c>
      <c r="G871">
        <v>28.26</v>
      </c>
      <c r="H871" s="1">
        <f t="shared" si="126"/>
        <v>205228.75816993468</v>
      </c>
      <c r="J871">
        <f t="shared" si="127"/>
        <v>-2.5411061285500868E-2</v>
      </c>
      <c r="K871">
        <f t="shared" si="127"/>
        <v>3.3632286995515639E-2</v>
      </c>
      <c r="L871">
        <f t="shared" si="127"/>
        <v>1.8684603886396545E-3</v>
      </c>
      <c r="M871">
        <f t="shared" si="128"/>
        <v>-1.1135857461024921E-3</v>
      </c>
      <c r="N871">
        <f t="shared" si="128"/>
        <v>5.1224944320712652E-2</v>
      </c>
      <c r="O871">
        <f t="shared" si="128"/>
        <v>4.8997772828507806E-2</v>
      </c>
      <c r="P871">
        <f t="shared" si="129"/>
        <v>3.3036377134372658E-2</v>
      </c>
      <c r="Q871" t="str">
        <f t="shared" si="130"/>
        <v/>
      </c>
      <c r="R871" s="3">
        <f t="shared" si="133"/>
        <v>0</v>
      </c>
      <c r="S871" s="1">
        <f t="shared" si="131"/>
        <v>43594485.1761031</v>
      </c>
      <c r="T871" s="1">
        <f t="shared" si="132"/>
        <v>1542621.556125375</v>
      </c>
      <c r="U871" s="1">
        <f t="shared" si="134"/>
        <v>0</v>
      </c>
    </row>
    <row r="872" spans="1:21" x14ac:dyDescent="0.25">
      <c r="A872" t="s">
        <v>877</v>
      </c>
      <c r="B872">
        <v>27.54</v>
      </c>
      <c r="C872">
        <v>28.71</v>
      </c>
      <c r="D872">
        <v>28.37</v>
      </c>
      <c r="E872">
        <v>27.33</v>
      </c>
      <c r="F872">
        <v>28.12</v>
      </c>
      <c r="G872">
        <v>28.06</v>
      </c>
      <c r="H872" s="1">
        <f t="shared" si="126"/>
        <v>203776.32534495281</v>
      </c>
      <c r="J872">
        <f t="shared" si="127"/>
        <v>2.7228646027601659E-2</v>
      </c>
      <c r="K872">
        <f t="shared" si="127"/>
        <v>7.0869078701976951E-2</v>
      </c>
      <c r="L872">
        <f t="shared" si="127"/>
        <v>5.8187243565833734E-2</v>
      </c>
      <c r="M872">
        <f t="shared" si="128"/>
        <v>-3.2908704883227287E-2</v>
      </c>
      <c r="N872">
        <f t="shared" si="128"/>
        <v>-4.953998584571853E-3</v>
      </c>
      <c r="O872">
        <f t="shared" si="128"/>
        <v>-7.0771408351027187E-3</v>
      </c>
      <c r="P872">
        <f t="shared" si="129"/>
        <v>-1.4979948100967285E-2</v>
      </c>
      <c r="Q872" t="str">
        <f t="shared" si="130"/>
        <v>Buy</v>
      </c>
      <c r="R872" s="3">
        <f t="shared" si="133"/>
        <v>0</v>
      </c>
      <c r="S872" s="1">
        <f t="shared" si="131"/>
        <v>43285960.864878021</v>
      </c>
      <c r="T872" s="1">
        <f t="shared" si="132"/>
        <v>1542621.556125375</v>
      </c>
      <c r="U872" s="1">
        <f t="shared" si="134"/>
        <v>0</v>
      </c>
    </row>
    <row r="873" spans="1:21" x14ac:dyDescent="0.25">
      <c r="A873" t="s">
        <v>878</v>
      </c>
      <c r="B873">
        <v>27.45</v>
      </c>
      <c r="C873">
        <v>28.71</v>
      </c>
      <c r="D873">
        <v>28.46</v>
      </c>
      <c r="E873">
        <v>27.42</v>
      </c>
      <c r="F873">
        <v>28.43</v>
      </c>
      <c r="G873">
        <v>27.78</v>
      </c>
      <c r="H873" s="1">
        <f t="shared" si="126"/>
        <v>201742.91938997823</v>
      </c>
      <c r="J873">
        <f t="shared" si="127"/>
        <v>-3.2428621783574259E-2</v>
      </c>
      <c r="K873">
        <f t="shared" si="127"/>
        <v>1.198449065914698E-2</v>
      </c>
      <c r="L873">
        <f t="shared" si="127"/>
        <v>3.1723651744800796E-3</v>
      </c>
      <c r="M873">
        <f t="shared" si="128"/>
        <v>-2.280826799714886E-2</v>
      </c>
      <c r="N873">
        <f t="shared" si="128"/>
        <v>1.3186029935851782E-2</v>
      </c>
      <c r="O873">
        <f t="shared" si="128"/>
        <v>-9.9786172487525866E-3</v>
      </c>
      <c r="P873">
        <f t="shared" si="129"/>
        <v>-6.5336184366832223E-3</v>
      </c>
      <c r="Q873" t="str">
        <f t="shared" si="130"/>
        <v/>
      </c>
      <c r="R873" s="3">
        <f t="shared" si="133"/>
        <v>0</v>
      </c>
      <c r="S873" s="1">
        <f t="shared" si="131"/>
        <v>42854026.829162918</v>
      </c>
      <c r="T873" s="1">
        <f t="shared" si="132"/>
        <v>1542621.556125375</v>
      </c>
      <c r="U873" s="1">
        <f t="shared" si="134"/>
        <v>0</v>
      </c>
    </row>
    <row r="874" spans="1:21" x14ac:dyDescent="0.25">
      <c r="A874" t="s">
        <v>879</v>
      </c>
      <c r="B874">
        <v>26.87</v>
      </c>
      <c r="C874">
        <v>28.27</v>
      </c>
      <c r="D874">
        <v>27.91</v>
      </c>
      <c r="E874">
        <v>26.11</v>
      </c>
      <c r="F874">
        <v>27.56</v>
      </c>
      <c r="G874">
        <v>27.43</v>
      </c>
      <c r="H874" s="1">
        <f t="shared" si="126"/>
        <v>199201.16194625999</v>
      </c>
      <c r="J874">
        <f t="shared" si="127"/>
        <v>-5.586788475052705E-2</v>
      </c>
      <c r="K874">
        <f t="shared" si="127"/>
        <v>-6.6760365425158567E-3</v>
      </c>
      <c r="L874">
        <f t="shared" si="127"/>
        <v>-1.9325368938861585E-2</v>
      </c>
      <c r="M874">
        <f t="shared" si="128"/>
        <v>-6.0115190784737281E-2</v>
      </c>
      <c r="N874">
        <f t="shared" si="128"/>
        <v>-7.9193664506840324E-3</v>
      </c>
      <c r="O874">
        <f t="shared" si="128"/>
        <v>-1.25989920806336E-2</v>
      </c>
      <c r="P874">
        <f t="shared" si="129"/>
        <v>-2.6877849772018306E-2</v>
      </c>
      <c r="Q874" t="str">
        <f t="shared" si="130"/>
        <v/>
      </c>
      <c r="R874" s="3">
        <f t="shared" si="133"/>
        <v>0</v>
      </c>
      <c r="S874" s="1">
        <f t="shared" si="131"/>
        <v>42314109.284519032</v>
      </c>
      <c r="T874" s="1">
        <f t="shared" si="132"/>
        <v>1542621.5561253747</v>
      </c>
      <c r="U874" s="1">
        <f t="shared" si="134"/>
        <v>0</v>
      </c>
    </row>
    <row r="875" spans="1:21" x14ac:dyDescent="0.25">
      <c r="A875" t="s">
        <v>880</v>
      </c>
      <c r="B875">
        <v>26.83</v>
      </c>
      <c r="C875">
        <v>28.27</v>
      </c>
      <c r="D875">
        <v>27.75</v>
      </c>
      <c r="E875">
        <v>26.7</v>
      </c>
      <c r="F875">
        <v>27.37</v>
      </c>
      <c r="G875">
        <v>26.84</v>
      </c>
      <c r="H875" s="1">
        <f t="shared" si="126"/>
        <v>194916.48511256356</v>
      </c>
      <c r="J875">
        <f t="shared" si="127"/>
        <v>-3.8695807954138364E-2</v>
      </c>
      <c r="K875">
        <f t="shared" si="127"/>
        <v>1.2898602651379414E-2</v>
      </c>
      <c r="L875">
        <f t="shared" si="127"/>
        <v>-5.7327122895019754E-3</v>
      </c>
      <c r="M875">
        <f t="shared" si="128"/>
        <v>-2.6613197229310988E-2</v>
      </c>
      <c r="N875">
        <f t="shared" si="128"/>
        <v>-2.1873860736419514E-3</v>
      </c>
      <c r="O875">
        <f t="shared" si="128"/>
        <v>-2.1509296390812973E-2</v>
      </c>
      <c r="P875">
        <f t="shared" si="129"/>
        <v>-1.676995989792197E-2</v>
      </c>
      <c r="Q875" t="str">
        <f t="shared" si="130"/>
        <v/>
      </c>
      <c r="R875" s="3">
        <f t="shared" si="133"/>
        <v>0</v>
      </c>
      <c r="S875" s="1">
        <f t="shared" si="131"/>
        <v>41403962.566405058</v>
      </c>
      <c r="T875" s="1">
        <f t="shared" si="132"/>
        <v>1542621.5561253747</v>
      </c>
      <c r="U875" s="1">
        <f t="shared" si="134"/>
        <v>0</v>
      </c>
    </row>
    <row r="876" spans="1:21" x14ac:dyDescent="0.25">
      <c r="A876" t="s">
        <v>881</v>
      </c>
      <c r="B876">
        <v>25.99</v>
      </c>
      <c r="C876">
        <v>27.33</v>
      </c>
      <c r="D876">
        <v>26.53</v>
      </c>
      <c r="E876">
        <v>26</v>
      </c>
      <c r="F876">
        <v>27.49</v>
      </c>
      <c r="G876">
        <v>26.13</v>
      </c>
      <c r="H876" s="1">
        <f t="shared" si="126"/>
        <v>189760.34858387802</v>
      </c>
      <c r="J876">
        <f t="shared" si="127"/>
        <v>-6.3423423423423483E-2</v>
      </c>
      <c r="K876">
        <f t="shared" si="127"/>
        <v>-1.5135135135135197E-2</v>
      </c>
      <c r="L876">
        <f t="shared" si="127"/>
        <v>-4.3963963963963924E-2</v>
      </c>
      <c r="M876">
        <f t="shared" si="128"/>
        <v>-3.1296572280178833E-2</v>
      </c>
      <c r="N876">
        <f t="shared" si="128"/>
        <v>2.4217585692995477E-2</v>
      </c>
      <c r="O876">
        <f t="shared" si="128"/>
        <v>-2.6453055141579765E-2</v>
      </c>
      <c r="P876">
        <f t="shared" si="129"/>
        <v>-1.117734724292104E-2</v>
      </c>
      <c r="Q876" t="str">
        <f t="shared" si="130"/>
        <v>Sell</v>
      </c>
      <c r="R876" s="3">
        <f t="shared" si="133"/>
        <v>-40941176.099567443</v>
      </c>
      <c r="S876" s="1">
        <f t="shared" si="131"/>
        <v>0</v>
      </c>
      <c r="T876" s="1">
        <f t="shared" si="132"/>
        <v>0</v>
      </c>
      <c r="U876" s="1">
        <f t="shared" si="134"/>
        <v>41398789.841365889</v>
      </c>
    </row>
    <row r="877" spans="1:21" x14ac:dyDescent="0.25">
      <c r="A877" t="s">
        <v>882</v>
      </c>
      <c r="B877">
        <v>25.99</v>
      </c>
      <c r="C877">
        <v>27.17</v>
      </c>
      <c r="D877">
        <v>26.63</v>
      </c>
      <c r="E877">
        <v>26.49</v>
      </c>
      <c r="F877">
        <v>27.74</v>
      </c>
      <c r="G877">
        <v>27.63</v>
      </c>
      <c r="H877" s="1">
        <f t="shared" si="126"/>
        <v>200653.59477124183</v>
      </c>
      <c r="J877">
        <f t="shared" si="127"/>
        <v>-2.0354315868827844E-2</v>
      </c>
      <c r="K877">
        <f t="shared" si="127"/>
        <v>2.4123633622314383E-2</v>
      </c>
      <c r="L877">
        <f t="shared" si="127"/>
        <v>3.7693177534865382E-3</v>
      </c>
      <c r="M877">
        <f t="shared" si="128"/>
        <v>1.3777267508610771E-2</v>
      </c>
      <c r="N877">
        <f t="shared" si="128"/>
        <v>6.1615001913509354E-2</v>
      </c>
      <c r="O877">
        <f t="shared" si="128"/>
        <v>5.7405281285878303E-2</v>
      </c>
      <c r="P877">
        <f t="shared" si="129"/>
        <v>4.4265850235999472E-2</v>
      </c>
      <c r="Q877" t="str">
        <f t="shared" si="130"/>
        <v/>
      </c>
      <c r="R877" s="3">
        <f t="shared" si="133"/>
        <v>0</v>
      </c>
      <c r="S877" s="1">
        <f t="shared" si="131"/>
        <v>0</v>
      </c>
      <c r="T877" s="1">
        <f t="shared" si="132"/>
        <v>0</v>
      </c>
      <c r="U877" s="1">
        <f t="shared" si="134"/>
        <v>39566237.21029637</v>
      </c>
    </row>
    <row r="878" spans="1:21" x14ac:dyDescent="0.25">
      <c r="A878" t="s">
        <v>883</v>
      </c>
      <c r="B878">
        <v>26.97</v>
      </c>
      <c r="C878">
        <v>28.27</v>
      </c>
      <c r="D878">
        <v>27.75</v>
      </c>
      <c r="E878">
        <v>26.7</v>
      </c>
      <c r="F878">
        <v>27.93</v>
      </c>
      <c r="G878">
        <v>27.47</v>
      </c>
      <c r="H878" s="1">
        <f t="shared" si="126"/>
        <v>199491.64851125635</v>
      </c>
      <c r="J878">
        <f t="shared" si="127"/>
        <v>1.2767555388659401E-2</v>
      </c>
      <c r="K878">
        <f t="shared" si="127"/>
        <v>6.1584678933533629E-2</v>
      </c>
      <c r="L878">
        <f t="shared" si="127"/>
        <v>4.2057829515583969E-2</v>
      </c>
      <c r="M878">
        <f t="shared" si="128"/>
        <v>-3.3659066232356129E-2</v>
      </c>
      <c r="N878">
        <f t="shared" si="128"/>
        <v>1.0857763300760069E-2</v>
      </c>
      <c r="O878">
        <f t="shared" si="128"/>
        <v>-5.790807093738695E-3</v>
      </c>
      <c r="P878">
        <f t="shared" si="129"/>
        <v>-9.5307033417782513E-3</v>
      </c>
      <c r="Q878" t="str">
        <f t="shared" si="130"/>
        <v>Buy</v>
      </c>
      <c r="R878" s="3">
        <f t="shared" si="133"/>
        <v>39189143.141094603</v>
      </c>
      <c r="S878" s="1">
        <f t="shared" si="131"/>
        <v>39189143.141094603</v>
      </c>
      <c r="T878" s="1">
        <f t="shared" si="132"/>
        <v>1426616.0590132729</v>
      </c>
      <c r="U878" s="1">
        <f t="shared" si="134"/>
        <v>0</v>
      </c>
    </row>
    <row r="879" spans="1:21" x14ac:dyDescent="0.25">
      <c r="A879" t="s">
        <v>884</v>
      </c>
      <c r="B879">
        <v>26.97</v>
      </c>
      <c r="C879">
        <v>28.27</v>
      </c>
      <c r="D879">
        <v>27.75</v>
      </c>
      <c r="E879">
        <v>26.81</v>
      </c>
      <c r="F879">
        <v>27.62</v>
      </c>
      <c r="G879">
        <v>27.5</v>
      </c>
      <c r="H879" s="1">
        <f t="shared" si="126"/>
        <v>199709.51343500364</v>
      </c>
      <c r="J879">
        <f t="shared" si="127"/>
        <v>-2.8108108108108151E-2</v>
      </c>
      <c r="K879">
        <f t="shared" si="127"/>
        <v>1.8738738738738724E-2</v>
      </c>
      <c r="L879">
        <f t="shared" si="127"/>
        <v>0</v>
      </c>
      <c r="M879">
        <f t="shared" si="128"/>
        <v>-2.402621041135785E-2</v>
      </c>
      <c r="N879">
        <f t="shared" si="128"/>
        <v>5.4605023662177695E-3</v>
      </c>
      <c r="O879">
        <f t="shared" si="128"/>
        <v>1.0921004732435799E-3</v>
      </c>
      <c r="P879">
        <f t="shared" si="129"/>
        <v>-5.824535857298834E-3</v>
      </c>
      <c r="Q879" t="str">
        <f t="shared" si="130"/>
        <v/>
      </c>
      <c r="R879" s="3">
        <f t="shared" si="133"/>
        <v>0</v>
      </c>
      <c r="S879" s="1">
        <f t="shared" si="131"/>
        <v>39231941.622865006</v>
      </c>
      <c r="T879" s="1">
        <f t="shared" si="132"/>
        <v>1426616.0590132729</v>
      </c>
      <c r="U879" s="1">
        <f t="shared" si="134"/>
        <v>0</v>
      </c>
    </row>
    <row r="880" spans="1:21" x14ac:dyDescent="0.25">
      <c r="A880" t="s">
        <v>885</v>
      </c>
      <c r="B880">
        <v>26.97</v>
      </c>
      <c r="C880">
        <v>28.27</v>
      </c>
      <c r="D880">
        <v>27.86</v>
      </c>
      <c r="E880">
        <v>27.2</v>
      </c>
      <c r="F880">
        <v>28.18</v>
      </c>
      <c r="G880">
        <v>27.52</v>
      </c>
      <c r="H880" s="1">
        <f t="shared" si="126"/>
        <v>199854.75671750182</v>
      </c>
      <c r="J880">
        <f t="shared" si="127"/>
        <v>-2.8108108108108151E-2</v>
      </c>
      <c r="K880">
        <f t="shared" si="127"/>
        <v>1.8738738738738724E-2</v>
      </c>
      <c r="L880">
        <f t="shared" si="127"/>
        <v>3.9639639639639434E-3</v>
      </c>
      <c r="M880">
        <f t="shared" si="128"/>
        <v>-1.0909090909090934E-2</v>
      </c>
      <c r="N880">
        <f t="shared" si="128"/>
        <v>2.4727272727272716E-2</v>
      </c>
      <c r="O880">
        <f t="shared" si="128"/>
        <v>7.2727272727271172E-4</v>
      </c>
      <c r="P880">
        <f t="shared" si="129"/>
        <v>4.8484848484848311E-3</v>
      </c>
      <c r="Q880" t="str">
        <f t="shared" si="130"/>
        <v/>
      </c>
      <c r="R880" s="3">
        <f t="shared" si="133"/>
        <v>0</v>
      </c>
      <c r="S880" s="1">
        <f t="shared" si="131"/>
        <v>39260473.944045268</v>
      </c>
      <c r="T880" s="1">
        <f t="shared" si="132"/>
        <v>1426616.0590132729</v>
      </c>
      <c r="U880" s="1">
        <f t="shared" si="134"/>
        <v>0</v>
      </c>
    </row>
    <row r="881" spans="1:21" x14ac:dyDescent="0.25">
      <c r="A881" t="s">
        <v>886</v>
      </c>
      <c r="B881">
        <v>26.97</v>
      </c>
      <c r="C881">
        <v>28.27</v>
      </c>
      <c r="D881">
        <v>27.95</v>
      </c>
      <c r="E881">
        <v>26.84</v>
      </c>
      <c r="F881">
        <v>27.74</v>
      </c>
      <c r="G881">
        <v>27.46</v>
      </c>
      <c r="H881" s="1">
        <f t="shared" si="126"/>
        <v>199419.02687000728</v>
      </c>
      <c r="J881">
        <f t="shared" si="127"/>
        <v>-3.194544149318021E-2</v>
      </c>
      <c r="K881">
        <f t="shared" si="127"/>
        <v>1.4716439339554924E-2</v>
      </c>
      <c r="L881">
        <f t="shared" si="127"/>
        <v>3.2304379038047329E-3</v>
      </c>
      <c r="M881">
        <f t="shared" si="128"/>
        <v>-2.4709302325581384E-2</v>
      </c>
      <c r="N881">
        <f t="shared" si="128"/>
        <v>7.9941860465115866E-3</v>
      </c>
      <c r="O881">
        <f t="shared" si="128"/>
        <v>-2.1802325581394884E-3</v>
      </c>
      <c r="P881">
        <f t="shared" si="129"/>
        <v>-6.2984496124030955E-3</v>
      </c>
      <c r="Q881" t="str">
        <f t="shared" si="130"/>
        <v/>
      </c>
      <c r="R881" s="3">
        <f t="shared" si="133"/>
        <v>0</v>
      </c>
      <c r="S881" s="1">
        <f t="shared" si="131"/>
        <v>39174876.980504476</v>
      </c>
      <c r="T881" s="1">
        <f t="shared" si="132"/>
        <v>1426616.0590132729</v>
      </c>
      <c r="U881" s="1">
        <f t="shared" si="134"/>
        <v>0</v>
      </c>
    </row>
    <row r="882" spans="1:21" x14ac:dyDescent="0.25">
      <c r="A882" t="s">
        <v>887</v>
      </c>
      <c r="B882">
        <v>26.97</v>
      </c>
      <c r="C882">
        <v>28.27</v>
      </c>
      <c r="D882">
        <v>27.75</v>
      </c>
      <c r="E882">
        <v>26.47</v>
      </c>
      <c r="F882">
        <v>27.58</v>
      </c>
      <c r="G882">
        <v>26.82</v>
      </c>
      <c r="H882" s="1">
        <f t="shared" si="126"/>
        <v>194771.24183006538</v>
      </c>
      <c r="J882">
        <f t="shared" si="127"/>
        <v>-3.5062611806797872E-2</v>
      </c>
      <c r="K882">
        <f t="shared" si="127"/>
        <v>1.1449016100178901E-2</v>
      </c>
      <c r="L882">
        <f t="shared" si="127"/>
        <v>-7.1556350626117817E-3</v>
      </c>
      <c r="M882">
        <f t="shared" si="128"/>
        <v>-3.6052439912600216E-2</v>
      </c>
      <c r="N882">
        <f t="shared" si="128"/>
        <v>4.3699927166787125E-3</v>
      </c>
      <c r="O882">
        <f t="shared" si="128"/>
        <v>-2.3306627822286981E-2</v>
      </c>
      <c r="P882">
        <f t="shared" si="129"/>
        <v>-1.8329691672736164E-2</v>
      </c>
      <c r="Q882" t="str">
        <f t="shared" si="130"/>
        <v/>
      </c>
      <c r="R882" s="3">
        <f t="shared" si="133"/>
        <v>0</v>
      </c>
      <c r="S882" s="1">
        <f t="shared" si="131"/>
        <v>38261842.702735983</v>
      </c>
      <c r="T882" s="1">
        <f t="shared" si="132"/>
        <v>1426616.0590132731</v>
      </c>
      <c r="U882" s="1">
        <f t="shared" si="134"/>
        <v>0</v>
      </c>
    </row>
    <row r="883" spans="1:21" x14ac:dyDescent="0.25">
      <c r="A883" t="s">
        <v>888</v>
      </c>
      <c r="B883">
        <v>25.94</v>
      </c>
      <c r="C883">
        <v>27.17</v>
      </c>
      <c r="D883">
        <v>26.65</v>
      </c>
      <c r="E883">
        <v>26.25</v>
      </c>
      <c r="F883">
        <v>27.09</v>
      </c>
      <c r="G883">
        <v>26.87</v>
      </c>
      <c r="H883" s="1">
        <f t="shared" si="126"/>
        <v>195134.35003631085</v>
      </c>
      <c r="J883">
        <f t="shared" si="127"/>
        <v>-6.5225225225225184E-2</v>
      </c>
      <c r="K883">
        <f t="shared" si="127"/>
        <v>-2.090090090090084E-2</v>
      </c>
      <c r="L883">
        <f t="shared" si="127"/>
        <v>-3.9639639639639693E-2</v>
      </c>
      <c r="M883">
        <f t="shared" si="128"/>
        <v>-2.1252796420581664E-2</v>
      </c>
      <c r="N883">
        <f t="shared" si="128"/>
        <v>1.0067114093959715E-2</v>
      </c>
      <c r="O883">
        <f t="shared" si="128"/>
        <v>1.8642803877703471E-3</v>
      </c>
      <c r="P883">
        <f t="shared" si="129"/>
        <v>-3.1071339796172009E-3</v>
      </c>
      <c r="Q883" t="str">
        <f t="shared" si="130"/>
        <v/>
      </c>
      <c r="R883" s="3">
        <f t="shared" si="133"/>
        <v>0</v>
      </c>
      <c r="S883" s="1">
        <f t="shared" si="131"/>
        <v>38333173.505686648</v>
      </c>
      <c r="T883" s="1">
        <f t="shared" si="132"/>
        <v>1426616.0590132731</v>
      </c>
      <c r="U883" s="1">
        <f t="shared" si="134"/>
        <v>0</v>
      </c>
    </row>
    <row r="884" spans="1:21" x14ac:dyDescent="0.25">
      <c r="A884" t="s">
        <v>889</v>
      </c>
      <c r="B884">
        <v>25.9</v>
      </c>
      <c r="C884">
        <v>27.33</v>
      </c>
      <c r="D884">
        <v>26.65</v>
      </c>
      <c r="E884">
        <v>26.14</v>
      </c>
      <c r="F884">
        <v>27.17</v>
      </c>
      <c r="G884">
        <v>26.71</v>
      </c>
      <c r="H884" s="1">
        <f t="shared" si="126"/>
        <v>193972.40377632537</v>
      </c>
      <c r="J884">
        <f t="shared" si="127"/>
        <v>-2.8142589118198877E-2</v>
      </c>
      <c r="K884">
        <f t="shared" si="127"/>
        <v>2.5515947467166969E-2</v>
      </c>
      <c r="L884">
        <f t="shared" si="127"/>
        <v>0</v>
      </c>
      <c r="M884">
        <f t="shared" si="128"/>
        <v>-2.7167845180498713E-2</v>
      </c>
      <c r="N884">
        <f t="shared" si="128"/>
        <v>1.1164867882396751E-2</v>
      </c>
      <c r="O884">
        <f t="shared" si="128"/>
        <v>-5.9545962039449247E-3</v>
      </c>
      <c r="P884">
        <f t="shared" si="129"/>
        <v>-7.3191911673489611E-3</v>
      </c>
      <c r="Q884" t="str">
        <f t="shared" si="130"/>
        <v/>
      </c>
      <c r="R884" s="3">
        <f t="shared" si="133"/>
        <v>0</v>
      </c>
      <c r="S884" s="1">
        <f t="shared" si="131"/>
        <v>38104914.936244525</v>
      </c>
      <c r="T884" s="1">
        <f t="shared" si="132"/>
        <v>1426616.0590132731</v>
      </c>
      <c r="U884" s="1">
        <f t="shared" si="134"/>
        <v>0</v>
      </c>
    </row>
    <row r="885" spans="1:21" x14ac:dyDescent="0.25">
      <c r="A885" t="s">
        <v>890</v>
      </c>
      <c r="B885">
        <v>25.86</v>
      </c>
      <c r="C885">
        <v>27.17</v>
      </c>
      <c r="D885">
        <v>26.59</v>
      </c>
      <c r="E885">
        <v>25.17</v>
      </c>
      <c r="F885">
        <v>26.45</v>
      </c>
      <c r="G885">
        <v>25.2</v>
      </c>
      <c r="H885" s="1">
        <f t="shared" si="126"/>
        <v>183006.53594771243</v>
      </c>
      <c r="J885">
        <f t="shared" si="127"/>
        <v>-2.9643527204502782E-2</v>
      </c>
      <c r="K885">
        <f t="shared" si="127"/>
        <v>1.9512195121951337E-2</v>
      </c>
      <c r="L885">
        <f t="shared" si="127"/>
        <v>-2.2514071294558622E-3</v>
      </c>
      <c r="M885">
        <f t="shared" si="128"/>
        <v>-5.7656308498689593E-2</v>
      </c>
      <c r="N885">
        <f t="shared" si="128"/>
        <v>-9.7341819543242808E-3</v>
      </c>
      <c r="O885">
        <f t="shared" si="128"/>
        <v>-5.6533133657806121E-2</v>
      </c>
      <c r="P885">
        <f t="shared" si="129"/>
        <v>-4.1307874703606667E-2</v>
      </c>
      <c r="Q885" t="str">
        <f t="shared" si="130"/>
        <v/>
      </c>
      <c r="R885" s="3">
        <f t="shared" si="133"/>
        <v>0</v>
      </c>
      <c r="S885" s="1">
        <f t="shared" si="131"/>
        <v>35950724.687134482</v>
      </c>
      <c r="T885" s="1">
        <f t="shared" si="132"/>
        <v>1426616.0590132731</v>
      </c>
      <c r="U885" s="1">
        <f t="shared" si="134"/>
        <v>0</v>
      </c>
    </row>
    <row r="886" spans="1:21" x14ac:dyDescent="0.25">
      <c r="A886" t="s">
        <v>891</v>
      </c>
      <c r="B886">
        <v>25.52</v>
      </c>
      <c r="C886">
        <v>26.13</v>
      </c>
      <c r="D886">
        <v>25.63</v>
      </c>
      <c r="E886">
        <v>25.51</v>
      </c>
      <c r="F886">
        <v>26.39</v>
      </c>
      <c r="G886">
        <v>25.62</v>
      </c>
      <c r="H886" s="1">
        <f t="shared" si="126"/>
        <v>186056.64488017431</v>
      </c>
      <c r="J886">
        <f t="shared" si="127"/>
        <v>-4.0240691989469737E-2</v>
      </c>
      <c r="K886">
        <f t="shared" si="127"/>
        <v>-1.7299736743136548E-2</v>
      </c>
      <c r="L886">
        <f t="shared" si="127"/>
        <v>-3.6103798420458855E-2</v>
      </c>
      <c r="M886">
        <f t="shared" si="128"/>
        <v>1.2301587301587391E-2</v>
      </c>
      <c r="N886">
        <f t="shared" si="128"/>
        <v>4.7222222222222276E-2</v>
      </c>
      <c r="O886">
        <f t="shared" si="128"/>
        <v>1.6666666666666736E-2</v>
      </c>
      <c r="P886">
        <f t="shared" si="129"/>
        <v>2.539682539682547E-2</v>
      </c>
      <c r="Q886" t="str">
        <f t="shared" si="130"/>
        <v/>
      </c>
      <c r="R886" s="3">
        <f t="shared" si="133"/>
        <v>0</v>
      </c>
      <c r="S886" s="1">
        <f t="shared" si="131"/>
        <v>36549903.431920059</v>
      </c>
      <c r="T886" s="1">
        <f t="shared" si="132"/>
        <v>1426616.0590132731</v>
      </c>
      <c r="U886" s="1">
        <f t="shared" si="134"/>
        <v>0</v>
      </c>
    </row>
    <row r="887" spans="1:21" x14ac:dyDescent="0.25">
      <c r="A887" t="s">
        <v>892</v>
      </c>
      <c r="B887">
        <v>25.9</v>
      </c>
      <c r="C887">
        <v>27.17</v>
      </c>
      <c r="D887">
        <v>26.63</v>
      </c>
      <c r="E887">
        <v>26.39</v>
      </c>
      <c r="F887">
        <v>27.83</v>
      </c>
      <c r="G887">
        <v>27.69</v>
      </c>
      <c r="H887" s="1">
        <f t="shared" si="126"/>
        <v>201089.3246187364</v>
      </c>
      <c r="J887">
        <f t="shared" si="127"/>
        <v>1.0534529847834553E-2</v>
      </c>
      <c r="K887">
        <f t="shared" si="127"/>
        <v>6.0085836909871355E-2</v>
      </c>
      <c r="L887">
        <f t="shared" si="127"/>
        <v>3.901677721420211E-2</v>
      </c>
      <c r="M887">
        <f t="shared" si="128"/>
        <v>3.0054644808743151E-2</v>
      </c>
      <c r="N887">
        <f t="shared" si="128"/>
        <v>8.6260733801717296E-2</v>
      </c>
      <c r="O887">
        <f t="shared" si="128"/>
        <v>8.0796252927400475E-2</v>
      </c>
      <c r="P887">
        <f t="shared" si="129"/>
        <v>6.5703877179286982E-2</v>
      </c>
      <c r="Q887" t="str">
        <f t="shared" si="130"/>
        <v>Buy</v>
      </c>
      <c r="R887" s="3">
        <f t="shared" si="133"/>
        <v>0</v>
      </c>
      <c r="S887" s="1">
        <f t="shared" si="131"/>
        <v>39502998.674077533</v>
      </c>
      <c r="T887" s="1">
        <f t="shared" si="132"/>
        <v>1426616.0590132731</v>
      </c>
      <c r="U887" s="1">
        <f t="shared" si="134"/>
        <v>0</v>
      </c>
    </row>
    <row r="888" spans="1:21" x14ac:dyDescent="0.25">
      <c r="A888" t="s">
        <v>893</v>
      </c>
      <c r="B888">
        <v>26.97</v>
      </c>
      <c r="C888">
        <v>28.27</v>
      </c>
      <c r="D888">
        <v>27.86</v>
      </c>
      <c r="E888">
        <v>27.33</v>
      </c>
      <c r="F888">
        <v>28.28</v>
      </c>
      <c r="G888">
        <v>28.25</v>
      </c>
      <c r="H888" s="1">
        <f t="shared" si="126"/>
        <v>205156.13652868557</v>
      </c>
      <c r="J888">
        <f t="shared" si="127"/>
        <v>1.2767555388659401E-2</v>
      </c>
      <c r="K888">
        <f t="shared" si="127"/>
        <v>6.1584678933533629E-2</v>
      </c>
      <c r="L888">
        <f t="shared" si="127"/>
        <v>4.6188509200150225E-2</v>
      </c>
      <c r="M888">
        <f t="shared" si="128"/>
        <v>-1.3001083423618743E-2</v>
      </c>
      <c r="N888">
        <f t="shared" si="128"/>
        <v>2.1307331166486091E-2</v>
      </c>
      <c r="O888">
        <f t="shared" si="128"/>
        <v>2.0223907547851163E-2</v>
      </c>
      <c r="P888">
        <f t="shared" si="129"/>
        <v>9.5100517635728372E-3</v>
      </c>
      <c r="Q888" t="str">
        <f t="shared" si="130"/>
        <v>Buy</v>
      </c>
      <c r="R888" s="3">
        <f t="shared" si="133"/>
        <v>0</v>
      </c>
      <c r="S888" s="1">
        <f t="shared" si="131"/>
        <v>40301903.667124964</v>
      </c>
      <c r="T888" s="1">
        <f t="shared" si="132"/>
        <v>1426616.0590132731</v>
      </c>
      <c r="U888" s="1">
        <f t="shared" si="134"/>
        <v>0</v>
      </c>
    </row>
    <row r="889" spans="1:21" x14ac:dyDescent="0.25">
      <c r="A889" t="s">
        <v>894</v>
      </c>
      <c r="B889">
        <v>27.76</v>
      </c>
      <c r="C889">
        <v>28.8</v>
      </c>
      <c r="D889">
        <v>28.57</v>
      </c>
      <c r="E889">
        <v>27.81</v>
      </c>
      <c r="F889">
        <v>28.22</v>
      </c>
      <c r="G889">
        <v>27.89</v>
      </c>
      <c r="H889" s="1">
        <f t="shared" si="126"/>
        <v>202541.75744371826</v>
      </c>
      <c r="J889">
        <f t="shared" si="127"/>
        <v>-3.5893754486718546E-3</v>
      </c>
      <c r="K889">
        <f t="shared" si="127"/>
        <v>3.37401292175162E-2</v>
      </c>
      <c r="L889">
        <f t="shared" si="127"/>
        <v>2.5484565685570743E-2</v>
      </c>
      <c r="M889">
        <f t="shared" si="128"/>
        <v>-1.5575221238938099E-2</v>
      </c>
      <c r="N889">
        <f t="shared" si="128"/>
        <v>-1.0619469026549074E-3</v>
      </c>
      <c r="O889">
        <f t="shared" si="128"/>
        <v>-1.2743362831858387E-2</v>
      </c>
      <c r="P889">
        <f t="shared" si="129"/>
        <v>-9.7935103244837975E-3</v>
      </c>
      <c r="Q889" t="str">
        <f t="shared" si="130"/>
        <v/>
      </c>
      <c r="R889" s="3">
        <f t="shared" si="133"/>
        <v>0</v>
      </c>
      <c r="S889" s="1">
        <f t="shared" si="131"/>
        <v>39788321.885880187</v>
      </c>
      <c r="T889" s="1">
        <f t="shared" si="132"/>
        <v>1426616.0590132731</v>
      </c>
      <c r="U889" s="1">
        <f t="shared" si="134"/>
        <v>0</v>
      </c>
    </row>
    <row r="890" spans="1:21" x14ac:dyDescent="0.25">
      <c r="A890" t="s">
        <v>895</v>
      </c>
      <c r="B890">
        <v>27.38</v>
      </c>
      <c r="C890">
        <v>28.48</v>
      </c>
      <c r="D890">
        <v>27.95</v>
      </c>
      <c r="E890">
        <v>27.87</v>
      </c>
      <c r="F890">
        <v>29.02</v>
      </c>
      <c r="G890">
        <v>28.79</v>
      </c>
      <c r="H890" s="1">
        <f t="shared" si="126"/>
        <v>209077.70515613654</v>
      </c>
      <c r="J890">
        <f t="shared" si="127"/>
        <v>-4.1652082604130253E-2</v>
      </c>
      <c r="K890">
        <f t="shared" si="127"/>
        <v>-3.1501575078753887E-3</v>
      </c>
      <c r="L890">
        <f t="shared" si="127"/>
        <v>-2.1701085054252747E-2</v>
      </c>
      <c r="M890">
        <f t="shared" si="128"/>
        <v>-7.1710290426674694E-4</v>
      </c>
      <c r="N890">
        <f t="shared" si="128"/>
        <v>4.051631409107203E-2</v>
      </c>
      <c r="O890">
        <f t="shared" si="128"/>
        <v>3.2269630692004253E-2</v>
      </c>
      <c r="P890">
        <f t="shared" si="129"/>
        <v>2.4022947292936511E-2</v>
      </c>
      <c r="Q890" t="str">
        <f t="shared" si="130"/>
        <v/>
      </c>
      <c r="R890" s="3">
        <f t="shared" si="133"/>
        <v>0</v>
      </c>
      <c r="S890" s="1">
        <f t="shared" si="131"/>
        <v>41072276.338992134</v>
      </c>
      <c r="T890" s="1">
        <f t="shared" si="132"/>
        <v>1426616.0590132731</v>
      </c>
      <c r="U890" s="1">
        <f t="shared" si="134"/>
        <v>0</v>
      </c>
    </row>
    <row r="891" spans="1:21" x14ac:dyDescent="0.25">
      <c r="A891" t="s">
        <v>896</v>
      </c>
      <c r="B891">
        <v>28.26</v>
      </c>
      <c r="C891">
        <v>29.27</v>
      </c>
      <c r="D891">
        <v>28.81</v>
      </c>
      <c r="E891">
        <v>28.49</v>
      </c>
      <c r="F891">
        <v>29.19</v>
      </c>
      <c r="G891">
        <v>29.03</v>
      </c>
      <c r="H891" s="1">
        <f t="shared" si="126"/>
        <v>210820.62454611476</v>
      </c>
      <c r="J891">
        <f t="shared" si="127"/>
        <v>1.1091234347048382E-2</v>
      </c>
      <c r="K891">
        <f t="shared" si="127"/>
        <v>4.7227191413237939E-2</v>
      </c>
      <c r="L891">
        <f t="shared" si="127"/>
        <v>3.076923076923075E-2</v>
      </c>
      <c r="M891">
        <f t="shared" si="128"/>
        <v>-1.0420284821118469E-2</v>
      </c>
      <c r="N891">
        <f t="shared" si="128"/>
        <v>1.3893713094824666E-2</v>
      </c>
      <c r="O891">
        <f t="shared" si="128"/>
        <v>8.3362278568948241E-3</v>
      </c>
      <c r="P891">
        <f t="shared" si="129"/>
        <v>3.9365520435336735E-3</v>
      </c>
      <c r="Q891" t="str">
        <f t="shared" si="130"/>
        <v>Buy</v>
      </c>
      <c r="R891" s="3">
        <f t="shared" si="133"/>
        <v>0</v>
      </c>
      <c r="S891" s="1">
        <f t="shared" si="131"/>
        <v>41414664.193155318</v>
      </c>
      <c r="T891" s="1">
        <f t="shared" si="132"/>
        <v>1426616.0590132731</v>
      </c>
      <c r="U891" s="1">
        <f t="shared" si="134"/>
        <v>0</v>
      </c>
    </row>
    <row r="892" spans="1:21" x14ac:dyDescent="0.25">
      <c r="A892" t="s">
        <v>897</v>
      </c>
      <c r="B892">
        <v>28.16</v>
      </c>
      <c r="C892">
        <v>29.27</v>
      </c>
      <c r="D892">
        <v>28.81</v>
      </c>
      <c r="E892">
        <v>28.17</v>
      </c>
      <c r="F892">
        <v>29.3</v>
      </c>
      <c r="G892">
        <v>28.73</v>
      </c>
      <c r="H892" s="1">
        <f t="shared" si="126"/>
        <v>208641.975308642</v>
      </c>
      <c r="J892">
        <f t="shared" si="127"/>
        <v>-2.2561610551891657E-2</v>
      </c>
      <c r="K892">
        <f t="shared" si="127"/>
        <v>1.5966678236723389E-2</v>
      </c>
      <c r="L892">
        <f t="shared" si="127"/>
        <v>0</v>
      </c>
      <c r="M892">
        <f t="shared" si="128"/>
        <v>-2.9624526352049582E-2</v>
      </c>
      <c r="N892">
        <f t="shared" si="128"/>
        <v>9.300723389596954E-3</v>
      </c>
      <c r="O892">
        <f t="shared" si="128"/>
        <v>-1.0334137099552212E-2</v>
      </c>
      <c r="P892">
        <f t="shared" si="129"/>
        <v>-1.0219313354001613E-2</v>
      </c>
      <c r="Q892" t="str">
        <f t="shared" si="130"/>
        <v/>
      </c>
      <c r="R892" s="3">
        <f t="shared" si="133"/>
        <v>0</v>
      </c>
      <c r="S892" s="1">
        <f t="shared" si="131"/>
        <v>40986679.375451334</v>
      </c>
      <c r="T892" s="1">
        <f t="shared" si="132"/>
        <v>1426616.0590132731</v>
      </c>
      <c r="U892" s="1">
        <f t="shared" si="134"/>
        <v>0</v>
      </c>
    </row>
    <row r="893" spans="1:21" x14ac:dyDescent="0.25">
      <c r="A893" t="s">
        <v>898</v>
      </c>
      <c r="B893">
        <v>28.22</v>
      </c>
      <c r="C893">
        <v>29.27</v>
      </c>
      <c r="D893">
        <v>28.81</v>
      </c>
      <c r="E893">
        <v>28.43</v>
      </c>
      <c r="F893">
        <v>29.25</v>
      </c>
      <c r="G893">
        <v>29.17</v>
      </c>
      <c r="H893" s="1">
        <f t="shared" si="126"/>
        <v>211837.32752360206</v>
      </c>
      <c r="J893">
        <f t="shared" si="127"/>
        <v>-2.0479000347101695E-2</v>
      </c>
      <c r="K893">
        <f t="shared" si="127"/>
        <v>1.5966678236723389E-2</v>
      </c>
      <c r="L893">
        <f t="shared" si="127"/>
        <v>0</v>
      </c>
      <c r="M893">
        <f t="shared" si="128"/>
        <v>-1.0442046641141688E-2</v>
      </c>
      <c r="N893">
        <f t="shared" si="128"/>
        <v>1.8099547511312201E-2</v>
      </c>
      <c r="O893">
        <f t="shared" si="128"/>
        <v>1.5315001740341151E-2</v>
      </c>
      <c r="P893">
        <f t="shared" si="129"/>
        <v>7.6575008701705548E-3</v>
      </c>
      <c r="Q893" t="str">
        <f t="shared" si="130"/>
        <v/>
      </c>
      <c r="R893" s="3">
        <f t="shared" si="133"/>
        <v>0</v>
      </c>
      <c r="S893" s="1">
        <f t="shared" si="131"/>
        <v>41614390.44141718</v>
      </c>
      <c r="T893" s="1">
        <f t="shared" si="132"/>
        <v>1426616.0590132731</v>
      </c>
      <c r="U893" s="1">
        <f t="shared" si="134"/>
        <v>0</v>
      </c>
    </row>
    <row r="894" spans="1:21" x14ac:dyDescent="0.25">
      <c r="A894" t="s">
        <v>899</v>
      </c>
      <c r="B894">
        <v>28.82</v>
      </c>
      <c r="C894">
        <v>29.5</v>
      </c>
      <c r="D894">
        <v>29.21</v>
      </c>
      <c r="E894">
        <v>28.96</v>
      </c>
      <c r="F894">
        <v>29.74</v>
      </c>
      <c r="G894">
        <v>29.28</v>
      </c>
      <c r="H894" s="1">
        <f t="shared" si="126"/>
        <v>212636.16557734206</v>
      </c>
      <c r="J894">
        <f t="shared" si="127"/>
        <v>3.4710170079838817E-4</v>
      </c>
      <c r="K894">
        <f t="shared" si="127"/>
        <v>2.3950017355085087E-2</v>
      </c>
      <c r="L894">
        <f t="shared" si="127"/>
        <v>1.3884068031933431E-2</v>
      </c>
      <c r="M894">
        <f t="shared" si="128"/>
        <v>-7.1991772368872418E-3</v>
      </c>
      <c r="N894">
        <f t="shared" si="128"/>
        <v>1.954062392869375E-2</v>
      </c>
      <c r="O894">
        <f t="shared" si="128"/>
        <v>3.7709976002742347E-3</v>
      </c>
      <c r="P894">
        <f t="shared" si="129"/>
        <v>5.3708147640269153E-3</v>
      </c>
      <c r="Q894" t="str">
        <f t="shared" si="130"/>
        <v/>
      </c>
      <c r="R894" s="3">
        <f t="shared" si="133"/>
        <v>0</v>
      </c>
      <c r="S894" s="1">
        <f t="shared" si="131"/>
        <v>41771318.207908638</v>
      </c>
      <c r="T894" s="1">
        <f t="shared" si="132"/>
        <v>1426616.0590132731</v>
      </c>
      <c r="U894" s="1">
        <f t="shared" si="134"/>
        <v>0</v>
      </c>
    </row>
    <row r="895" spans="1:21" x14ac:dyDescent="0.25">
      <c r="A895" t="s">
        <v>900</v>
      </c>
      <c r="B895">
        <v>28.76</v>
      </c>
      <c r="C895">
        <v>30.22</v>
      </c>
      <c r="D895">
        <v>29.67</v>
      </c>
      <c r="E895">
        <v>29.23</v>
      </c>
      <c r="F895">
        <v>30.48</v>
      </c>
      <c r="G895">
        <v>30.33</v>
      </c>
      <c r="H895" s="1">
        <f t="shared" si="126"/>
        <v>220261.43790849674</v>
      </c>
      <c r="J895">
        <f t="shared" si="127"/>
        <v>-1.5405682985278989E-2</v>
      </c>
      <c r="K895">
        <f t="shared" si="127"/>
        <v>3.457719958918172E-2</v>
      </c>
      <c r="L895">
        <f t="shared" si="127"/>
        <v>1.574803149606302E-2</v>
      </c>
      <c r="M895">
        <f t="shared" si="128"/>
        <v>-1.7076502732240679E-3</v>
      </c>
      <c r="N895">
        <f t="shared" si="128"/>
        <v>4.0983606557377025E-2</v>
      </c>
      <c r="O895">
        <f t="shared" si="128"/>
        <v>3.5860655737704819E-2</v>
      </c>
      <c r="P895">
        <f t="shared" si="129"/>
        <v>2.5045537340619262E-2</v>
      </c>
      <c r="Q895" t="str">
        <f t="shared" si="130"/>
        <v/>
      </c>
      <c r="R895" s="3">
        <f t="shared" si="133"/>
        <v>0</v>
      </c>
      <c r="S895" s="1">
        <f t="shared" si="131"/>
        <v>43269265.069872573</v>
      </c>
      <c r="T895" s="1">
        <f t="shared" si="132"/>
        <v>1426616.0590132731</v>
      </c>
      <c r="U895" s="1">
        <f t="shared" si="134"/>
        <v>0</v>
      </c>
    </row>
    <row r="896" spans="1:21" x14ac:dyDescent="0.25">
      <c r="A896" t="s">
        <v>901</v>
      </c>
      <c r="B896">
        <v>30.6</v>
      </c>
      <c r="C896">
        <v>32.17</v>
      </c>
      <c r="D896">
        <v>31.36</v>
      </c>
      <c r="E896">
        <v>30.4</v>
      </c>
      <c r="F896">
        <v>32.04</v>
      </c>
      <c r="G896">
        <v>31.96</v>
      </c>
      <c r="H896" s="1">
        <f t="shared" si="126"/>
        <v>232098.76543209879</v>
      </c>
      <c r="J896">
        <f t="shared" si="127"/>
        <v>3.13447927199191E-2</v>
      </c>
      <c r="K896">
        <f t="shared" si="127"/>
        <v>8.4260195483653516E-2</v>
      </c>
      <c r="L896">
        <f t="shared" si="127"/>
        <v>5.69598921469497E-2</v>
      </c>
      <c r="M896">
        <f t="shared" si="128"/>
        <v>2.3079459281239792E-3</v>
      </c>
      <c r="N896">
        <f t="shared" si="128"/>
        <v>5.6379821958457005E-2</v>
      </c>
      <c r="O896">
        <f t="shared" si="128"/>
        <v>5.3742169469172527E-2</v>
      </c>
      <c r="P896">
        <f t="shared" si="129"/>
        <v>3.7476645785251173E-2</v>
      </c>
      <c r="Q896" t="str">
        <f t="shared" si="130"/>
        <v>Buy</v>
      </c>
      <c r="R896" s="3">
        <f t="shared" si="133"/>
        <v>0</v>
      </c>
      <c r="S896" s="1">
        <f t="shared" si="131"/>
        <v>45594649.246064208</v>
      </c>
      <c r="T896" s="1">
        <f t="shared" si="132"/>
        <v>1426616.0590132731</v>
      </c>
      <c r="U896" s="1">
        <f t="shared" si="134"/>
        <v>0</v>
      </c>
    </row>
    <row r="897" spans="1:21" x14ac:dyDescent="0.25">
      <c r="A897" t="s">
        <v>902</v>
      </c>
      <c r="B897">
        <v>31.09</v>
      </c>
      <c r="C897">
        <v>32.17</v>
      </c>
      <c r="D897">
        <v>31.36</v>
      </c>
      <c r="E897">
        <v>31.45</v>
      </c>
      <c r="F897">
        <v>32.24</v>
      </c>
      <c r="G897">
        <v>31.74</v>
      </c>
      <c r="H897" s="1">
        <f t="shared" si="126"/>
        <v>230501.08932461875</v>
      </c>
      <c r="J897">
        <f t="shared" si="127"/>
        <v>-8.6096938775510074E-3</v>
      </c>
      <c r="K897">
        <f t="shared" si="127"/>
        <v>2.5829081632653135E-2</v>
      </c>
      <c r="L897">
        <f t="shared" si="127"/>
        <v>0</v>
      </c>
      <c r="M897">
        <f t="shared" si="128"/>
        <v>-1.5957446808510686E-2</v>
      </c>
      <c r="N897">
        <f t="shared" si="128"/>
        <v>8.7609511889862688E-3</v>
      </c>
      <c r="O897">
        <f t="shared" si="128"/>
        <v>-6.8836045056321158E-3</v>
      </c>
      <c r="P897">
        <f t="shared" si="129"/>
        <v>-4.6933667083855109E-3</v>
      </c>
      <c r="Q897" t="str">
        <f t="shared" si="130"/>
        <v/>
      </c>
      <c r="R897" s="3">
        <f t="shared" si="133"/>
        <v>0</v>
      </c>
      <c r="S897" s="1">
        <f t="shared" si="131"/>
        <v>45280793.713081285</v>
      </c>
      <c r="T897" s="1">
        <f t="shared" si="132"/>
        <v>1426616.0590132731</v>
      </c>
      <c r="U897" s="1">
        <f t="shared" si="134"/>
        <v>0</v>
      </c>
    </row>
    <row r="898" spans="1:21" x14ac:dyDescent="0.25">
      <c r="A898" t="s">
        <v>903</v>
      </c>
      <c r="B898">
        <v>31.51</v>
      </c>
      <c r="C898">
        <v>32.49</v>
      </c>
      <c r="D898">
        <v>32.29</v>
      </c>
      <c r="E898">
        <v>31.67</v>
      </c>
      <c r="F898">
        <v>32.36</v>
      </c>
      <c r="G898">
        <v>32.07</v>
      </c>
      <c r="H898" s="1">
        <f t="shared" si="126"/>
        <v>232897.6034858388</v>
      </c>
      <c r="J898">
        <f t="shared" si="127"/>
        <v>4.7831632653061902E-3</v>
      </c>
      <c r="K898">
        <f t="shared" si="127"/>
        <v>3.6033163265306208E-2</v>
      </c>
      <c r="L898">
        <f t="shared" si="127"/>
        <v>2.965561224489795E-2</v>
      </c>
      <c r="M898">
        <f t="shared" si="128"/>
        <v>-2.2054190296155241E-3</v>
      </c>
      <c r="N898">
        <f t="shared" si="128"/>
        <v>1.9533711405167013E-2</v>
      </c>
      <c r="O898">
        <f t="shared" si="128"/>
        <v>1.0396975425330872E-2</v>
      </c>
      <c r="P898">
        <f t="shared" si="129"/>
        <v>9.2417559336274522E-3</v>
      </c>
      <c r="Q898" t="str">
        <f t="shared" si="130"/>
        <v/>
      </c>
      <c r="R898" s="3">
        <f t="shared" si="133"/>
        <v>0</v>
      </c>
      <c r="S898" s="1">
        <f t="shared" si="131"/>
        <v>45751577.012555666</v>
      </c>
      <c r="T898" s="1">
        <f t="shared" si="132"/>
        <v>1426616.0590132731</v>
      </c>
      <c r="U898" s="1">
        <f t="shared" si="134"/>
        <v>0</v>
      </c>
    </row>
    <row r="899" spans="1:21" x14ac:dyDescent="0.25">
      <c r="A899" t="s">
        <v>904</v>
      </c>
      <c r="B899">
        <v>31.73</v>
      </c>
      <c r="C899">
        <v>32.96</v>
      </c>
      <c r="D899">
        <v>32.14</v>
      </c>
      <c r="E899">
        <v>30.73</v>
      </c>
      <c r="F899">
        <v>31.9</v>
      </c>
      <c r="G899">
        <v>30.83</v>
      </c>
      <c r="H899" s="1">
        <f t="shared" si="126"/>
        <v>223892.51997095134</v>
      </c>
      <c r="J899">
        <f t="shared" si="127"/>
        <v>-1.734283059770823E-2</v>
      </c>
      <c r="K899">
        <f t="shared" si="127"/>
        <v>2.0749458036543874E-2</v>
      </c>
      <c r="L899">
        <f t="shared" si="127"/>
        <v>-4.6454010529575285E-3</v>
      </c>
      <c r="M899">
        <f t="shared" si="128"/>
        <v>-4.1783598378546921E-2</v>
      </c>
      <c r="N899">
        <f t="shared" si="128"/>
        <v>-5.3009042719052608E-3</v>
      </c>
      <c r="O899">
        <f t="shared" si="128"/>
        <v>-3.8665419395073342E-2</v>
      </c>
      <c r="P899">
        <f t="shared" si="129"/>
        <v>-2.8583307348508506E-2</v>
      </c>
      <c r="Q899" t="str">
        <f t="shared" si="130"/>
        <v/>
      </c>
      <c r="R899" s="3">
        <f t="shared" si="133"/>
        <v>0</v>
      </c>
      <c r="S899" s="1">
        <f t="shared" si="131"/>
        <v>43982573.099379204</v>
      </c>
      <c r="T899" s="1">
        <f t="shared" si="132"/>
        <v>1426616.0590132731</v>
      </c>
      <c r="U899" s="1">
        <f t="shared" si="134"/>
        <v>0</v>
      </c>
    </row>
    <row r="900" spans="1:21" x14ac:dyDescent="0.25">
      <c r="A900" t="s">
        <v>905</v>
      </c>
      <c r="B900">
        <v>30.56</v>
      </c>
      <c r="C900">
        <v>32.01</v>
      </c>
      <c r="D900">
        <v>31.33</v>
      </c>
      <c r="E900">
        <v>29.77</v>
      </c>
      <c r="F900">
        <v>30.7</v>
      </c>
      <c r="G900">
        <v>30.33</v>
      </c>
      <c r="H900" s="1">
        <f t="shared" ref="H900:H963" si="135">$I$2*G900</f>
        <v>220261.43790849674</v>
      </c>
      <c r="J900">
        <f t="shared" ref="J900:L963" si="136">(B900-$D899)/$D899</f>
        <v>-4.9159925326695761E-2</v>
      </c>
      <c r="K900">
        <f t="shared" si="136"/>
        <v>-4.0448039825763081E-3</v>
      </c>
      <c r="L900">
        <f t="shared" si="136"/>
        <v>-2.5202240199128881E-2</v>
      </c>
      <c r="M900">
        <f t="shared" ref="M900:O963" si="137">(E900-$G899)/$G899</f>
        <v>-3.4382095361660682E-2</v>
      </c>
      <c r="N900">
        <f t="shared" si="137"/>
        <v>-4.2166720726564714E-3</v>
      </c>
      <c r="O900">
        <f t="shared" si="137"/>
        <v>-1.6217969510217322E-2</v>
      </c>
      <c r="P900">
        <f t="shared" ref="P900:P963" si="138">AVERAGE(M900:O900)</f>
        <v>-1.8272245648178156E-2</v>
      </c>
      <c r="Q900" t="str">
        <f t="shared" ref="Q900:Q963" si="139">IF(L900&gt;$Q$1,"Buy",IF(L900&lt;$Q$2,"Sell",""))</f>
        <v/>
      </c>
      <c r="R900" s="3">
        <f t="shared" si="133"/>
        <v>0</v>
      </c>
      <c r="S900" s="1">
        <f t="shared" si="131"/>
        <v>43269265.069872566</v>
      </c>
      <c r="T900" s="1">
        <f t="shared" si="132"/>
        <v>1426616.0590132729</v>
      </c>
      <c r="U900" s="1">
        <f t="shared" si="134"/>
        <v>0</v>
      </c>
    </row>
    <row r="901" spans="1:21" x14ac:dyDescent="0.25">
      <c r="A901" t="s">
        <v>906</v>
      </c>
      <c r="B901">
        <v>30.78</v>
      </c>
      <c r="C901">
        <v>32.299999999999997</v>
      </c>
      <c r="D901">
        <v>31.5</v>
      </c>
      <c r="E901">
        <v>31.68</v>
      </c>
      <c r="F901">
        <v>32.869999999999997</v>
      </c>
      <c r="G901">
        <v>32.520000000000003</v>
      </c>
      <c r="H901" s="1">
        <f t="shared" si="135"/>
        <v>236165.57734204797</v>
      </c>
      <c r="J901">
        <f t="shared" si="136"/>
        <v>-1.7555059048834892E-2</v>
      </c>
      <c r="K901">
        <f t="shared" si="136"/>
        <v>3.0960740504308935E-2</v>
      </c>
      <c r="L901">
        <f t="shared" si="136"/>
        <v>5.426109160549049E-3</v>
      </c>
      <c r="M901">
        <f t="shared" si="137"/>
        <v>4.451038575667661E-2</v>
      </c>
      <c r="N901">
        <f t="shared" si="137"/>
        <v>8.3745466534784013E-2</v>
      </c>
      <c r="O901">
        <f t="shared" si="137"/>
        <v>7.220573689416436E-2</v>
      </c>
      <c r="P901">
        <f t="shared" si="138"/>
        <v>6.6820529728541675E-2</v>
      </c>
      <c r="Q901" t="str">
        <f t="shared" si="139"/>
        <v/>
      </c>
      <c r="R901" s="3">
        <f t="shared" si="133"/>
        <v>0</v>
      </c>
      <c r="S901" s="1">
        <f t="shared" si="131"/>
        <v>46393554.239111647</v>
      </c>
      <c r="T901" s="1">
        <f t="shared" si="132"/>
        <v>1426616.0590132731</v>
      </c>
      <c r="U901" s="1">
        <f t="shared" si="134"/>
        <v>0</v>
      </c>
    </row>
    <row r="902" spans="1:21" x14ac:dyDescent="0.25">
      <c r="A902" t="s">
        <v>907</v>
      </c>
      <c r="B902">
        <v>32.450000000000003</v>
      </c>
      <c r="C902">
        <v>33.9</v>
      </c>
      <c r="D902">
        <v>33.21</v>
      </c>
      <c r="E902">
        <v>32.79</v>
      </c>
      <c r="F902">
        <v>35.25</v>
      </c>
      <c r="G902">
        <v>34.979999999999997</v>
      </c>
      <c r="H902" s="1">
        <f t="shared" si="135"/>
        <v>254030.50108932462</v>
      </c>
      <c r="J902">
        <f t="shared" si="136"/>
        <v>3.0158730158730249E-2</v>
      </c>
      <c r="K902">
        <f t="shared" si="136"/>
        <v>7.6190476190476142E-2</v>
      </c>
      <c r="L902">
        <f t="shared" si="136"/>
        <v>5.4285714285714312E-2</v>
      </c>
      <c r="M902">
        <f t="shared" si="137"/>
        <v>8.3025830258301354E-3</v>
      </c>
      <c r="N902">
        <f t="shared" si="137"/>
        <v>8.3948339483394724E-2</v>
      </c>
      <c r="O902">
        <f t="shared" si="137"/>
        <v>7.564575645756437E-2</v>
      </c>
      <c r="P902">
        <f t="shared" si="138"/>
        <v>5.5965559655596409E-2</v>
      </c>
      <c r="Q902" t="str">
        <f t="shared" si="139"/>
        <v>Buy</v>
      </c>
      <c r="R902" s="3">
        <f t="shared" si="133"/>
        <v>0</v>
      </c>
      <c r="S902" s="1">
        <f t="shared" si="131"/>
        <v>49903029.744284287</v>
      </c>
      <c r="T902" s="1">
        <f t="shared" si="132"/>
        <v>1426616.0590132731</v>
      </c>
      <c r="U902" s="1">
        <f t="shared" si="134"/>
        <v>0</v>
      </c>
    </row>
    <row r="903" spans="1:21" x14ac:dyDescent="0.25">
      <c r="A903" t="s">
        <v>908</v>
      </c>
      <c r="B903">
        <v>34.340000000000003</v>
      </c>
      <c r="C903">
        <v>35.700000000000003</v>
      </c>
      <c r="D903">
        <v>34.01</v>
      </c>
      <c r="E903">
        <v>35.04</v>
      </c>
      <c r="F903">
        <v>36.67</v>
      </c>
      <c r="G903">
        <v>35.47</v>
      </c>
      <c r="H903" s="1">
        <f t="shared" si="135"/>
        <v>257588.96151053015</v>
      </c>
      <c r="J903">
        <f t="shared" si="136"/>
        <v>3.4025895814513776E-2</v>
      </c>
      <c r="K903">
        <f t="shared" si="136"/>
        <v>7.4977416440831127E-2</v>
      </c>
      <c r="L903">
        <f t="shared" si="136"/>
        <v>2.4089129780186604E-2</v>
      </c>
      <c r="M903">
        <f t="shared" si="137"/>
        <v>1.7152658662093277E-3</v>
      </c>
      <c r="N903">
        <f t="shared" si="137"/>
        <v>4.83133218982277E-2</v>
      </c>
      <c r="O903">
        <f t="shared" si="137"/>
        <v>1.4008004574042368E-2</v>
      </c>
      <c r="P903">
        <f t="shared" si="138"/>
        <v>2.1345530779493135E-2</v>
      </c>
      <c r="Q903" t="str">
        <f t="shared" si="139"/>
        <v/>
      </c>
      <c r="R903" s="3">
        <f t="shared" si="133"/>
        <v>0</v>
      </c>
      <c r="S903" s="1">
        <f t="shared" si="131"/>
        <v>50602071.613200791</v>
      </c>
      <c r="T903" s="1">
        <f t="shared" si="132"/>
        <v>1426616.0590132731</v>
      </c>
      <c r="U903" s="1">
        <f t="shared" si="134"/>
        <v>0</v>
      </c>
    </row>
    <row r="904" spans="1:21" x14ac:dyDescent="0.25">
      <c r="A904" t="s">
        <v>909</v>
      </c>
      <c r="B904">
        <v>35.08</v>
      </c>
      <c r="C904">
        <v>36.54</v>
      </c>
      <c r="D904">
        <v>35.58</v>
      </c>
      <c r="E904">
        <v>34.4</v>
      </c>
      <c r="F904">
        <v>35.590000000000003</v>
      </c>
      <c r="G904">
        <v>34.75</v>
      </c>
      <c r="H904" s="1">
        <f t="shared" si="135"/>
        <v>252360.20334059553</v>
      </c>
      <c r="J904">
        <f t="shared" si="136"/>
        <v>3.146133490149957E-2</v>
      </c>
      <c r="K904">
        <f t="shared" si="136"/>
        <v>7.4389885327844796E-2</v>
      </c>
      <c r="L904">
        <f t="shared" si="136"/>
        <v>4.6162893266686281E-2</v>
      </c>
      <c r="M904">
        <f t="shared" si="137"/>
        <v>-3.0166337750211457E-2</v>
      </c>
      <c r="N904">
        <f t="shared" si="137"/>
        <v>3.3831406822668326E-3</v>
      </c>
      <c r="O904">
        <f t="shared" si="137"/>
        <v>-2.0298844093600193E-2</v>
      </c>
      <c r="P904">
        <f t="shared" si="138"/>
        <v>-1.5694013720514939E-2</v>
      </c>
      <c r="Q904" t="str">
        <f t="shared" si="139"/>
        <v>Buy</v>
      </c>
      <c r="R904" s="3">
        <f t="shared" si="133"/>
        <v>0</v>
      </c>
      <c r="S904" s="1">
        <f t="shared" ref="S904:S967" si="140">IF(R904=0,(S903+R904)*(1+O904),IF(R904&lt;0,0,R904))</f>
        <v>49574908.050711237</v>
      </c>
      <c r="T904" s="1">
        <f t="shared" ref="T904:T967" si="141">S904/G904</f>
        <v>1426616.0590132731</v>
      </c>
      <c r="U904" s="1">
        <f t="shared" si="134"/>
        <v>0</v>
      </c>
    </row>
    <row r="905" spans="1:21" x14ac:dyDescent="0.25">
      <c r="A905" t="s">
        <v>910</v>
      </c>
      <c r="B905">
        <v>34.33</v>
      </c>
      <c r="C905">
        <v>35.71</v>
      </c>
      <c r="D905">
        <v>35.340000000000003</v>
      </c>
      <c r="E905">
        <v>34.409999999999997</v>
      </c>
      <c r="F905">
        <v>36.43</v>
      </c>
      <c r="G905">
        <v>36.01</v>
      </c>
      <c r="H905" s="1">
        <f t="shared" si="135"/>
        <v>261510.53013798111</v>
      </c>
      <c r="J905">
        <f t="shared" si="136"/>
        <v>-3.5132096683530074E-2</v>
      </c>
      <c r="K905">
        <f t="shared" si="136"/>
        <v>3.6537380550871997E-3</v>
      </c>
      <c r="L905">
        <f t="shared" si="136"/>
        <v>-6.7453625632376306E-3</v>
      </c>
      <c r="M905">
        <f t="shared" si="137"/>
        <v>-9.7841726618706024E-3</v>
      </c>
      <c r="N905">
        <f t="shared" si="137"/>
        <v>4.8345323741007189E-2</v>
      </c>
      <c r="O905">
        <f t="shared" si="137"/>
        <v>3.6258992805755341E-2</v>
      </c>
      <c r="P905">
        <f t="shared" si="138"/>
        <v>2.4940047961630643E-2</v>
      </c>
      <c r="Q905" t="str">
        <f t="shared" si="139"/>
        <v/>
      </c>
      <c r="R905" s="3">
        <f t="shared" si="133"/>
        <v>0</v>
      </c>
      <c r="S905" s="1">
        <f t="shared" si="140"/>
        <v>51372444.285067953</v>
      </c>
      <c r="T905" s="1">
        <f t="shared" si="141"/>
        <v>1426616.0590132729</v>
      </c>
      <c r="U905" s="1">
        <f t="shared" si="134"/>
        <v>0</v>
      </c>
    </row>
    <row r="906" spans="1:21" x14ac:dyDescent="0.25">
      <c r="A906" t="s">
        <v>911</v>
      </c>
      <c r="B906">
        <v>35.700000000000003</v>
      </c>
      <c r="C906">
        <v>36.729999999999997</v>
      </c>
      <c r="D906">
        <v>36.08</v>
      </c>
      <c r="E906">
        <v>36.01</v>
      </c>
      <c r="F906">
        <v>37.19</v>
      </c>
      <c r="G906">
        <v>36.82</v>
      </c>
      <c r="H906" s="1">
        <f t="shared" si="135"/>
        <v>267392.88307915762</v>
      </c>
      <c r="J906">
        <f t="shared" si="136"/>
        <v>1.0186757215619678E-2</v>
      </c>
      <c r="K906">
        <f t="shared" si="136"/>
        <v>3.9332201471420296E-2</v>
      </c>
      <c r="L906">
        <f t="shared" si="136"/>
        <v>2.0939445387662559E-2</v>
      </c>
      <c r="M906">
        <f t="shared" si="137"/>
        <v>0</v>
      </c>
      <c r="N906">
        <f t="shared" si="137"/>
        <v>3.2768675367953339E-2</v>
      </c>
      <c r="O906">
        <f t="shared" si="137"/>
        <v>2.2493751735629057E-2</v>
      </c>
      <c r="P906">
        <f t="shared" si="138"/>
        <v>1.8420809034527464E-2</v>
      </c>
      <c r="Q906" t="str">
        <f t="shared" si="139"/>
        <v/>
      </c>
      <c r="R906" s="3">
        <f t="shared" si="133"/>
        <v>0</v>
      </c>
      <c r="S906" s="1">
        <f t="shared" si="140"/>
        <v>52528003.292868704</v>
      </c>
      <c r="T906" s="1">
        <f t="shared" si="141"/>
        <v>1426616.0590132729</v>
      </c>
      <c r="U906" s="1">
        <f t="shared" si="134"/>
        <v>0</v>
      </c>
    </row>
    <row r="907" spans="1:21" x14ac:dyDescent="0.25">
      <c r="A907" t="s">
        <v>912</v>
      </c>
      <c r="B907">
        <v>35.94</v>
      </c>
      <c r="C907">
        <v>37.85</v>
      </c>
      <c r="D907">
        <v>36.96</v>
      </c>
      <c r="E907">
        <v>36.56</v>
      </c>
      <c r="F907">
        <v>37.700000000000003</v>
      </c>
      <c r="G907">
        <v>36.9</v>
      </c>
      <c r="H907" s="1">
        <f t="shared" si="135"/>
        <v>267973.85620915034</v>
      </c>
      <c r="J907">
        <f t="shared" si="136"/>
        <v>-3.8802660753880424E-3</v>
      </c>
      <c r="K907">
        <f t="shared" si="136"/>
        <v>4.9057649667405855E-2</v>
      </c>
      <c r="L907">
        <f t="shared" si="136"/>
        <v>2.4390243902439098E-2</v>
      </c>
      <c r="M907">
        <f t="shared" si="137"/>
        <v>-7.0613796849537756E-3</v>
      </c>
      <c r="N907">
        <f t="shared" si="137"/>
        <v>2.3900054318305337E-2</v>
      </c>
      <c r="O907">
        <f t="shared" si="137"/>
        <v>2.1727322107549783E-3</v>
      </c>
      <c r="P907">
        <f t="shared" si="138"/>
        <v>6.3371356147021813E-3</v>
      </c>
      <c r="Q907" t="str">
        <f t="shared" si="139"/>
        <v/>
      </c>
      <c r="R907" s="3">
        <f t="shared" si="133"/>
        <v>0</v>
      </c>
      <c r="S907" s="1">
        <f t="shared" si="140"/>
        <v>52642132.577589765</v>
      </c>
      <c r="T907" s="1">
        <f t="shared" si="141"/>
        <v>1426616.0590132729</v>
      </c>
      <c r="U907" s="1">
        <f t="shared" si="134"/>
        <v>0</v>
      </c>
    </row>
    <row r="908" spans="1:21" x14ac:dyDescent="0.25">
      <c r="A908" t="s">
        <v>913</v>
      </c>
      <c r="B908">
        <v>36.07</v>
      </c>
      <c r="C908">
        <v>37.82</v>
      </c>
      <c r="D908">
        <v>37.020000000000003</v>
      </c>
      <c r="E908">
        <v>36.26</v>
      </c>
      <c r="F908">
        <v>37.159999999999997</v>
      </c>
      <c r="G908">
        <v>36.86</v>
      </c>
      <c r="H908" s="1">
        <f t="shared" si="135"/>
        <v>267683.36964415398</v>
      </c>
      <c r="J908">
        <f t="shared" si="136"/>
        <v>-2.4080086580086594E-2</v>
      </c>
      <c r="K908">
        <f t="shared" si="136"/>
        <v>2.3268398268398254E-2</v>
      </c>
      <c r="L908">
        <f t="shared" si="136"/>
        <v>1.6233766233766848E-3</v>
      </c>
      <c r="M908">
        <f t="shared" si="137"/>
        <v>-1.7344173441734435E-2</v>
      </c>
      <c r="N908">
        <f t="shared" si="137"/>
        <v>7.0460704607045533E-3</v>
      </c>
      <c r="O908">
        <f t="shared" si="137"/>
        <v>-1.0840108401083781E-3</v>
      </c>
      <c r="P908">
        <f t="shared" si="138"/>
        <v>-3.7940379403794203E-3</v>
      </c>
      <c r="Q908" t="str">
        <f t="shared" si="139"/>
        <v/>
      </c>
      <c r="R908" s="3">
        <f t="shared" si="133"/>
        <v>0</v>
      </c>
      <c r="S908" s="1">
        <f t="shared" si="140"/>
        <v>52585067.935229234</v>
      </c>
      <c r="T908" s="1">
        <f t="shared" si="141"/>
        <v>1426616.0590132729</v>
      </c>
      <c r="U908" s="1">
        <f t="shared" si="134"/>
        <v>0</v>
      </c>
    </row>
    <row r="909" spans="1:21" x14ac:dyDescent="0.25">
      <c r="A909" t="s">
        <v>914</v>
      </c>
      <c r="B909">
        <v>36.07</v>
      </c>
      <c r="C909">
        <v>37.82</v>
      </c>
      <c r="D909">
        <v>37.020000000000003</v>
      </c>
      <c r="E909">
        <v>34.770000000000003</v>
      </c>
      <c r="F909">
        <v>37.56</v>
      </c>
      <c r="G909">
        <v>34.979999999999997</v>
      </c>
      <c r="H909" s="1">
        <f t="shared" si="135"/>
        <v>254030.50108932462</v>
      </c>
      <c r="J909">
        <f t="shared" si="136"/>
        <v>-2.5661804430037891E-2</v>
      </c>
      <c r="K909">
        <f t="shared" si="136"/>
        <v>2.1609940572663345E-2</v>
      </c>
      <c r="L909">
        <f t="shared" si="136"/>
        <v>0</v>
      </c>
      <c r="M909">
        <f t="shared" si="137"/>
        <v>-5.6701030927834954E-2</v>
      </c>
      <c r="N909">
        <f t="shared" si="137"/>
        <v>1.8990775908844352E-2</v>
      </c>
      <c r="O909">
        <f t="shared" si="137"/>
        <v>-5.1003798155181836E-2</v>
      </c>
      <c r="P909">
        <f t="shared" si="138"/>
        <v>-2.9571351058057482E-2</v>
      </c>
      <c r="Q909" t="str">
        <f t="shared" si="139"/>
        <v/>
      </c>
      <c r="R909" s="3">
        <f t="shared" si="133"/>
        <v>0</v>
      </c>
      <c r="S909" s="1">
        <f t="shared" si="140"/>
        <v>49903029.74428428</v>
      </c>
      <c r="T909" s="1">
        <f t="shared" si="141"/>
        <v>1426616.0590132729</v>
      </c>
      <c r="U909" s="1">
        <f t="shared" si="134"/>
        <v>0</v>
      </c>
    </row>
    <row r="910" spans="1:21" x14ac:dyDescent="0.25">
      <c r="A910" t="s">
        <v>915</v>
      </c>
      <c r="B910">
        <v>35.11</v>
      </c>
      <c r="C910">
        <v>36.6</v>
      </c>
      <c r="D910">
        <v>35.56</v>
      </c>
      <c r="E910">
        <v>34.950000000000003</v>
      </c>
      <c r="F910">
        <v>36.380000000000003</v>
      </c>
      <c r="G910">
        <v>36.18</v>
      </c>
      <c r="H910" s="1">
        <f t="shared" si="135"/>
        <v>262745.09803921572</v>
      </c>
      <c r="J910">
        <f t="shared" si="136"/>
        <v>-5.1593733117234024E-2</v>
      </c>
      <c r="K910">
        <f t="shared" si="136"/>
        <v>-1.1345218800648343E-2</v>
      </c>
      <c r="L910">
        <f t="shared" si="136"/>
        <v>-3.9438141545110772E-2</v>
      </c>
      <c r="M910">
        <f t="shared" si="137"/>
        <v>-8.5763293310446066E-4</v>
      </c>
      <c r="N910">
        <f t="shared" si="137"/>
        <v>4.002287021154962E-2</v>
      </c>
      <c r="O910">
        <f t="shared" si="137"/>
        <v>3.4305317324185333E-2</v>
      </c>
      <c r="P910">
        <f t="shared" si="138"/>
        <v>2.4490184867543497E-2</v>
      </c>
      <c r="Q910" t="str">
        <f t="shared" si="139"/>
        <v/>
      </c>
      <c r="R910" s="3">
        <f t="shared" si="133"/>
        <v>0</v>
      </c>
      <c r="S910" s="1">
        <f t="shared" si="140"/>
        <v>51614969.015100211</v>
      </c>
      <c r="T910" s="1">
        <f t="shared" si="141"/>
        <v>1426616.0590132729</v>
      </c>
      <c r="U910" s="1">
        <f t="shared" si="134"/>
        <v>0</v>
      </c>
    </row>
    <row r="911" spans="1:21" x14ac:dyDescent="0.25">
      <c r="A911" t="s">
        <v>916</v>
      </c>
      <c r="B911">
        <v>35.42</v>
      </c>
      <c r="C911">
        <v>37.25</v>
      </c>
      <c r="D911">
        <v>36.08</v>
      </c>
      <c r="E911">
        <v>36.200000000000003</v>
      </c>
      <c r="F911">
        <v>37.619999999999997</v>
      </c>
      <c r="G911">
        <v>36.619999999999997</v>
      </c>
      <c r="H911" s="1">
        <f t="shared" si="135"/>
        <v>265940.45025417575</v>
      </c>
      <c r="J911">
        <f t="shared" si="136"/>
        <v>-3.9370078740157636E-3</v>
      </c>
      <c r="K911">
        <f t="shared" si="136"/>
        <v>4.7525309336332894E-2</v>
      </c>
      <c r="L911">
        <f t="shared" si="136"/>
        <v>1.4623172103486952E-2</v>
      </c>
      <c r="M911">
        <f t="shared" si="137"/>
        <v>5.5279159756780336E-4</v>
      </c>
      <c r="N911">
        <f t="shared" si="137"/>
        <v>3.9800995024875559E-2</v>
      </c>
      <c r="O911">
        <f t="shared" si="137"/>
        <v>1.2161415146489711E-2</v>
      </c>
      <c r="P911">
        <f t="shared" si="138"/>
        <v>1.7505067256311024E-2</v>
      </c>
      <c r="Q911" t="str">
        <f t="shared" si="139"/>
        <v/>
      </c>
      <c r="R911" s="3">
        <f t="shared" si="133"/>
        <v>0</v>
      </c>
      <c r="S911" s="1">
        <f t="shared" si="140"/>
        <v>52242680.08106605</v>
      </c>
      <c r="T911" s="1">
        <f t="shared" si="141"/>
        <v>1426616.0590132729</v>
      </c>
      <c r="U911" s="1">
        <f t="shared" si="134"/>
        <v>0</v>
      </c>
    </row>
    <row r="912" spans="1:21" x14ac:dyDescent="0.25">
      <c r="A912" t="s">
        <v>917</v>
      </c>
      <c r="B912">
        <v>36.07</v>
      </c>
      <c r="C912">
        <v>37.85</v>
      </c>
      <c r="D912">
        <v>37.020000000000003</v>
      </c>
      <c r="E912">
        <v>36.840000000000003</v>
      </c>
      <c r="F912">
        <v>38.51</v>
      </c>
      <c r="G912">
        <v>38.49</v>
      </c>
      <c r="H912" s="1">
        <f t="shared" si="135"/>
        <v>279520.69716775604</v>
      </c>
      <c r="J912">
        <f t="shared" si="136"/>
        <v>-2.7716186252766105E-4</v>
      </c>
      <c r="K912">
        <f t="shared" si="136"/>
        <v>4.9057649667405855E-2</v>
      </c>
      <c r="L912">
        <f t="shared" si="136"/>
        <v>2.6053215077605458E-2</v>
      </c>
      <c r="M912">
        <f t="shared" si="137"/>
        <v>6.0076460950302018E-3</v>
      </c>
      <c r="N912">
        <f t="shared" si="137"/>
        <v>5.1611141452758073E-2</v>
      </c>
      <c r="O912">
        <f t="shared" si="137"/>
        <v>5.106499180775545E-2</v>
      </c>
      <c r="P912">
        <f t="shared" si="138"/>
        <v>3.6227926451847907E-2</v>
      </c>
      <c r="Q912" t="str">
        <f t="shared" si="139"/>
        <v/>
      </c>
      <c r="R912" s="3">
        <f t="shared" si="133"/>
        <v>0</v>
      </c>
      <c r="S912" s="1">
        <f t="shared" si="140"/>
        <v>54910452.111420877</v>
      </c>
      <c r="T912" s="1">
        <f t="shared" si="141"/>
        <v>1426616.0590132729</v>
      </c>
      <c r="U912" s="1">
        <f t="shared" si="134"/>
        <v>0</v>
      </c>
    </row>
    <row r="913" spans="1:21" x14ac:dyDescent="0.25">
      <c r="A913" t="s">
        <v>918</v>
      </c>
      <c r="B913">
        <v>37.880000000000003</v>
      </c>
      <c r="C913">
        <v>39.659999999999997</v>
      </c>
      <c r="D913">
        <v>38.67</v>
      </c>
      <c r="E913">
        <v>38.32</v>
      </c>
      <c r="F913">
        <v>39.630000000000003</v>
      </c>
      <c r="G913">
        <v>39.35</v>
      </c>
      <c r="H913" s="1">
        <f t="shared" si="135"/>
        <v>285766.15831517795</v>
      </c>
      <c r="J913">
        <f t="shared" si="136"/>
        <v>2.3230686115613165E-2</v>
      </c>
      <c r="K913">
        <f t="shared" si="136"/>
        <v>7.1312803889789125E-2</v>
      </c>
      <c r="L913">
        <f t="shared" si="136"/>
        <v>4.4570502431118271E-2</v>
      </c>
      <c r="M913">
        <f t="shared" si="137"/>
        <v>-4.416731618602278E-3</v>
      </c>
      <c r="N913">
        <f t="shared" si="137"/>
        <v>2.9618082618862056E-2</v>
      </c>
      <c r="O913">
        <f t="shared" si="137"/>
        <v>2.2343465835281875E-2</v>
      </c>
      <c r="P913">
        <f t="shared" si="138"/>
        <v>1.5848272278513886E-2</v>
      </c>
      <c r="Q913" t="str">
        <f t="shared" si="139"/>
        <v>Buy</v>
      </c>
      <c r="R913" s="3">
        <f t="shared" si="133"/>
        <v>0</v>
      </c>
      <c r="S913" s="1">
        <f t="shared" si="140"/>
        <v>56137341.922172293</v>
      </c>
      <c r="T913" s="1">
        <f t="shared" si="141"/>
        <v>1426616.0590132729</v>
      </c>
      <c r="U913" s="1">
        <f t="shared" si="134"/>
        <v>0</v>
      </c>
    </row>
    <row r="914" spans="1:21" x14ac:dyDescent="0.25">
      <c r="A914" t="s">
        <v>919</v>
      </c>
      <c r="B914">
        <v>38.090000000000003</v>
      </c>
      <c r="C914">
        <v>40.130000000000003</v>
      </c>
      <c r="D914">
        <v>39.200000000000003</v>
      </c>
      <c r="E914">
        <v>38.42</v>
      </c>
      <c r="F914">
        <v>40.299999999999997</v>
      </c>
      <c r="G914">
        <v>40.19</v>
      </c>
      <c r="H914" s="1">
        <f t="shared" si="135"/>
        <v>291866.37618010165</v>
      </c>
      <c r="J914">
        <f t="shared" si="136"/>
        <v>-1.4998707008016506E-2</v>
      </c>
      <c r="K914">
        <f t="shared" si="136"/>
        <v>3.7755365916731336E-2</v>
      </c>
      <c r="L914">
        <f t="shared" si="136"/>
        <v>1.3705715024566877E-2</v>
      </c>
      <c r="M914">
        <f t="shared" si="137"/>
        <v>-2.3634053367217273E-2</v>
      </c>
      <c r="N914">
        <f t="shared" si="137"/>
        <v>2.4142312579415393E-2</v>
      </c>
      <c r="O914">
        <f t="shared" si="137"/>
        <v>2.134688691232519E-2</v>
      </c>
      <c r="P914">
        <f t="shared" si="138"/>
        <v>7.2850487081744372E-3</v>
      </c>
      <c r="Q914" t="str">
        <f t="shared" si="139"/>
        <v/>
      </c>
      <c r="R914" s="3">
        <f t="shared" si="133"/>
        <v>0</v>
      </c>
      <c r="S914" s="1">
        <f t="shared" si="140"/>
        <v>57335699.41174344</v>
      </c>
      <c r="T914" s="1">
        <f t="shared" si="141"/>
        <v>1426616.0590132731</v>
      </c>
      <c r="U914" s="1">
        <f t="shared" si="134"/>
        <v>0</v>
      </c>
    </row>
    <row r="915" spans="1:21" x14ac:dyDescent="0.25">
      <c r="A915" t="s">
        <v>920</v>
      </c>
      <c r="B915">
        <v>38.51</v>
      </c>
      <c r="C915">
        <v>40.72</v>
      </c>
      <c r="D915">
        <v>39.36</v>
      </c>
      <c r="E915">
        <v>39.51</v>
      </c>
      <c r="F915">
        <v>42.09</v>
      </c>
      <c r="G915">
        <v>41.6</v>
      </c>
      <c r="H915" s="1">
        <f t="shared" si="135"/>
        <v>302106.02759622369</v>
      </c>
      <c r="J915">
        <f t="shared" si="136"/>
        <v>-1.7602040816326651E-2</v>
      </c>
      <c r="K915">
        <f t="shared" si="136"/>
        <v>3.8775510204081529E-2</v>
      </c>
      <c r="L915">
        <f t="shared" si="136"/>
        <v>4.0816326530611373E-3</v>
      </c>
      <c r="M915">
        <f t="shared" si="137"/>
        <v>-1.6919631749191335E-2</v>
      </c>
      <c r="N915">
        <f t="shared" si="137"/>
        <v>4.7275441652152424E-2</v>
      </c>
      <c r="O915">
        <f t="shared" si="137"/>
        <v>3.508335406817626E-2</v>
      </c>
      <c r="P915">
        <f t="shared" si="138"/>
        <v>2.1813054657045781E-2</v>
      </c>
      <c r="Q915" t="str">
        <f t="shared" si="139"/>
        <v/>
      </c>
      <c r="R915" s="3">
        <f t="shared" si="133"/>
        <v>0</v>
      </c>
      <c r="S915" s="1">
        <f t="shared" si="140"/>
        <v>59347228.05495216</v>
      </c>
      <c r="T915" s="1">
        <f t="shared" si="141"/>
        <v>1426616.0590132731</v>
      </c>
      <c r="U915" s="1">
        <f t="shared" si="134"/>
        <v>0</v>
      </c>
    </row>
    <row r="916" spans="1:21" x14ac:dyDescent="0.25">
      <c r="A916" t="s">
        <v>921</v>
      </c>
      <c r="B916">
        <v>39.86</v>
      </c>
      <c r="C916">
        <v>41.72</v>
      </c>
      <c r="D916">
        <v>40.369999999999997</v>
      </c>
      <c r="E916">
        <v>40.65</v>
      </c>
      <c r="F916">
        <v>42.44</v>
      </c>
      <c r="G916">
        <v>40.799999999999997</v>
      </c>
      <c r="H916" s="1">
        <f t="shared" si="135"/>
        <v>296296.29629629629</v>
      </c>
      <c r="J916">
        <f t="shared" si="136"/>
        <v>1.2703252032520325E-2</v>
      </c>
      <c r="K916">
        <f t="shared" si="136"/>
        <v>5.9959349593495921E-2</v>
      </c>
      <c r="L916">
        <f t="shared" si="136"/>
        <v>2.5660569105691006E-2</v>
      </c>
      <c r="M916">
        <f t="shared" si="137"/>
        <v>-2.283653846153853E-2</v>
      </c>
      <c r="N916">
        <f t="shared" si="137"/>
        <v>2.0192307692307603E-2</v>
      </c>
      <c r="O916">
        <f t="shared" si="137"/>
        <v>-1.9230769230769332E-2</v>
      </c>
      <c r="P916">
        <f t="shared" si="138"/>
        <v>-7.2916666666667527E-3</v>
      </c>
      <c r="Q916" t="str">
        <f t="shared" si="139"/>
        <v/>
      </c>
      <c r="R916" s="3">
        <f t="shared" si="133"/>
        <v>0</v>
      </c>
      <c r="S916" s="1">
        <f t="shared" si="140"/>
        <v>58205935.207741529</v>
      </c>
      <c r="T916" s="1">
        <f t="shared" si="141"/>
        <v>1426616.0590132729</v>
      </c>
      <c r="U916" s="1">
        <f t="shared" si="134"/>
        <v>0</v>
      </c>
    </row>
    <row r="917" spans="1:21" x14ac:dyDescent="0.25">
      <c r="A917" t="s">
        <v>922</v>
      </c>
      <c r="B917">
        <v>40.67</v>
      </c>
      <c r="C917">
        <v>42.22</v>
      </c>
      <c r="D917">
        <v>41.51</v>
      </c>
      <c r="E917">
        <v>39.6</v>
      </c>
      <c r="F917">
        <v>41.08</v>
      </c>
      <c r="G917">
        <v>40.6</v>
      </c>
      <c r="H917" s="1">
        <f t="shared" si="135"/>
        <v>294843.86347131449</v>
      </c>
      <c r="J917">
        <f t="shared" si="136"/>
        <v>7.4312608372554935E-3</v>
      </c>
      <c r="K917">
        <f t="shared" si="136"/>
        <v>4.5826108496408259E-2</v>
      </c>
      <c r="L917">
        <f t="shared" si="136"/>
        <v>2.823879118157049E-2</v>
      </c>
      <c r="M917">
        <f t="shared" si="137"/>
        <v>-2.9411764705882252E-2</v>
      </c>
      <c r="N917">
        <f t="shared" si="137"/>
        <v>6.8627450980392442E-3</v>
      </c>
      <c r="O917">
        <f t="shared" si="137"/>
        <v>-4.9019607843136213E-3</v>
      </c>
      <c r="P917">
        <f t="shared" si="138"/>
        <v>-9.1503267973855433E-3</v>
      </c>
      <c r="Q917" t="str">
        <f t="shared" si="139"/>
        <v/>
      </c>
      <c r="R917" s="3">
        <f t="shared" si="133"/>
        <v>0</v>
      </c>
      <c r="S917" s="1">
        <f t="shared" si="140"/>
        <v>57920611.995938882</v>
      </c>
      <c r="T917" s="1">
        <f t="shared" si="141"/>
        <v>1426616.0590132729</v>
      </c>
      <c r="U917" s="1">
        <f t="shared" si="134"/>
        <v>0</v>
      </c>
    </row>
    <row r="918" spans="1:21" x14ac:dyDescent="0.25">
      <c r="A918" t="s">
        <v>923</v>
      </c>
      <c r="B918">
        <v>39.82</v>
      </c>
      <c r="C918">
        <v>41.61</v>
      </c>
      <c r="D918">
        <v>40.96</v>
      </c>
      <c r="E918">
        <v>38.5</v>
      </c>
      <c r="F918">
        <v>40.22</v>
      </c>
      <c r="G918">
        <v>38.85</v>
      </c>
      <c r="H918" s="1">
        <f t="shared" si="135"/>
        <v>282135.07625272335</v>
      </c>
      <c r="J918">
        <f t="shared" si="136"/>
        <v>-4.071308118525651E-2</v>
      </c>
      <c r="K918">
        <f t="shared" si="136"/>
        <v>2.4090580582992395E-3</v>
      </c>
      <c r="L918">
        <f t="shared" si="136"/>
        <v>-1.324981932064556E-2</v>
      </c>
      <c r="M918">
        <f t="shared" si="137"/>
        <v>-5.1724137931034517E-2</v>
      </c>
      <c r="N918">
        <f t="shared" si="137"/>
        <v>-9.3596059113301121E-3</v>
      </c>
      <c r="O918">
        <f t="shared" si="137"/>
        <v>-4.3103448275862065E-2</v>
      </c>
      <c r="P918">
        <f t="shared" si="138"/>
        <v>-3.4729064039408897E-2</v>
      </c>
      <c r="Q918" t="str">
        <f t="shared" si="139"/>
        <v/>
      </c>
      <c r="R918" s="3">
        <f t="shared" si="133"/>
        <v>0</v>
      </c>
      <c r="S918" s="1">
        <f t="shared" si="140"/>
        <v>55424033.892665654</v>
      </c>
      <c r="T918" s="1">
        <f t="shared" si="141"/>
        <v>1426616.0590132729</v>
      </c>
      <c r="U918" s="1">
        <f t="shared" si="134"/>
        <v>0</v>
      </c>
    </row>
    <row r="919" spans="1:21" x14ac:dyDescent="0.25">
      <c r="A919" t="s">
        <v>924</v>
      </c>
      <c r="B919">
        <v>38.24</v>
      </c>
      <c r="C919">
        <v>40.119999999999997</v>
      </c>
      <c r="D919">
        <v>39.21</v>
      </c>
      <c r="E919">
        <v>37.340000000000003</v>
      </c>
      <c r="F919">
        <v>39.67</v>
      </c>
      <c r="G919">
        <v>37.409999999999997</v>
      </c>
      <c r="H919" s="1">
        <f t="shared" si="135"/>
        <v>271677.55991285405</v>
      </c>
      <c r="J919">
        <f t="shared" si="136"/>
        <v>-6.6406249999999972E-2</v>
      </c>
      <c r="K919">
        <f t="shared" si="136"/>
        <v>-2.0507812500000083E-2</v>
      </c>
      <c r="L919">
        <f t="shared" si="136"/>
        <v>-4.2724609375E-2</v>
      </c>
      <c r="M919">
        <f t="shared" si="137"/>
        <v>-3.8867438867438812E-2</v>
      </c>
      <c r="N919">
        <f t="shared" si="137"/>
        <v>2.1106821106821112E-2</v>
      </c>
      <c r="O919">
        <f t="shared" si="137"/>
        <v>-3.7065637065637189E-2</v>
      </c>
      <c r="P919">
        <f t="shared" si="138"/>
        <v>-1.8275418275418297E-2</v>
      </c>
      <c r="Q919" t="str">
        <f t="shared" si="139"/>
        <v>Sell</v>
      </c>
      <c r="R919" s="3">
        <f t="shared" si="133"/>
        <v>-54411136.490766227</v>
      </c>
      <c r="S919" s="1">
        <f t="shared" si="140"/>
        <v>0</v>
      </c>
      <c r="T919" s="1">
        <f t="shared" si="141"/>
        <v>0</v>
      </c>
      <c r="U919" s="1">
        <f t="shared" si="134"/>
        <v>55405522.768975861</v>
      </c>
    </row>
    <row r="920" spans="1:21" x14ac:dyDescent="0.25">
      <c r="A920" t="s">
        <v>925</v>
      </c>
      <c r="B920">
        <v>36.78</v>
      </c>
      <c r="C920">
        <v>38.409999999999997</v>
      </c>
      <c r="D920">
        <v>37.619999999999997</v>
      </c>
      <c r="E920">
        <v>37.6</v>
      </c>
      <c r="F920">
        <v>39.5</v>
      </c>
      <c r="G920">
        <v>39.26</v>
      </c>
      <c r="H920" s="1">
        <f t="shared" si="135"/>
        <v>285112.56354393612</v>
      </c>
      <c r="J920">
        <f t="shared" si="136"/>
        <v>-6.1973986228003049E-2</v>
      </c>
      <c r="K920">
        <f t="shared" si="136"/>
        <v>-2.0402958428972308E-2</v>
      </c>
      <c r="L920">
        <f t="shared" si="136"/>
        <v>-4.0550879877582338E-2</v>
      </c>
      <c r="M920">
        <f t="shared" si="137"/>
        <v>5.078855920876901E-3</v>
      </c>
      <c r="N920">
        <f t="shared" si="137"/>
        <v>5.5867415129644576E-2</v>
      </c>
      <c r="O920">
        <f t="shared" si="137"/>
        <v>4.9452018176958074E-2</v>
      </c>
      <c r="P920">
        <f t="shared" si="138"/>
        <v>3.679942974249318E-2</v>
      </c>
      <c r="Q920" t="str">
        <f t="shared" si="139"/>
        <v>Sell</v>
      </c>
      <c r="R920" s="3">
        <f t="shared" si="133"/>
        <v>0</v>
      </c>
      <c r="S920" s="1">
        <f t="shared" si="140"/>
        <v>0</v>
      </c>
      <c r="T920" s="1">
        <f t="shared" si="141"/>
        <v>0</v>
      </c>
      <c r="U920" s="1">
        <f t="shared" si="134"/>
        <v>53366631.126492828</v>
      </c>
    </row>
    <row r="921" spans="1:21" x14ac:dyDescent="0.25">
      <c r="A921" t="s">
        <v>926</v>
      </c>
      <c r="B921">
        <v>38.18</v>
      </c>
      <c r="C921">
        <v>39.799999999999997</v>
      </c>
      <c r="D921">
        <v>39.159999999999997</v>
      </c>
      <c r="E921">
        <v>38.630000000000003</v>
      </c>
      <c r="F921">
        <v>40.14</v>
      </c>
      <c r="G921">
        <v>39.5</v>
      </c>
      <c r="H921" s="1">
        <f t="shared" si="135"/>
        <v>286855.48293391435</v>
      </c>
      <c r="J921">
        <f t="shared" si="136"/>
        <v>1.4885699096225474E-2</v>
      </c>
      <c r="K921">
        <f t="shared" si="136"/>
        <v>5.7947900053163207E-2</v>
      </c>
      <c r="L921">
        <f t="shared" si="136"/>
        <v>4.093567251461986E-2</v>
      </c>
      <c r="M921">
        <f t="shared" si="137"/>
        <v>-1.6046867040244408E-2</v>
      </c>
      <c r="N921">
        <f t="shared" si="137"/>
        <v>2.2414671421294004E-2</v>
      </c>
      <c r="O921">
        <f t="shared" si="137"/>
        <v>6.1130922058074888E-3</v>
      </c>
      <c r="P921">
        <f t="shared" si="138"/>
        <v>4.1602988622856949E-3</v>
      </c>
      <c r="Q921" t="str">
        <f t="shared" si="139"/>
        <v>Buy</v>
      </c>
      <c r="R921" s="3">
        <f t="shared" si="133"/>
        <v>53588652.261252396</v>
      </c>
      <c r="S921" s="1">
        <f t="shared" si="140"/>
        <v>53588652.261252396</v>
      </c>
      <c r="T921" s="1">
        <f t="shared" si="141"/>
        <v>1356674.7407912</v>
      </c>
      <c r="U921" s="1">
        <f t="shared" si="134"/>
        <v>0</v>
      </c>
    </row>
    <row r="922" spans="1:21" x14ac:dyDescent="0.25">
      <c r="A922" t="s">
        <v>927</v>
      </c>
      <c r="B922">
        <v>38.659999999999997</v>
      </c>
      <c r="C922">
        <v>40.47</v>
      </c>
      <c r="D922">
        <v>39.380000000000003</v>
      </c>
      <c r="E922">
        <v>38.67</v>
      </c>
      <c r="F922">
        <v>39.56</v>
      </c>
      <c r="G922">
        <v>39.229999999999997</v>
      </c>
      <c r="H922" s="1">
        <f t="shared" si="135"/>
        <v>284894.69862018881</v>
      </c>
      <c r="J922">
        <f t="shared" si="136"/>
        <v>-1.2768130745658836E-2</v>
      </c>
      <c r="K922">
        <f t="shared" si="136"/>
        <v>3.3452502553626209E-2</v>
      </c>
      <c r="L922">
        <f t="shared" si="136"/>
        <v>5.6179775280900401E-3</v>
      </c>
      <c r="M922">
        <f t="shared" si="137"/>
        <v>-2.1012658227848056E-2</v>
      </c>
      <c r="N922">
        <f t="shared" si="137"/>
        <v>1.5189873417722096E-3</v>
      </c>
      <c r="O922">
        <f t="shared" si="137"/>
        <v>-6.8354430379747623E-3</v>
      </c>
      <c r="P922">
        <f t="shared" si="138"/>
        <v>-8.7763713080168688E-3</v>
      </c>
      <c r="Q922" t="str">
        <f t="shared" si="139"/>
        <v/>
      </c>
      <c r="R922" s="3">
        <f t="shared" si="133"/>
        <v>0</v>
      </c>
      <c r="S922" s="1">
        <f t="shared" si="140"/>
        <v>53222350.081238769</v>
      </c>
      <c r="T922" s="1">
        <f t="shared" si="141"/>
        <v>1356674.7407912</v>
      </c>
      <c r="U922" s="1">
        <f t="shared" si="134"/>
        <v>0</v>
      </c>
    </row>
    <row r="923" spans="1:21" x14ac:dyDescent="0.25">
      <c r="A923" t="s">
        <v>928</v>
      </c>
      <c r="B923">
        <v>39.369999999999997</v>
      </c>
      <c r="C923">
        <v>40.25</v>
      </c>
      <c r="D923">
        <v>40.270000000000003</v>
      </c>
      <c r="E923">
        <v>40.29</v>
      </c>
      <c r="F923">
        <v>41.35</v>
      </c>
      <c r="G923">
        <v>41</v>
      </c>
      <c r="H923" s="1">
        <f t="shared" si="135"/>
        <v>297748.72912127816</v>
      </c>
      <c r="J923">
        <f t="shared" si="136"/>
        <v>-2.5393600812608218E-4</v>
      </c>
      <c r="K923">
        <f t="shared" si="136"/>
        <v>2.2092432706957779E-2</v>
      </c>
      <c r="L923">
        <f t="shared" si="136"/>
        <v>2.2600304723209765E-2</v>
      </c>
      <c r="M923">
        <f t="shared" si="137"/>
        <v>2.70201376497579E-2</v>
      </c>
      <c r="N923">
        <f t="shared" si="137"/>
        <v>5.40402752995158E-2</v>
      </c>
      <c r="O923">
        <f t="shared" si="137"/>
        <v>4.5118531735916477E-2</v>
      </c>
      <c r="P923">
        <f t="shared" si="138"/>
        <v>4.2059648228396723E-2</v>
      </c>
      <c r="Q923" t="str">
        <f t="shared" si="139"/>
        <v/>
      </c>
      <c r="R923" s="3">
        <f t="shared" si="133"/>
        <v>0</v>
      </c>
      <c r="S923" s="1">
        <f t="shared" si="140"/>
        <v>55623664.372439191</v>
      </c>
      <c r="T923" s="1">
        <f t="shared" si="141"/>
        <v>1356674.7407911997</v>
      </c>
      <c r="U923" s="1">
        <f t="shared" si="134"/>
        <v>0</v>
      </c>
    </row>
    <row r="924" spans="1:21" x14ac:dyDescent="0.25">
      <c r="A924" t="s">
        <v>929</v>
      </c>
      <c r="B924">
        <v>40.6</v>
      </c>
      <c r="C924">
        <v>41.68</v>
      </c>
      <c r="D924">
        <v>41.26</v>
      </c>
      <c r="E924">
        <v>40.840000000000003</v>
      </c>
      <c r="F924">
        <v>41.49</v>
      </c>
      <c r="G924">
        <v>41.28</v>
      </c>
      <c r="H924" s="1">
        <f t="shared" si="135"/>
        <v>299782.13507625274</v>
      </c>
      <c r="J924">
        <f t="shared" si="136"/>
        <v>8.1946858703749268E-3</v>
      </c>
      <c r="K924">
        <f t="shared" si="136"/>
        <v>3.5013657809783869E-2</v>
      </c>
      <c r="L924">
        <f t="shared" si="136"/>
        <v>2.4584057611124779E-2</v>
      </c>
      <c r="M924">
        <f t="shared" si="137"/>
        <v>-3.9024390243901606E-3</v>
      </c>
      <c r="N924">
        <f t="shared" si="137"/>
        <v>1.1951219512195171E-2</v>
      </c>
      <c r="O924">
        <f t="shared" si="137"/>
        <v>6.8292682926829546E-3</v>
      </c>
      <c r="P924">
        <f t="shared" si="138"/>
        <v>4.9593495934959876E-3</v>
      </c>
      <c r="Q924" t="str">
        <f t="shared" si="139"/>
        <v/>
      </c>
      <c r="R924" s="3">
        <f t="shared" si="133"/>
        <v>0</v>
      </c>
      <c r="S924" s="1">
        <f t="shared" si="140"/>
        <v>56003533.299860723</v>
      </c>
      <c r="T924" s="1">
        <f t="shared" si="141"/>
        <v>1356674.7407911997</v>
      </c>
      <c r="U924" s="1">
        <f t="shared" si="134"/>
        <v>0</v>
      </c>
    </row>
    <row r="925" spans="1:21" x14ac:dyDescent="0.25">
      <c r="A925" t="s">
        <v>930</v>
      </c>
      <c r="B925">
        <v>40.82</v>
      </c>
      <c r="C925">
        <v>41.65</v>
      </c>
      <c r="D925">
        <v>41.4</v>
      </c>
      <c r="E925">
        <v>40.71</v>
      </c>
      <c r="F925">
        <v>41.84</v>
      </c>
      <c r="G925">
        <v>41.25</v>
      </c>
      <c r="H925" s="1">
        <f t="shared" si="135"/>
        <v>299564.27015250549</v>
      </c>
      <c r="J925">
        <f t="shared" si="136"/>
        <v>-1.0664081434803629E-2</v>
      </c>
      <c r="K925">
        <f t="shared" si="136"/>
        <v>9.4522539990305517E-3</v>
      </c>
      <c r="L925">
        <f t="shared" si="136"/>
        <v>3.3931168201648226E-3</v>
      </c>
      <c r="M925">
        <f t="shared" si="137"/>
        <v>-1.3808139534883728E-2</v>
      </c>
      <c r="N925">
        <f t="shared" si="137"/>
        <v>1.3565891472868272E-2</v>
      </c>
      <c r="O925">
        <f t="shared" si="137"/>
        <v>-7.2674418604653916E-4</v>
      </c>
      <c r="P925">
        <f t="shared" si="138"/>
        <v>-3.2299741602066496E-4</v>
      </c>
      <c r="Q925" t="str">
        <f t="shared" si="139"/>
        <v/>
      </c>
      <c r="R925" s="3">
        <f t="shared" si="133"/>
        <v>0</v>
      </c>
      <c r="S925" s="1">
        <f t="shared" si="140"/>
        <v>55962833.057636984</v>
      </c>
      <c r="T925" s="1">
        <f t="shared" si="141"/>
        <v>1356674.7407911995</v>
      </c>
      <c r="U925" s="1">
        <f t="shared" si="134"/>
        <v>0</v>
      </c>
    </row>
    <row r="926" spans="1:21" x14ac:dyDescent="0.25">
      <c r="A926" t="s">
        <v>931</v>
      </c>
      <c r="B926">
        <v>40.81</v>
      </c>
      <c r="C926">
        <v>41.61</v>
      </c>
      <c r="D926">
        <v>41.34</v>
      </c>
      <c r="E926">
        <v>39.29</v>
      </c>
      <c r="F926">
        <v>40.42</v>
      </c>
      <c r="G926">
        <v>40.28</v>
      </c>
      <c r="H926" s="1">
        <f t="shared" si="135"/>
        <v>292519.97095134354</v>
      </c>
      <c r="J926">
        <f t="shared" si="136"/>
        <v>-1.425120772946851E-2</v>
      </c>
      <c r="K926">
        <f t="shared" si="136"/>
        <v>5.0724637681159625E-3</v>
      </c>
      <c r="L926">
        <f t="shared" si="136"/>
        <v>-1.4492753623187239E-3</v>
      </c>
      <c r="M926">
        <f t="shared" si="137"/>
        <v>-4.7515151515151538E-2</v>
      </c>
      <c r="N926">
        <f t="shared" si="137"/>
        <v>-2.0121212121212081E-2</v>
      </c>
      <c r="O926">
        <f t="shared" si="137"/>
        <v>-2.3515151515151489E-2</v>
      </c>
      <c r="P926">
        <f t="shared" si="138"/>
        <v>-3.0383838383838371E-2</v>
      </c>
      <c r="Q926" t="str">
        <f t="shared" si="139"/>
        <v/>
      </c>
      <c r="R926" s="3">
        <f t="shared" ref="R926:R989" si="142">IF(Q926="Buy",U925*(1+P926),IF(Q926="Sell",-(S925*(1+P926)),0))</f>
        <v>0</v>
      </c>
      <c r="S926" s="1">
        <f t="shared" si="140"/>
        <v>54646858.559069522</v>
      </c>
      <c r="T926" s="1">
        <f t="shared" si="141"/>
        <v>1356674.7407911995</v>
      </c>
      <c r="U926" s="1">
        <f t="shared" ref="U926:U989" si="143">IF(Q926="Buy",0,(U925-R926)*(1-P926))</f>
        <v>0</v>
      </c>
    </row>
    <row r="927" spans="1:21" x14ac:dyDescent="0.25">
      <c r="A927" t="s">
        <v>932</v>
      </c>
      <c r="B927">
        <v>39.92</v>
      </c>
      <c r="C927">
        <v>41.06</v>
      </c>
      <c r="D927">
        <v>40.61</v>
      </c>
      <c r="E927">
        <v>39.78</v>
      </c>
      <c r="F927">
        <v>41.26</v>
      </c>
      <c r="G927">
        <v>39.869999999999997</v>
      </c>
      <c r="H927" s="1">
        <f t="shared" si="135"/>
        <v>289542.4836601307</v>
      </c>
      <c r="J927">
        <f t="shared" si="136"/>
        <v>-3.4349298500241932E-2</v>
      </c>
      <c r="K927">
        <f t="shared" si="136"/>
        <v>-6.773101112723781E-3</v>
      </c>
      <c r="L927">
        <f t="shared" si="136"/>
        <v>-1.7658442186744169E-2</v>
      </c>
      <c r="M927">
        <f t="shared" si="137"/>
        <v>-1.2413108242303872E-2</v>
      </c>
      <c r="N927">
        <f t="shared" si="137"/>
        <v>2.4329692154915511E-2</v>
      </c>
      <c r="O927">
        <f t="shared" si="137"/>
        <v>-1.0178748758689267E-2</v>
      </c>
      <c r="P927">
        <f t="shared" si="138"/>
        <v>5.7927838464079048E-4</v>
      </c>
      <c r="Q927" t="str">
        <f t="shared" si="139"/>
        <v/>
      </c>
      <c r="R927" s="3">
        <f t="shared" si="142"/>
        <v>0</v>
      </c>
      <c r="S927" s="1">
        <f t="shared" si="140"/>
        <v>54090621.915345125</v>
      </c>
      <c r="T927" s="1">
        <f t="shared" si="141"/>
        <v>1356674.7407911995</v>
      </c>
      <c r="U927" s="1">
        <f t="shared" si="143"/>
        <v>0</v>
      </c>
    </row>
    <row r="928" spans="1:21" x14ac:dyDescent="0.25">
      <c r="A928" t="s">
        <v>933</v>
      </c>
      <c r="B928">
        <v>40.19</v>
      </c>
      <c r="C928">
        <v>41.61</v>
      </c>
      <c r="D928">
        <v>41.1</v>
      </c>
      <c r="E928">
        <v>38.93</v>
      </c>
      <c r="F928">
        <v>40.11</v>
      </c>
      <c r="G928">
        <v>39.9</v>
      </c>
      <c r="H928" s="1">
        <f t="shared" si="135"/>
        <v>289760.34858387802</v>
      </c>
      <c r="J928">
        <f t="shared" si="136"/>
        <v>-1.0342280226545228E-2</v>
      </c>
      <c r="K928">
        <f t="shared" si="136"/>
        <v>2.4624476729869491E-2</v>
      </c>
      <c r="L928">
        <f t="shared" si="136"/>
        <v>1.2065993597636099E-2</v>
      </c>
      <c r="M928">
        <f t="shared" si="137"/>
        <v>-2.3576624028091242E-2</v>
      </c>
      <c r="N928">
        <f t="shared" si="137"/>
        <v>6.0195635816403812E-3</v>
      </c>
      <c r="O928">
        <f t="shared" si="137"/>
        <v>7.5244544770506998E-4</v>
      </c>
      <c r="P928">
        <f t="shared" si="138"/>
        <v>-5.6015383329152645E-3</v>
      </c>
      <c r="Q928" t="str">
        <f t="shared" si="139"/>
        <v/>
      </c>
      <c r="R928" s="3">
        <f t="shared" si="142"/>
        <v>0</v>
      </c>
      <c r="S928" s="1">
        <f t="shared" si="140"/>
        <v>54131322.157568857</v>
      </c>
      <c r="T928" s="1">
        <f t="shared" si="141"/>
        <v>1356674.7407911995</v>
      </c>
      <c r="U928" s="1">
        <f t="shared" si="143"/>
        <v>0</v>
      </c>
    </row>
    <row r="929" spans="1:21" x14ac:dyDescent="0.25">
      <c r="A929" t="s">
        <v>934</v>
      </c>
      <c r="B929">
        <v>39.58</v>
      </c>
      <c r="C929">
        <v>40.869999999999997</v>
      </c>
      <c r="D929">
        <v>40.61</v>
      </c>
      <c r="E929">
        <v>39.299999999999997</v>
      </c>
      <c r="F929">
        <v>40.619999999999997</v>
      </c>
      <c r="G929">
        <v>40.47</v>
      </c>
      <c r="H929" s="1">
        <f t="shared" si="135"/>
        <v>293899.7821350763</v>
      </c>
      <c r="J929">
        <f t="shared" si="136"/>
        <v>-3.6982968369829755E-2</v>
      </c>
      <c r="K929">
        <f t="shared" si="136"/>
        <v>-5.5961070559611675E-3</v>
      </c>
      <c r="L929">
        <f t="shared" si="136"/>
        <v>-1.192214111922146E-2</v>
      </c>
      <c r="M929">
        <f t="shared" si="137"/>
        <v>-1.5037593984962442E-2</v>
      </c>
      <c r="N929">
        <f t="shared" si="137"/>
        <v>1.8045112781954861E-2</v>
      </c>
      <c r="O929">
        <f t="shared" si="137"/>
        <v>1.4285714285714294E-2</v>
      </c>
      <c r="P929">
        <f t="shared" si="138"/>
        <v>5.7644110275689052E-3</v>
      </c>
      <c r="Q929" t="str">
        <f t="shared" si="139"/>
        <v/>
      </c>
      <c r="R929" s="3">
        <f t="shared" si="142"/>
        <v>0</v>
      </c>
      <c r="S929" s="1">
        <f t="shared" si="140"/>
        <v>54904626.759819835</v>
      </c>
      <c r="T929" s="1">
        <f t="shared" si="141"/>
        <v>1356674.7407911993</v>
      </c>
      <c r="U929" s="1">
        <f t="shared" si="143"/>
        <v>0</v>
      </c>
    </row>
    <row r="930" spans="1:21" x14ac:dyDescent="0.25">
      <c r="A930" t="s">
        <v>935</v>
      </c>
      <c r="B930">
        <v>40.58</v>
      </c>
      <c r="C930">
        <v>41.15</v>
      </c>
      <c r="D930">
        <v>40.950000000000003</v>
      </c>
      <c r="E930">
        <v>41.15</v>
      </c>
      <c r="F930">
        <v>42.44</v>
      </c>
      <c r="G930">
        <v>41.97</v>
      </c>
      <c r="H930" s="1">
        <f t="shared" si="135"/>
        <v>304793.02832244011</v>
      </c>
      <c r="J930">
        <f t="shared" si="136"/>
        <v>-7.3873430189611271E-4</v>
      </c>
      <c r="K930">
        <f t="shared" si="136"/>
        <v>1.3297217434129503E-2</v>
      </c>
      <c r="L930">
        <f t="shared" si="136"/>
        <v>8.3723220881557116E-3</v>
      </c>
      <c r="M930">
        <f t="shared" si="137"/>
        <v>1.6802569804793669E-2</v>
      </c>
      <c r="N930">
        <f t="shared" si="137"/>
        <v>4.8678033110946352E-2</v>
      </c>
      <c r="O930">
        <f t="shared" si="137"/>
        <v>3.7064492216456635E-2</v>
      </c>
      <c r="P930">
        <f t="shared" si="138"/>
        <v>3.4181698377398886E-2</v>
      </c>
      <c r="Q930" t="str">
        <f t="shared" si="139"/>
        <v/>
      </c>
      <c r="R930" s="3">
        <f t="shared" si="142"/>
        <v>0</v>
      </c>
      <c r="S930" s="1">
        <f t="shared" si="140"/>
        <v>56939638.871006638</v>
      </c>
      <c r="T930" s="1">
        <f t="shared" si="141"/>
        <v>1356674.7407911995</v>
      </c>
      <c r="U930" s="1">
        <f t="shared" si="143"/>
        <v>0</v>
      </c>
    </row>
    <row r="931" spans="1:21" x14ac:dyDescent="0.25">
      <c r="A931" t="s">
        <v>936</v>
      </c>
      <c r="B931">
        <v>41.75</v>
      </c>
      <c r="C931">
        <v>42.59</v>
      </c>
      <c r="D931">
        <v>42.27</v>
      </c>
      <c r="E931">
        <v>42.83</v>
      </c>
      <c r="F931">
        <v>44.36</v>
      </c>
      <c r="G931">
        <v>44.06</v>
      </c>
      <c r="H931" s="1">
        <f t="shared" si="135"/>
        <v>319970.9513435004</v>
      </c>
      <c r="J931">
        <f t="shared" si="136"/>
        <v>1.9536019536019467E-2</v>
      </c>
      <c r="K931">
        <f t="shared" si="136"/>
        <v>4.0048840048840059E-2</v>
      </c>
      <c r="L931">
        <f t="shared" si="136"/>
        <v>3.2234432234432238E-2</v>
      </c>
      <c r="M931">
        <f t="shared" si="137"/>
        <v>2.0490826781034061E-2</v>
      </c>
      <c r="N931">
        <f t="shared" si="137"/>
        <v>5.6945437217059823E-2</v>
      </c>
      <c r="O931">
        <f t="shared" si="137"/>
        <v>4.9797474386466603E-2</v>
      </c>
      <c r="P931">
        <f t="shared" si="138"/>
        <v>4.2411246128186829E-2</v>
      </c>
      <c r="Q931" t="str">
        <f t="shared" si="139"/>
        <v>Buy</v>
      </c>
      <c r="R931" s="3">
        <f t="shared" si="142"/>
        <v>0</v>
      </c>
      <c r="S931" s="1">
        <f t="shared" si="140"/>
        <v>59775089.079260252</v>
      </c>
      <c r="T931" s="1">
        <f t="shared" si="141"/>
        <v>1356674.7407911995</v>
      </c>
      <c r="U931" s="1">
        <f t="shared" si="143"/>
        <v>0</v>
      </c>
    </row>
    <row r="932" spans="1:21" x14ac:dyDescent="0.25">
      <c r="A932" t="s">
        <v>937</v>
      </c>
      <c r="B932">
        <v>43.29</v>
      </c>
      <c r="C932">
        <v>44.87</v>
      </c>
      <c r="D932">
        <v>44.68</v>
      </c>
      <c r="E932">
        <v>43.72</v>
      </c>
      <c r="F932">
        <v>45.36</v>
      </c>
      <c r="G932">
        <v>44.02</v>
      </c>
      <c r="H932" s="1">
        <f t="shared" si="135"/>
        <v>319680.46477850404</v>
      </c>
      <c r="J932">
        <f t="shared" si="136"/>
        <v>2.4130589070262502E-2</v>
      </c>
      <c r="K932">
        <f t="shared" si="136"/>
        <v>6.1509344688904524E-2</v>
      </c>
      <c r="L932">
        <f t="shared" si="136"/>
        <v>5.701443103856154E-2</v>
      </c>
      <c r="M932">
        <f t="shared" si="137"/>
        <v>-7.7167498865184612E-3</v>
      </c>
      <c r="N932">
        <f t="shared" si="137"/>
        <v>2.9505220154334932E-2</v>
      </c>
      <c r="O932">
        <f t="shared" si="137"/>
        <v>-9.0785292782567285E-4</v>
      </c>
      <c r="P932">
        <f t="shared" si="138"/>
        <v>6.9602057799969322E-3</v>
      </c>
      <c r="Q932" t="str">
        <f t="shared" si="139"/>
        <v>Buy</v>
      </c>
      <c r="R932" s="3">
        <f t="shared" si="142"/>
        <v>0</v>
      </c>
      <c r="S932" s="1">
        <f t="shared" si="140"/>
        <v>59720822.089628607</v>
      </c>
      <c r="T932" s="1">
        <f t="shared" si="141"/>
        <v>1356674.7407911995</v>
      </c>
      <c r="U932" s="1">
        <f t="shared" si="143"/>
        <v>0</v>
      </c>
    </row>
    <row r="933" spans="1:21" x14ac:dyDescent="0.25">
      <c r="A933" t="s">
        <v>938</v>
      </c>
      <c r="B933">
        <v>44.19</v>
      </c>
      <c r="C933">
        <v>44.88</v>
      </c>
      <c r="D933">
        <v>45.05</v>
      </c>
      <c r="E933">
        <v>44.31</v>
      </c>
      <c r="F933">
        <v>46.84</v>
      </c>
      <c r="G933">
        <v>46.32</v>
      </c>
      <c r="H933" s="1">
        <f t="shared" si="135"/>
        <v>336383.44226579525</v>
      </c>
      <c r="J933">
        <f t="shared" si="136"/>
        <v>-1.0966875559534512E-2</v>
      </c>
      <c r="K933">
        <f t="shared" si="136"/>
        <v>4.4762757385855608E-3</v>
      </c>
      <c r="L933">
        <f t="shared" si="136"/>
        <v>8.2811101163831127E-3</v>
      </c>
      <c r="M933">
        <f t="shared" si="137"/>
        <v>6.5879145842798531E-3</v>
      </c>
      <c r="N933">
        <f t="shared" si="137"/>
        <v>6.4061790095411172E-2</v>
      </c>
      <c r="O933">
        <f t="shared" si="137"/>
        <v>5.2248977737392024E-2</v>
      </c>
      <c r="P933">
        <f t="shared" si="138"/>
        <v>4.0966227472361012E-2</v>
      </c>
      <c r="Q933" t="str">
        <f t="shared" si="139"/>
        <v/>
      </c>
      <c r="R933" s="3">
        <f t="shared" si="142"/>
        <v>0</v>
      </c>
      <c r="S933" s="1">
        <f t="shared" si="140"/>
        <v>62841173.993448362</v>
      </c>
      <c r="T933" s="1">
        <f t="shared" si="141"/>
        <v>1356674.7407911995</v>
      </c>
      <c r="U933" s="1">
        <f t="shared" si="143"/>
        <v>0</v>
      </c>
    </row>
    <row r="934" spans="1:21" x14ac:dyDescent="0.25">
      <c r="A934" t="s">
        <v>939</v>
      </c>
      <c r="B934">
        <v>45.75</v>
      </c>
      <c r="C934">
        <v>47.43</v>
      </c>
      <c r="D934">
        <v>46.37</v>
      </c>
      <c r="E934">
        <v>45.82</v>
      </c>
      <c r="F934">
        <v>47.14</v>
      </c>
      <c r="G934">
        <v>46.32</v>
      </c>
      <c r="H934" s="1">
        <f t="shared" si="135"/>
        <v>336383.44226579525</v>
      </c>
      <c r="J934">
        <f t="shared" si="136"/>
        <v>1.5538290788013383E-2</v>
      </c>
      <c r="K934">
        <f t="shared" si="136"/>
        <v>5.2830188679245341E-2</v>
      </c>
      <c r="L934">
        <f t="shared" si="136"/>
        <v>2.930077691453941E-2</v>
      </c>
      <c r="M934">
        <f t="shared" si="137"/>
        <v>-1.079447322970639E-2</v>
      </c>
      <c r="N934">
        <f t="shared" si="137"/>
        <v>1.7702936096718486E-2</v>
      </c>
      <c r="O934">
        <f t="shared" si="137"/>
        <v>0</v>
      </c>
      <c r="P934">
        <f t="shared" si="138"/>
        <v>2.302820955670699E-3</v>
      </c>
      <c r="Q934" t="str">
        <f t="shared" si="139"/>
        <v/>
      </c>
      <c r="R934" s="3">
        <f t="shared" si="142"/>
        <v>0</v>
      </c>
      <c r="S934" s="1">
        <f t="shared" si="140"/>
        <v>62841173.993448362</v>
      </c>
      <c r="T934" s="1">
        <f t="shared" si="141"/>
        <v>1356674.7407911995</v>
      </c>
      <c r="U934" s="1">
        <f t="shared" si="143"/>
        <v>0</v>
      </c>
    </row>
    <row r="935" spans="1:21" x14ac:dyDescent="0.25">
      <c r="A935" t="s">
        <v>940</v>
      </c>
      <c r="B935">
        <v>45.32</v>
      </c>
      <c r="C935">
        <v>47.06</v>
      </c>
      <c r="D935">
        <v>46.23</v>
      </c>
      <c r="E935">
        <v>42.69</v>
      </c>
      <c r="F935">
        <v>45.7</v>
      </c>
      <c r="G935">
        <v>43.07</v>
      </c>
      <c r="H935" s="1">
        <f t="shared" si="135"/>
        <v>312781.40885984024</v>
      </c>
      <c r="J935">
        <f t="shared" si="136"/>
        <v>-2.2643950830278137E-2</v>
      </c>
      <c r="K935">
        <f t="shared" si="136"/>
        <v>1.4880310545611493E-2</v>
      </c>
      <c r="L935">
        <f t="shared" si="136"/>
        <v>-3.0191934440371056E-3</v>
      </c>
      <c r="M935">
        <f t="shared" si="137"/>
        <v>-7.836787564766845E-2</v>
      </c>
      <c r="N935">
        <f t="shared" si="137"/>
        <v>-1.3385146804835869E-2</v>
      </c>
      <c r="O935">
        <f t="shared" si="137"/>
        <v>-7.0164075993091532E-2</v>
      </c>
      <c r="P935">
        <f t="shared" si="138"/>
        <v>-5.3972366148531951E-2</v>
      </c>
      <c r="Q935" t="str">
        <f t="shared" si="139"/>
        <v/>
      </c>
      <c r="R935" s="3">
        <f t="shared" si="142"/>
        <v>0</v>
      </c>
      <c r="S935" s="1">
        <f t="shared" si="140"/>
        <v>58431981.085876964</v>
      </c>
      <c r="T935" s="1">
        <f t="shared" si="141"/>
        <v>1356674.7407911995</v>
      </c>
      <c r="U935" s="1">
        <f t="shared" si="143"/>
        <v>0</v>
      </c>
    </row>
    <row r="936" spans="1:21" x14ac:dyDescent="0.25">
      <c r="A936" t="s">
        <v>941</v>
      </c>
      <c r="B936">
        <v>42.58</v>
      </c>
      <c r="C936">
        <v>44.43</v>
      </c>
      <c r="D936">
        <v>43.44</v>
      </c>
      <c r="E936">
        <v>42.51</v>
      </c>
      <c r="F936">
        <v>44.18</v>
      </c>
      <c r="G936">
        <v>42.69</v>
      </c>
      <c r="H936" s="1">
        <f t="shared" si="135"/>
        <v>310021.78649237473</v>
      </c>
      <c r="J936">
        <f t="shared" si="136"/>
        <v>-7.895306078304129E-2</v>
      </c>
      <c r="K936">
        <f t="shared" si="136"/>
        <v>-3.8935756002595655E-2</v>
      </c>
      <c r="L936">
        <f t="shared" si="136"/>
        <v>-6.0350421804023349E-2</v>
      </c>
      <c r="M936">
        <f t="shared" si="137"/>
        <v>-1.3002089621546373E-2</v>
      </c>
      <c r="N936">
        <f t="shared" si="137"/>
        <v>2.5771999071279299E-2</v>
      </c>
      <c r="O936">
        <f t="shared" si="137"/>
        <v>-8.8228465289064903E-3</v>
      </c>
      <c r="P936">
        <f t="shared" si="138"/>
        <v>1.3156876402754785E-3</v>
      </c>
      <c r="Q936" t="str">
        <f t="shared" si="139"/>
        <v>Sell</v>
      </c>
      <c r="R936" s="3">
        <f t="shared" si="142"/>
        <v>-58508859.321188465</v>
      </c>
      <c r="S936" s="1">
        <f t="shared" si="140"/>
        <v>0</v>
      </c>
      <c r="T936" s="1">
        <f t="shared" si="141"/>
        <v>0</v>
      </c>
      <c r="U936" s="1">
        <f t="shared" si="143"/>
        <v>58431879.938132964</v>
      </c>
    </row>
    <row r="937" spans="1:21" x14ac:dyDescent="0.25">
      <c r="A937" t="s">
        <v>942</v>
      </c>
      <c r="B937">
        <v>42.58</v>
      </c>
      <c r="C937">
        <v>44.15</v>
      </c>
      <c r="D937">
        <v>43.44</v>
      </c>
      <c r="E937">
        <v>42.2</v>
      </c>
      <c r="F937">
        <v>43.31</v>
      </c>
      <c r="G937">
        <v>42.86</v>
      </c>
      <c r="H937" s="1">
        <f t="shared" si="135"/>
        <v>311256.35439360933</v>
      </c>
      <c r="J937">
        <f t="shared" si="136"/>
        <v>-1.9797421731123376E-2</v>
      </c>
      <c r="K937">
        <f t="shared" si="136"/>
        <v>1.634438305709026E-2</v>
      </c>
      <c r="L937">
        <f t="shared" si="136"/>
        <v>0</v>
      </c>
      <c r="M937">
        <f t="shared" si="137"/>
        <v>-1.1478097915202504E-2</v>
      </c>
      <c r="N937">
        <f t="shared" si="137"/>
        <v>1.4523307566174856E-2</v>
      </c>
      <c r="O937">
        <f t="shared" si="137"/>
        <v>3.9821972358866651E-3</v>
      </c>
      <c r="P937">
        <f t="shared" si="138"/>
        <v>2.342468962286339E-3</v>
      </c>
      <c r="Q937" t="str">
        <f t="shared" si="139"/>
        <v/>
      </c>
      <c r="R937" s="3">
        <f t="shared" si="142"/>
        <v>0</v>
      </c>
      <c r="S937" s="1">
        <f t="shared" si="140"/>
        <v>0</v>
      </c>
      <c r="T937" s="1">
        <f t="shared" si="141"/>
        <v>0</v>
      </c>
      <c r="U937" s="1">
        <f t="shared" si="143"/>
        <v>58295005.072969846</v>
      </c>
    </row>
    <row r="938" spans="1:21" x14ac:dyDescent="0.25">
      <c r="A938" t="s">
        <v>943</v>
      </c>
      <c r="B938">
        <v>41.82</v>
      </c>
      <c r="C938">
        <v>43.82</v>
      </c>
      <c r="D938">
        <v>43.32</v>
      </c>
      <c r="E938">
        <v>43.08</v>
      </c>
      <c r="F938">
        <v>44.28</v>
      </c>
      <c r="G938">
        <v>43.72</v>
      </c>
      <c r="H938" s="1">
        <f t="shared" si="135"/>
        <v>317501.81554103125</v>
      </c>
      <c r="J938">
        <f t="shared" si="136"/>
        <v>-3.7292817679557957E-2</v>
      </c>
      <c r="K938">
        <f t="shared" si="136"/>
        <v>8.7476979742173704E-3</v>
      </c>
      <c r="L938">
        <f t="shared" si="136"/>
        <v>-2.7624309392264607E-3</v>
      </c>
      <c r="M938">
        <f t="shared" si="137"/>
        <v>5.1329911339243785E-3</v>
      </c>
      <c r="N938">
        <f t="shared" si="137"/>
        <v>3.3131124591693928E-2</v>
      </c>
      <c r="O938">
        <f t="shared" si="137"/>
        <v>2.0065328978068116E-2</v>
      </c>
      <c r="P938">
        <f t="shared" si="138"/>
        <v>1.9443148234562141E-2</v>
      </c>
      <c r="Q938" t="str">
        <f t="shared" si="139"/>
        <v/>
      </c>
      <c r="R938" s="3">
        <f t="shared" si="142"/>
        <v>0</v>
      </c>
      <c r="S938" s="1">
        <f t="shared" si="140"/>
        <v>0</v>
      </c>
      <c r="T938" s="1">
        <f t="shared" si="141"/>
        <v>0</v>
      </c>
      <c r="U938" s="1">
        <f t="shared" si="143"/>
        <v>57161566.648001537</v>
      </c>
    </row>
    <row r="939" spans="1:21" x14ac:dyDescent="0.25">
      <c r="A939" t="s">
        <v>944</v>
      </c>
      <c r="B939">
        <v>43.25</v>
      </c>
      <c r="C939">
        <v>44.51</v>
      </c>
      <c r="D939">
        <v>44.16</v>
      </c>
      <c r="E939">
        <v>42.44</v>
      </c>
      <c r="F939">
        <v>43.85</v>
      </c>
      <c r="G939">
        <v>43.27</v>
      </c>
      <c r="H939" s="1">
        <f t="shared" si="135"/>
        <v>314233.84168482211</v>
      </c>
      <c r="J939">
        <f t="shared" si="136"/>
        <v>-1.6158818097876334E-3</v>
      </c>
      <c r="K939">
        <f t="shared" si="136"/>
        <v>2.7469990766389604E-2</v>
      </c>
      <c r="L939">
        <f t="shared" si="136"/>
        <v>1.9390581717451439E-2</v>
      </c>
      <c r="M939">
        <f t="shared" si="137"/>
        <v>-2.9277218664226924E-2</v>
      </c>
      <c r="N939">
        <f t="shared" si="137"/>
        <v>2.9734675205856029E-3</v>
      </c>
      <c r="O939">
        <f t="shared" si="137"/>
        <v>-1.0292772186642173E-2</v>
      </c>
      <c r="P939">
        <f t="shared" si="138"/>
        <v>-1.2198841110094498E-2</v>
      </c>
      <c r="Q939" t="str">
        <f t="shared" si="139"/>
        <v/>
      </c>
      <c r="R939" s="3">
        <f t="shared" si="142"/>
        <v>0</v>
      </c>
      <c r="S939" s="1">
        <f t="shared" si="140"/>
        <v>0</v>
      </c>
      <c r="T939" s="1">
        <f t="shared" si="141"/>
        <v>0</v>
      </c>
      <c r="U939" s="1">
        <f t="shared" si="143"/>
        <v>57858871.517144576</v>
      </c>
    </row>
    <row r="940" spans="1:21" x14ac:dyDescent="0.25">
      <c r="A940" t="s">
        <v>945</v>
      </c>
      <c r="B940">
        <v>42.58</v>
      </c>
      <c r="C940">
        <v>44.68</v>
      </c>
      <c r="D940">
        <v>43.51</v>
      </c>
      <c r="E940">
        <v>42.45</v>
      </c>
      <c r="F940">
        <v>45.69</v>
      </c>
      <c r="G940">
        <v>42.9</v>
      </c>
      <c r="H940" s="1">
        <f t="shared" si="135"/>
        <v>311546.8409586057</v>
      </c>
      <c r="J940">
        <f t="shared" si="136"/>
        <v>-3.5778985507246341E-2</v>
      </c>
      <c r="K940">
        <f t="shared" si="136"/>
        <v>1.1775362318840651E-2</v>
      </c>
      <c r="L940">
        <f t="shared" si="136"/>
        <v>-1.4719202898550693E-2</v>
      </c>
      <c r="M940">
        <f t="shared" si="137"/>
        <v>-1.8950774208458521E-2</v>
      </c>
      <c r="N940">
        <f t="shared" si="137"/>
        <v>5.5927894615206711E-2</v>
      </c>
      <c r="O940">
        <f t="shared" si="137"/>
        <v>-8.5509590940606537E-3</v>
      </c>
      <c r="P940">
        <f t="shared" si="138"/>
        <v>9.4753871042291809E-3</v>
      </c>
      <c r="Q940" t="str">
        <f t="shared" si="139"/>
        <v/>
      </c>
      <c r="R940" s="3">
        <f t="shared" si="142"/>
        <v>0</v>
      </c>
      <c r="S940" s="1">
        <f t="shared" si="140"/>
        <v>0</v>
      </c>
      <c r="T940" s="1">
        <f t="shared" si="141"/>
        <v>0</v>
      </c>
      <c r="U940" s="1">
        <f t="shared" si="143"/>
        <v>57310636.312105775</v>
      </c>
    </row>
    <row r="941" spans="1:21" x14ac:dyDescent="0.25">
      <c r="A941" t="s">
        <v>946</v>
      </c>
      <c r="B941">
        <v>42.84</v>
      </c>
      <c r="C941">
        <v>45.02</v>
      </c>
      <c r="D941">
        <v>43.65</v>
      </c>
      <c r="E941">
        <v>44.13</v>
      </c>
      <c r="F941">
        <v>45.59</v>
      </c>
      <c r="G941">
        <v>45.22</v>
      </c>
      <c r="H941" s="1">
        <f t="shared" si="135"/>
        <v>328395.06172839506</v>
      </c>
      <c r="J941">
        <f t="shared" si="136"/>
        <v>-1.5398758905998497E-2</v>
      </c>
      <c r="K941">
        <f t="shared" si="136"/>
        <v>3.4704665594116411E-2</v>
      </c>
      <c r="L941">
        <f t="shared" si="136"/>
        <v>3.2176511146862923E-3</v>
      </c>
      <c r="M941">
        <f t="shared" si="137"/>
        <v>2.8671328671328766E-2</v>
      </c>
      <c r="N941">
        <f t="shared" si="137"/>
        <v>6.2703962703962821E-2</v>
      </c>
      <c r="O941">
        <f t="shared" si="137"/>
        <v>5.407925407925409E-2</v>
      </c>
      <c r="P941">
        <f t="shared" si="138"/>
        <v>4.8484848484848554E-2</v>
      </c>
      <c r="Q941" t="str">
        <f t="shared" si="139"/>
        <v/>
      </c>
      <c r="R941" s="3">
        <f t="shared" si="142"/>
        <v>0</v>
      </c>
      <c r="S941" s="1">
        <f t="shared" si="140"/>
        <v>0</v>
      </c>
      <c r="T941" s="1">
        <f t="shared" si="141"/>
        <v>0</v>
      </c>
      <c r="U941" s="1">
        <f t="shared" si="143"/>
        <v>54531938.793943062</v>
      </c>
    </row>
    <row r="942" spans="1:21" x14ac:dyDescent="0.25">
      <c r="A942" t="s">
        <v>947</v>
      </c>
      <c r="B942">
        <v>44.36</v>
      </c>
      <c r="C942">
        <v>45.43</v>
      </c>
      <c r="D942">
        <v>44.8</v>
      </c>
      <c r="E942">
        <v>44.82</v>
      </c>
      <c r="F942">
        <v>45.71</v>
      </c>
      <c r="G942">
        <v>45.31</v>
      </c>
      <c r="H942" s="1">
        <f t="shared" si="135"/>
        <v>329048.65649963694</v>
      </c>
      <c r="J942">
        <f t="shared" si="136"/>
        <v>1.6265750286368862E-2</v>
      </c>
      <c r="K942">
        <f t="shared" si="136"/>
        <v>4.0778923253150086E-2</v>
      </c>
      <c r="L942">
        <f t="shared" si="136"/>
        <v>2.6345933562428377E-2</v>
      </c>
      <c r="M942">
        <f t="shared" si="137"/>
        <v>-8.8456435205660905E-3</v>
      </c>
      <c r="N942">
        <f t="shared" si="137"/>
        <v>1.0835913312693542E-2</v>
      </c>
      <c r="O942">
        <f t="shared" si="137"/>
        <v>1.9902697921274528E-3</v>
      </c>
      <c r="P942">
        <f t="shared" si="138"/>
        <v>1.3268465280849683E-3</v>
      </c>
      <c r="Q942" t="str">
        <f t="shared" si="139"/>
        <v/>
      </c>
      <c r="R942" s="3">
        <f t="shared" si="142"/>
        <v>0</v>
      </c>
      <c r="S942" s="1">
        <f t="shared" si="140"/>
        <v>0</v>
      </c>
      <c r="T942" s="1">
        <f t="shared" si="141"/>
        <v>0</v>
      </c>
      <c r="U942" s="1">
        <f t="shared" si="143"/>
        <v>54459583.280284576</v>
      </c>
    </row>
    <row r="943" spans="1:21" x14ac:dyDescent="0.25">
      <c r="A943" t="s">
        <v>948</v>
      </c>
      <c r="B943">
        <v>44.32</v>
      </c>
      <c r="C943">
        <v>45.32</v>
      </c>
      <c r="D943">
        <v>45.26</v>
      </c>
      <c r="E943">
        <v>44.21</v>
      </c>
      <c r="F943">
        <v>45.23</v>
      </c>
      <c r="G943">
        <v>44.96</v>
      </c>
      <c r="H943" s="1">
        <f t="shared" si="135"/>
        <v>326506.89905591868</v>
      </c>
      <c r="J943">
        <f t="shared" si="136"/>
        <v>-1.0714285714285645E-2</v>
      </c>
      <c r="K943">
        <f t="shared" si="136"/>
        <v>1.1607142857142927E-2</v>
      </c>
      <c r="L943">
        <f t="shared" si="136"/>
        <v>1.0267857142857162E-2</v>
      </c>
      <c r="M943">
        <f t="shared" si="137"/>
        <v>-2.4277201500772488E-2</v>
      </c>
      <c r="N943">
        <f t="shared" si="137"/>
        <v>-1.7656146546017523E-3</v>
      </c>
      <c r="O943">
        <f t="shared" si="137"/>
        <v>-7.724564113882176E-3</v>
      </c>
      <c r="P943">
        <f t="shared" si="138"/>
        <v>-1.1255793423085471E-2</v>
      </c>
      <c r="Q943" t="str">
        <f t="shared" si="139"/>
        <v/>
      </c>
      <c r="R943" s="3">
        <f t="shared" si="142"/>
        <v>0</v>
      </c>
      <c r="S943" s="1">
        <f t="shared" si="140"/>
        <v>0</v>
      </c>
      <c r="T943" s="1">
        <f t="shared" si="141"/>
        <v>0</v>
      </c>
      <c r="U943" s="1">
        <f t="shared" si="143"/>
        <v>55072569.099594779</v>
      </c>
    </row>
    <row r="944" spans="1:21" x14ac:dyDescent="0.25">
      <c r="A944" t="s">
        <v>949</v>
      </c>
      <c r="B944">
        <v>43.35</v>
      </c>
      <c r="C944">
        <v>44.99</v>
      </c>
      <c r="D944">
        <v>44.14</v>
      </c>
      <c r="E944">
        <v>41.53</v>
      </c>
      <c r="F944">
        <v>43.7</v>
      </c>
      <c r="G944">
        <v>42.02</v>
      </c>
      <c r="H944" s="1">
        <f t="shared" si="135"/>
        <v>305156.13652868557</v>
      </c>
      <c r="J944">
        <f t="shared" si="136"/>
        <v>-4.2200618647812563E-2</v>
      </c>
      <c r="K944">
        <f t="shared" si="136"/>
        <v>-5.9655324790100755E-3</v>
      </c>
      <c r="L944">
        <f t="shared" si="136"/>
        <v>-2.4745912505523587E-2</v>
      </c>
      <c r="M944">
        <f t="shared" si="137"/>
        <v>-7.6290035587188609E-2</v>
      </c>
      <c r="N944">
        <f t="shared" si="137"/>
        <v>-2.8024911032028425E-2</v>
      </c>
      <c r="O944">
        <f t="shared" si="137"/>
        <v>-6.5391459074733038E-2</v>
      </c>
      <c r="P944">
        <f t="shared" si="138"/>
        <v>-5.6568801897983356E-2</v>
      </c>
      <c r="Q944" t="str">
        <f t="shared" si="139"/>
        <v/>
      </c>
      <c r="R944" s="3">
        <f t="shared" si="142"/>
        <v>0</v>
      </c>
      <c r="S944" s="1">
        <f t="shared" si="140"/>
        <v>0</v>
      </c>
      <c r="T944" s="1">
        <f t="shared" si="141"/>
        <v>0</v>
      </c>
      <c r="U944" s="1">
        <f t="shared" si="143"/>
        <v>58187958.351002753</v>
      </c>
    </row>
    <row r="945" spans="1:21" x14ac:dyDescent="0.25">
      <c r="A945" t="s">
        <v>950</v>
      </c>
      <c r="B945">
        <v>41.53</v>
      </c>
      <c r="C945">
        <v>43.22</v>
      </c>
      <c r="D945">
        <v>42.62</v>
      </c>
      <c r="E945">
        <v>41.05</v>
      </c>
      <c r="F945">
        <v>42.46</v>
      </c>
      <c r="G945">
        <v>41.72</v>
      </c>
      <c r="H945" s="1">
        <f t="shared" si="135"/>
        <v>302977.48729121278</v>
      </c>
      <c r="J945">
        <f t="shared" si="136"/>
        <v>-5.9130040779338457E-2</v>
      </c>
      <c r="K945">
        <f t="shared" si="136"/>
        <v>-2.0842772995015899E-2</v>
      </c>
      <c r="L945">
        <f t="shared" si="136"/>
        <v>-3.4435885817852362E-2</v>
      </c>
      <c r="M945">
        <f t="shared" si="137"/>
        <v>-2.3084245597334744E-2</v>
      </c>
      <c r="N945">
        <f t="shared" si="137"/>
        <v>1.0471204188481621E-2</v>
      </c>
      <c r="O945">
        <f t="shared" si="137"/>
        <v>-7.1394574012376066E-3</v>
      </c>
      <c r="P945">
        <f t="shared" si="138"/>
        <v>-6.5841662700302436E-3</v>
      </c>
      <c r="Q945" t="str">
        <f t="shared" si="139"/>
        <v/>
      </c>
      <c r="R945" s="3">
        <f t="shared" si="142"/>
        <v>0</v>
      </c>
      <c r="S945" s="1">
        <f t="shared" si="140"/>
        <v>0</v>
      </c>
      <c r="T945" s="1">
        <f t="shared" si="141"/>
        <v>0</v>
      </c>
      <c r="U945" s="1">
        <f t="shared" si="143"/>
        <v>58571077.543699354</v>
      </c>
    </row>
    <row r="946" spans="1:21" x14ac:dyDescent="0.25">
      <c r="A946" t="s">
        <v>951</v>
      </c>
      <c r="B946">
        <v>40.770000000000003</v>
      </c>
      <c r="C946">
        <v>42.32</v>
      </c>
      <c r="D946">
        <v>41.49</v>
      </c>
      <c r="E946">
        <v>40.97</v>
      </c>
      <c r="F946">
        <v>43.17</v>
      </c>
      <c r="G946">
        <v>41.14</v>
      </c>
      <c r="H946" s="1">
        <f t="shared" si="135"/>
        <v>298765.43209876545</v>
      </c>
      <c r="J946">
        <f t="shared" si="136"/>
        <v>-4.3406851243547498E-2</v>
      </c>
      <c r="K946">
        <f t="shared" si="136"/>
        <v>-7.0389488503049547E-3</v>
      </c>
      <c r="L946">
        <f t="shared" si="136"/>
        <v>-2.6513374002815473E-2</v>
      </c>
      <c r="M946">
        <f t="shared" si="137"/>
        <v>-1.7976989453499521E-2</v>
      </c>
      <c r="N946">
        <f t="shared" si="137"/>
        <v>3.4755512943432473E-2</v>
      </c>
      <c r="O946">
        <f t="shared" si="137"/>
        <v>-1.3902205177372923E-2</v>
      </c>
      <c r="P946">
        <f t="shared" si="138"/>
        <v>9.5877277085334306E-4</v>
      </c>
      <c r="Q946" t="str">
        <f t="shared" si="139"/>
        <v/>
      </c>
      <c r="R946" s="3">
        <f t="shared" si="142"/>
        <v>0</v>
      </c>
      <c r="S946" s="1">
        <f t="shared" si="140"/>
        <v>0</v>
      </c>
      <c r="T946" s="1">
        <f t="shared" si="141"/>
        <v>0</v>
      </c>
      <c r="U946" s="1">
        <f t="shared" si="143"/>
        <v>58514921.18939092</v>
      </c>
    </row>
    <row r="947" spans="1:21" x14ac:dyDescent="0.25">
      <c r="A947" t="s">
        <v>952</v>
      </c>
      <c r="B947">
        <v>40.770000000000003</v>
      </c>
      <c r="C947">
        <v>42.38</v>
      </c>
      <c r="D947">
        <v>41.53</v>
      </c>
      <c r="E947">
        <v>40.94</v>
      </c>
      <c r="F947">
        <v>42.2</v>
      </c>
      <c r="G947">
        <v>42.16</v>
      </c>
      <c r="H947" s="1">
        <f t="shared" si="135"/>
        <v>306172.83950617287</v>
      </c>
      <c r="J947">
        <f t="shared" si="136"/>
        <v>-1.7353579175704962E-2</v>
      </c>
      <c r="K947">
        <f t="shared" si="136"/>
        <v>2.1450952036635346E-2</v>
      </c>
      <c r="L947">
        <f t="shared" si="136"/>
        <v>9.6408773198358993E-4</v>
      </c>
      <c r="M947">
        <f t="shared" si="137"/>
        <v>-4.8614487117161608E-3</v>
      </c>
      <c r="N947">
        <f t="shared" si="137"/>
        <v>2.5765678172095338E-2</v>
      </c>
      <c r="O947">
        <f t="shared" si="137"/>
        <v>2.479338842975197E-2</v>
      </c>
      <c r="P947">
        <f t="shared" si="138"/>
        <v>1.5232539296710382E-2</v>
      </c>
      <c r="Q947" t="str">
        <f t="shared" si="139"/>
        <v/>
      </c>
      <c r="R947" s="3">
        <f t="shared" si="142"/>
        <v>0</v>
      </c>
      <c r="S947" s="1">
        <f t="shared" si="140"/>
        <v>0</v>
      </c>
      <c r="T947" s="1">
        <f t="shared" si="141"/>
        <v>0</v>
      </c>
      <c r="U947" s="1">
        <f t="shared" si="143"/>
        <v>57623590.352929607</v>
      </c>
    </row>
    <row r="948" spans="1:21" x14ac:dyDescent="0.25">
      <c r="A948" t="s">
        <v>953</v>
      </c>
      <c r="B948">
        <v>40.75</v>
      </c>
      <c r="C948">
        <v>42.55</v>
      </c>
      <c r="D948">
        <v>41.17</v>
      </c>
      <c r="E948">
        <v>40</v>
      </c>
      <c r="F948">
        <v>41.29</v>
      </c>
      <c r="G948">
        <v>41.08</v>
      </c>
      <c r="H948" s="1">
        <f t="shared" si="135"/>
        <v>298329.70225127088</v>
      </c>
      <c r="J948">
        <f t="shared" si="136"/>
        <v>-1.8781603660004843E-2</v>
      </c>
      <c r="K948">
        <f t="shared" si="136"/>
        <v>2.4560558632313892E-2</v>
      </c>
      <c r="L948">
        <f t="shared" si="136"/>
        <v>-8.6684324584637464E-3</v>
      </c>
      <c r="M948">
        <f t="shared" si="137"/>
        <v>-5.123339658444015E-2</v>
      </c>
      <c r="N948">
        <f t="shared" si="137"/>
        <v>-2.0635673624288368E-2</v>
      </c>
      <c r="O948">
        <f t="shared" si="137"/>
        <v>-2.5616698292220075E-2</v>
      </c>
      <c r="P948">
        <f t="shared" si="138"/>
        <v>-3.2495256166982865E-2</v>
      </c>
      <c r="Q948" t="str">
        <f t="shared" si="139"/>
        <v/>
      </c>
      <c r="R948" s="3">
        <f t="shared" si="142"/>
        <v>0</v>
      </c>
      <c r="S948" s="1">
        <f t="shared" si="140"/>
        <v>0</v>
      </c>
      <c r="T948" s="1">
        <f t="shared" si="141"/>
        <v>0</v>
      </c>
      <c r="U948" s="1">
        <f t="shared" si="143"/>
        <v>59496083.682709336</v>
      </c>
    </row>
    <row r="949" spans="1:21" x14ac:dyDescent="0.25">
      <c r="A949" t="s">
        <v>954</v>
      </c>
      <c r="B949">
        <v>40.36</v>
      </c>
      <c r="C949">
        <v>41.72</v>
      </c>
      <c r="D949">
        <v>40.96</v>
      </c>
      <c r="E949">
        <v>39.450000000000003</v>
      </c>
      <c r="F949">
        <v>41.21</v>
      </c>
      <c r="G949">
        <v>39.71</v>
      </c>
      <c r="H949" s="1">
        <f t="shared" si="135"/>
        <v>288380.53740014526</v>
      </c>
      <c r="J949">
        <f t="shared" si="136"/>
        <v>-1.9674520281758617E-2</v>
      </c>
      <c r="K949">
        <f t="shared" si="136"/>
        <v>1.3359242166626114E-2</v>
      </c>
      <c r="L949">
        <f t="shared" si="136"/>
        <v>-5.1008015545300177E-3</v>
      </c>
      <c r="M949">
        <f t="shared" si="137"/>
        <v>-3.9678675754625012E-2</v>
      </c>
      <c r="N949">
        <f t="shared" si="137"/>
        <v>3.1645569620253789E-3</v>
      </c>
      <c r="O949">
        <f t="shared" si="137"/>
        <v>-3.3349561830574428E-2</v>
      </c>
      <c r="P949">
        <f t="shared" si="138"/>
        <v>-2.3287893541058018E-2</v>
      </c>
      <c r="Q949" t="str">
        <f t="shared" si="139"/>
        <v/>
      </c>
      <c r="R949" s="3">
        <f t="shared" si="142"/>
        <v>0</v>
      </c>
      <c r="S949" s="1">
        <f t="shared" si="140"/>
        <v>0</v>
      </c>
      <c r="T949" s="1">
        <f t="shared" si="141"/>
        <v>0</v>
      </c>
      <c r="U949" s="1">
        <f t="shared" si="143"/>
        <v>60881622.145622157</v>
      </c>
    </row>
    <row r="950" spans="1:21" x14ac:dyDescent="0.25">
      <c r="A950" t="s">
        <v>955</v>
      </c>
      <c r="B950">
        <v>39.5</v>
      </c>
      <c r="C950">
        <v>41.72</v>
      </c>
      <c r="D950">
        <v>40.270000000000003</v>
      </c>
      <c r="E950">
        <v>39.369999999999997</v>
      </c>
      <c r="F950">
        <v>41.75</v>
      </c>
      <c r="G950">
        <v>39.89</v>
      </c>
      <c r="H950" s="1">
        <f t="shared" si="135"/>
        <v>289687.72694262891</v>
      </c>
      <c r="J950">
        <f t="shared" si="136"/>
        <v>-3.5644531250000021E-2</v>
      </c>
      <c r="K950">
        <f t="shared" si="136"/>
        <v>1.8554687499999951E-2</v>
      </c>
      <c r="L950">
        <f t="shared" si="136"/>
        <v>-1.6845703124999944E-2</v>
      </c>
      <c r="M950">
        <f t="shared" si="137"/>
        <v>-8.5620750440695888E-3</v>
      </c>
      <c r="N950">
        <f t="shared" si="137"/>
        <v>5.1372450264417002E-2</v>
      </c>
      <c r="O950">
        <f t="shared" si="137"/>
        <v>4.532863258625024E-3</v>
      </c>
      <c r="P950">
        <f t="shared" si="138"/>
        <v>1.5781079492990811E-2</v>
      </c>
      <c r="Q950" t="str">
        <f t="shared" si="139"/>
        <v/>
      </c>
      <c r="R950" s="3">
        <f t="shared" si="142"/>
        <v>0</v>
      </c>
      <c r="S950" s="1">
        <f t="shared" si="140"/>
        <v>0</v>
      </c>
      <c r="T950" s="1">
        <f t="shared" si="141"/>
        <v>0</v>
      </c>
      <c r="U950" s="1">
        <f t="shared" si="143"/>
        <v>59920844.426879868</v>
      </c>
    </row>
    <row r="951" spans="1:21" x14ac:dyDescent="0.25">
      <c r="A951" t="s">
        <v>956</v>
      </c>
      <c r="B951">
        <v>39.549999999999997</v>
      </c>
      <c r="C951">
        <v>41.11</v>
      </c>
      <c r="D951">
        <v>40.520000000000003</v>
      </c>
      <c r="E951">
        <v>38.6</v>
      </c>
      <c r="F951">
        <v>40.44</v>
      </c>
      <c r="G951">
        <v>40.39</v>
      </c>
      <c r="H951" s="1">
        <f t="shared" si="135"/>
        <v>293318.80900508352</v>
      </c>
      <c r="J951">
        <f t="shared" si="136"/>
        <v>-1.7879314626272805E-2</v>
      </c>
      <c r="K951">
        <f t="shared" si="136"/>
        <v>2.085920039731801E-2</v>
      </c>
      <c r="L951">
        <f t="shared" si="136"/>
        <v>6.2080953563446728E-3</v>
      </c>
      <c r="M951">
        <f t="shared" si="137"/>
        <v>-3.2338932063173703E-2</v>
      </c>
      <c r="N951">
        <f t="shared" si="137"/>
        <v>1.378791677112051E-2</v>
      </c>
      <c r="O951">
        <f t="shared" si="137"/>
        <v>1.2534469791927801E-2</v>
      </c>
      <c r="P951">
        <f t="shared" si="138"/>
        <v>-2.0055151667084637E-3</v>
      </c>
      <c r="Q951" t="str">
        <f t="shared" si="139"/>
        <v/>
      </c>
      <c r="R951" s="3">
        <f t="shared" si="142"/>
        <v>0</v>
      </c>
      <c r="S951" s="1">
        <f t="shared" si="140"/>
        <v>0</v>
      </c>
      <c r="T951" s="1">
        <f t="shared" si="141"/>
        <v>0</v>
      </c>
      <c r="U951" s="1">
        <f t="shared" si="143"/>
        <v>60041016.589179955</v>
      </c>
    </row>
    <row r="952" spans="1:21" x14ac:dyDescent="0.25">
      <c r="A952" t="s">
        <v>957</v>
      </c>
      <c r="B952">
        <v>38.54</v>
      </c>
      <c r="C952">
        <v>40.57</v>
      </c>
      <c r="D952">
        <v>39.4</v>
      </c>
      <c r="E952">
        <v>38.880000000000003</v>
      </c>
      <c r="F952">
        <v>40.340000000000003</v>
      </c>
      <c r="G952">
        <v>39.15</v>
      </c>
      <c r="H952" s="1">
        <f t="shared" si="135"/>
        <v>284313.72549019608</v>
      </c>
      <c r="J952">
        <f t="shared" si="136"/>
        <v>-4.8864758144126455E-2</v>
      </c>
      <c r="K952">
        <f t="shared" si="136"/>
        <v>1.2339585389930195E-3</v>
      </c>
      <c r="L952">
        <f t="shared" si="136"/>
        <v>-2.7640671273445324E-2</v>
      </c>
      <c r="M952">
        <f t="shared" si="137"/>
        <v>-3.7385491458281704E-2</v>
      </c>
      <c r="N952">
        <f t="shared" si="137"/>
        <v>-1.2379301807377359E-3</v>
      </c>
      <c r="O952">
        <f t="shared" si="137"/>
        <v>-3.0700668482297647E-2</v>
      </c>
      <c r="P952">
        <f t="shared" si="138"/>
        <v>-2.3108030040439029E-2</v>
      </c>
      <c r="Q952" t="str">
        <f t="shared" si="139"/>
        <v/>
      </c>
      <c r="R952" s="3">
        <f t="shared" si="142"/>
        <v>0</v>
      </c>
      <c r="S952" s="1">
        <f t="shared" si="140"/>
        <v>0</v>
      </c>
      <c r="T952" s="1">
        <f t="shared" si="141"/>
        <v>0</v>
      </c>
      <c r="U952" s="1">
        <f t="shared" si="143"/>
        <v>61428446.204181217</v>
      </c>
    </row>
    <row r="953" spans="1:21" x14ac:dyDescent="0.25">
      <c r="A953" t="s">
        <v>958</v>
      </c>
      <c r="B953">
        <v>39.53</v>
      </c>
      <c r="C953">
        <v>40.53</v>
      </c>
      <c r="D953">
        <v>40.36</v>
      </c>
      <c r="E953">
        <v>37.82</v>
      </c>
      <c r="F953">
        <v>39.42</v>
      </c>
      <c r="G953">
        <v>37.85</v>
      </c>
      <c r="H953" s="1">
        <f t="shared" si="135"/>
        <v>274872.91212781414</v>
      </c>
      <c r="J953">
        <f t="shared" si="136"/>
        <v>3.2994923857868671E-3</v>
      </c>
      <c r="K953">
        <f t="shared" si="136"/>
        <v>2.8680203045685346E-2</v>
      </c>
      <c r="L953">
        <f t="shared" si="136"/>
        <v>2.4365482233502562E-2</v>
      </c>
      <c r="M953">
        <f t="shared" si="137"/>
        <v>-3.397190293742014E-2</v>
      </c>
      <c r="N953">
        <f t="shared" si="137"/>
        <v>6.8965517241380107E-3</v>
      </c>
      <c r="O953">
        <f t="shared" si="137"/>
        <v>-3.3205619412515895E-2</v>
      </c>
      <c r="P953">
        <f t="shared" si="138"/>
        <v>-2.009365687526601E-2</v>
      </c>
      <c r="Q953" t="str">
        <f t="shared" si="139"/>
        <v/>
      </c>
      <c r="R953" s="3">
        <f t="shared" si="142"/>
        <v>0</v>
      </c>
      <c r="S953" s="1">
        <f t="shared" si="140"/>
        <v>0</v>
      </c>
      <c r="T953" s="1">
        <f t="shared" si="141"/>
        <v>0</v>
      </c>
      <c r="U953" s="1">
        <f t="shared" si="143"/>
        <v>62662768.324588776</v>
      </c>
    </row>
    <row r="954" spans="1:21" x14ac:dyDescent="0.25">
      <c r="A954" t="s">
        <v>959</v>
      </c>
      <c r="B954">
        <v>36.770000000000003</v>
      </c>
      <c r="C954">
        <v>38.97</v>
      </c>
      <c r="D954">
        <v>37.57</v>
      </c>
      <c r="E954">
        <v>36.43</v>
      </c>
      <c r="F954">
        <v>38.36</v>
      </c>
      <c r="G954">
        <v>36.57</v>
      </c>
      <c r="H954" s="1">
        <f t="shared" si="135"/>
        <v>265577.34204793029</v>
      </c>
      <c r="J954">
        <f t="shared" si="136"/>
        <v>-8.8949454905847283E-2</v>
      </c>
      <c r="K954">
        <f t="shared" si="136"/>
        <v>-3.4440039643211115E-2</v>
      </c>
      <c r="L954">
        <f t="shared" si="136"/>
        <v>-6.9127849355797799E-2</v>
      </c>
      <c r="M954">
        <f t="shared" si="137"/>
        <v>-3.7516512549537695E-2</v>
      </c>
      <c r="N954">
        <f t="shared" si="137"/>
        <v>1.3474240422721216E-2</v>
      </c>
      <c r="O954">
        <f t="shared" si="137"/>
        <v>-3.3817701453104386E-2</v>
      </c>
      <c r="P954">
        <f t="shared" si="138"/>
        <v>-1.9286657859973622E-2</v>
      </c>
      <c r="Q954" t="str">
        <f t="shared" si="139"/>
        <v>Sell</v>
      </c>
      <c r="R954" s="3">
        <f t="shared" si="142"/>
        <v>0</v>
      </c>
      <c r="S954" s="1">
        <f t="shared" si="140"/>
        <v>0</v>
      </c>
      <c r="T954" s="1">
        <f t="shared" si="141"/>
        <v>0</v>
      </c>
      <c r="U954" s="1">
        <f t="shared" si="143"/>
        <v>63871323.697823904</v>
      </c>
    </row>
    <row r="955" spans="1:21" x14ac:dyDescent="0.25">
      <c r="A955" t="s">
        <v>960</v>
      </c>
      <c r="B955">
        <v>36.17</v>
      </c>
      <c r="C955">
        <v>37.74</v>
      </c>
      <c r="D955">
        <v>37.15</v>
      </c>
      <c r="E955">
        <v>35.369999999999997</v>
      </c>
      <c r="F955">
        <v>36.81</v>
      </c>
      <c r="G955">
        <v>36.4</v>
      </c>
      <c r="H955" s="1">
        <f t="shared" si="135"/>
        <v>264342.77414669574</v>
      </c>
      <c r="J955">
        <f t="shared" si="136"/>
        <v>-3.7263774287995703E-2</v>
      </c>
      <c r="K955">
        <f t="shared" si="136"/>
        <v>4.5248868778280998E-3</v>
      </c>
      <c r="L955">
        <f t="shared" si="136"/>
        <v>-1.1179132286398767E-2</v>
      </c>
      <c r="M955">
        <f t="shared" si="137"/>
        <v>-3.2813781788351183E-2</v>
      </c>
      <c r="N955">
        <f t="shared" si="137"/>
        <v>6.5627563576702757E-3</v>
      </c>
      <c r="O955">
        <f t="shared" si="137"/>
        <v>-4.6486190866831204E-3</v>
      </c>
      <c r="P955">
        <f t="shared" si="138"/>
        <v>-1.0299881505788011E-2</v>
      </c>
      <c r="Q955" t="str">
        <f t="shared" si="139"/>
        <v/>
      </c>
      <c r="R955" s="3">
        <f t="shared" si="142"/>
        <v>0</v>
      </c>
      <c r="S955" s="1">
        <f t="shared" si="140"/>
        <v>0</v>
      </c>
      <c r="T955" s="1">
        <f t="shared" si="141"/>
        <v>0</v>
      </c>
      <c r="U955" s="1">
        <f t="shared" si="143"/>
        <v>64529190.763529316</v>
      </c>
    </row>
    <row r="956" spans="1:21" x14ac:dyDescent="0.25">
      <c r="A956" t="s">
        <v>961</v>
      </c>
      <c r="B956">
        <v>36.130000000000003</v>
      </c>
      <c r="C956">
        <v>37.78</v>
      </c>
      <c r="D956">
        <v>37.15</v>
      </c>
      <c r="E956">
        <v>36.71</v>
      </c>
      <c r="F956">
        <v>38.380000000000003</v>
      </c>
      <c r="G956">
        <v>38.159999999999997</v>
      </c>
      <c r="H956" s="1">
        <f t="shared" si="135"/>
        <v>277124.18300653592</v>
      </c>
      <c r="J956">
        <f t="shared" si="136"/>
        <v>-2.7456258411843772E-2</v>
      </c>
      <c r="K956">
        <f t="shared" si="136"/>
        <v>1.6958277254374227E-2</v>
      </c>
      <c r="L956">
        <f t="shared" si="136"/>
        <v>0</v>
      </c>
      <c r="M956">
        <f t="shared" si="137"/>
        <v>8.5164835164835799E-3</v>
      </c>
      <c r="N956">
        <f t="shared" si="137"/>
        <v>5.4395604395604508E-2</v>
      </c>
      <c r="O956">
        <f t="shared" si="137"/>
        <v>4.8351648351648298E-2</v>
      </c>
      <c r="P956">
        <f t="shared" si="138"/>
        <v>3.708791208791213E-2</v>
      </c>
      <c r="Q956" t="str">
        <f t="shared" si="139"/>
        <v/>
      </c>
      <c r="R956" s="3">
        <f t="shared" si="142"/>
        <v>0</v>
      </c>
      <c r="S956" s="1">
        <f t="shared" si="140"/>
        <v>0</v>
      </c>
      <c r="T956" s="1">
        <f t="shared" si="141"/>
        <v>0</v>
      </c>
      <c r="U956" s="1">
        <f t="shared" si="143"/>
        <v>62135937.809387423</v>
      </c>
    </row>
    <row r="957" spans="1:21" x14ac:dyDescent="0.25">
      <c r="A957" t="s">
        <v>962</v>
      </c>
      <c r="B957">
        <v>38.03</v>
      </c>
      <c r="C957">
        <v>39.54</v>
      </c>
      <c r="D957">
        <v>38.81</v>
      </c>
      <c r="E957">
        <v>37.770000000000003</v>
      </c>
      <c r="F957">
        <v>38.979999999999997</v>
      </c>
      <c r="G957">
        <v>37.99</v>
      </c>
      <c r="H957" s="1">
        <f t="shared" si="135"/>
        <v>275889.61510530143</v>
      </c>
      <c r="J957">
        <f t="shared" si="136"/>
        <v>2.3687752355316356E-2</v>
      </c>
      <c r="K957">
        <f t="shared" si="136"/>
        <v>6.4333781965006748E-2</v>
      </c>
      <c r="L957">
        <f t="shared" si="136"/>
        <v>4.4683714670255822E-2</v>
      </c>
      <c r="M957">
        <f t="shared" si="137"/>
        <v>-1.0220125786163351E-2</v>
      </c>
      <c r="N957">
        <f t="shared" si="137"/>
        <v>2.1488469601677159E-2</v>
      </c>
      <c r="O957">
        <f t="shared" si="137"/>
        <v>-4.4549266247378046E-3</v>
      </c>
      <c r="P957">
        <f t="shared" si="138"/>
        <v>2.2711390635920012E-3</v>
      </c>
      <c r="Q957" t="str">
        <f t="shared" si="139"/>
        <v>Buy</v>
      </c>
      <c r="R957" s="3">
        <f t="shared" si="142"/>
        <v>62277057.164999254</v>
      </c>
      <c r="S957" s="1">
        <f t="shared" si="140"/>
        <v>62277057.164999254</v>
      </c>
      <c r="T957" s="1">
        <f t="shared" si="141"/>
        <v>1639301.3204790538</v>
      </c>
      <c r="U957" s="1">
        <f t="shared" si="143"/>
        <v>0</v>
      </c>
    </row>
    <row r="958" spans="1:21" x14ac:dyDescent="0.25">
      <c r="A958" t="s">
        <v>963</v>
      </c>
      <c r="B958">
        <v>38.270000000000003</v>
      </c>
      <c r="C958">
        <v>39.619999999999997</v>
      </c>
      <c r="D958">
        <v>39.15</v>
      </c>
      <c r="E958">
        <v>38.28</v>
      </c>
      <c r="F958">
        <v>40.119999999999997</v>
      </c>
      <c r="G958">
        <v>39.78</v>
      </c>
      <c r="H958" s="1">
        <f t="shared" si="135"/>
        <v>288888.88888888893</v>
      </c>
      <c r="J958">
        <f t="shared" si="136"/>
        <v>-1.3913939706261249E-2</v>
      </c>
      <c r="K958">
        <f t="shared" si="136"/>
        <v>2.0870909559391783E-2</v>
      </c>
      <c r="L958">
        <f t="shared" si="136"/>
        <v>8.760628703942187E-3</v>
      </c>
      <c r="M958">
        <f t="shared" si="137"/>
        <v>7.6335877862595191E-3</v>
      </c>
      <c r="N958">
        <f t="shared" si="137"/>
        <v>5.6067386154250998E-2</v>
      </c>
      <c r="O958">
        <f t="shared" si="137"/>
        <v>4.7117662542774393E-2</v>
      </c>
      <c r="P958">
        <f t="shared" si="138"/>
        <v>3.6939545494428301E-2</v>
      </c>
      <c r="Q958" t="str">
        <f t="shared" si="139"/>
        <v/>
      </c>
      <c r="R958" s="3">
        <f t="shared" si="142"/>
        <v>0</v>
      </c>
      <c r="S958" s="1">
        <f t="shared" si="140"/>
        <v>65211406.528656766</v>
      </c>
      <c r="T958" s="1">
        <f t="shared" si="141"/>
        <v>1639301.320479054</v>
      </c>
      <c r="U958" s="1">
        <f t="shared" si="143"/>
        <v>0</v>
      </c>
    </row>
    <row r="959" spans="1:21" x14ac:dyDescent="0.25">
      <c r="A959" t="s">
        <v>964</v>
      </c>
      <c r="B959">
        <v>38.17</v>
      </c>
      <c r="C959">
        <v>40.42</v>
      </c>
      <c r="D959">
        <v>39.21</v>
      </c>
      <c r="E959">
        <v>37.1</v>
      </c>
      <c r="F959">
        <v>40.909999999999997</v>
      </c>
      <c r="G959">
        <v>37.159999999999997</v>
      </c>
      <c r="H959" s="1">
        <f t="shared" si="135"/>
        <v>269862.01888162672</v>
      </c>
      <c r="J959">
        <f t="shared" si="136"/>
        <v>-2.5031928480204264E-2</v>
      </c>
      <c r="K959">
        <f t="shared" si="136"/>
        <v>3.2439335887611831E-2</v>
      </c>
      <c r="L959">
        <f t="shared" si="136"/>
        <v>1.5325670498084873E-3</v>
      </c>
      <c r="M959">
        <f t="shared" si="137"/>
        <v>-6.7370537958773249E-2</v>
      </c>
      <c r="N959">
        <f t="shared" si="137"/>
        <v>2.8406234288587115E-2</v>
      </c>
      <c r="O959">
        <f t="shared" si="137"/>
        <v>-6.5862242332830681E-2</v>
      </c>
      <c r="P959">
        <f t="shared" si="138"/>
        <v>-3.4942182001005608E-2</v>
      </c>
      <c r="Q959" t="str">
        <f t="shared" si="139"/>
        <v/>
      </c>
      <c r="R959" s="3">
        <f t="shared" si="142"/>
        <v>0</v>
      </c>
      <c r="S959" s="1">
        <f t="shared" si="140"/>
        <v>60916437.069001637</v>
      </c>
      <c r="T959" s="1">
        <f t="shared" si="141"/>
        <v>1639301.320479054</v>
      </c>
      <c r="U959" s="1">
        <f t="shared" si="143"/>
        <v>0</v>
      </c>
    </row>
    <row r="960" spans="1:21" x14ac:dyDescent="0.25">
      <c r="A960" t="s">
        <v>965</v>
      </c>
      <c r="B960">
        <v>36.729999999999997</v>
      </c>
      <c r="C960">
        <v>38.54</v>
      </c>
      <c r="D960">
        <v>37.57</v>
      </c>
      <c r="E960">
        <v>36.35</v>
      </c>
      <c r="F960">
        <v>38.56</v>
      </c>
      <c r="G960">
        <v>38.04</v>
      </c>
      <c r="H960" s="1">
        <f t="shared" si="135"/>
        <v>276252.72331154684</v>
      </c>
      <c r="J960">
        <f t="shared" si="136"/>
        <v>-6.3249171129813916E-2</v>
      </c>
      <c r="K960">
        <f t="shared" si="136"/>
        <v>-1.708747768426426E-2</v>
      </c>
      <c r="L960">
        <f t="shared" si="136"/>
        <v>-4.1826064779393025E-2</v>
      </c>
      <c r="M960">
        <f t="shared" si="137"/>
        <v>-2.1797631862217309E-2</v>
      </c>
      <c r="N960">
        <f t="shared" si="137"/>
        <v>3.7674919268030294E-2</v>
      </c>
      <c r="O960">
        <f t="shared" si="137"/>
        <v>2.3681377825619018E-2</v>
      </c>
      <c r="P960">
        <f t="shared" si="138"/>
        <v>1.3186221743810669E-2</v>
      </c>
      <c r="Q960" t="str">
        <f t="shared" si="139"/>
        <v>Sell</v>
      </c>
      <c r="R960" s="3">
        <f t="shared" si="142"/>
        <v>-61719694.716036372</v>
      </c>
      <c r="S960" s="1">
        <f t="shared" si="140"/>
        <v>0</v>
      </c>
      <c r="T960" s="1">
        <f t="shared" si="141"/>
        <v>0</v>
      </c>
      <c r="U960" s="1">
        <f t="shared" si="143"/>
        <v>60905845.135550417</v>
      </c>
    </row>
    <row r="961" spans="1:21" x14ac:dyDescent="0.25">
      <c r="A961" t="s">
        <v>966</v>
      </c>
      <c r="B961">
        <v>38.08</v>
      </c>
      <c r="C961">
        <v>39.68</v>
      </c>
      <c r="D961">
        <v>39.01</v>
      </c>
      <c r="E961">
        <v>38.69</v>
      </c>
      <c r="F961">
        <v>41.52</v>
      </c>
      <c r="G961">
        <v>41.37</v>
      </c>
      <c r="H961" s="1">
        <f t="shared" si="135"/>
        <v>300435.72984749457</v>
      </c>
      <c r="J961">
        <f t="shared" si="136"/>
        <v>1.3574660633484109E-2</v>
      </c>
      <c r="K961">
        <f t="shared" si="136"/>
        <v>5.6161831248336423E-2</v>
      </c>
      <c r="L961">
        <f t="shared" si="136"/>
        <v>3.832845355336699E-2</v>
      </c>
      <c r="M961">
        <f t="shared" si="137"/>
        <v>1.7087276550998912E-2</v>
      </c>
      <c r="N961">
        <f t="shared" si="137"/>
        <v>9.1482649842271405E-2</v>
      </c>
      <c r="O961">
        <f t="shared" si="137"/>
        <v>8.7539432176656107E-2</v>
      </c>
      <c r="P961">
        <f t="shared" si="138"/>
        <v>6.5369786189975479E-2</v>
      </c>
      <c r="Q961" t="str">
        <f t="shared" si="139"/>
        <v>Buy</v>
      </c>
      <c r="R961" s="3">
        <f t="shared" si="142"/>
        <v>64887247.20978111</v>
      </c>
      <c r="S961" s="1">
        <f t="shared" si="140"/>
        <v>64887247.20978111</v>
      </c>
      <c r="T961" s="1">
        <f t="shared" si="141"/>
        <v>1568461.3780464374</v>
      </c>
      <c r="U961" s="1">
        <f t="shared" si="143"/>
        <v>0</v>
      </c>
    </row>
    <row r="962" spans="1:21" x14ac:dyDescent="0.25">
      <c r="A962" t="s">
        <v>967</v>
      </c>
      <c r="B962">
        <v>39.700000000000003</v>
      </c>
      <c r="C962">
        <v>41.11</v>
      </c>
      <c r="D962">
        <v>40.659999999999997</v>
      </c>
      <c r="E962">
        <v>41.08</v>
      </c>
      <c r="F962">
        <v>42.28</v>
      </c>
      <c r="G962">
        <v>42.06</v>
      </c>
      <c r="H962" s="1">
        <f t="shared" si="135"/>
        <v>305446.62309368193</v>
      </c>
      <c r="J962">
        <f t="shared" si="136"/>
        <v>1.768777236606011E-2</v>
      </c>
      <c r="K962">
        <f t="shared" si="136"/>
        <v>5.3832350679313037E-2</v>
      </c>
      <c r="L962">
        <f t="shared" si="136"/>
        <v>4.2296846962317322E-2</v>
      </c>
      <c r="M962">
        <f t="shared" si="137"/>
        <v>-7.0099105632100353E-3</v>
      </c>
      <c r="N962">
        <f t="shared" si="137"/>
        <v>2.1996615905245438E-2</v>
      </c>
      <c r="O962">
        <f t="shared" si="137"/>
        <v>1.6678752719361974E-2</v>
      </c>
      <c r="P962">
        <f t="shared" si="138"/>
        <v>1.055515268713246E-2</v>
      </c>
      <c r="Q962" t="str">
        <f t="shared" si="139"/>
        <v>Buy</v>
      </c>
      <c r="R962" s="3">
        <f t="shared" si="142"/>
        <v>0</v>
      </c>
      <c r="S962" s="1">
        <f t="shared" si="140"/>
        <v>65969485.560633153</v>
      </c>
      <c r="T962" s="1">
        <f t="shared" si="141"/>
        <v>1568461.3780464372</v>
      </c>
      <c r="U962" s="1">
        <f t="shared" si="143"/>
        <v>0</v>
      </c>
    </row>
    <row r="963" spans="1:21" x14ac:dyDescent="0.25">
      <c r="A963" t="s">
        <v>968</v>
      </c>
      <c r="B963">
        <v>40.82</v>
      </c>
      <c r="C963">
        <v>42.2</v>
      </c>
      <c r="D963">
        <v>41.53</v>
      </c>
      <c r="E963">
        <v>42.02</v>
      </c>
      <c r="F963">
        <v>42.98</v>
      </c>
      <c r="G963">
        <v>42.44</v>
      </c>
      <c r="H963" s="1">
        <f t="shared" si="135"/>
        <v>308206.24546114745</v>
      </c>
      <c r="J963">
        <f t="shared" si="136"/>
        <v>3.9350713231678233E-3</v>
      </c>
      <c r="K963">
        <f t="shared" si="136"/>
        <v>3.7875061485489581E-2</v>
      </c>
      <c r="L963">
        <f t="shared" si="136"/>
        <v>2.1396950319724658E-2</v>
      </c>
      <c r="M963">
        <f t="shared" si="137"/>
        <v>-9.5102234902518174E-4</v>
      </c>
      <c r="N963">
        <f t="shared" si="137"/>
        <v>2.1873514027579519E-2</v>
      </c>
      <c r="O963">
        <f t="shared" si="137"/>
        <v>9.0347123157393117E-3</v>
      </c>
      <c r="P963">
        <f t="shared" si="138"/>
        <v>9.9857346647645503E-3</v>
      </c>
      <c r="Q963" t="str">
        <f t="shared" si="139"/>
        <v/>
      </c>
      <c r="R963" s="3">
        <f t="shared" si="142"/>
        <v>0</v>
      </c>
      <c r="S963" s="1">
        <f t="shared" si="140"/>
        <v>66565500.884290792</v>
      </c>
      <c r="T963" s="1">
        <f t="shared" si="141"/>
        <v>1568461.3780464372</v>
      </c>
      <c r="U963" s="1">
        <f t="shared" si="143"/>
        <v>0</v>
      </c>
    </row>
    <row r="964" spans="1:21" x14ac:dyDescent="0.25">
      <c r="A964" t="s">
        <v>969</v>
      </c>
      <c r="B964">
        <v>41.81</v>
      </c>
      <c r="C964">
        <v>43.37</v>
      </c>
      <c r="D964">
        <v>42.55</v>
      </c>
      <c r="E964">
        <v>41.75</v>
      </c>
      <c r="F964">
        <v>43.36</v>
      </c>
      <c r="G964">
        <v>42.29</v>
      </c>
      <c r="H964" s="1">
        <f t="shared" ref="H964:H1027" si="144">$I$2*G964</f>
        <v>307116.92084241105</v>
      </c>
      <c r="J964">
        <f t="shared" ref="J964:L1027" si="145">(B964-$D963)/$D963</f>
        <v>6.7421141343607304E-3</v>
      </c>
      <c r="K964">
        <f t="shared" si="145"/>
        <v>4.4305321454370244E-2</v>
      </c>
      <c r="L964">
        <f t="shared" si="145"/>
        <v>2.4560558632313892E-2</v>
      </c>
      <c r="M964">
        <f t="shared" ref="M964:O1027" si="146">(E964-$G963)/$G963</f>
        <v>-1.6258246936851975E-2</v>
      </c>
      <c r="N964">
        <f t="shared" si="146"/>
        <v>2.167766258246941E-2</v>
      </c>
      <c r="O964">
        <f t="shared" si="146"/>
        <v>-3.5344015080112767E-3</v>
      </c>
      <c r="P964">
        <f t="shared" ref="P964:P1027" si="147">AVERAGE(M964:O964)</f>
        <v>6.283380458687194E-4</v>
      </c>
      <c r="Q964" t="str">
        <f t="shared" ref="Q964:Q1027" si="148">IF(L964&gt;$Q$1,"Buy",IF(L964&lt;$Q$2,"Sell",""))</f>
        <v/>
      </c>
      <c r="R964" s="3">
        <f t="shared" si="142"/>
        <v>0</v>
      </c>
      <c r="S964" s="1">
        <f t="shared" si="140"/>
        <v>66330231.677583829</v>
      </c>
      <c r="T964" s="1">
        <f t="shared" si="141"/>
        <v>1568461.3780464372</v>
      </c>
      <c r="U964" s="1">
        <f t="shared" si="143"/>
        <v>0</v>
      </c>
    </row>
    <row r="965" spans="1:21" x14ac:dyDescent="0.25">
      <c r="A965" t="s">
        <v>970</v>
      </c>
      <c r="B965">
        <v>41.63</v>
      </c>
      <c r="C965">
        <v>42.82</v>
      </c>
      <c r="D965">
        <v>42.65</v>
      </c>
      <c r="E965">
        <v>41.66</v>
      </c>
      <c r="F965">
        <v>42.82</v>
      </c>
      <c r="G965">
        <v>42.4</v>
      </c>
      <c r="H965" s="1">
        <f t="shared" si="144"/>
        <v>307915.75889615109</v>
      </c>
      <c r="J965">
        <f t="shared" si="145"/>
        <v>-2.1621621621621494E-2</v>
      </c>
      <c r="K965">
        <f t="shared" si="145"/>
        <v>6.3454759106933755E-3</v>
      </c>
      <c r="L965">
        <f t="shared" si="145"/>
        <v>2.3501762632197752E-3</v>
      </c>
      <c r="M965">
        <f t="shared" si="146"/>
        <v>-1.4897138803499707E-2</v>
      </c>
      <c r="N965">
        <f t="shared" si="146"/>
        <v>1.2532513596594966E-2</v>
      </c>
      <c r="O965">
        <f t="shared" si="146"/>
        <v>2.6010877275951627E-3</v>
      </c>
      <c r="P965">
        <f t="shared" si="147"/>
        <v>7.8820840230140802E-5</v>
      </c>
      <c r="Q965" t="str">
        <f t="shared" si="148"/>
        <v/>
      </c>
      <c r="R965" s="3">
        <f t="shared" si="142"/>
        <v>0</v>
      </c>
      <c r="S965" s="1">
        <f t="shared" si="140"/>
        <v>66502762.42916894</v>
      </c>
      <c r="T965" s="1">
        <f t="shared" si="141"/>
        <v>1568461.3780464374</v>
      </c>
      <c r="U965" s="1">
        <f t="shared" si="143"/>
        <v>0</v>
      </c>
    </row>
    <row r="966" spans="1:21" x14ac:dyDescent="0.25">
      <c r="A966" t="s">
        <v>971</v>
      </c>
      <c r="B966">
        <v>40.97</v>
      </c>
      <c r="C966">
        <v>42.62</v>
      </c>
      <c r="D966">
        <v>41.68</v>
      </c>
      <c r="E966">
        <v>40.58</v>
      </c>
      <c r="F966">
        <v>42.24</v>
      </c>
      <c r="G966">
        <v>41.28</v>
      </c>
      <c r="H966" s="1">
        <f t="shared" si="144"/>
        <v>299782.13507625274</v>
      </c>
      <c r="J966">
        <f t="shared" si="145"/>
        <v>-3.9390386869871036E-2</v>
      </c>
      <c r="K966">
        <f t="shared" si="145"/>
        <v>-7.0339976553343813E-4</v>
      </c>
      <c r="L966">
        <f t="shared" si="145"/>
        <v>-2.2743259085580277E-2</v>
      </c>
      <c r="M966">
        <f t="shared" si="146"/>
        <v>-4.2924528301886804E-2</v>
      </c>
      <c r="N966">
        <f t="shared" si="146"/>
        <v>-3.7735849056602972E-3</v>
      </c>
      <c r="O966">
        <f t="shared" si="146"/>
        <v>-2.6415094339622584E-2</v>
      </c>
      <c r="P966">
        <f t="shared" si="147"/>
        <v>-2.4371069182389894E-2</v>
      </c>
      <c r="Q966" t="str">
        <f t="shared" si="148"/>
        <v/>
      </c>
      <c r="R966" s="3">
        <f t="shared" si="142"/>
        <v>0</v>
      </c>
      <c r="S966" s="1">
        <f t="shared" si="140"/>
        <v>64746085.685756929</v>
      </c>
      <c r="T966" s="1">
        <f t="shared" si="141"/>
        <v>1568461.3780464372</v>
      </c>
      <c r="U966" s="1">
        <f t="shared" si="143"/>
        <v>0</v>
      </c>
    </row>
    <row r="967" spans="1:21" x14ac:dyDescent="0.25">
      <c r="A967" t="s">
        <v>972</v>
      </c>
      <c r="B967">
        <v>40.47</v>
      </c>
      <c r="C967">
        <v>42.01</v>
      </c>
      <c r="D967">
        <v>41.33</v>
      </c>
      <c r="E967">
        <v>39.380000000000003</v>
      </c>
      <c r="F967">
        <v>40.6</v>
      </c>
      <c r="G967">
        <v>40.380000000000003</v>
      </c>
      <c r="H967" s="1">
        <f t="shared" si="144"/>
        <v>293246.18736383447</v>
      </c>
      <c r="J967">
        <f t="shared" si="145"/>
        <v>-2.9030710172744743E-2</v>
      </c>
      <c r="K967">
        <f t="shared" si="145"/>
        <v>7.91746641074852E-3</v>
      </c>
      <c r="L967">
        <f t="shared" si="145"/>
        <v>-8.3973128598848704E-3</v>
      </c>
      <c r="M967">
        <f t="shared" si="146"/>
        <v>-4.60271317829457E-2</v>
      </c>
      <c r="N967">
        <f t="shared" si="146"/>
        <v>-1.6472868217054255E-2</v>
      </c>
      <c r="O967">
        <f t="shared" si="146"/>
        <v>-2.1802325581395315E-2</v>
      </c>
      <c r="P967">
        <f t="shared" si="147"/>
        <v>-2.8100775193798427E-2</v>
      </c>
      <c r="Q967" t="str">
        <f t="shared" si="148"/>
        <v/>
      </c>
      <c r="R967" s="3">
        <f t="shared" si="142"/>
        <v>0</v>
      </c>
      <c r="S967" s="1">
        <f t="shared" si="140"/>
        <v>63334470.445515141</v>
      </c>
      <c r="T967" s="1">
        <f t="shared" si="141"/>
        <v>1568461.3780464372</v>
      </c>
      <c r="U967" s="1">
        <f t="shared" si="143"/>
        <v>0</v>
      </c>
    </row>
    <row r="968" spans="1:21" x14ac:dyDescent="0.25">
      <c r="A968" t="s">
        <v>973</v>
      </c>
      <c r="B968">
        <v>39.86</v>
      </c>
      <c r="C968">
        <v>41.04</v>
      </c>
      <c r="D968">
        <v>40.549999999999997</v>
      </c>
      <c r="E968">
        <v>40.17</v>
      </c>
      <c r="F968">
        <v>41.24</v>
      </c>
      <c r="G968">
        <v>40.5</v>
      </c>
      <c r="H968" s="1">
        <f t="shared" si="144"/>
        <v>294117.64705882355</v>
      </c>
      <c r="J968">
        <f t="shared" si="145"/>
        <v>-3.5567384466489209E-2</v>
      </c>
      <c r="K968">
        <f t="shared" si="145"/>
        <v>-7.0166948947495561E-3</v>
      </c>
      <c r="L968">
        <f t="shared" si="145"/>
        <v>-1.8872489716912681E-2</v>
      </c>
      <c r="M968">
        <f t="shared" si="146"/>
        <v>-5.2005943536404366E-3</v>
      </c>
      <c r="N968">
        <f t="shared" si="146"/>
        <v>2.1297672114908354E-2</v>
      </c>
      <c r="O968">
        <f t="shared" si="146"/>
        <v>2.9717682020801743E-3</v>
      </c>
      <c r="P968">
        <f t="shared" si="147"/>
        <v>6.3562819877826977E-3</v>
      </c>
      <c r="Q968" t="str">
        <f t="shared" si="148"/>
        <v/>
      </c>
      <c r="R968" s="3">
        <f t="shared" si="142"/>
        <v>0</v>
      </c>
      <c r="S968" s="1">
        <f t="shared" ref="S968:S1031" si="149">IF(R968=0,(S967+R968)*(1+O968),IF(R968&lt;0,0,R968))</f>
        <v>63522685.810880713</v>
      </c>
      <c r="T968" s="1">
        <f t="shared" ref="T968:T1031" si="150">S968/G968</f>
        <v>1568461.3780464374</v>
      </c>
      <c r="U968" s="1">
        <f t="shared" si="143"/>
        <v>0</v>
      </c>
    </row>
    <row r="969" spans="1:21" x14ac:dyDescent="0.25">
      <c r="A969" t="s">
        <v>974</v>
      </c>
      <c r="B969">
        <v>40.47</v>
      </c>
      <c r="C969">
        <v>41.63</v>
      </c>
      <c r="D969">
        <v>41.2</v>
      </c>
      <c r="E969">
        <v>40.840000000000003</v>
      </c>
      <c r="F969">
        <v>42.09</v>
      </c>
      <c r="G969">
        <v>41.88</v>
      </c>
      <c r="H969" s="1">
        <f t="shared" si="144"/>
        <v>304139.43355119828</v>
      </c>
      <c r="J969">
        <f t="shared" si="145"/>
        <v>-1.972872996300821E-3</v>
      </c>
      <c r="K969">
        <f t="shared" si="145"/>
        <v>2.6633785450061787E-2</v>
      </c>
      <c r="L969">
        <f t="shared" si="145"/>
        <v>1.6029593094944655E-2</v>
      </c>
      <c r="M969">
        <f t="shared" si="146"/>
        <v>8.3950617283951451E-3</v>
      </c>
      <c r="N969">
        <f t="shared" si="146"/>
        <v>3.9259259259259341E-2</v>
      </c>
      <c r="O969">
        <f t="shared" si="146"/>
        <v>3.4074074074074139E-2</v>
      </c>
      <c r="P969">
        <f t="shared" si="147"/>
        <v>2.7242798353909543E-2</v>
      </c>
      <c r="Q969" t="str">
        <f t="shared" si="148"/>
        <v/>
      </c>
      <c r="R969" s="3">
        <f t="shared" si="142"/>
        <v>0</v>
      </c>
      <c r="S969" s="1">
        <f t="shared" si="149"/>
        <v>65687162.512584798</v>
      </c>
      <c r="T969" s="1">
        <f t="shared" si="150"/>
        <v>1568461.3780464374</v>
      </c>
      <c r="U969" s="1">
        <f t="shared" si="143"/>
        <v>0</v>
      </c>
    </row>
    <row r="970" spans="1:21" x14ac:dyDescent="0.25">
      <c r="A970" t="s">
        <v>975</v>
      </c>
      <c r="B970">
        <v>40.76</v>
      </c>
      <c r="C970">
        <v>42.07</v>
      </c>
      <c r="D970">
        <v>41.2</v>
      </c>
      <c r="E970">
        <v>40.4</v>
      </c>
      <c r="F970">
        <v>41.81</v>
      </c>
      <c r="G970">
        <v>40.54</v>
      </c>
      <c r="H970" s="1">
        <f t="shared" si="144"/>
        <v>294408.13362381991</v>
      </c>
      <c r="J970">
        <f t="shared" si="145"/>
        <v>-1.0679611650485553E-2</v>
      </c>
      <c r="K970">
        <f t="shared" si="145"/>
        <v>2.1116504854368869E-2</v>
      </c>
      <c r="L970">
        <f t="shared" si="145"/>
        <v>0</v>
      </c>
      <c r="M970">
        <f t="shared" si="146"/>
        <v>-3.5339063992359213E-2</v>
      </c>
      <c r="N970">
        <f t="shared" si="146"/>
        <v>-1.6714422158548301E-3</v>
      </c>
      <c r="O970">
        <f t="shared" si="146"/>
        <v>-3.1996179560649554E-2</v>
      </c>
      <c r="P970">
        <f t="shared" si="147"/>
        <v>-2.3002228589621199E-2</v>
      </c>
      <c r="Q970" t="str">
        <f t="shared" si="148"/>
        <v/>
      </c>
      <c r="R970" s="3">
        <f t="shared" si="142"/>
        <v>0</v>
      </c>
      <c r="S970" s="1">
        <f t="shared" si="149"/>
        <v>63585424.266002566</v>
      </c>
      <c r="T970" s="1">
        <f t="shared" si="150"/>
        <v>1568461.3780464372</v>
      </c>
      <c r="U970" s="1">
        <f t="shared" si="143"/>
        <v>0</v>
      </c>
    </row>
    <row r="971" spans="1:21" x14ac:dyDescent="0.25">
      <c r="A971" t="s">
        <v>976</v>
      </c>
      <c r="B971">
        <v>40.4</v>
      </c>
      <c r="C971">
        <v>41.67</v>
      </c>
      <c r="D971">
        <v>41.2</v>
      </c>
      <c r="E971">
        <v>40.19</v>
      </c>
      <c r="F971">
        <v>41.49</v>
      </c>
      <c r="G971">
        <v>40.94</v>
      </c>
      <c r="H971" s="1">
        <f t="shared" si="144"/>
        <v>297312.99927378359</v>
      </c>
      <c r="J971">
        <f t="shared" si="145"/>
        <v>-1.9417475728155442E-2</v>
      </c>
      <c r="K971">
        <f t="shared" si="145"/>
        <v>1.1407766990291234E-2</v>
      </c>
      <c r="L971">
        <f t="shared" si="145"/>
        <v>0</v>
      </c>
      <c r="M971">
        <f t="shared" si="146"/>
        <v>-8.6334484459793144E-3</v>
      </c>
      <c r="N971">
        <f t="shared" si="146"/>
        <v>2.3433645781943829E-2</v>
      </c>
      <c r="O971">
        <f t="shared" si="146"/>
        <v>9.866798223976285E-3</v>
      </c>
      <c r="P971">
        <f t="shared" si="147"/>
        <v>8.2223318533135997E-3</v>
      </c>
      <c r="Q971" t="str">
        <f t="shared" si="148"/>
        <v/>
      </c>
      <c r="R971" s="3">
        <f t="shared" si="142"/>
        <v>0</v>
      </c>
      <c r="S971" s="1">
        <f t="shared" si="149"/>
        <v>64212808.817221135</v>
      </c>
      <c r="T971" s="1">
        <f t="shared" si="150"/>
        <v>1568461.3780464372</v>
      </c>
      <c r="U971" s="1">
        <f t="shared" si="143"/>
        <v>0</v>
      </c>
    </row>
    <row r="972" spans="1:21" x14ac:dyDescent="0.25">
      <c r="A972" t="s">
        <v>977</v>
      </c>
      <c r="B972">
        <v>40.29</v>
      </c>
      <c r="C972">
        <v>41.37</v>
      </c>
      <c r="D972">
        <v>40.97</v>
      </c>
      <c r="E972">
        <v>40.799999999999997</v>
      </c>
      <c r="F972">
        <v>42.24</v>
      </c>
      <c r="G972">
        <v>41.9</v>
      </c>
      <c r="H972" s="1">
        <f t="shared" si="144"/>
        <v>304284.67683369643</v>
      </c>
      <c r="J972">
        <f t="shared" si="145"/>
        <v>-2.2087378640776787E-2</v>
      </c>
      <c r="K972">
        <f t="shared" si="145"/>
        <v>4.1262135922328783E-3</v>
      </c>
      <c r="L972">
        <f t="shared" si="145"/>
        <v>-5.5825242718447561E-3</v>
      </c>
      <c r="M972">
        <f t="shared" si="146"/>
        <v>-3.4196384953590763E-3</v>
      </c>
      <c r="N972">
        <f t="shared" si="146"/>
        <v>3.1753786028334251E-2</v>
      </c>
      <c r="O972">
        <f t="shared" si="146"/>
        <v>2.3448949682462163E-2</v>
      </c>
      <c r="P972">
        <f t="shared" si="147"/>
        <v>1.7261032405145777E-2</v>
      </c>
      <c r="Q972" t="str">
        <f t="shared" si="148"/>
        <v/>
      </c>
      <c r="R972" s="3">
        <f t="shared" si="142"/>
        <v>0</v>
      </c>
      <c r="S972" s="1">
        <f t="shared" si="149"/>
        <v>65718531.740145713</v>
      </c>
      <c r="T972" s="1">
        <f t="shared" si="150"/>
        <v>1568461.3780464372</v>
      </c>
      <c r="U972" s="1">
        <f t="shared" si="143"/>
        <v>0</v>
      </c>
    </row>
    <row r="973" spans="1:21" x14ac:dyDescent="0.25">
      <c r="A973" t="s">
        <v>978</v>
      </c>
      <c r="B973">
        <v>40.54</v>
      </c>
      <c r="C973">
        <v>41.87</v>
      </c>
      <c r="D973">
        <v>41.08</v>
      </c>
      <c r="E973">
        <v>39.43</v>
      </c>
      <c r="F973">
        <v>41.59</v>
      </c>
      <c r="G973">
        <v>39.75</v>
      </c>
      <c r="H973" s="1">
        <f t="shared" si="144"/>
        <v>288671.02396514162</v>
      </c>
      <c r="J973">
        <f t="shared" si="145"/>
        <v>-1.0495484500854278E-2</v>
      </c>
      <c r="K973">
        <f t="shared" si="145"/>
        <v>2.1967293141322886E-2</v>
      </c>
      <c r="L973">
        <f t="shared" si="145"/>
        <v>2.684891383939454E-3</v>
      </c>
      <c r="M973">
        <f t="shared" si="146"/>
        <v>-5.894988066825773E-2</v>
      </c>
      <c r="N973">
        <f t="shared" si="146"/>
        <v>-7.3985680190929637E-3</v>
      </c>
      <c r="O973">
        <f t="shared" si="146"/>
        <v>-5.1312649164677773E-2</v>
      </c>
      <c r="P973">
        <f t="shared" si="147"/>
        <v>-3.9220365950676156E-2</v>
      </c>
      <c r="Q973" t="str">
        <f t="shared" si="148"/>
        <v/>
      </c>
      <c r="R973" s="3">
        <f t="shared" si="142"/>
        <v>0</v>
      </c>
      <c r="S973" s="1">
        <f t="shared" si="149"/>
        <v>62346339.777345873</v>
      </c>
      <c r="T973" s="1">
        <f t="shared" si="150"/>
        <v>1568461.3780464372</v>
      </c>
      <c r="U973" s="1">
        <f t="shared" si="143"/>
        <v>0</v>
      </c>
    </row>
    <row r="974" spans="1:21" x14ac:dyDescent="0.25">
      <c r="A974" t="s">
        <v>979</v>
      </c>
      <c r="B974">
        <v>39.32</v>
      </c>
      <c r="C974">
        <v>40.74</v>
      </c>
      <c r="D974">
        <v>40.04</v>
      </c>
      <c r="E974">
        <v>38.6</v>
      </c>
      <c r="F974">
        <v>39.83</v>
      </c>
      <c r="G974">
        <v>39.6</v>
      </c>
      <c r="H974" s="1">
        <f t="shared" si="144"/>
        <v>287581.69934640528</v>
      </c>
      <c r="J974">
        <f t="shared" si="145"/>
        <v>-4.2843232716650394E-2</v>
      </c>
      <c r="K974">
        <f t="shared" si="145"/>
        <v>-8.2765335929892003E-3</v>
      </c>
      <c r="L974">
        <f t="shared" si="145"/>
        <v>-2.531645569620251E-2</v>
      </c>
      <c r="M974">
        <f t="shared" si="146"/>
        <v>-2.8930817610062859E-2</v>
      </c>
      <c r="N974">
        <f t="shared" si="146"/>
        <v>2.0125786163521582E-3</v>
      </c>
      <c r="O974">
        <f t="shared" si="146"/>
        <v>-3.7735849056603414E-3</v>
      </c>
      <c r="P974">
        <f t="shared" si="147"/>
        <v>-1.0230607966457014E-2</v>
      </c>
      <c r="Q974" t="str">
        <f t="shared" si="148"/>
        <v/>
      </c>
      <c r="R974" s="3">
        <f t="shared" si="142"/>
        <v>0</v>
      </c>
      <c r="S974" s="1">
        <f t="shared" si="149"/>
        <v>62111070.57063891</v>
      </c>
      <c r="T974" s="1">
        <f t="shared" si="150"/>
        <v>1568461.3780464372</v>
      </c>
      <c r="U974" s="1">
        <f t="shared" si="143"/>
        <v>0</v>
      </c>
    </row>
    <row r="975" spans="1:21" x14ac:dyDescent="0.25">
      <c r="A975" t="s">
        <v>980</v>
      </c>
      <c r="B975">
        <v>38.380000000000003</v>
      </c>
      <c r="C975">
        <v>40.21</v>
      </c>
      <c r="D975">
        <v>38.950000000000003</v>
      </c>
      <c r="E975">
        <v>37.700000000000003</v>
      </c>
      <c r="F975">
        <v>39.9</v>
      </c>
      <c r="G975">
        <v>37.75</v>
      </c>
      <c r="H975" s="1">
        <f t="shared" si="144"/>
        <v>274146.69571532321</v>
      </c>
      <c r="J975">
        <f t="shared" si="145"/>
        <v>-4.1458541458541373E-2</v>
      </c>
      <c r="K975">
        <f t="shared" si="145"/>
        <v>4.2457542457542885E-3</v>
      </c>
      <c r="L975">
        <f t="shared" si="145"/>
        <v>-2.722277722277713E-2</v>
      </c>
      <c r="M975">
        <f t="shared" si="146"/>
        <v>-4.7979797979797942E-2</v>
      </c>
      <c r="N975">
        <f t="shared" si="146"/>
        <v>7.575757575757504E-3</v>
      </c>
      <c r="O975">
        <f t="shared" si="146"/>
        <v>-4.6717171717171754E-2</v>
      </c>
      <c r="P975">
        <f t="shared" si="147"/>
        <v>-2.9040404040404061E-2</v>
      </c>
      <c r="Q975" t="str">
        <f t="shared" si="148"/>
        <v/>
      </c>
      <c r="R975" s="3">
        <f t="shared" si="142"/>
        <v>0</v>
      </c>
      <c r="S975" s="1">
        <f t="shared" si="149"/>
        <v>59209417.021253005</v>
      </c>
      <c r="T975" s="1">
        <f t="shared" si="150"/>
        <v>1568461.3780464372</v>
      </c>
      <c r="U975" s="1">
        <f t="shared" si="143"/>
        <v>0</v>
      </c>
    </row>
    <row r="976" spans="1:21" x14ac:dyDescent="0.25">
      <c r="A976" t="s">
        <v>981</v>
      </c>
      <c r="B976">
        <v>36.450000000000003</v>
      </c>
      <c r="C976">
        <v>38.04</v>
      </c>
      <c r="D976">
        <v>37.19</v>
      </c>
      <c r="E976">
        <v>35.57</v>
      </c>
      <c r="F976">
        <v>36.78</v>
      </c>
      <c r="G976">
        <v>35.6</v>
      </c>
      <c r="H976" s="1">
        <f t="shared" si="144"/>
        <v>258533.04284676837</v>
      </c>
      <c r="J976">
        <f t="shared" si="145"/>
        <v>-6.4184852374839535E-2</v>
      </c>
      <c r="K976">
        <f t="shared" si="145"/>
        <v>-2.3363286264441684E-2</v>
      </c>
      <c r="L976">
        <f t="shared" si="145"/>
        <v>-4.5186136071887165E-2</v>
      </c>
      <c r="M976">
        <f t="shared" si="146"/>
        <v>-5.7748344370860918E-2</v>
      </c>
      <c r="N976">
        <f t="shared" si="146"/>
        <v>-2.5695364238410567E-2</v>
      </c>
      <c r="O976">
        <f t="shared" si="146"/>
        <v>-5.6953642384105919E-2</v>
      </c>
      <c r="P976">
        <f t="shared" si="147"/>
        <v>-4.6799116997792468E-2</v>
      </c>
      <c r="Q976" t="str">
        <f t="shared" si="148"/>
        <v>Sell</v>
      </c>
      <c r="R976" s="3">
        <f t="shared" si="142"/>
        <v>-56438468.586704299</v>
      </c>
      <c r="S976" s="1">
        <f t="shared" si="149"/>
        <v>0</v>
      </c>
      <c r="T976" s="1">
        <f t="shared" si="150"/>
        <v>0</v>
      </c>
      <c r="U976" s="1">
        <f t="shared" si="143"/>
        <v>59079739.081269704</v>
      </c>
    </row>
    <row r="977" spans="1:21" x14ac:dyDescent="0.25">
      <c r="A977" t="s">
        <v>982</v>
      </c>
      <c r="B977">
        <v>35</v>
      </c>
      <c r="C977">
        <v>36.39</v>
      </c>
      <c r="D977">
        <v>35.479999999999997</v>
      </c>
      <c r="E977">
        <v>35.520000000000003</v>
      </c>
      <c r="F977">
        <v>36.78</v>
      </c>
      <c r="G977">
        <v>35.630000000000003</v>
      </c>
      <c r="H977" s="1">
        <f t="shared" si="144"/>
        <v>258750.90777051565</v>
      </c>
      <c r="J977">
        <f t="shared" si="145"/>
        <v>-5.8886797526216665E-2</v>
      </c>
      <c r="K977">
        <f t="shared" si="145"/>
        <v>-2.15111589136864E-2</v>
      </c>
      <c r="L977">
        <f t="shared" si="145"/>
        <v>-4.5980102178004863E-2</v>
      </c>
      <c r="M977">
        <f t="shared" si="146"/>
        <v>-2.2471910112359071E-3</v>
      </c>
      <c r="N977">
        <f t="shared" si="146"/>
        <v>3.3146067415730326E-2</v>
      </c>
      <c r="O977">
        <f t="shared" si="146"/>
        <v>8.4269662921351504E-4</v>
      </c>
      <c r="P977">
        <f t="shared" si="147"/>
        <v>1.0580524344569311E-2</v>
      </c>
      <c r="Q977" t="str">
        <f t="shared" si="148"/>
        <v>Sell</v>
      </c>
      <c r="R977" s="3">
        <f t="shared" si="142"/>
        <v>0</v>
      </c>
      <c r="S977" s="1">
        <f t="shared" si="149"/>
        <v>0</v>
      </c>
      <c r="T977" s="1">
        <f t="shared" si="150"/>
        <v>0</v>
      </c>
      <c r="U977" s="1">
        <f t="shared" si="143"/>
        <v>58454644.463649526</v>
      </c>
    </row>
    <row r="978" spans="1:21" x14ac:dyDescent="0.25">
      <c r="A978" t="s">
        <v>983</v>
      </c>
      <c r="B978">
        <v>35.06</v>
      </c>
      <c r="C978">
        <v>36.130000000000003</v>
      </c>
      <c r="D978">
        <v>35.479999999999997</v>
      </c>
      <c r="E978">
        <v>35.01</v>
      </c>
      <c r="F978">
        <v>36.14</v>
      </c>
      <c r="G978">
        <v>36.1</v>
      </c>
      <c r="H978" s="1">
        <f t="shared" si="144"/>
        <v>262164.124909223</v>
      </c>
      <c r="J978">
        <f t="shared" si="145"/>
        <v>-1.1837655016910784E-2</v>
      </c>
      <c r="K978">
        <f t="shared" si="145"/>
        <v>1.8320180383314705E-2</v>
      </c>
      <c r="L978">
        <f t="shared" si="145"/>
        <v>0</v>
      </c>
      <c r="M978">
        <f t="shared" si="146"/>
        <v>-1.7401066516980198E-2</v>
      </c>
      <c r="N978">
        <f t="shared" si="146"/>
        <v>1.4313780522031938E-2</v>
      </c>
      <c r="O978">
        <f t="shared" si="146"/>
        <v>1.3191131069323571E-2</v>
      </c>
      <c r="P978">
        <f t="shared" si="147"/>
        <v>3.3679483581251037E-3</v>
      </c>
      <c r="Q978" t="str">
        <f t="shared" si="148"/>
        <v/>
      </c>
      <c r="R978" s="3">
        <f t="shared" si="142"/>
        <v>0</v>
      </c>
      <c r="S978" s="1">
        <f t="shared" si="149"/>
        <v>0</v>
      </c>
      <c r="T978" s="1">
        <f t="shared" si="150"/>
        <v>0</v>
      </c>
      <c r="U978" s="1">
        <f t="shared" si="143"/>
        <v>58257772.239803389</v>
      </c>
    </row>
    <row r="979" spans="1:21" x14ac:dyDescent="0.25">
      <c r="A979" t="s">
        <v>984</v>
      </c>
      <c r="B979">
        <v>35.28</v>
      </c>
      <c r="C979">
        <v>36.58</v>
      </c>
      <c r="D979">
        <v>35.83</v>
      </c>
      <c r="E979">
        <v>34.17</v>
      </c>
      <c r="F979">
        <v>35.479999999999997</v>
      </c>
      <c r="G979">
        <v>34.49</v>
      </c>
      <c r="H979" s="1">
        <f t="shared" si="144"/>
        <v>250472.04066811912</v>
      </c>
      <c r="J979">
        <f t="shared" si="145"/>
        <v>-5.636978579481278E-3</v>
      </c>
      <c r="K979">
        <f t="shared" si="145"/>
        <v>3.1003382187147731E-2</v>
      </c>
      <c r="L979">
        <f t="shared" si="145"/>
        <v>9.8647125140924868E-3</v>
      </c>
      <c r="M979">
        <f t="shared" si="146"/>
        <v>-5.3462603878116334E-2</v>
      </c>
      <c r="N979">
        <f t="shared" si="146"/>
        <v>-1.717451523545719E-2</v>
      </c>
      <c r="O979">
        <f t="shared" si="146"/>
        <v>-4.4598337950138484E-2</v>
      </c>
      <c r="P979">
        <f t="shared" si="147"/>
        <v>-3.8411819021237338E-2</v>
      </c>
      <c r="Q979" t="str">
        <f t="shared" si="148"/>
        <v/>
      </c>
      <c r="R979" s="3">
        <f t="shared" si="142"/>
        <v>0</v>
      </c>
      <c r="S979" s="1">
        <f t="shared" si="149"/>
        <v>0</v>
      </c>
      <c r="T979" s="1">
        <f t="shared" si="150"/>
        <v>0</v>
      </c>
      <c r="U979" s="1">
        <f t="shared" si="143"/>
        <v>60495559.243659176</v>
      </c>
    </row>
    <row r="980" spans="1:21" x14ac:dyDescent="0.25">
      <c r="A980" t="s">
        <v>985</v>
      </c>
      <c r="B980">
        <v>34.25</v>
      </c>
      <c r="C980">
        <v>35.72</v>
      </c>
      <c r="D980">
        <v>35.19</v>
      </c>
      <c r="E980">
        <v>33.630000000000003</v>
      </c>
      <c r="F980">
        <v>35.270000000000003</v>
      </c>
      <c r="G980">
        <v>34.700000000000003</v>
      </c>
      <c r="H980" s="1">
        <f t="shared" si="144"/>
        <v>251997.09513435009</v>
      </c>
      <c r="J980">
        <f t="shared" si="145"/>
        <v>-4.4097125313982653E-2</v>
      </c>
      <c r="K980">
        <f t="shared" si="145"/>
        <v>-3.0700530281886529E-3</v>
      </c>
      <c r="L980">
        <f t="shared" si="145"/>
        <v>-1.7862126709461364E-2</v>
      </c>
      <c r="M980">
        <f t="shared" si="146"/>
        <v>-2.493476369962306E-2</v>
      </c>
      <c r="N980">
        <f t="shared" si="146"/>
        <v>2.2615250797332592E-2</v>
      </c>
      <c r="O980">
        <f t="shared" si="146"/>
        <v>6.0887213685126371E-3</v>
      </c>
      <c r="P980">
        <f t="shared" si="147"/>
        <v>1.2564028220740566E-3</v>
      </c>
      <c r="Q980" t="str">
        <f t="shared" si="148"/>
        <v/>
      </c>
      <c r="R980" s="3">
        <f t="shared" si="142"/>
        <v>0</v>
      </c>
      <c r="S980" s="1">
        <f t="shared" si="149"/>
        <v>0</v>
      </c>
      <c r="T980" s="1">
        <f t="shared" si="150"/>
        <v>0</v>
      </c>
      <c r="U980" s="1">
        <f t="shared" si="143"/>
        <v>60419552.452302493</v>
      </c>
    </row>
    <row r="981" spans="1:21" x14ac:dyDescent="0.25">
      <c r="A981" t="s">
        <v>986</v>
      </c>
      <c r="B981">
        <v>34.25</v>
      </c>
      <c r="C981">
        <v>35.72</v>
      </c>
      <c r="D981">
        <v>35.19</v>
      </c>
      <c r="E981">
        <v>34.130000000000003</v>
      </c>
      <c r="F981">
        <v>36.17</v>
      </c>
      <c r="G981">
        <v>35.54</v>
      </c>
      <c r="H981" s="1">
        <f t="shared" si="144"/>
        <v>258097.3129992738</v>
      </c>
      <c r="J981">
        <f t="shared" si="145"/>
        <v>-2.6712134129013861E-2</v>
      </c>
      <c r="K981">
        <f t="shared" si="145"/>
        <v>1.506109690252916E-2</v>
      </c>
      <c r="L981">
        <f t="shared" si="145"/>
        <v>0</v>
      </c>
      <c r="M981">
        <f t="shared" si="146"/>
        <v>-1.6426512968299719E-2</v>
      </c>
      <c r="N981">
        <f t="shared" si="146"/>
        <v>4.2363112391930802E-2</v>
      </c>
      <c r="O981">
        <f t="shared" si="146"/>
        <v>2.4207492795388939E-2</v>
      </c>
      <c r="P981">
        <f t="shared" si="147"/>
        <v>1.6714697406340007E-2</v>
      </c>
      <c r="Q981" t="str">
        <f t="shared" si="148"/>
        <v/>
      </c>
      <c r="R981" s="3">
        <f t="shared" si="142"/>
        <v>0</v>
      </c>
      <c r="S981" s="1">
        <f t="shared" si="149"/>
        <v>0</v>
      </c>
      <c r="T981" s="1">
        <f t="shared" si="150"/>
        <v>0</v>
      </c>
      <c r="U981" s="1">
        <f t="shared" si="143"/>
        <v>59409657.915635765</v>
      </c>
    </row>
    <row r="982" spans="1:21" x14ac:dyDescent="0.25">
      <c r="A982" t="s">
        <v>987</v>
      </c>
      <c r="B982">
        <v>35.5</v>
      </c>
      <c r="C982">
        <v>36.799999999999997</v>
      </c>
      <c r="D982">
        <v>35.76</v>
      </c>
      <c r="E982">
        <v>37.85</v>
      </c>
      <c r="F982">
        <v>39.369999999999997</v>
      </c>
      <c r="G982">
        <v>38.520000000000003</v>
      </c>
      <c r="H982" s="1">
        <f t="shared" si="144"/>
        <v>279738.56209150329</v>
      </c>
      <c r="J982">
        <f t="shared" si="145"/>
        <v>8.8093208297812531E-3</v>
      </c>
      <c r="K982">
        <f t="shared" si="145"/>
        <v>4.5751633986928095E-2</v>
      </c>
      <c r="L982">
        <f t="shared" si="145"/>
        <v>1.619778346121058E-2</v>
      </c>
      <c r="M982">
        <f t="shared" si="146"/>
        <v>6.4997186268992743E-2</v>
      </c>
      <c r="N982">
        <f t="shared" si="146"/>
        <v>0.10776589758019128</v>
      </c>
      <c r="O982">
        <f t="shared" si="146"/>
        <v>8.3849184018007991E-2</v>
      </c>
      <c r="P982">
        <f t="shared" si="147"/>
        <v>8.5537422622397344E-2</v>
      </c>
      <c r="Q982" t="str">
        <f t="shared" si="148"/>
        <v/>
      </c>
      <c r="R982" s="3">
        <f t="shared" si="142"/>
        <v>0</v>
      </c>
      <c r="S982" s="1">
        <f t="shared" si="149"/>
        <v>0</v>
      </c>
      <c r="T982" s="1">
        <f t="shared" si="150"/>
        <v>0</v>
      </c>
      <c r="U982" s="1">
        <f t="shared" si="143"/>
        <v>54327908.898653969</v>
      </c>
    </row>
    <row r="983" spans="1:21" x14ac:dyDescent="0.25">
      <c r="A983" t="s">
        <v>988</v>
      </c>
      <c r="B983">
        <v>38.11</v>
      </c>
      <c r="C983">
        <v>39.67</v>
      </c>
      <c r="D983">
        <v>39.049999999999997</v>
      </c>
      <c r="E983">
        <v>38.4</v>
      </c>
      <c r="F983">
        <v>39.409999999999997</v>
      </c>
      <c r="G983">
        <v>39.340000000000003</v>
      </c>
      <c r="H983" s="1">
        <f t="shared" si="144"/>
        <v>285693.5366739289</v>
      </c>
      <c r="J983">
        <f t="shared" si="145"/>
        <v>6.5715883668903852E-2</v>
      </c>
      <c r="K983">
        <f t="shared" si="145"/>
        <v>0.10934004474272942</v>
      </c>
      <c r="L983">
        <f t="shared" si="145"/>
        <v>9.2002237136465312E-2</v>
      </c>
      <c r="M983">
        <f t="shared" si="146"/>
        <v>-3.115264797507906E-3</v>
      </c>
      <c r="N983">
        <f t="shared" si="146"/>
        <v>2.3104880581515923E-2</v>
      </c>
      <c r="O983">
        <f t="shared" si="146"/>
        <v>2.1287642782969893E-2</v>
      </c>
      <c r="P983">
        <f t="shared" si="147"/>
        <v>1.3759086188992636E-2</v>
      </c>
      <c r="Q983" t="str">
        <f t="shared" si="148"/>
        <v>Buy</v>
      </c>
      <c r="R983" s="3">
        <f t="shared" si="142"/>
        <v>55075411.279658295</v>
      </c>
      <c r="S983" s="1">
        <f t="shared" si="149"/>
        <v>55075411.279658295</v>
      </c>
      <c r="T983" s="1">
        <f t="shared" si="150"/>
        <v>1399985.0350701141</v>
      </c>
      <c r="U983" s="1">
        <f t="shared" si="143"/>
        <v>0</v>
      </c>
    </row>
    <row r="984" spans="1:21" x14ac:dyDescent="0.25">
      <c r="A984" t="s">
        <v>989</v>
      </c>
      <c r="B984">
        <v>38.01</v>
      </c>
      <c r="C984">
        <v>39.36</v>
      </c>
      <c r="D984">
        <v>38.89</v>
      </c>
      <c r="E984">
        <v>38.119999999999997</v>
      </c>
      <c r="F984">
        <v>40.049999999999997</v>
      </c>
      <c r="G984">
        <v>38.880000000000003</v>
      </c>
      <c r="H984" s="1">
        <f t="shared" si="144"/>
        <v>282352.94117647066</v>
      </c>
      <c r="J984">
        <f t="shared" si="145"/>
        <v>-2.6632522407170275E-2</v>
      </c>
      <c r="K984">
        <f t="shared" si="145"/>
        <v>7.9385403329065886E-3</v>
      </c>
      <c r="L984">
        <f t="shared" si="145"/>
        <v>-4.0973111395645736E-3</v>
      </c>
      <c r="M984">
        <f t="shared" si="146"/>
        <v>-3.1011692933401266E-2</v>
      </c>
      <c r="N984">
        <f t="shared" si="146"/>
        <v>1.8047788510421801E-2</v>
      </c>
      <c r="O984">
        <f t="shared" si="146"/>
        <v>-1.1692933401118474E-2</v>
      </c>
      <c r="P984">
        <f t="shared" si="147"/>
        <v>-8.21894594136598E-3</v>
      </c>
      <c r="Q984" t="str">
        <f t="shared" si="148"/>
        <v/>
      </c>
      <c r="R984" s="3">
        <f t="shared" si="142"/>
        <v>0</v>
      </c>
      <c r="S984" s="1">
        <f t="shared" si="149"/>
        <v>54431418.163526043</v>
      </c>
      <c r="T984" s="1">
        <f t="shared" si="150"/>
        <v>1399985.0350701143</v>
      </c>
      <c r="U984" s="1">
        <f t="shared" si="143"/>
        <v>0</v>
      </c>
    </row>
    <row r="985" spans="1:21" x14ac:dyDescent="0.25">
      <c r="A985" t="s">
        <v>990</v>
      </c>
      <c r="B985">
        <v>37.61</v>
      </c>
      <c r="C985">
        <v>39.51</v>
      </c>
      <c r="D985">
        <v>38.619999999999997</v>
      </c>
      <c r="E985">
        <v>36.97</v>
      </c>
      <c r="F985">
        <v>39.28</v>
      </c>
      <c r="G985">
        <v>37.409999999999997</v>
      </c>
      <c r="H985" s="1">
        <f t="shared" si="144"/>
        <v>271677.55991285405</v>
      </c>
      <c r="J985">
        <f t="shared" si="145"/>
        <v>-3.2913345332990514E-2</v>
      </c>
      <c r="K985">
        <f t="shared" si="145"/>
        <v>1.5942401645667202E-2</v>
      </c>
      <c r="L985">
        <f t="shared" si="145"/>
        <v>-6.9426587811777614E-3</v>
      </c>
      <c r="M985">
        <f t="shared" si="146"/>
        <v>-4.912551440329227E-2</v>
      </c>
      <c r="N985">
        <f t="shared" si="146"/>
        <v>1.0288065843621363E-2</v>
      </c>
      <c r="O985">
        <f t="shared" si="146"/>
        <v>-3.7808641975308796E-2</v>
      </c>
      <c r="P985">
        <f t="shared" si="147"/>
        <v>-2.5548696844993234E-2</v>
      </c>
      <c r="Q985" t="str">
        <f t="shared" si="148"/>
        <v/>
      </c>
      <c r="R985" s="3">
        <f t="shared" si="142"/>
        <v>0</v>
      </c>
      <c r="S985" s="1">
        <f t="shared" si="149"/>
        <v>52373440.16197297</v>
      </c>
      <c r="T985" s="1">
        <f t="shared" si="150"/>
        <v>1399985.0350701143</v>
      </c>
      <c r="U985" s="1">
        <f t="shared" si="143"/>
        <v>0</v>
      </c>
    </row>
    <row r="986" spans="1:21" x14ac:dyDescent="0.25">
      <c r="A986" t="s">
        <v>991</v>
      </c>
      <c r="B986">
        <v>36.700000000000003</v>
      </c>
      <c r="C986">
        <v>38.18</v>
      </c>
      <c r="D986">
        <v>37.47</v>
      </c>
      <c r="E986">
        <v>37.770000000000003</v>
      </c>
      <c r="F986">
        <v>39</v>
      </c>
      <c r="G986">
        <v>38.67</v>
      </c>
      <c r="H986" s="1">
        <f t="shared" si="144"/>
        <v>280827.88671023969</v>
      </c>
      <c r="J986">
        <f t="shared" si="145"/>
        <v>-4.9715173485240668E-2</v>
      </c>
      <c r="K986">
        <f t="shared" si="145"/>
        <v>-1.1393060590367626E-2</v>
      </c>
      <c r="L986">
        <f t="shared" si="145"/>
        <v>-2.9777317452097322E-2</v>
      </c>
      <c r="M986">
        <f t="shared" si="146"/>
        <v>9.6230954290298463E-3</v>
      </c>
      <c r="N986">
        <f t="shared" si="146"/>
        <v>4.2502004811547811E-2</v>
      </c>
      <c r="O986">
        <f t="shared" si="146"/>
        <v>3.3680834001603988E-2</v>
      </c>
      <c r="P986">
        <f t="shared" si="147"/>
        <v>2.8601978080727213E-2</v>
      </c>
      <c r="Q986" t="str">
        <f t="shared" si="148"/>
        <v/>
      </c>
      <c r="R986" s="3">
        <f t="shared" si="142"/>
        <v>0</v>
      </c>
      <c r="S986" s="1">
        <f t="shared" si="149"/>
        <v>54137421.306161314</v>
      </c>
      <c r="T986" s="1">
        <f t="shared" si="150"/>
        <v>1399985.0350701141</v>
      </c>
      <c r="U986" s="1">
        <f t="shared" si="143"/>
        <v>0</v>
      </c>
    </row>
    <row r="987" spans="1:21" x14ac:dyDescent="0.25">
      <c r="A987" t="s">
        <v>992</v>
      </c>
      <c r="B987">
        <v>37.96</v>
      </c>
      <c r="C987">
        <v>39.369999999999997</v>
      </c>
      <c r="D987">
        <v>38.770000000000003</v>
      </c>
      <c r="E987">
        <v>36.85</v>
      </c>
      <c r="F987">
        <v>38.82</v>
      </c>
      <c r="G987">
        <v>38.299999999999997</v>
      </c>
      <c r="H987" s="1">
        <f t="shared" si="144"/>
        <v>278140.88598402322</v>
      </c>
      <c r="J987">
        <f t="shared" si="145"/>
        <v>1.307712836936221E-2</v>
      </c>
      <c r="K987">
        <f t="shared" si="145"/>
        <v>5.0707232452628731E-2</v>
      </c>
      <c r="L987">
        <f t="shared" si="145"/>
        <v>3.4694422204430322E-2</v>
      </c>
      <c r="M987">
        <f t="shared" si="146"/>
        <v>-4.7064908197569179E-2</v>
      </c>
      <c r="N987">
        <f t="shared" si="146"/>
        <v>3.8789759503490709E-3</v>
      </c>
      <c r="O987">
        <f t="shared" si="146"/>
        <v>-9.5681406775279167E-3</v>
      </c>
      <c r="P987">
        <f t="shared" si="147"/>
        <v>-1.7584690974916009E-2</v>
      </c>
      <c r="Q987" t="str">
        <f t="shared" si="148"/>
        <v>Buy</v>
      </c>
      <c r="R987" s="3">
        <f t="shared" si="142"/>
        <v>0</v>
      </c>
      <c r="S987" s="1">
        <f t="shared" si="149"/>
        <v>53619426.843185365</v>
      </c>
      <c r="T987" s="1">
        <f t="shared" si="150"/>
        <v>1399985.0350701141</v>
      </c>
      <c r="U987" s="1">
        <f t="shared" si="143"/>
        <v>0</v>
      </c>
    </row>
    <row r="988" spans="1:21" x14ac:dyDescent="0.25">
      <c r="A988" t="s">
        <v>993</v>
      </c>
      <c r="B988">
        <v>37.47</v>
      </c>
      <c r="C988">
        <v>39.14</v>
      </c>
      <c r="D988">
        <v>38.28</v>
      </c>
      <c r="E988">
        <v>36.33</v>
      </c>
      <c r="F988">
        <v>38.18</v>
      </c>
      <c r="G988">
        <v>36.68</v>
      </c>
      <c r="H988" s="1">
        <f t="shared" si="144"/>
        <v>266376.18010167032</v>
      </c>
      <c r="J988">
        <f t="shared" si="145"/>
        <v>-3.3531080732525254E-2</v>
      </c>
      <c r="K988">
        <f t="shared" si="145"/>
        <v>9.5434614392570904E-3</v>
      </c>
      <c r="L988">
        <f t="shared" si="145"/>
        <v>-1.263863812225953E-2</v>
      </c>
      <c r="M988">
        <f t="shared" si="146"/>
        <v>-5.1436031331592663E-2</v>
      </c>
      <c r="N988">
        <f t="shared" si="146"/>
        <v>-3.1331592689294373E-3</v>
      </c>
      <c r="O988">
        <f t="shared" si="146"/>
        <v>-4.2297650130548238E-2</v>
      </c>
      <c r="P988">
        <f t="shared" si="147"/>
        <v>-3.2288946910356782E-2</v>
      </c>
      <c r="Q988" t="str">
        <f t="shared" si="148"/>
        <v/>
      </c>
      <c r="R988" s="3">
        <f t="shared" si="142"/>
        <v>0</v>
      </c>
      <c r="S988" s="1">
        <f t="shared" si="149"/>
        <v>51351451.086371787</v>
      </c>
      <c r="T988" s="1">
        <f t="shared" si="150"/>
        <v>1399985.0350701141</v>
      </c>
      <c r="U988" s="1">
        <f t="shared" si="143"/>
        <v>0</v>
      </c>
    </row>
    <row r="989" spans="1:21" x14ac:dyDescent="0.25">
      <c r="A989" t="s">
        <v>994</v>
      </c>
      <c r="B989">
        <v>35.78</v>
      </c>
      <c r="C989">
        <v>37.659999999999997</v>
      </c>
      <c r="D989">
        <v>36.85</v>
      </c>
      <c r="E989">
        <v>35.44</v>
      </c>
      <c r="F989">
        <v>37.51</v>
      </c>
      <c r="G989">
        <v>35.700000000000003</v>
      </c>
      <c r="H989" s="1">
        <f t="shared" si="144"/>
        <v>259259.2592592593</v>
      </c>
      <c r="J989">
        <f t="shared" si="145"/>
        <v>-6.5308254963427376E-2</v>
      </c>
      <c r="K989">
        <f t="shared" si="145"/>
        <v>-1.6196447230930108E-2</v>
      </c>
      <c r="L989">
        <f t="shared" si="145"/>
        <v>-3.7356321839080449E-2</v>
      </c>
      <c r="M989">
        <f t="shared" si="146"/>
        <v>-3.3805888767720886E-2</v>
      </c>
      <c r="N989">
        <f t="shared" si="146"/>
        <v>2.2628135223555026E-2</v>
      </c>
      <c r="O989">
        <f t="shared" si="146"/>
        <v>-2.6717557251908313E-2</v>
      </c>
      <c r="P989">
        <f t="shared" si="147"/>
        <v>-1.2631770265358057E-2</v>
      </c>
      <c r="Q989" t="str">
        <f t="shared" si="148"/>
        <v/>
      </c>
      <c r="R989" s="3">
        <f t="shared" si="142"/>
        <v>0</v>
      </c>
      <c r="S989" s="1">
        <f t="shared" si="149"/>
        <v>49979465.752003081</v>
      </c>
      <c r="T989" s="1">
        <f t="shared" si="150"/>
        <v>1399985.0350701143</v>
      </c>
      <c r="U989" s="1">
        <f t="shared" si="143"/>
        <v>0</v>
      </c>
    </row>
    <row r="990" spans="1:21" x14ac:dyDescent="0.25">
      <c r="A990" t="s">
        <v>995</v>
      </c>
      <c r="B990">
        <v>34.54</v>
      </c>
      <c r="C990">
        <v>36.36</v>
      </c>
      <c r="D990">
        <v>35.51</v>
      </c>
      <c r="E990">
        <v>34.020000000000003</v>
      </c>
      <c r="F990">
        <v>35.700000000000003</v>
      </c>
      <c r="G990">
        <v>34.090000000000003</v>
      </c>
      <c r="H990" s="1">
        <f t="shared" si="144"/>
        <v>247567.17501815545</v>
      </c>
      <c r="J990">
        <f t="shared" si="145"/>
        <v>-6.2686567164179169E-2</v>
      </c>
      <c r="K990">
        <f t="shared" si="145"/>
        <v>-1.3297150610583499E-2</v>
      </c>
      <c r="L990">
        <f t="shared" si="145"/>
        <v>-3.6363636363636452E-2</v>
      </c>
      <c r="M990">
        <f t="shared" si="146"/>
        <v>-4.705882352941175E-2</v>
      </c>
      <c r="N990">
        <f t="shared" si="146"/>
        <v>0</v>
      </c>
      <c r="O990">
        <f t="shared" si="146"/>
        <v>-4.5098039215686253E-2</v>
      </c>
      <c r="P990">
        <f t="shared" si="147"/>
        <v>-3.0718954248366001E-2</v>
      </c>
      <c r="Q990" t="str">
        <f t="shared" si="148"/>
        <v/>
      </c>
      <c r="R990" s="3">
        <f t="shared" ref="R990:R1053" si="151">IF(Q990="Buy",U989*(1+P990),IF(Q990="Sell",-(S989*(1+P990)),0))</f>
        <v>0</v>
      </c>
      <c r="S990" s="1">
        <f t="shared" si="149"/>
        <v>47725489.845540203</v>
      </c>
      <c r="T990" s="1">
        <f t="shared" si="150"/>
        <v>1399985.0350701143</v>
      </c>
      <c r="U990" s="1">
        <f t="shared" ref="U990:U1053" si="152">IF(Q990="Buy",0,(U989-R990)*(1-P990))</f>
        <v>0</v>
      </c>
    </row>
    <row r="991" spans="1:21" x14ac:dyDescent="0.25">
      <c r="A991" t="s">
        <v>996</v>
      </c>
      <c r="B991">
        <v>33.81</v>
      </c>
      <c r="C991">
        <v>35.54</v>
      </c>
      <c r="D991">
        <v>34.94</v>
      </c>
      <c r="E991">
        <v>33.06</v>
      </c>
      <c r="F991">
        <v>35.409999999999997</v>
      </c>
      <c r="G991">
        <v>34.39</v>
      </c>
      <c r="H991" s="1">
        <f t="shared" si="144"/>
        <v>249745.82425562819</v>
      </c>
      <c r="J991">
        <f t="shared" si="145"/>
        <v>-4.7873838355392731E-2</v>
      </c>
      <c r="K991">
        <f t="shared" si="145"/>
        <v>8.4483244156578817E-4</v>
      </c>
      <c r="L991">
        <f t="shared" si="145"/>
        <v>-1.6051816389749375E-2</v>
      </c>
      <c r="M991">
        <f t="shared" si="146"/>
        <v>-3.0214139043707861E-2</v>
      </c>
      <c r="N991">
        <f t="shared" si="146"/>
        <v>3.8721032560868084E-2</v>
      </c>
      <c r="O991">
        <f t="shared" si="146"/>
        <v>8.8002346729245274E-3</v>
      </c>
      <c r="P991">
        <f t="shared" si="147"/>
        <v>5.7690427300282508E-3</v>
      </c>
      <c r="Q991" t="str">
        <f t="shared" si="148"/>
        <v/>
      </c>
      <c r="R991" s="3">
        <f t="shared" si="151"/>
        <v>0</v>
      </c>
      <c r="S991" s="1">
        <f t="shared" si="149"/>
        <v>48145485.356061235</v>
      </c>
      <c r="T991" s="1">
        <f t="shared" si="150"/>
        <v>1399985.0350701143</v>
      </c>
      <c r="U991" s="1">
        <f t="shared" si="152"/>
        <v>0</v>
      </c>
    </row>
    <row r="992" spans="1:21" x14ac:dyDescent="0.25">
      <c r="A992" t="s">
        <v>997</v>
      </c>
      <c r="B992">
        <v>33.049999999999997</v>
      </c>
      <c r="C992">
        <v>34.71</v>
      </c>
      <c r="D992">
        <v>33.35</v>
      </c>
      <c r="E992">
        <v>34.4</v>
      </c>
      <c r="F992">
        <v>35.590000000000003</v>
      </c>
      <c r="G992">
        <v>35.36</v>
      </c>
      <c r="H992" s="1">
        <f t="shared" si="144"/>
        <v>256790.12345679014</v>
      </c>
      <c r="J992">
        <f t="shared" si="145"/>
        <v>-5.4092730394962811E-2</v>
      </c>
      <c r="K992">
        <f t="shared" si="145"/>
        <v>-6.5827132226673407E-3</v>
      </c>
      <c r="L992">
        <f t="shared" si="145"/>
        <v>-4.5506582713222568E-2</v>
      </c>
      <c r="M992">
        <f t="shared" si="146"/>
        <v>2.9078220412904945E-4</v>
      </c>
      <c r="N992">
        <f t="shared" si="146"/>
        <v>3.4893864495492956E-2</v>
      </c>
      <c r="O992">
        <f t="shared" si="146"/>
        <v>2.8205873800523376E-2</v>
      </c>
      <c r="P992">
        <f t="shared" si="147"/>
        <v>2.113017350004846E-2</v>
      </c>
      <c r="Q992" t="str">
        <f t="shared" si="148"/>
        <v>Sell</v>
      </c>
      <c r="R992" s="3">
        <f t="shared" si="151"/>
        <v>-49162807.814878851</v>
      </c>
      <c r="S992" s="1">
        <f t="shared" si="149"/>
        <v>0</v>
      </c>
      <c r="T992" s="1">
        <f t="shared" si="150"/>
        <v>0</v>
      </c>
      <c r="U992" s="1">
        <f t="shared" si="152"/>
        <v>48123989.156000927</v>
      </c>
    </row>
    <row r="993" spans="1:21" x14ac:dyDescent="0.25">
      <c r="A993" t="s">
        <v>998</v>
      </c>
      <c r="B993">
        <v>34.71</v>
      </c>
      <c r="C993">
        <v>36.4</v>
      </c>
      <c r="D993">
        <v>35.340000000000003</v>
      </c>
      <c r="E993">
        <v>32.58</v>
      </c>
      <c r="F993">
        <v>34.68</v>
      </c>
      <c r="G993">
        <v>32.770000000000003</v>
      </c>
      <c r="H993" s="1">
        <f t="shared" si="144"/>
        <v>237981.11837327527</v>
      </c>
      <c r="J993">
        <f t="shared" si="145"/>
        <v>4.0779610194902532E-2</v>
      </c>
      <c r="K993">
        <f t="shared" si="145"/>
        <v>9.1454272863568123E-2</v>
      </c>
      <c r="L993">
        <f t="shared" si="145"/>
        <v>5.9670164917541284E-2</v>
      </c>
      <c r="M993">
        <f t="shared" si="146"/>
        <v>-7.8619909502262483E-2</v>
      </c>
      <c r="N993">
        <f t="shared" si="146"/>
        <v>-1.9230769230769221E-2</v>
      </c>
      <c r="O993">
        <f t="shared" si="146"/>
        <v>-7.3246606334841521E-2</v>
      </c>
      <c r="P993">
        <f t="shared" si="147"/>
        <v>-5.7032428355957739E-2</v>
      </c>
      <c r="Q993" t="str">
        <f t="shared" si="148"/>
        <v>Buy</v>
      </c>
      <c r="R993" s="3">
        <f t="shared" si="151"/>
        <v>45379361.192258418</v>
      </c>
      <c r="S993" s="1">
        <f t="shared" si="149"/>
        <v>45379361.192258418</v>
      </c>
      <c r="T993" s="1">
        <f t="shared" si="150"/>
        <v>1384783.6799590606</v>
      </c>
      <c r="U993" s="1">
        <f t="shared" si="152"/>
        <v>0</v>
      </c>
    </row>
    <row r="994" spans="1:21" x14ac:dyDescent="0.25">
      <c r="A994" t="s">
        <v>999</v>
      </c>
      <c r="B994">
        <v>31.99</v>
      </c>
      <c r="C994">
        <v>33.93</v>
      </c>
      <c r="D994">
        <v>33.04</v>
      </c>
      <c r="E994">
        <v>30.47</v>
      </c>
      <c r="F994">
        <v>32.64</v>
      </c>
      <c r="G994">
        <v>30.86</v>
      </c>
      <c r="H994" s="1">
        <f t="shared" si="144"/>
        <v>224110.38489469863</v>
      </c>
      <c r="J994">
        <f t="shared" si="145"/>
        <v>-9.4793435200905621E-2</v>
      </c>
      <c r="K994">
        <f t="shared" si="145"/>
        <v>-3.9898132427843902E-2</v>
      </c>
      <c r="L994">
        <f t="shared" si="145"/>
        <v>-6.5082059988681495E-2</v>
      </c>
      <c r="M994">
        <f t="shared" si="146"/>
        <v>-7.0186145865120661E-2</v>
      </c>
      <c r="N994">
        <f t="shared" si="146"/>
        <v>-3.9670430271590649E-3</v>
      </c>
      <c r="O994">
        <f t="shared" si="146"/>
        <v>-5.8285016783643687E-2</v>
      </c>
      <c r="P994">
        <f t="shared" si="147"/>
        <v>-4.4146068558641137E-2</v>
      </c>
      <c r="Q994" t="str">
        <f t="shared" si="148"/>
        <v>Sell</v>
      </c>
      <c r="R994" s="3">
        <f t="shared" si="151"/>
        <v>-43376040.801917642</v>
      </c>
      <c r="S994" s="1">
        <f t="shared" si="149"/>
        <v>0</v>
      </c>
      <c r="T994" s="1">
        <f t="shared" si="150"/>
        <v>0</v>
      </c>
      <c r="U994" s="1">
        <f t="shared" si="152"/>
        <v>45290922.472961515</v>
      </c>
    </row>
    <row r="995" spans="1:21" x14ac:dyDescent="0.25">
      <c r="A995" t="s">
        <v>1000</v>
      </c>
      <c r="B995">
        <v>30.32</v>
      </c>
      <c r="C995">
        <v>32.119999999999997</v>
      </c>
      <c r="D995">
        <v>31.25</v>
      </c>
      <c r="E995">
        <v>30.95</v>
      </c>
      <c r="F995">
        <v>32.229999999999997</v>
      </c>
      <c r="G995">
        <v>31.3</v>
      </c>
      <c r="H995" s="1">
        <f t="shared" si="144"/>
        <v>227305.73710965872</v>
      </c>
      <c r="J995">
        <f t="shared" si="145"/>
        <v>-8.2324455205811109E-2</v>
      </c>
      <c r="K995">
        <f t="shared" si="145"/>
        <v>-2.7845036319612642E-2</v>
      </c>
      <c r="L995">
        <f t="shared" si="145"/>
        <v>-5.4176755447941864E-2</v>
      </c>
      <c r="M995">
        <f t="shared" si="146"/>
        <v>2.9163966299416673E-3</v>
      </c>
      <c r="N995">
        <f t="shared" si="146"/>
        <v>4.4394037589112034E-2</v>
      </c>
      <c r="O995">
        <f t="shared" si="146"/>
        <v>1.4257939079714883E-2</v>
      </c>
      <c r="P995">
        <f t="shared" si="147"/>
        <v>2.052279109958953E-2</v>
      </c>
      <c r="Q995" t="str">
        <f t="shared" si="148"/>
        <v>Sell</v>
      </c>
      <c r="R995" s="3">
        <f t="shared" si="151"/>
        <v>0</v>
      </c>
      <c r="S995" s="1">
        <f t="shared" si="149"/>
        <v>0</v>
      </c>
      <c r="T995" s="1">
        <f t="shared" si="150"/>
        <v>0</v>
      </c>
      <c r="U995" s="1">
        <f t="shared" si="152"/>
        <v>44361426.332341224</v>
      </c>
    </row>
    <row r="996" spans="1:21" x14ac:dyDescent="0.25">
      <c r="A996" t="s">
        <v>1001</v>
      </c>
      <c r="B996">
        <v>30.32</v>
      </c>
      <c r="C996">
        <v>32.15</v>
      </c>
      <c r="D996">
        <v>31.25</v>
      </c>
      <c r="E996">
        <v>31.58</v>
      </c>
      <c r="F996">
        <v>32.69</v>
      </c>
      <c r="G996">
        <v>32.31</v>
      </c>
      <c r="H996" s="1">
        <f t="shared" si="144"/>
        <v>234640.52287581703</v>
      </c>
      <c r="J996">
        <f t="shared" si="145"/>
        <v>-2.9759999999999991E-2</v>
      </c>
      <c r="K996">
        <f t="shared" si="145"/>
        <v>2.8799999999999954E-2</v>
      </c>
      <c r="L996">
        <f t="shared" si="145"/>
        <v>0</v>
      </c>
      <c r="M996">
        <f t="shared" si="146"/>
        <v>8.9456869009583891E-3</v>
      </c>
      <c r="N996">
        <f t="shared" si="146"/>
        <v>4.4408945686900861E-2</v>
      </c>
      <c r="O996">
        <f t="shared" si="146"/>
        <v>3.22683706070288E-2</v>
      </c>
      <c r="P996">
        <f t="shared" si="147"/>
        <v>2.8541001064962684E-2</v>
      </c>
      <c r="Q996" t="str">
        <f t="shared" si="148"/>
        <v/>
      </c>
      <c r="R996" s="3">
        <f t="shared" si="151"/>
        <v>0</v>
      </c>
      <c r="S996" s="1">
        <f t="shared" si="149"/>
        <v>0</v>
      </c>
      <c r="T996" s="1">
        <f t="shared" si="150"/>
        <v>0</v>
      </c>
      <c r="U996" s="1">
        <f t="shared" si="152"/>
        <v>43095306.816146605</v>
      </c>
    </row>
    <row r="997" spans="1:21" x14ac:dyDescent="0.25">
      <c r="A997" t="s">
        <v>1002</v>
      </c>
      <c r="B997">
        <v>31.56</v>
      </c>
      <c r="C997">
        <v>33.049999999999997</v>
      </c>
      <c r="D997">
        <v>32.17</v>
      </c>
      <c r="E997">
        <v>31.6</v>
      </c>
      <c r="F997">
        <v>32.89</v>
      </c>
      <c r="G997">
        <v>32.78</v>
      </c>
      <c r="H997" s="1">
        <f t="shared" si="144"/>
        <v>238053.74001452434</v>
      </c>
      <c r="J997">
        <f t="shared" si="145"/>
        <v>9.9199999999999584E-3</v>
      </c>
      <c r="K997">
        <f t="shared" si="145"/>
        <v>5.7599999999999908E-2</v>
      </c>
      <c r="L997">
        <f t="shared" si="145"/>
        <v>2.9440000000000053E-2</v>
      </c>
      <c r="M997">
        <f t="shared" si="146"/>
        <v>-2.1974620860414757E-2</v>
      </c>
      <c r="N997">
        <f t="shared" si="146"/>
        <v>1.7951098731042968E-2</v>
      </c>
      <c r="O997">
        <f t="shared" si="146"/>
        <v>1.4546580006189998E-2</v>
      </c>
      <c r="P997">
        <f t="shared" si="147"/>
        <v>3.5076859589394031E-3</v>
      </c>
      <c r="Q997" t="str">
        <f t="shared" si="148"/>
        <v/>
      </c>
      <c r="R997" s="3">
        <f t="shared" si="151"/>
        <v>0</v>
      </c>
      <c r="S997" s="1">
        <f t="shared" si="149"/>
        <v>0</v>
      </c>
      <c r="T997" s="1">
        <f t="shared" si="150"/>
        <v>0</v>
      </c>
      <c r="U997" s="1">
        <f t="shared" si="152"/>
        <v>42944142.013531424</v>
      </c>
    </row>
    <row r="998" spans="1:21" x14ac:dyDescent="0.25">
      <c r="A998" t="s">
        <v>1003</v>
      </c>
      <c r="B998">
        <v>31.56</v>
      </c>
      <c r="C998">
        <v>33.21</v>
      </c>
      <c r="D998">
        <v>32.229999999999997</v>
      </c>
      <c r="E998">
        <v>32.97</v>
      </c>
      <c r="F998">
        <v>34.630000000000003</v>
      </c>
      <c r="G998">
        <v>34.47</v>
      </c>
      <c r="H998" s="1">
        <f t="shared" si="144"/>
        <v>250326.79738562094</v>
      </c>
      <c r="J998">
        <f t="shared" si="145"/>
        <v>-1.8961765620143081E-2</v>
      </c>
      <c r="K998">
        <f t="shared" si="145"/>
        <v>3.2328256139260152E-2</v>
      </c>
      <c r="L998">
        <f t="shared" si="145"/>
        <v>1.8650917003417832E-3</v>
      </c>
      <c r="M998">
        <f t="shared" si="146"/>
        <v>5.7962172056131092E-3</v>
      </c>
      <c r="N998">
        <f t="shared" si="146"/>
        <v>5.6436851738865201E-2</v>
      </c>
      <c r="O998">
        <f t="shared" si="146"/>
        <v>5.1555826723611885E-2</v>
      </c>
      <c r="P998">
        <f t="shared" si="147"/>
        <v>3.7929631889363401E-2</v>
      </c>
      <c r="Q998" t="str">
        <f t="shared" si="148"/>
        <v/>
      </c>
      <c r="R998" s="3">
        <f t="shared" si="151"/>
        <v>0</v>
      </c>
      <c r="S998" s="1">
        <f t="shared" si="149"/>
        <v>0</v>
      </c>
      <c r="T998" s="1">
        <f t="shared" si="150"/>
        <v>0</v>
      </c>
      <c r="U998" s="1">
        <f t="shared" si="152"/>
        <v>41315286.515153632</v>
      </c>
    </row>
    <row r="999" spans="1:21" x14ac:dyDescent="0.25">
      <c r="A999" t="s">
        <v>1004</v>
      </c>
      <c r="B999">
        <v>33.130000000000003</v>
      </c>
      <c r="C999">
        <v>34.78</v>
      </c>
      <c r="D999">
        <v>33.31</v>
      </c>
      <c r="E999">
        <v>35.4</v>
      </c>
      <c r="F999">
        <v>36.380000000000003</v>
      </c>
      <c r="G999">
        <v>36.299999999999997</v>
      </c>
      <c r="H999" s="1">
        <f t="shared" si="144"/>
        <v>263616.55773420481</v>
      </c>
      <c r="J999">
        <f t="shared" si="145"/>
        <v>2.7924294135898409E-2</v>
      </c>
      <c r="K999">
        <f t="shared" si="145"/>
        <v>7.9118833385045134E-2</v>
      </c>
      <c r="L999">
        <f t="shared" si="145"/>
        <v>3.3509152963078048E-2</v>
      </c>
      <c r="M999">
        <f t="shared" si="146"/>
        <v>2.6979982593559611E-2</v>
      </c>
      <c r="N999">
        <f t="shared" si="146"/>
        <v>5.5410501885697815E-2</v>
      </c>
      <c r="O999">
        <f t="shared" si="146"/>
        <v>5.30896431679721E-2</v>
      </c>
      <c r="P999">
        <f t="shared" si="147"/>
        <v>4.5160042549076511E-2</v>
      </c>
      <c r="Q999" t="str">
        <f t="shared" si="148"/>
        <v>Buy</v>
      </c>
      <c r="R999" s="3">
        <f t="shared" si="151"/>
        <v>43181086.612105258</v>
      </c>
      <c r="S999" s="1">
        <f t="shared" si="149"/>
        <v>43181086.612105258</v>
      </c>
      <c r="T999" s="1">
        <f t="shared" si="150"/>
        <v>1189561.6146585471</v>
      </c>
      <c r="U999" s="1">
        <f t="shared" si="152"/>
        <v>0</v>
      </c>
    </row>
    <row r="1000" spans="1:21" x14ac:dyDescent="0.25">
      <c r="A1000" t="s">
        <v>1005</v>
      </c>
      <c r="B1000">
        <v>35.72</v>
      </c>
      <c r="C1000">
        <v>37.68</v>
      </c>
      <c r="D1000">
        <v>36.799999999999997</v>
      </c>
      <c r="E1000">
        <v>37.32</v>
      </c>
      <c r="F1000">
        <v>38.21</v>
      </c>
      <c r="G1000">
        <v>38.01</v>
      </c>
      <c r="H1000" s="1">
        <f t="shared" si="144"/>
        <v>276034.85838779958</v>
      </c>
      <c r="J1000">
        <f t="shared" si="145"/>
        <v>7.2350645451816159E-2</v>
      </c>
      <c r="K1000">
        <f t="shared" si="145"/>
        <v>0.13119183428399872</v>
      </c>
      <c r="L1000">
        <f t="shared" si="145"/>
        <v>0.10477334133893709</v>
      </c>
      <c r="M1000">
        <f t="shared" si="146"/>
        <v>2.8099173553719096E-2</v>
      </c>
      <c r="N1000">
        <f t="shared" si="146"/>
        <v>5.2617079889807267E-2</v>
      </c>
      <c r="O1000">
        <f t="shared" si="146"/>
        <v>4.7107438016528953E-2</v>
      </c>
      <c r="P1000">
        <f t="shared" si="147"/>
        <v>4.2607897153351774E-2</v>
      </c>
      <c r="Q1000" t="str">
        <f t="shared" si="148"/>
        <v>Buy</v>
      </c>
      <c r="R1000" s="3">
        <f t="shared" si="151"/>
        <v>0</v>
      </c>
      <c r="S1000" s="1">
        <f t="shared" si="149"/>
        <v>45215236.973171376</v>
      </c>
      <c r="T1000" s="1">
        <f t="shared" si="150"/>
        <v>1189561.6146585471</v>
      </c>
      <c r="U1000" s="1">
        <f t="shared" si="152"/>
        <v>0</v>
      </c>
    </row>
    <row r="1001" spans="1:21" x14ac:dyDescent="0.25">
      <c r="A1001" t="s">
        <v>1006</v>
      </c>
      <c r="B1001">
        <v>37.71</v>
      </c>
      <c r="C1001">
        <v>39.56</v>
      </c>
      <c r="D1001">
        <v>38.799999999999997</v>
      </c>
      <c r="E1001">
        <v>37.97</v>
      </c>
      <c r="F1001">
        <v>39.369999999999997</v>
      </c>
      <c r="G1001">
        <v>39.08</v>
      </c>
      <c r="H1001" s="1">
        <f t="shared" si="144"/>
        <v>283805.37400145247</v>
      </c>
      <c r="J1001">
        <f t="shared" si="145"/>
        <v>2.4728260869565321E-2</v>
      </c>
      <c r="K1001">
        <f t="shared" si="145"/>
        <v>7.500000000000015E-2</v>
      </c>
      <c r="L1001">
        <f t="shared" si="145"/>
        <v>5.4347826086956527E-2</v>
      </c>
      <c r="M1001">
        <f t="shared" si="146"/>
        <v>-1.052354643514842E-3</v>
      </c>
      <c r="N1001">
        <f t="shared" si="146"/>
        <v>3.5780057879505382E-2</v>
      </c>
      <c r="O1001">
        <f t="shared" si="146"/>
        <v>2.8150486714022635E-2</v>
      </c>
      <c r="P1001">
        <f t="shared" si="147"/>
        <v>2.0959396650004392E-2</v>
      </c>
      <c r="Q1001" t="str">
        <f t="shared" si="148"/>
        <v>Buy</v>
      </c>
      <c r="R1001" s="3">
        <f t="shared" si="151"/>
        <v>0</v>
      </c>
      <c r="S1001" s="1">
        <f t="shared" si="149"/>
        <v>46488067.900856018</v>
      </c>
      <c r="T1001" s="1">
        <f t="shared" si="150"/>
        <v>1189561.6146585471</v>
      </c>
      <c r="U1001" s="1">
        <f t="shared" si="152"/>
        <v>0</v>
      </c>
    </row>
    <row r="1002" spans="1:21" x14ac:dyDescent="0.25">
      <c r="A1002" t="s">
        <v>1007</v>
      </c>
      <c r="B1002">
        <v>38.26</v>
      </c>
      <c r="C1002">
        <v>39.619999999999997</v>
      </c>
      <c r="D1002">
        <v>39.15</v>
      </c>
      <c r="E1002">
        <v>38.43</v>
      </c>
      <c r="F1002">
        <v>39.43</v>
      </c>
      <c r="G1002">
        <v>39.15</v>
      </c>
      <c r="H1002" s="1">
        <f t="shared" si="144"/>
        <v>284313.72549019608</v>
      </c>
      <c r="J1002">
        <f t="shared" si="145"/>
        <v>-1.3917525773195855E-2</v>
      </c>
      <c r="K1002">
        <f t="shared" si="145"/>
        <v>2.1134020618556709E-2</v>
      </c>
      <c r="L1002">
        <f t="shared" si="145"/>
        <v>9.0206185567010683E-3</v>
      </c>
      <c r="M1002">
        <f t="shared" si="146"/>
        <v>-1.6632548618219001E-2</v>
      </c>
      <c r="N1002">
        <f t="shared" si="146"/>
        <v>8.9559877175025959E-3</v>
      </c>
      <c r="O1002">
        <f t="shared" si="146"/>
        <v>1.7911975435005191E-3</v>
      </c>
      <c r="P1002">
        <f t="shared" si="147"/>
        <v>-1.9617877857386287E-3</v>
      </c>
      <c r="Q1002" t="str">
        <f t="shared" si="148"/>
        <v/>
      </c>
      <c r="R1002" s="3">
        <f t="shared" si="151"/>
        <v>0</v>
      </c>
      <c r="S1002" s="1">
        <f t="shared" si="149"/>
        <v>46571337.213882118</v>
      </c>
      <c r="T1002" s="1">
        <f t="shared" si="150"/>
        <v>1189561.6146585471</v>
      </c>
      <c r="U1002" s="1">
        <f t="shared" si="152"/>
        <v>0</v>
      </c>
    </row>
    <row r="1003" spans="1:21" x14ac:dyDescent="0.25">
      <c r="A1003" t="s">
        <v>1008</v>
      </c>
      <c r="B1003">
        <v>38.200000000000003</v>
      </c>
      <c r="C1003">
        <v>39.630000000000003</v>
      </c>
      <c r="D1003">
        <v>39.25</v>
      </c>
      <c r="E1003">
        <v>38.06</v>
      </c>
      <c r="F1003">
        <v>39.71</v>
      </c>
      <c r="G1003">
        <v>38.22</v>
      </c>
      <c r="H1003" s="1">
        <f t="shared" si="144"/>
        <v>277559.9128540305</v>
      </c>
      <c r="J1003">
        <f t="shared" si="145"/>
        <v>-2.4265644955300019E-2</v>
      </c>
      <c r="K1003">
        <f t="shared" si="145"/>
        <v>1.2260536398467536E-2</v>
      </c>
      <c r="L1003">
        <f t="shared" si="145"/>
        <v>2.5542784163474185E-3</v>
      </c>
      <c r="M1003">
        <f t="shared" si="146"/>
        <v>-2.784163473818637E-2</v>
      </c>
      <c r="N1003">
        <f t="shared" si="146"/>
        <v>1.4303959131545398E-2</v>
      </c>
      <c r="O1003">
        <f t="shared" si="146"/>
        <v>-2.3754789272030646E-2</v>
      </c>
      <c r="P1003">
        <f t="shared" si="147"/>
        <v>-1.2430821626223873E-2</v>
      </c>
      <c r="Q1003" t="str">
        <f t="shared" si="148"/>
        <v/>
      </c>
      <c r="R1003" s="3">
        <f t="shared" si="151"/>
        <v>0</v>
      </c>
      <c r="S1003" s="1">
        <f t="shared" si="149"/>
        <v>45465044.912249669</v>
      </c>
      <c r="T1003" s="1">
        <f t="shared" si="150"/>
        <v>1189561.6146585471</v>
      </c>
      <c r="U1003" s="1">
        <f t="shared" si="152"/>
        <v>0</v>
      </c>
    </row>
    <row r="1004" spans="1:21" x14ac:dyDescent="0.25">
      <c r="A1004" t="s">
        <v>1009</v>
      </c>
      <c r="B1004">
        <v>38.21</v>
      </c>
      <c r="C1004">
        <v>39.92</v>
      </c>
      <c r="D1004">
        <v>39.15</v>
      </c>
      <c r="E1004">
        <v>38.58</v>
      </c>
      <c r="F1004">
        <v>40.83</v>
      </c>
      <c r="G1004">
        <v>40.770000000000003</v>
      </c>
      <c r="H1004" s="1">
        <f t="shared" si="144"/>
        <v>296078.43137254909</v>
      </c>
      <c r="J1004">
        <f t="shared" si="145"/>
        <v>-2.6496815286624183E-2</v>
      </c>
      <c r="K1004">
        <f t="shared" si="145"/>
        <v>1.707006369426756E-2</v>
      </c>
      <c r="L1004">
        <f t="shared" si="145"/>
        <v>-2.547770700636979E-3</v>
      </c>
      <c r="M1004">
        <f t="shared" si="146"/>
        <v>9.4191522762951188E-3</v>
      </c>
      <c r="N1004">
        <f t="shared" si="146"/>
        <v>6.8288854003139707E-2</v>
      </c>
      <c r="O1004">
        <f t="shared" si="146"/>
        <v>6.671899529042398E-2</v>
      </c>
      <c r="P1004">
        <f t="shared" si="147"/>
        <v>4.8142333856619611E-2</v>
      </c>
      <c r="Q1004" t="str">
        <f t="shared" si="148"/>
        <v/>
      </c>
      <c r="R1004" s="3">
        <f t="shared" si="151"/>
        <v>0</v>
      </c>
      <c r="S1004" s="1">
        <f t="shared" si="149"/>
        <v>48498427.02962897</v>
      </c>
      <c r="T1004" s="1">
        <f t="shared" si="150"/>
        <v>1189561.6146585471</v>
      </c>
      <c r="U1004" s="1">
        <f t="shared" si="152"/>
        <v>0</v>
      </c>
    </row>
    <row r="1005" spans="1:21" x14ac:dyDescent="0.25">
      <c r="A1005" t="s">
        <v>1010</v>
      </c>
      <c r="B1005">
        <v>39.1</v>
      </c>
      <c r="C1005">
        <v>40.65</v>
      </c>
      <c r="D1005">
        <v>39.520000000000003</v>
      </c>
      <c r="E1005">
        <v>39.75</v>
      </c>
      <c r="F1005">
        <v>40.729999999999997</v>
      </c>
      <c r="G1005">
        <v>40.4</v>
      </c>
      <c r="H1005" s="1">
        <f t="shared" si="144"/>
        <v>293391.43064633262</v>
      </c>
      <c r="J1005">
        <f t="shared" si="145"/>
        <v>-1.2771392081736184E-3</v>
      </c>
      <c r="K1005">
        <f t="shared" si="145"/>
        <v>3.8314176245210732E-2</v>
      </c>
      <c r="L1005">
        <f t="shared" si="145"/>
        <v>9.4508301404854292E-3</v>
      </c>
      <c r="M1005">
        <f t="shared" si="146"/>
        <v>-2.5018395879323106E-2</v>
      </c>
      <c r="N1005">
        <f t="shared" si="146"/>
        <v>-9.8111356389517408E-4</v>
      </c>
      <c r="O1005">
        <f t="shared" si="146"/>
        <v>-9.0753004660290536E-3</v>
      </c>
      <c r="P1005">
        <f t="shared" si="147"/>
        <v>-1.1691603303082443E-2</v>
      </c>
      <c r="Q1005" t="str">
        <f t="shared" si="148"/>
        <v/>
      </c>
      <c r="R1005" s="3">
        <f t="shared" si="151"/>
        <v>0</v>
      </c>
      <c r="S1005" s="1">
        <f t="shared" si="149"/>
        <v>48058289.232205302</v>
      </c>
      <c r="T1005" s="1">
        <f t="shared" si="150"/>
        <v>1189561.6146585471</v>
      </c>
      <c r="U1005" s="1">
        <f t="shared" si="152"/>
        <v>0</v>
      </c>
    </row>
    <row r="1006" spans="1:21" x14ac:dyDescent="0.25">
      <c r="A1006" t="s">
        <v>1011</v>
      </c>
      <c r="B1006">
        <v>40.700000000000003</v>
      </c>
      <c r="C1006">
        <v>41.61</v>
      </c>
      <c r="D1006">
        <v>41.15</v>
      </c>
      <c r="E1006">
        <v>42.29</v>
      </c>
      <c r="F1006">
        <v>43.28</v>
      </c>
      <c r="G1006">
        <v>42.94</v>
      </c>
      <c r="H1006" s="1">
        <f t="shared" si="144"/>
        <v>311837.32752360206</v>
      </c>
      <c r="J1006">
        <f t="shared" si="145"/>
        <v>2.9858299595141691E-2</v>
      </c>
      <c r="K1006">
        <f t="shared" si="145"/>
        <v>5.2884615384615287E-2</v>
      </c>
      <c r="L1006">
        <f t="shared" si="145"/>
        <v>4.1244939271254943E-2</v>
      </c>
      <c r="M1006">
        <f t="shared" si="146"/>
        <v>4.6782178217821796E-2</v>
      </c>
      <c r="N1006">
        <f t="shared" si="146"/>
        <v>7.128712871287135E-2</v>
      </c>
      <c r="O1006">
        <f t="shared" si="146"/>
        <v>6.2871287128712858E-2</v>
      </c>
      <c r="P1006">
        <f t="shared" si="147"/>
        <v>6.031353135313533E-2</v>
      </c>
      <c r="Q1006" t="str">
        <f t="shared" si="148"/>
        <v>Buy</v>
      </c>
      <c r="R1006" s="3">
        <f t="shared" si="151"/>
        <v>0</v>
      </c>
      <c r="S1006" s="1">
        <f t="shared" si="149"/>
        <v>51079775.733438015</v>
      </c>
      <c r="T1006" s="1">
        <f t="shared" si="150"/>
        <v>1189561.6146585473</v>
      </c>
      <c r="U1006" s="1">
        <f t="shared" si="152"/>
        <v>0</v>
      </c>
    </row>
    <row r="1007" spans="1:21" x14ac:dyDescent="0.25">
      <c r="A1007" t="s">
        <v>1012</v>
      </c>
      <c r="B1007">
        <v>41.98</v>
      </c>
      <c r="C1007">
        <v>43.56</v>
      </c>
      <c r="D1007">
        <v>43.47</v>
      </c>
      <c r="E1007">
        <v>42.6</v>
      </c>
      <c r="F1007">
        <v>43.78</v>
      </c>
      <c r="G1007">
        <v>43.06</v>
      </c>
      <c r="H1007" s="1">
        <f t="shared" si="144"/>
        <v>312708.7872185912</v>
      </c>
      <c r="J1007">
        <f t="shared" si="145"/>
        <v>2.0170109356014539E-2</v>
      </c>
      <c r="K1007">
        <f t="shared" si="145"/>
        <v>5.8566221142162908E-2</v>
      </c>
      <c r="L1007">
        <f t="shared" si="145"/>
        <v>5.6379100850546787E-2</v>
      </c>
      <c r="M1007">
        <f t="shared" si="146"/>
        <v>-7.9180251513739242E-3</v>
      </c>
      <c r="N1007">
        <f t="shared" si="146"/>
        <v>1.9562179785747636E-2</v>
      </c>
      <c r="O1007">
        <f t="shared" si="146"/>
        <v>2.7945971122497566E-3</v>
      </c>
      <c r="P1007">
        <f t="shared" si="147"/>
        <v>4.8129172488744895E-3</v>
      </c>
      <c r="Q1007" t="str">
        <f t="shared" si="148"/>
        <v>Buy</v>
      </c>
      <c r="R1007" s="3">
        <f t="shared" si="151"/>
        <v>0</v>
      </c>
      <c r="S1007" s="1">
        <f t="shared" si="149"/>
        <v>51222523.12719705</v>
      </c>
      <c r="T1007" s="1">
        <f t="shared" si="150"/>
        <v>1189561.6146585473</v>
      </c>
      <c r="U1007" s="1">
        <f t="shared" si="152"/>
        <v>0</v>
      </c>
    </row>
    <row r="1008" spans="1:21" x14ac:dyDescent="0.25">
      <c r="A1008" t="s">
        <v>1013</v>
      </c>
      <c r="B1008">
        <v>42.64</v>
      </c>
      <c r="C1008">
        <v>44.46</v>
      </c>
      <c r="D1008">
        <v>43.63</v>
      </c>
      <c r="E1008">
        <v>42.33</v>
      </c>
      <c r="F1008">
        <v>43.21</v>
      </c>
      <c r="G1008">
        <v>43.13</v>
      </c>
      <c r="H1008" s="1">
        <f t="shared" si="144"/>
        <v>313217.13870733482</v>
      </c>
      <c r="J1008">
        <f t="shared" si="145"/>
        <v>-1.9093627789279925E-2</v>
      </c>
      <c r="K1008">
        <f t="shared" si="145"/>
        <v>2.2774327122153257E-2</v>
      </c>
      <c r="L1008">
        <f t="shared" si="145"/>
        <v>3.6806993328733308E-3</v>
      </c>
      <c r="M1008">
        <f t="shared" si="146"/>
        <v>-1.6953088713423221E-2</v>
      </c>
      <c r="N1008">
        <f t="shared" si="146"/>
        <v>3.4835113794704732E-3</v>
      </c>
      <c r="O1008">
        <f t="shared" si="146"/>
        <v>1.6256386437529095E-3</v>
      </c>
      <c r="P1008">
        <f t="shared" si="147"/>
        <v>-3.9479795633999464E-3</v>
      </c>
      <c r="Q1008" t="str">
        <f t="shared" si="148"/>
        <v/>
      </c>
      <c r="R1008" s="3">
        <f t="shared" si="151"/>
        <v>0</v>
      </c>
      <c r="S1008" s="1">
        <f t="shared" si="149"/>
        <v>51305792.44022315</v>
      </c>
      <c r="T1008" s="1">
        <f t="shared" si="150"/>
        <v>1189561.6146585473</v>
      </c>
      <c r="U1008" s="1">
        <f t="shared" si="152"/>
        <v>0</v>
      </c>
    </row>
    <row r="1009" spans="1:21" x14ac:dyDescent="0.25">
      <c r="A1009" t="s">
        <v>1014</v>
      </c>
      <c r="B1009">
        <v>42.04</v>
      </c>
      <c r="C1009">
        <v>43.87</v>
      </c>
      <c r="D1009">
        <v>43.67</v>
      </c>
      <c r="E1009">
        <v>42.57</v>
      </c>
      <c r="F1009">
        <v>43.5</v>
      </c>
      <c r="G1009">
        <v>43.16</v>
      </c>
      <c r="H1009" s="1">
        <f t="shared" si="144"/>
        <v>313435.00363108207</v>
      </c>
      <c r="J1009">
        <f t="shared" si="145"/>
        <v>-3.6442814577125907E-2</v>
      </c>
      <c r="K1009">
        <f t="shared" si="145"/>
        <v>5.5008022003207625E-3</v>
      </c>
      <c r="L1009">
        <f t="shared" si="145"/>
        <v>9.1680036672012709E-4</v>
      </c>
      <c r="M1009">
        <f t="shared" si="146"/>
        <v>-1.2984001854857459E-2</v>
      </c>
      <c r="N1009">
        <f t="shared" si="146"/>
        <v>8.578715511245014E-3</v>
      </c>
      <c r="O1009">
        <f t="shared" si="146"/>
        <v>6.9557152793865132E-4</v>
      </c>
      <c r="P1009">
        <f t="shared" si="147"/>
        <v>-1.236571605224598E-3</v>
      </c>
      <c r="Q1009" t="str">
        <f t="shared" si="148"/>
        <v/>
      </c>
      <c r="R1009" s="3">
        <f t="shared" si="151"/>
        <v>0</v>
      </c>
      <c r="S1009" s="1">
        <f t="shared" si="149"/>
        <v>51341479.288662896</v>
      </c>
      <c r="T1009" s="1">
        <f t="shared" si="150"/>
        <v>1189561.6146585473</v>
      </c>
      <c r="U1009" s="1">
        <f t="shared" si="152"/>
        <v>0</v>
      </c>
    </row>
    <row r="1010" spans="1:21" x14ac:dyDescent="0.25">
      <c r="A1010" t="s">
        <v>1015</v>
      </c>
      <c r="B1010">
        <v>42.79</v>
      </c>
      <c r="C1010">
        <v>44.73</v>
      </c>
      <c r="D1010">
        <v>43.67</v>
      </c>
      <c r="E1010">
        <v>43.14</v>
      </c>
      <c r="F1010">
        <v>44.95</v>
      </c>
      <c r="G1010">
        <v>44.7</v>
      </c>
      <c r="H1010" s="1">
        <f t="shared" si="144"/>
        <v>324618.7363834423</v>
      </c>
      <c r="J1010">
        <f t="shared" si="145"/>
        <v>-2.0151133501259504E-2</v>
      </c>
      <c r="K1010">
        <f t="shared" si="145"/>
        <v>2.4272956262880584E-2</v>
      </c>
      <c r="L1010">
        <f t="shared" si="145"/>
        <v>0</v>
      </c>
      <c r="M1010">
        <f t="shared" si="146"/>
        <v>-4.6339202965699775E-4</v>
      </c>
      <c r="N1010">
        <f t="shared" si="146"/>
        <v>4.1473586654309696E-2</v>
      </c>
      <c r="O1010">
        <f t="shared" si="146"/>
        <v>3.5681186283596067E-2</v>
      </c>
      <c r="P1010">
        <f t="shared" si="147"/>
        <v>2.556379363608292E-2</v>
      </c>
      <c r="Q1010" t="str">
        <f t="shared" si="148"/>
        <v/>
      </c>
      <c r="R1010" s="3">
        <f t="shared" si="151"/>
        <v>0</v>
      </c>
      <c r="S1010" s="1">
        <f t="shared" si="149"/>
        <v>53173404.17523706</v>
      </c>
      <c r="T1010" s="1">
        <f t="shared" si="150"/>
        <v>1189561.6146585471</v>
      </c>
      <c r="U1010" s="1">
        <f t="shared" si="152"/>
        <v>0</v>
      </c>
    </row>
    <row r="1011" spans="1:21" x14ac:dyDescent="0.25">
      <c r="A1011" t="s">
        <v>1016</v>
      </c>
      <c r="B1011">
        <v>43.74</v>
      </c>
      <c r="C1011">
        <v>45.33</v>
      </c>
      <c r="D1011">
        <v>44.48</v>
      </c>
      <c r="E1011">
        <v>43.29</v>
      </c>
      <c r="F1011">
        <v>44.16</v>
      </c>
      <c r="G1011">
        <v>43.89</v>
      </c>
      <c r="H1011" s="1">
        <f t="shared" si="144"/>
        <v>318736.38344226585</v>
      </c>
      <c r="J1011">
        <f t="shared" si="145"/>
        <v>1.6029310739638261E-3</v>
      </c>
      <c r="K1011">
        <f t="shared" si="145"/>
        <v>3.8012365468284785E-2</v>
      </c>
      <c r="L1011">
        <f t="shared" si="145"/>
        <v>1.8548202427295515E-2</v>
      </c>
      <c r="M1011">
        <f t="shared" si="146"/>
        <v>-3.1543624161073903E-2</v>
      </c>
      <c r="N1011">
        <f t="shared" si="146"/>
        <v>-1.2080536912751816E-2</v>
      </c>
      <c r="O1011">
        <f t="shared" si="146"/>
        <v>-1.8120805369127566E-2</v>
      </c>
      <c r="P1011">
        <f t="shared" si="147"/>
        <v>-2.0581655480984427E-2</v>
      </c>
      <c r="Q1011" t="str">
        <f t="shared" si="148"/>
        <v/>
      </c>
      <c r="R1011" s="3">
        <f t="shared" si="151"/>
        <v>0</v>
      </c>
      <c r="S1011" s="1">
        <f t="shared" si="149"/>
        <v>52209859.267363638</v>
      </c>
      <c r="T1011" s="1">
        <f t="shared" si="150"/>
        <v>1189561.6146585471</v>
      </c>
      <c r="U1011" s="1">
        <f t="shared" si="152"/>
        <v>0</v>
      </c>
    </row>
    <row r="1012" spans="1:21" x14ac:dyDescent="0.25">
      <c r="A1012" t="s">
        <v>1017</v>
      </c>
      <c r="B1012">
        <v>43.74</v>
      </c>
      <c r="C1012">
        <v>44.83</v>
      </c>
      <c r="D1012">
        <v>44.48</v>
      </c>
      <c r="E1012">
        <v>44.05</v>
      </c>
      <c r="F1012">
        <v>45.42</v>
      </c>
      <c r="G1012">
        <v>44.4</v>
      </c>
      <c r="H1012" s="1">
        <f t="shared" si="144"/>
        <v>322440.0871459695</v>
      </c>
      <c r="J1012">
        <f t="shared" si="145"/>
        <v>-1.6636690647481901E-2</v>
      </c>
      <c r="K1012">
        <f t="shared" si="145"/>
        <v>7.8687050359712556E-3</v>
      </c>
      <c r="L1012">
        <f t="shared" si="145"/>
        <v>0</v>
      </c>
      <c r="M1012">
        <f t="shared" si="146"/>
        <v>3.6454773296877782E-3</v>
      </c>
      <c r="N1012">
        <f t="shared" si="146"/>
        <v>3.4859876965140146E-2</v>
      </c>
      <c r="O1012">
        <f t="shared" si="146"/>
        <v>1.1619958988379996E-2</v>
      </c>
      <c r="P1012">
        <f t="shared" si="147"/>
        <v>1.6708437761069308E-2</v>
      </c>
      <c r="Q1012" t="str">
        <f t="shared" si="148"/>
        <v/>
      </c>
      <c r="R1012" s="3">
        <f t="shared" si="151"/>
        <v>0</v>
      </c>
      <c r="S1012" s="1">
        <f t="shared" si="149"/>
        <v>52816535.690839499</v>
      </c>
      <c r="T1012" s="1">
        <f t="shared" si="150"/>
        <v>1189561.6146585473</v>
      </c>
      <c r="U1012" s="1">
        <f t="shared" si="152"/>
        <v>0</v>
      </c>
    </row>
    <row r="1013" spans="1:21" x14ac:dyDescent="0.25">
      <c r="A1013" t="s">
        <v>1018</v>
      </c>
      <c r="B1013">
        <v>43.74</v>
      </c>
      <c r="C1013">
        <v>44.83</v>
      </c>
      <c r="D1013">
        <v>44.48</v>
      </c>
      <c r="E1013">
        <v>43.85</v>
      </c>
      <c r="F1013">
        <v>44.45</v>
      </c>
      <c r="G1013">
        <v>44.18</v>
      </c>
      <c r="H1013" s="1">
        <f t="shared" si="144"/>
        <v>320842.41103848949</v>
      </c>
      <c r="J1013">
        <f t="shared" si="145"/>
        <v>-1.6636690647481901E-2</v>
      </c>
      <c r="K1013">
        <f t="shared" si="145"/>
        <v>7.8687050359712556E-3</v>
      </c>
      <c r="L1013">
        <f t="shared" si="145"/>
        <v>0</v>
      </c>
      <c r="M1013">
        <f t="shared" si="146"/>
        <v>-1.2387387387387323E-2</v>
      </c>
      <c r="N1013">
        <f t="shared" si="146"/>
        <v>1.1261261261262222E-3</v>
      </c>
      <c r="O1013">
        <f t="shared" si="146"/>
        <v>-4.9549549549549295E-3</v>
      </c>
      <c r="P1013">
        <f t="shared" si="147"/>
        <v>-5.4054054054053433E-3</v>
      </c>
      <c r="Q1013" t="str">
        <f t="shared" si="148"/>
        <v/>
      </c>
      <c r="R1013" s="3">
        <f t="shared" si="151"/>
        <v>0</v>
      </c>
      <c r="S1013" s="1">
        <f t="shared" si="149"/>
        <v>52554832.135614619</v>
      </c>
      <c r="T1013" s="1">
        <f t="shared" si="150"/>
        <v>1189561.6146585473</v>
      </c>
      <c r="U1013" s="1">
        <f t="shared" si="152"/>
        <v>0</v>
      </c>
    </row>
    <row r="1014" spans="1:21" x14ac:dyDescent="0.25">
      <c r="A1014" t="s">
        <v>1019</v>
      </c>
      <c r="B1014">
        <v>43.74</v>
      </c>
      <c r="C1014">
        <v>44.83</v>
      </c>
      <c r="D1014">
        <v>44.48</v>
      </c>
      <c r="E1014">
        <v>43.77</v>
      </c>
      <c r="F1014">
        <v>44.74</v>
      </c>
      <c r="G1014">
        <v>44.05</v>
      </c>
      <c r="H1014" s="1">
        <f t="shared" si="144"/>
        <v>319898.3297022513</v>
      </c>
      <c r="J1014">
        <f t="shared" si="145"/>
        <v>-1.6636690647481901E-2</v>
      </c>
      <c r="K1014">
        <f t="shared" si="145"/>
        <v>7.8687050359712556E-3</v>
      </c>
      <c r="L1014">
        <f t="shared" si="145"/>
        <v>0</v>
      </c>
      <c r="M1014">
        <f t="shared" si="146"/>
        <v>-9.2802172928926341E-3</v>
      </c>
      <c r="N1014">
        <f t="shared" si="146"/>
        <v>1.2675418741512049E-2</v>
      </c>
      <c r="O1014">
        <f t="shared" si="146"/>
        <v>-2.9425079221367715E-3</v>
      </c>
      <c r="P1014">
        <f t="shared" si="147"/>
        <v>1.5089784216088106E-4</v>
      </c>
      <c r="Q1014" t="str">
        <f t="shared" si="148"/>
        <v/>
      </c>
      <c r="R1014" s="3">
        <f t="shared" si="151"/>
        <v>0</v>
      </c>
      <c r="S1014" s="1">
        <f t="shared" si="149"/>
        <v>52400189.125709005</v>
      </c>
      <c r="T1014" s="1">
        <f t="shared" si="150"/>
        <v>1189561.6146585473</v>
      </c>
      <c r="U1014" s="1">
        <f t="shared" si="152"/>
        <v>0</v>
      </c>
    </row>
    <row r="1015" spans="1:21" x14ac:dyDescent="0.25">
      <c r="A1015" t="s">
        <v>1020</v>
      </c>
      <c r="B1015">
        <v>43.74</v>
      </c>
      <c r="C1015">
        <v>44.88</v>
      </c>
      <c r="D1015">
        <v>44.63</v>
      </c>
      <c r="E1015">
        <v>43.67</v>
      </c>
      <c r="F1015">
        <v>44.6</v>
      </c>
      <c r="G1015">
        <v>44.4</v>
      </c>
      <c r="H1015" s="1">
        <f t="shared" si="144"/>
        <v>322440.0871459695</v>
      </c>
      <c r="J1015">
        <f t="shared" si="145"/>
        <v>-1.6636690647481901E-2</v>
      </c>
      <c r="K1015">
        <f t="shared" si="145"/>
        <v>8.9928057553958114E-3</v>
      </c>
      <c r="L1015">
        <f t="shared" si="145"/>
        <v>3.3723021582735095E-3</v>
      </c>
      <c r="M1015">
        <f t="shared" si="146"/>
        <v>-8.6265607264471161E-3</v>
      </c>
      <c r="N1015">
        <f t="shared" si="146"/>
        <v>1.2485811577752651E-2</v>
      </c>
      <c r="O1015">
        <f t="shared" si="146"/>
        <v>7.9455164585698398E-3</v>
      </c>
      <c r="P1015">
        <f t="shared" si="147"/>
        <v>3.9349224366251245E-3</v>
      </c>
      <c r="Q1015" t="str">
        <f t="shared" si="148"/>
        <v/>
      </c>
      <c r="R1015" s="3">
        <f t="shared" si="151"/>
        <v>0</v>
      </c>
      <c r="S1015" s="1">
        <f t="shared" si="149"/>
        <v>52816535.690839492</v>
      </c>
      <c r="T1015" s="1">
        <f t="shared" si="150"/>
        <v>1189561.6146585471</v>
      </c>
      <c r="U1015" s="1">
        <f t="shared" si="152"/>
        <v>0</v>
      </c>
    </row>
    <row r="1016" spans="1:21" x14ac:dyDescent="0.25">
      <c r="A1016" t="s">
        <v>1021</v>
      </c>
      <c r="B1016">
        <v>44.13</v>
      </c>
      <c r="C1016">
        <v>44.88</v>
      </c>
      <c r="D1016">
        <v>45.03</v>
      </c>
      <c r="E1016">
        <v>44.13</v>
      </c>
      <c r="F1016">
        <v>45.73</v>
      </c>
      <c r="G1016">
        <v>44.24</v>
      </c>
      <c r="H1016" s="1">
        <f t="shared" si="144"/>
        <v>321278.14088598406</v>
      </c>
      <c r="J1016">
        <f t="shared" si="145"/>
        <v>-1.1203226529240421E-2</v>
      </c>
      <c r="K1016">
        <f t="shared" si="145"/>
        <v>5.6016132646202104E-3</v>
      </c>
      <c r="L1016">
        <f t="shared" si="145"/>
        <v>8.9625812233923054E-3</v>
      </c>
      <c r="M1016">
        <f t="shared" si="146"/>
        <v>-6.0810810810809921E-3</v>
      </c>
      <c r="N1016">
        <f t="shared" si="146"/>
        <v>2.9954954954954916E-2</v>
      </c>
      <c r="O1016">
        <f t="shared" si="146"/>
        <v>-3.6036036036035269E-3</v>
      </c>
      <c r="P1016">
        <f t="shared" si="147"/>
        <v>6.7567567567567988E-3</v>
      </c>
      <c r="Q1016" t="str">
        <f t="shared" si="148"/>
        <v/>
      </c>
      <c r="R1016" s="3">
        <f t="shared" si="151"/>
        <v>0</v>
      </c>
      <c r="S1016" s="1">
        <f t="shared" si="149"/>
        <v>52626205.832494125</v>
      </c>
      <c r="T1016" s="1">
        <f t="shared" si="150"/>
        <v>1189561.6146585471</v>
      </c>
      <c r="U1016" s="1">
        <f t="shared" si="152"/>
        <v>0</v>
      </c>
    </row>
    <row r="1017" spans="1:21" x14ac:dyDescent="0.25">
      <c r="A1017" t="s">
        <v>1022</v>
      </c>
      <c r="B1017">
        <v>43.84</v>
      </c>
      <c r="C1017">
        <v>45.04</v>
      </c>
      <c r="D1017">
        <v>44.7</v>
      </c>
      <c r="E1017">
        <v>42.84</v>
      </c>
      <c r="F1017">
        <v>44.46</v>
      </c>
      <c r="G1017">
        <v>43.87</v>
      </c>
      <c r="H1017" s="1">
        <f t="shared" si="144"/>
        <v>318591.14015976764</v>
      </c>
      <c r="J1017">
        <f t="shared" si="145"/>
        <v>-2.6426826560071011E-2</v>
      </c>
      <c r="K1017">
        <f t="shared" si="145"/>
        <v>2.2207417277366224E-4</v>
      </c>
      <c r="L1017">
        <f t="shared" si="145"/>
        <v>-7.3284477015322733E-3</v>
      </c>
      <c r="M1017">
        <f t="shared" si="146"/>
        <v>-3.1645569620253132E-2</v>
      </c>
      <c r="N1017">
        <f t="shared" si="146"/>
        <v>4.9728752260397571E-3</v>
      </c>
      <c r="O1017">
        <f t="shared" si="146"/>
        <v>-8.3634719710670106E-3</v>
      </c>
      <c r="P1017">
        <f t="shared" si="147"/>
        <v>-1.1678722121760127E-2</v>
      </c>
      <c r="Q1017" t="str">
        <f t="shared" si="148"/>
        <v/>
      </c>
      <c r="R1017" s="3">
        <f t="shared" si="151"/>
        <v>0</v>
      </c>
      <c r="S1017" s="1">
        <f t="shared" si="149"/>
        <v>52186068.035070457</v>
      </c>
      <c r="T1017" s="1">
        <f t="shared" si="150"/>
        <v>1189561.6146585471</v>
      </c>
      <c r="U1017" s="1">
        <f t="shared" si="152"/>
        <v>0</v>
      </c>
    </row>
    <row r="1018" spans="1:21" x14ac:dyDescent="0.25">
      <c r="A1018" t="s">
        <v>1023</v>
      </c>
      <c r="B1018">
        <v>43.3</v>
      </c>
      <c r="C1018">
        <v>44.83</v>
      </c>
      <c r="D1018">
        <v>44.34</v>
      </c>
      <c r="E1018">
        <v>42.92</v>
      </c>
      <c r="F1018">
        <v>44.44</v>
      </c>
      <c r="G1018">
        <v>44.24</v>
      </c>
      <c r="H1018" s="1">
        <f t="shared" si="144"/>
        <v>321278.14088598406</v>
      </c>
      <c r="J1018">
        <f t="shared" si="145"/>
        <v>-3.1319910514541513E-2</v>
      </c>
      <c r="K1018">
        <f t="shared" si="145"/>
        <v>2.9082774049215983E-3</v>
      </c>
      <c r="L1018">
        <f t="shared" si="145"/>
        <v>-8.0536912751677722E-3</v>
      </c>
      <c r="M1018">
        <f t="shared" si="146"/>
        <v>-2.1654889446090626E-2</v>
      </c>
      <c r="N1018">
        <f t="shared" si="146"/>
        <v>1.299293366765444E-2</v>
      </c>
      <c r="O1018">
        <f t="shared" si="146"/>
        <v>8.4340095737407018E-3</v>
      </c>
      <c r="P1018">
        <f t="shared" si="147"/>
        <v>-7.5982068231828071E-5</v>
      </c>
      <c r="Q1018" t="str">
        <f t="shared" si="148"/>
        <v/>
      </c>
      <c r="R1018" s="3">
        <f t="shared" si="151"/>
        <v>0</v>
      </c>
      <c r="S1018" s="1">
        <f t="shared" si="149"/>
        <v>52626205.832494125</v>
      </c>
      <c r="T1018" s="1">
        <f t="shared" si="150"/>
        <v>1189561.6146585471</v>
      </c>
      <c r="U1018" s="1">
        <f t="shared" si="152"/>
        <v>0</v>
      </c>
    </row>
    <row r="1019" spans="1:21" x14ac:dyDescent="0.25">
      <c r="A1019" t="s">
        <v>1024</v>
      </c>
      <c r="B1019">
        <v>43.3</v>
      </c>
      <c r="C1019">
        <v>44.83</v>
      </c>
      <c r="D1019">
        <v>44.34</v>
      </c>
      <c r="E1019">
        <v>41.73</v>
      </c>
      <c r="F1019">
        <v>43.07</v>
      </c>
      <c r="G1019">
        <v>42.98</v>
      </c>
      <c r="H1019" s="1">
        <f t="shared" si="144"/>
        <v>312127.81408859842</v>
      </c>
      <c r="J1019">
        <f t="shared" si="145"/>
        <v>-2.3455119530897749E-2</v>
      </c>
      <c r="K1019">
        <f t="shared" si="145"/>
        <v>1.1050969778980489E-2</v>
      </c>
      <c r="L1019">
        <f t="shared" si="145"/>
        <v>0</v>
      </c>
      <c r="M1019">
        <f t="shared" si="146"/>
        <v>-5.6735985533453999E-2</v>
      </c>
      <c r="N1019">
        <f t="shared" si="146"/>
        <v>-2.6446654611211609E-2</v>
      </c>
      <c r="O1019">
        <f t="shared" si="146"/>
        <v>-2.8481012658227962E-2</v>
      </c>
      <c r="P1019">
        <f t="shared" si="147"/>
        <v>-3.7221217600964522E-2</v>
      </c>
      <c r="Q1019" t="str">
        <f t="shared" si="148"/>
        <v/>
      </c>
      <c r="R1019" s="3">
        <f t="shared" si="151"/>
        <v>0</v>
      </c>
      <c r="S1019" s="1">
        <f t="shared" si="149"/>
        <v>51127358.198024347</v>
      </c>
      <c r="T1019" s="1">
        <f t="shared" si="150"/>
        <v>1189561.6146585471</v>
      </c>
      <c r="U1019" s="1">
        <f t="shared" si="152"/>
        <v>0</v>
      </c>
    </row>
    <row r="1020" spans="1:21" x14ac:dyDescent="0.25">
      <c r="A1020" t="s">
        <v>1025</v>
      </c>
      <c r="B1020">
        <v>41.91</v>
      </c>
      <c r="C1020">
        <v>43.53</v>
      </c>
      <c r="D1020">
        <v>42.78</v>
      </c>
      <c r="E1020">
        <v>42.26</v>
      </c>
      <c r="F1020">
        <v>43.7</v>
      </c>
      <c r="G1020">
        <v>43.29</v>
      </c>
      <c r="H1020" s="1">
        <f t="shared" si="144"/>
        <v>314379.08496732026</v>
      </c>
      <c r="J1020">
        <f t="shared" si="145"/>
        <v>-5.4803788903924372E-2</v>
      </c>
      <c r="K1020">
        <f t="shared" si="145"/>
        <v>-1.8267929634641456E-2</v>
      </c>
      <c r="L1020">
        <f t="shared" si="145"/>
        <v>-3.5182679296346463E-2</v>
      </c>
      <c r="M1020">
        <f t="shared" si="146"/>
        <v>-1.6751977664029756E-2</v>
      </c>
      <c r="N1020">
        <f t="shared" si="146"/>
        <v>1.6751977664029923E-2</v>
      </c>
      <c r="O1020">
        <f t="shared" si="146"/>
        <v>7.2126570497906533E-3</v>
      </c>
      <c r="P1020">
        <f t="shared" si="147"/>
        <v>2.4042190165969399E-3</v>
      </c>
      <c r="Q1020" t="str">
        <f t="shared" si="148"/>
        <v/>
      </c>
      <c r="R1020" s="3">
        <f t="shared" si="151"/>
        <v>0</v>
      </c>
      <c r="S1020" s="1">
        <f t="shared" si="149"/>
        <v>51496122.298568495</v>
      </c>
      <c r="T1020" s="1">
        <f t="shared" si="150"/>
        <v>1189561.6146585469</v>
      </c>
      <c r="U1020" s="1">
        <f t="shared" si="152"/>
        <v>0</v>
      </c>
    </row>
    <row r="1021" spans="1:21" x14ac:dyDescent="0.25">
      <c r="A1021" t="s">
        <v>1026</v>
      </c>
      <c r="B1021">
        <v>42.77</v>
      </c>
      <c r="C1021">
        <v>44.67</v>
      </c>
      <c r="D1021">
        <v>43.56</v>
      </c>
      <c r="E1021">
        <v>42.41</v>
      </c>
      <c r="F1021">
        <v>44.32</v>
      </c>
      <c r="G1021">
        <v>42.52</v>
      </c>
      <c r="H1021" s="1">
        <f t="shared" si="144"/>
        <v>308787.21859114023</v>
      </c>
      <c r="J1021">
        <f t="shared" si="145"/>
        <v>-2.3375409069654069E-4</v>
      </c>
      <c r="K1021">
        <f t="shared" si="145"/>
        <v>4.4179523141654992E-2</v>
      </c>
      <c r="L1021">
        <f t="shared" si="145"/>
        <v>1.8232819074333828E-2</v>
      </c>
      <c r="M1021">
        <f t="shared" si="146"/>
        <v>-2.0328020328020387E-2</v>
      </c>
      <c r="N1021">
        <f t="shared" si="146"/>
        <v>2.379302379302382E-2</v>
      </c>
      <c r="O1021">
        <f t="shared" si="146"/>
        <v>-1.7787017787017696E-2</v>
      </c>
      <c r="P1021">
        <f t="shared" si="147"/>
        <v>-4.7740047740047545E-3</v>
      </c>
      <c r="Q1021" t="str">
        <f t="shared" si="148"/>
        <v/>
      </c>
      <c r="R1021" s="3">
        <f t="shared" si="151"/>
        <v>0</v>
      </c>
      <c r="S1021" s="1">
        <f t="shared" si="149"/>
        <v>50580159.855281413</v>
      </c>
      <c r="T1021" s="1">
        <f t="shared" si="150"/>
        <v>1189561.6146585469</v>
      </c>
      <c r="U1021" s="1">
        <f t="shared" si="152"/>
        <v>0</v>
      </c>
    </row>
    <row r="1022" spans="1:21" x14ac:dyDescent="0.25">
      <c r="A1022" t="s">
        <v>1027</v>
      </c>
      <c r="B1022">
        <v>42.77</v>
      </c>
      <c r="C1022">
        <v>44.42</v>
      </c>
      <c r="D1022">
        <v>43.68</v>
      </c>
      <c r="E1022">
        <v>43.11</v>
      </c>
      <c r="F1022">
        <v>44.54</v>
      </c>
      <c r="G1022">
        <v>44.3</v>
      </c>
      <c r="H1022" s="1">
        <f t="shared" si="144"/>
        <v>321713.87073347857</v>
      </c>
      <c r="J1022">
        <f t="shared" si="145"/>
        <v>-1.8135904499540844E-2</v>
      </c>
      <c r="K1022">
        <f t="shared" si="145"/>
        <v>1.9742883379247001E-2</v>
      </c>
      <c r="L1022">
        <f t="shared" si="145"/>
        <v>2.7548209366390596E-3</v>
      </c>
      <c r="M1022">
        <f t="shared" si="146"/>
        <v>1.3875823142050712E-2</v>
      </c>
      <c r="N1022">
        <f t="shared" si="146"/>
        <v>4.750705550329247E-2</v>
      </c>
      <c r="O1022">
        <f t="shared" si="146"/>
        <v>4.1862652869237862E-2</v>
      </c>
      <c r="P1022">
        <f t="shared" si="147"/>
        <v>3.4415177171527013E-2</v>
      </c>
      <c r="Q1022" t="str">
        <f t="shared" si="148"/>
        <v/>
      </c>
      <c r="R1022" s="3">
        <f t="shared" si="151"/>
        <v>0</v>
      </c>
      <c r="S1022" s="1">
        <f t="shared" si="149"/>
        <v>52697579.529373616</v>
      </c>
      <c r="T1022" s="1">
        <f t="shared" si="150"/>
        <v>1189561.6146585466</v>
      </c>
      <c r="U1022" s="1">
        <f t="shared" si="152"/>
        <v>0</v>
      </c>
    </row>
    <row r="1023" spans="1:21" x14ac:dyDescent="0.25">
      <c r="A1023" t="s">
        <v>1028</v>
      </c>
      <c r="B1023">
        <v>43.71</v>
      </c>
      <c r="C1023">
        <v>44.74</v>
      </c>
      <c r="D1023">
        <v>44.34</v>
      </c>
      <c r="E1023">
        <v>43.59</v>
      </c>
      <c r="F1023">
        <v>45</v>
      </c>
      <c r="G1023">
        <v>44.83</v>
      </c>
      <c r="H1023" s="1">
        <f t="shared" si="144"/>
        <v>325562.81771968049</v>
      </c>
      <c r="J1023">
        <f t="shared" si="145"/>
        <v>6.8681318681321289E-4</v>
      </c>
      <c r="K1023">
        <f t="shared" si="145"/>
        <v>2.426739926739932E-2</v>
      </c>
      <c r="L1023">
        <f t="shared" si="145"/>
        <v>1.5109890109890195E-2</v>
      </c>
      <c r="M1023">
        <f t="shared" si="146"/>
        <v>-1.6027088036117243E-2</v>
      </c>
      <c r="N1023">
        <f t="shared" si="146"/>
        <v>1.5801354401805936E-2</v>
      </c>
      <c r="O1023">
        <f t="shared" si="146"/>
        <v>1.1963882618510184E-2</v>
      </c>
      <c r="P1023">
        <f t="shared" si="147"/>
        <v>3.9127163280662921E-3</v>
      </c>
      <c r="Q1023" t="str">
        <f t="shared" si="148"/>
        <v/>
      </c>
      <c r="R1023" s="3">
        <f t="shared" si="151"/>
        <v>0</v>
      </c>
      <c r="S1023" s="1">
        <f t="shared" si="149"/>
        <v>53328047.185142651</v>
      </c>
      <c r="T1023" s="1">
        <f t="shared" si="150"/>
        <v>1189561.6146585469</v>
      </c>
      <c r="U1023" s="1">
        <f t="shared" si="152"/>
        <v>0</v>
      </c>
    </row>
    <row r="1024" spans="1:21" x14ac:dyDescent="0.25">
      <c r="A1024" t="s">
        <v>1029</v>
      </c>
      <c r="B1024">
        <v>43.71</v>
      </c>
      <c r="C1024">
        <v>45.28</v>
      </c>
      <c r="D1024">
        <v>44.34</v>
      </c>
      <c r="E1024">
        <v>44.6</v>
      </c>
      <c r="F1024">
        <v>46.08</v>
      </c>
      <c r="G1024">
        <v>45.97</v>
      </c>
      <c r="H1024" s="1">
        <f t="shared" si="144"/>
        <v>333841.68482207699</v>
      </c>
      <c r="J1024">
        <f t="shared" si="145"/>
        <v>-1.4208389715832262E-2</v>
      </c>
      <c r="K1024">
        <f t="shared" si="145"/>
        <v>2.1199819576003556E-2</v>
      </c>
      <c r="L1024">
        <f t="shared" si="145"/>
        <v>0</v>
      </c>
      <c r="M1024">
        <f t="shared" si="146"/>
        <v>-5.1304929734552057E-3</v>
      </c>
      <c r="N1024">
        <f t="shared" si="146"/>
        <v>2.7883113986169977E-2</v>
      </c>
      <c r="O1024">
        <f t="shared" si="146"/>
        <v>2.5429399955387032E-2</v>
      </c>
      <c r="P1024">
        <f t="shared" si="147"/>
        <v>1.6060673656033933E-2</v>
      </c>
      <c r="Q1024" t="str">
        <f t="shared" si="148"/>
        <v/>
      </c>
      <c r="R1024" s="3">
        <f t="shared" si="151"/>
        <v>0</v>
      </c>
      <c r="S1024" s="1">
        <f t="shared" si="149"/>
        <v>54684147.425853394</v>
      </c>
      <c r="T1024" s="1">
        <f t="shared" si="150"/>
        <v>1189561.6146585469</v>
      </c>
      <c r="U1024" s="1">
        <f t="shared" si="152"/>
        <v>0</v>
      </c>
    </row>
    <row r="1025" spans="1:21" x14ac:dyDescent="0.25">
      <c r="A1025" t="s">
        <v>1030</v>
      </c>
      <c r="B1025">
        <v>45.46</v>
      </c>
      <c r="C1025">
        <v>46.99</v>
      </c>
      <c r="D1025">
        <v>46.41</v>
      </c>
      <c r="E1025">
        <v>45.57</v>
      </c>
      <c r="F1025">
        <v>47.1</v>
      </c>
      <c r="G1025">
        <v>47.08</v>
      </c>
      <c r="H1025" s="1">
        <f t="shared" si="144"/>
        <v>341902.68700072623</v>
      </c>
      <c r="J1025">
        <f t="shared" si="145"/>
        <v>2.5259359494812752E-2</v>
      </c>
      <c r="K1025">
        <f t="shared" si="145"/>
        <v>5.9765448804690986E-2</v>
      </c>
      <c r="L1025">
        <f t="shared" si="145"/>
        <v>4.668470906630566E-2</v>
      </c>
      <c r="M1025">
        <f t="shared" si="146"/>
        <v>-8.7013269523602034E-3</v>
      </c>
      <c r="N1025">
        <f t="shared" si="146"/>
        <v>2.4581248640417719E-2</v>
      </c>
      <c r="O1025">
        <f t="shared" si="146"/>
        <v>2.4146182292799641E-2</v>
      </c>
      <c r="P1025">
        <f t="shared" si="147"/>
        <v>1.3342034660285718E-2</v>
      </c>
      <c r="Q1025" t="str">
        <f t="shared" si="148"/>
        <v>Buy</v>
      </c>
      <c r="R1025" s="3">
        <f t="shared" si="151"/>
        <v>0</v>
      </c>
      <c r="S1025" s="1">
        <f t="shared" si="149"/>
        <v>56004560.818124384</v>
      </c>
      <c r="T1025" s="1">
        <f t="shared" si="150"/>
        <v>1189561.6146585469</v>
      </c>
      <c r="U1025" s="1">
        <f t="shared" si="152"/>
        <v>0</v>
      </c>
    </row>
    <row r="1026" spans="1:21" x14ac:dyDescent="0.25">
      <c r="A1026" t="s">
        <v>1031</v>
      </c>
      <c r="B1026">
        <v>46.18</v>
      </c>
      <c r="C1026">
        <v>47.89</v>
      </c>
      <c r="D1026">
        <v>46.68</v>
      </c>
      <c r="E1026">
        <v>47.1</v>
      </c>
      <c r="F1026">
        <v>49.07</v>
      </c>
      <c r="G1026">
        <v>48.74</v>
      </c>
      <c r="H1026" s="1">
        <f t="shared" si="144"/>
        <v>353957.87944807555</v>
      </c>
      <c r="J1026">
        <f t="shared" si="145"/>
        <v>-4.9558284852401829E-3</v>
      </c>
      <c r="K1026">
        <f t="shared" si="145"/>
        <v>3.1889678948502566E-2</v>
      </c>
      <c r="L1026">
        <f t="shared" si="145"/>
        <v>5.817711700064709E-3</v>
      </c>
      <c r="M1026">
        <f t="shared" si="146"/>
        <v>4.2480883602385571E-4</v>
      </c>
      <c r="N1026">
        <f t="shared" si="146"/>
        <v>4.2268479184367082E-2</v>
      </c>
      <c r="O1026">
        <f t="shared" si="146"/>
        <v>3.5259133389974592E-2</v>
      </c>
      <c r="P1026">
        <f t="shared" si="147"/>
        <v>2.5984140470121844E-2</v>
      </c>
      <c r="Q1026" t="str">
        <f t="shared" si="148"/>
        <v/>
      </c>
      <c r="R1026" s="3">
        <f t="shared" si="151"/>
        <v>0</v>
      </c>
      <c r="S1026" s="1">
        <f t="shared" si="149"/>
        <v>57979233.098457575</v>
      </c>
      <c r="T1026" s="1">
        <f t="shared" si="150"/>
        <v>1189561.6146585469</v>
      </c>
      <c r="U1026" s="1">
        <f t="shared" si="152"/>
        <v>0</v>
      </c>
    </row>
    <row r="1027" spans="1:21" x14ac:dyDescent="0.25">
      <c r="A1027" t="s">
        <v>1032</v>
      </c>
      <c r="B1027">
        <v>46.88</v>
      </c>
      <c r="C1027">
        <v>50.09</v>
      </c>
      <c r="D1027">
        <v>49.05</v>
      </c>
      <c r="E1027">
        <v>47.55</v>
      </c>
      <c r="F1027">
        <v>49.73</v>
      </c>
      <c r="G1027">
        <v>48.66</v>
      </c>
      <c r="H1027" s="1">
        <f t="shared" si="144"/>
        <v>353376.90631808282</v>
      </c>
      <c r="J1027">
        <f t="shared" si="145"/>
        <v>4.2844901456727258E-3</v>
      </c>
      <c r="K1027">
        <f t="shared" si="145"/>
        <v>7.3050556983719012E-2</v>
      </c>
      <c r="L1027">
        <f t="shared" si="145"/>
        <v>5.0771208226221026E-2</v>
      </c>
      <c r="M1027">
        <f t="shared" si="146"/>
        <v>-2.4415264669675928E-2</v>
      </c>
      <c r="N1027">
        <f t="shared" si="146"/>
        <v>2.031185884283945E-2</v>
      </c>
      <c r="O1027">
        <f t="shared" si="146"/>
        <v>-1.6413623307346204E-3</v>
      </c>
      <c r="P1027">
        <f t="shared" si="147"/>
        <v>-1.9149227191903664E-3</v>
      </c>
      <c r="Q1027" t="str">
        <f t="shared" si="148"/>
        <v>Buy</v>
      </c>
      <c r="R1027" s="3">
        <f t="shared" si="151"/>
        <v>0</v>
      </c>
      <c r="S1027" s="1">
        <f t="shared" si="149"/>
        <v>57884068.16928488</v>
      </c>
      <c r="T1027" s="1">
        <f t="shared" si="150"/>
        <v>1189561.6146585466</v>
      </c>
      <c r="U1027" s="1">
        <f t="shared" si="152"/>
        <v>0</v>
      </c>
    </row>
    <row r="1028" spans="1:21" x14ac:dyDescent="0.25">
      <c r="A1028" t="s">
        <v>1033</v>
      </c>
      <c r="B1028">
        <v>47.61</v>
      </c>
      <c r="C1028">
        <v>50.09</v>
      </c>
      <c r="D1028">
        <v>49.05</v>
      </c>
      <c r="E1028">
        <v>48.7</v>
      </c>
      <c r="F1028">
        <v>49.79</v>
      </c>
      <c r="G1028">
        <v>49.24</v>
      </c>
      <c r="H1028" s="1">
        <f t="shared" ref="H1028:H1091" si="153">$I$2*G1028</f>
        <v>357588.96151053021</v>
      </c>
      <c r="J1028">
        <f t="shared" ref="J1028:L1091" si="154">(B1028-$D1027)/$D1027</f>
        <v>-2.9357798165137571E-2</v>
      </c>
      <c r="K1028">
        <f t="shared" si="154"/>
        <v>2.1202854230377294E-2</v>
      </c>
      <c r="L1028">
        <f t="shared" si="154"/>
        <v>0</v>
      </c>
      <c r="M1028">
        <f t="shared" ref="M1028:O1091" si="155">(E1028-$G1027)/$G1027</f>
        <v>8.220304151254882E-4</v>
      </c>
      <c r="N1028">
        <f t="shared" si="155"/>
        <v>2.3222359227291465E-2</v>
      </c>
      <c r="O1028">
        <f t="shared" si="155"/>
        <v>1.1919441019317826E-2</v>
      </c>
      <c r="P1028">
        <f t="shared" ref="P1028:P1091" si="156">AVERAGE(M1028:O1028)</f>
        <v>1.1987943553911593E-2</v>
      </c>
      <c r="Q1028" t="str">
        <f t="shared" ref="Q1028:Q1091" si="157">IF(L1028&gt;$Q$1,"Buy",IF(L1028&lt;$Q$2,"Sell",""))</f>
        <v/>
      </c>
      <c r="R1028" s="3">
        <f t="shared" si="151"/>
        <v>0</v>
      </c>
      <c r="S1028" s="1">
        <f t="shared" si="149"/>
        <v>58574013.905786842</v>
      </c>
      <c r="T1028" s="1">
        <f t="shared" si="150"/>
        <v>1189561.6146585466</v>
      </c>
      <c r="U1028" s="1">
        <f t="shared" si="152"/>
        <v>0</v>
      </c>
    </row>
    <row r="1029" spans="1:21" x14ac:dyDescent="0.25">
      <c r="A1029" t="s">
        <v>1034</v>
      </c>
      <c r="B1029">
        <v>49.63</v>
      </c>
      <c r="C1029">
        <v>50.46</v>
      </c>
      <c r="D1029">
        <v>50.43</v>
      </c>
      <c r="E1029">
        <v>49.37</v>
      </c>
      <c r="F1029">
        <v>50.6</v>
      </c>
      <c r="G1029">
        <v>50.27</v>
      </c>
      <c r="H1029" s="1">
        <f t="shared" si="153"/>
        <v>365068.99055918667</v>
      </c>
      <c r="J1029">
        <f t="shared" si="154"/>
        <v>1.182466870540276E-2</v>
      </c>
      <c r="K1029">
        <f t="shared" si="154"/>
        <v>2.8746177370030657E-2</v>
      </c>
      <c r="L1029">
        <f t="shared" si="154"/>
        <v>2.81345565749236E-2</v>
      </c>
      <c r="M1029">
        <f t="shared" si="155"/>
        <v>2.6401299756294771E-3</v>
      </c>
      <c r="N1029">
        <f t="shared" si="155"/>
        <v>2.761982128350933E-2</v>
      </c>
      <c r="O1029">
        <f t="shared" si="155"/>
        <v>2.0917952883834304E-2</v>
      </c>
      <c r="P1029">
        <f t="shared" si="156"/>
        <v>1.705930138099104E-2</v>
      </c>
      <c r="Q1029" t="str">
        <f t="shared" si="157"/>
        <v/>
      </c>
      <c r="R1029" s="3">
        <f t="shared" si="151"/>
        <v>0</v>
      </c>
      <c r="S1029" s="1">
        <f t="shared" si="149"/>
        <v>59799262.368885152</v>
      </c>
      <c r="T1029" s="1">
        <f t="shared" si="150"/>
        <v>1189561.6146585469</v>
      </c>
      <c r="U1029" s="1">
        <f t="shared" si="152"/>
        <v>0</v>
      </c>
    </row>
    <row r="1030" spans="1:21" x14ac:dyDescent="0.25">
      <c r="A1030" t="s">
        <v>1035</v>
      </c>
      <c r="B1030">
        <v>49.63</v>
      </c>
      <c r="C1030">
        <v>51.33</v>
      </c>
      <c r="D1030">
        <v>50.58</v>
      </c>
      <c r="E1030">
        <v>50.36</v>
      </c>
      <c r="F1030">
        <v>51.06</v>
      </c>
      <c r="G1030">
        <v>51.02</v>
      </c>
      <c r="H1030" s="1">
        <f t="shared" si="153"/>
        <v>370515.6136528686</v>
      </c>
      <c r="J1030">
        <f t="shared" si="154"/>
        <v>-1.5863573269878983E-2</v>
      </c>
      <c r="K1030">
        <f t="shared" si="154"/>
        <v>1.7846519928613892E-2</v>
      </c>
      <c r="L1030">
        <f t="shared" si="154"/>
        <v>2.9744199881022917E-3</v>
      </c>
      <c r="M1030">
        <f t="shared" si="155"/>
        <v>1.7903322060870558E-3</v>
      </c>
      <c r="N1030">
        <f t="shared" si="155"/>
        <v>1.5715138253431453E-2</v>
      </c>
      <c r="O1030">
        <f t="shared" si="155"/>
        <v>1.4919435050726078E-2</v>
      </c>
      <c r="P1030">
        <f t="shared" si="156"/>
        <v>1.0808301836748196E-2</v>
      </c>
      <c r="Q1030" t="str">
        <f t="shared" si="157"/>
        <v/>
      </c>
      <c r="R1030" s="3">
        <f t="shared" si="151"/>
        <v>0</v>
      </c>
      <c r="S1030" s="1">
        <f t="shared" si="149"/>
        <v>60691433.57987906</v>
      </c>
      <c r="T1030" s="1">
        <f t="shared" si="150"/>
        <v>1189561.6146585469</v>
      </c>
      <c r="U1030" s="1">
        <f t="shared" si="152"/>
        <v>0</v>
      </c>
    </row>
    <row r="1031" spans="1:21" x14ac:dyDescent="0.25">
      <c r="A1031" t="s">
        <v>1036</v>
      </c>
      <c r="B1031">
        <v>49.93</v>
      </c>
      <c r="C1031">
        <v>51.47</v>
      </c>
      <c r="D1031">
        <v>50.44</v>
      </c>
      <c r="E1031">
        <v>48.46</v>
      </c>
      <c r="F1031">
        <v>51.27</v>
      </c>
      <c r="G1031">
        <v>48.54</v>
      </c>
      <c r="H1031" s="1">
        <f t="shared" si="153"/>
        <v>352505.44662309368</v>
      </c>
      <c r="J1031">
        <f t="shared" si="154"/>
        <v>-1.2850929221035956E-2</v>
      </c>
      <c r="K1031">
        <f t="shared" si="154"/>
        <v>1.759588770264928E-2</v>
      </c>
      <c r="L1031">
        <f t="shared" si="154"/>
        <v>-2.7678924476077613E-3</v>
      </c>
      <c r="M1031">
        <f t="shared" si="155"/>
        <v>-5.0176401411211331E-2</v>
      </c>
      <c r="N1031">
        <f t="shared" si="155"/>
        <v>4.9000392003136026E-3</v>
      </c>
      <c r="O1031">
        <f t="shared" si="155"/>
        <v>-4.860838886711101E-2</v>
      </c>
      <c r="P1031">
        <f t="shared" si="156"/>
        <v>-3.1294917026002914E-2</v>
      </c>
      <c r="Q1031" t="str">
        <f t="shared" si="157"/>
        <v/>
      </c>
      <c r="R1031" s="3">
        <f t="shared" si="151"/>
        <v>0</v>
      </c>
      <c r="S1031" s="1">
        <f t="shared" si="149"/>
        <v>57741320.77552586</v>
      </c>
      <c r="T1031" s="1">
        <f t="shared" si="150"/>
        <v>1189561.6146585469</v>
      </c>
      <c r="U1031" s="1">
        <f t="shared" si="152"/>
        <v>0</v>
      </c>
    </row>
    <row r="1032" spans="1:21" x14ac:dyDescent="0.25">
      <c r="A1032" t="s">
        <v>1037</v>
      </c>
      <c r="B1032">
        <v>48.12</v>
      </c>
      <c r="C1032">
        <v>50.27</v>
      </c>
      <c r="D1032">
        <v>49.45</v>
      </c>
      <c r="E1032">
        <v>48.94</v>
      </c>
      <c r="F1032">
        <v>50.27</v>
      </c>
      <c r="G1032">
        <v>50.15</v>
      </c>
      <c r="H1032" s="1">
        <f t="shared" si="153"/>
        <v>364197.53086419753</v>
      </c>
      <c r="J1032">
        <f t="shared" si="154"/>
        <v>-4.5995241871530541E-2</v>
      </c>
      <c r="K1032">
        <f t="shared" si="154"/>
        <v>-3.3703409992068716E-3</v>
      </c>
      <c r="L1032">
        <f t="shared" si="154"/>
        <v>-1.9627279936558186E-2</v>
      </c>
      <c r="M1032">
        <f t="shared" si="155"/>
        <v>8.2406262875978284E-3</v>
      </c>
      <c r="N1032">
        <f t="shared" si="155"/>
        <v>3.5640708693860816E-2</v>
      </c>
      <c r="O1032">
        <f t="shared" si="155"/>
        <v>3.3168520807581363E-2</v>
      </c>
      <c r="P1032">
        <f t="shared" si="156"/>
        <v>2.5683285263013333E-2</v>
      </c>
      <c r="Q1032" t="str">
        <f t="shared" si="157"/>
        <v/>
      </c>
      <c r="R1032" s="3">
        <f t="shared" si="151"/>
        <v>0</v>
      </c>
      <c r="S1032" s="1">
        <f t="shared" ref="S1032:S1095" si="158">IF(R1032=0,(S1031+R1032)*(1+O1032),IF(R1032&lt;0,0,R1032))</f>
        <v>59656514.975126117</v>
      </c>
      <c r="T1032" s="1">
        <f t="shared" ref="T1032:T1095" si="159">S1032/G1032</f>
        <v>1189561.6146585466</v>
      </c>
      <c r="U1032" s="1">
        <f t="shared" si="152"/>
        <v>0</v>
      </c>
    </row>
    <row r="1033" spans="1:21" x14ac:dyDescent="0.25">
      <c r="A1033" t="s">
        <v>1038</v>
      </c>
      <c r="B1033">
        <v>49.48</v>
      </c>
      <c r="C1033">
        <v>51.14</v>
      </c>
      <c r="D1033">
        <v>50.44</v>
      </c>
      <c r="E1033">
        <v>49.64</v>
      </c>
      <c r="F1033">
        <v>50.94</v>
      </c>
      <c r="G1033">
        <v>50.35</v>
      </c>
      <c r="H1033" s="1">
        <f t="shared" si="153"/>
        <v>365649.96368917939</v>
      </c>
      <c r="J1033">
        <f t="shared" si="154"/>
        <v>6.0667340748218467E-4</v>
      </c>
      <c r="K1033">
        <f t="shared" si="154"/>
        <v>3.4175935288169819E-2</v>
      </c>
      <c r="L1033">
        <f t="shared" si="154"/>
        <v>2.0020222446915974E-2</v>
      </c>
      <c r="M1033">
        <f t="shared" si="155"/>
        <v>-1.016949152542369E-2</v>
      </c>
      <c r="N1033">
        <f t="shared" si="155"/>
        <v>1.5752741774675956E-2</v>
      </c>
      <c r="O1033">
        <f t="shared" si="155"/>
        <v>3.9880358923230878E-3</v>
      </c>
      <c r="P1033">
        <f t="shared" si="156"/>
        <v>3.1904287138584514E-3</v>
      </c>
      <c r="Q1033" t="str">
        <f t="shared" si="157"/>
        <v/>
      </c>
      <c r="R1033" s="3">
        <f t="shared" si="151"/>
        <v>0</v>
      </c>
      <c r="S1033" s="1">
        <f t="shared" si="158"/>
        <v>59894427.298057824</v>
      </c>
      <c r="T1033" s="1">
        <f t="shared" si="159"/>
        <v>1189561.6146585466</v>
      </c>
      <c r="U1033" s="1">
        <f t="shared" si="152"/>
        <v>0</v>
      </c>
    </row>
    <row r="1034" spans="1:21" x14ac:dyDescent="0.25">
      <c r="A1034" t="s">
        <v>1039</v>
      </c>
      <c r="B1034">
        <v>49.61</v>
      </c>
      <c r="C1034">
        <v>51.19</v>
      </c>
      <c r="D1034">
        <v>50.55</v>
      </c>
      <c r="E1034">
        <v>51.02</v>
      </c>
      <c r="F1034">
        <v>51.66</v>
      </c>
      <c r="G1034">
        <v>51.54</v>
      </c>
      <c r="H1034" s="1">
        <f t="shared" si="153"/>
        <v>374291.93899782136</v>
      </c>
      <c r="J1034">
        <f t="shared" si="154"/>
        <v>-1.6455194290245802E-2</v>
      </c>
      <c r="K1034">
        <f t="shared" si="154"/>
        <v>1.4869151467089612E-2</v>
      </c>
      <c r="L1034">
        <f t="shared" si="154"/>
        <v>2.1808088818397985E-3</v>
      </c>
      <c r="M1034">
        <f t="shared" si="155"/>
        <v>1.3306852035749786E-2</v>
      </c>
      <c r="N1034">
        <f t="shared" si="155"/>
        <v>2.6017874875868822E-2</v>
      </c>
      <c r="O1034">
        <f t="shared" si="155"/>
        <v>2.3634558093346528E-2</v>
      </c>
      <c r="P1034">
        <f t="shared" si="156"/>
        <v>2.0986428334988375E-2</v>
      </c>
      <c r="Q1034" t="str">
        <f t="shared" si="157"/>
        <v/>
      </c>
      <c r="R1034" s="3">
        <f t="shared" si="151"/>
        <v>0</v>
      </c>
      <c r="S1034" s="1">
        <f t="shared" si="158"/>
        <v>61310005.619501494</v>
      </c>
      <c r="T1034" s="1">
        <f t="shared" si="159"/>
        <v>1189561.6146585466</v>
      </c>
      <c r="U1034" s="1">
        <f t="shared" si="152"/>
        <v>0</v>
      </c>
    </row>
    <row r="1035" spans="1:21" x14ac:dyDescent="0.25">
      <c r="A1035" t="s">
        <v>1040</v>
      </c>
      <c r="B1035">
        <v>50.08</v>
      </c>
      <c r="C1035">
        <v>51.95</v>
      </c>
      <c r="D1035">
        <v>50.93</v>
      </c>
      <c r="E1035">
        <v>51.27</v>
      </c>
      <c r="F1035">
        <v>52.01</v>
      </c>
      <c r="G1035">
        <v>51.41</v>
      </c>
      <c r="H1035" s="1">
        <f t="shared" si="153"/>
        <v>373347.85766158317</v>
      </c>
      <c r="J1035">
        <f t="shared" si="154"/>
        <v>-9.2977250247279694E-3</v>
      </c>
      <c r="K1035">
        <f t="shared" si="154"/>
        <v>2.769535113748775E-2</v>
      </c>
      <c r="L1035">
        <f t="shared" si="154"/>
        <v>7.5173095944609811E-3</v>
      </c>
      <c r="M1035">
        <f t="shared" si="155"/>
        <v>-5.238649592549399E-3</v>
      </c>
      <c r="N1035">
        <f t="shared" si="155"/>
        <v>9.1191307722157337E-3</v>
      </c>
      <c r="O1035">
        <f t="shared" si="155"/>
        <v>-2.5223127667831306E-3</v>
      </c>
      <c r="P1035">
        <f t="shared" si="156"/>
        <v>4.5272280429440134E-4</v>
      </c>
      <c r="Q1035" t="str">
        <f t="shared" si="157"/>
        <v/>
      </c>
      <c r="R1035" s="3">
        <f t="shared" si="151"/>
        <v>0</v>
      </c>
      <c r="S1035" s="1">
        <f t="shared" si="158"/>
        <v>61155362.60959588</v>
      </c>
      <c r="T1035" s="1">
        <f t="shared" si="159"/>
        <v>1189561.6146585466</v>
      </c>
      <c r="U1035" s="1">
        <f t="shared" si="152"/>
        <v>0</v>
      </c>
    </row>
    <row r="1036" spans="1:21" x14ac:dyDescent="0.25">
      <c r="A1036" t="s">
        <v>1041</v>
      </c>
      <c r="B1036">
        <v>50.08</v>
      </c>
      <c r="C1036">
        <v>51.98</v>
      </c>
      <c r="D1036">
        <v>50.93</v>
      </c>
      <c r="E1036">
        <v>50</v>
      </c>
      <c r="F1036">
        <v>51.52</v>
      </c>
      <c r="G1036">
        <v>50.7</v>
      </c>
      <c r="H1036" s="1">
        <f t="shared" si="153"/>
        <v>368191.72113289766</v>
      </c>
      <c r="J1036">
        <f t="shared" si="154"/>
        <v>-1.6689573924995118E-2</v>
      </c>
      <c r="K1036">
        <f t="shared" si="154"/>
        <v>2.0616532495582117E-2</v>
      </c>
      <c r="L1036">
        <f t="shared" si="154"/>
        <v>0</v>
      </c>
      <c r="M1036">
        <f t="shared" si="155"/>
        <v>-2.7426570706088244E-2</v>
      </c>
      <c r="N1036">
        <f t="shared" si="155"/>
        <v>2.1396615444467331E-3</v>
      </c>
      <c r="O1036">
        <f t="shared" si="155"/>
        <v>-1.3810542695973425E-2</v>
      </c>
      <c r="P1036">
        <f t="shared" si="156"/>
        <v>-1.3032483952538311E-2</v>
      </c>
      <c r="Q1036" t="str">
        <f t="shared" si="157"/>
        <v/>
      </c>
      <c r="R1036" s="3">
        <f t="shared" si="151"/>
        <v>0</v>
      </c>
      <c r="S1036" s="1">
        <f t="shared" si="158"/>
        <v>60310773.863188319</v>
      </c>
      <c r="T1036" s="1">
        <f t="shared" si="159"/>
        <v>1189561.6146585466</v>
      </c>
      <c r="U1036" s="1">
        <f t="shared" si="152"/>
        <v>0</v>
      </c>
    </row>
    <row r="1037" spans="1:21" x14ac:dyDescent="0.25">
      <c r="A1037" t="s">
        <v>1042</v>
      </c>
      <c r="B1037">
        <v>49.41</v>
      </c>
      <c r="C1037">
        <v>50.67</v>
      </c>
      <c r="D1037">
        <v>50.44</v>
      </c>
      <c r="E1037">
        <v>45.73</v>
      </c>
      <c r="F1037">
        <v>46.97</v>
      </c>
      <c r="G1037">
        <v>45.81</v>
      </c>
      <c r="H1037" s="1">
        <f t="shared" si="153"/>
        <v>332679.73856209154</v>
      </c>
      <c r="J1037">
        <f t="shared" si="154"/>
        <v>-2.9844885136461871E-2</v>
      </c>
      <c r="K1037">
        <f t="shared" si="154"/>
        <v>-5.1050461417631657E-3</v>
      </c>
      <c r="L1037">
        <f t="shared" si="154"/>
        <v>-9.6210484979383851E-3</v>
      </c>
      <c r="M1037">
        <f t="shared" si="155"/>
        <v>-9.8027613412228903E-2</v>
      </c>
      <c r="N1037">
        <f t="shared" si="155"/>
        <v>-7.3570019723865954E-2</v>
      </c>
      <c r="O1037">
        <f t="shared" si="155"/>
        <v>-9.6449704142011844E-2</v>
      </c>
      <c r="P1037">
        <f t="shared" si="156"/>
        <v>-8.9349112426035562E-2</v>
      </c>
      <c r="Q1037" t="str">
        <f t="shared" si="157"/>
        <v/>
      </c>
      <c r="R1037" s="3">
        <f t="shared" si="151"/>
        <v>0</v>
      </c>
      <c r="S1037" s="1">
        <f t="shared" si="158"/>
        <v>54493817.567508027</v>
      </c>
      <c r="T1037" s="1">
        <f t="shared" si="159"/>
        <v>1189561.6146585466</v>
      </c>
      <c r="U1037" s="1">
        <f t="shared" si="152"/>
        <v>0</v>
      </c>
    </row>
    <row r="1038" spans="1:21" x14ac:dyDescent="0.25">
      <c r="A1038" t="s">
        <v>1043</v>
      </c>
      <c r="B1038">
        <v>45.32</v>
      </c>
      <c r="C1038">
        <v>47.17</v>
      </c>
      <c r="D1038">
        <v>46.23</v>
      </c>
      <c r="E1038">
        <v>45.47</v>
      </c>
      <c r="F1038">
        <v>46.92</v>
      </c>
      <c r="G1038">
        <v>45.98</v>
      </c>
      <c r="H1038" s="1">
        <f t="shared" si="153"/>
        <v>333914.30646332609</v>
      </c>
      <c r="J1038">
        <f t="shared" si="154"/>
        <v>-0.10150674068199837</v>
      </c>
      <c r="K1038">
        <f t="shared" si="154"/>
        <v>-6.4829500396510628E-2</v>
      </c>
      <c r="L1038">
        <f t="shared" si="154"/>
        <v>-8.3465503568596375E-2</v>
      </c>
      <c r="M1038">
        <f t="shared" si="155"/>
        <v>-7.4219602706833308E-3</v>
      </c>
      <c r="N1038">
        <f t="shared" si="155"/>
        <v>2.4230517354289442E-2</v>
      </c>
      <c r="O1038">
        <f t="shared" si="155"/>
        <v>3.7109801353415106E-3</v>
      </c>
      <c r="P1038">
        <f t="shared" si="156"/>
        <v>6.8398457396492071E-3</v>
      </c>
      <c r="Q1038" t="str">
        <f t="shared" si="157"/>
        <v>Sell</v>
      </c>
      <c r="R1038" s="3">
        <f t="shared" si="151"/>
        <v>-54866546.873434372</v>
      </c>
      <c r="S1038" s="1">
        <f t="shared" si="158"/>
        <v>0</v>
      </c>
      <c r="T1038" s="1">
        <f t="shared" si="159"/>
        <v>0</v>
      </c>
      <c r="U1038" s="1">
        <f t="shared" si="152"/>
        <v>54491268.156552844</v>
      </c>
    </row>
    <row r="1039" spans="1:21" x14ac:dyDescent="0.25">
      <c r="A1039" t="s">
        <v>1044</v>
      </c>
      <c r="B1039">
        <v>45.51</v>
      </c>
      <c r="C1039">
        <v>47.48</v>
      </c>
      <c r="D1039">
        <v>46.34</v>
      </c>
      <c r="E1039">
        <v>47.61</v>
      </c>
      <c r="F1039">
        <v>49.41</v>
      </c>
      <c r="G1039">
        <v>49.07</v>
      </c>
      <c r="H1039" s="1">
        <f t="shared" si="153"/>
        <v>356354.3936092956</v>
      </c>
      <c r="J1039">
        <f t="shared" si="154"/>
        <v>-1.5574302401038263E-2</v>
      </c>
      <c r="K1039">
        <f t="shared" si="154"/>
        <v>2.7038719446247028E-2</v>
      </c>
      <c r="L1039">
        <f t="shared" si="154"/>
        <v>2.3794073112698797E-3</v>
      </c>
      <c r="M1039">
        <f t="shared" si="155"/>
        <v>3.5450195737277132E-2</v>
      </c>
      <c r="N1039">
        <f t="shared" si="155"/>
        <v>7.4597651152675082E-2</v>
      </c>
      <c r="O1039">
        <f t="shared" si="155"/>
        <v>6.7203131796433307E-2</v>
      </c>
      <c r="P1039">
        <f t="shared" si="156"/>
        <v>5.90836595621285E-2</v>
      </c>
      <c r="Q1039" t="str">
        <f t="shared" si="157"/>
        <v/>
      </c>
      <c r="R1039" s="3">
        <f t="shared" si="151"/>
        <v>0</v>
      </c>
      <c r="S1039" s="1">
        <f t="shared" si="158"/>
        <v>0</v>
      </c>
      <c r="T1039" s="1">
        <f t="shared" si="159"/>
        <v>0</v>
      </c>
      <c r="U1039" s="1">
        <f t="shared" si="152"/>
        <v>51271724.619682424</v>
      </c>
    </row>
    <row r="1040" spans="1:21" x14ac:dyDescent="0.25">
      <c r="A1040" t="s">
        <v>1045</v>
      </c>
      <c r="B1040">
        <v>47.81</v>
      </c>
      <c r="C1040">
        <v>50.34</v>
      </c>
      <c r="D1040">
        <v>49.16</v>
      </c>
      <c r="E1040">
        <v>48.84</v>
      </c>
      <c r="F1040">
        <v>50.41</v>
      </c>
      <c r="G1040">
        <v>50.04</v>
      </c>
      <c r="H1040" s="1">
        <f t="shared" si="153"/>
        <v>363398.69281045755</v>
      </c>
      <c r="J1040">
        <f t="shared" si="154"/>
        <v>3.1722054380664624E-2</v>
      </c>
      <c r="K1040">
        <f t="shared" si="154"/>
        <v>8.6318515321536463E-2</v>
      </c>
      <c r="L1040">
        <f t="shared" si="154"/>
        <v>6.0854553301683059E-2</v>
      </c>
      <c r="M1040">
        <f t="shared" si="155"/>
        <v>-4.6871815773384326E-3</v>
      </c>
      <c r="N1040">
        <f t="shared" si="155"/>
        <v>2.7307927450580728E-2</v>
      </c>
      <c r="O1040">
        <f t="shared" si="155"/>
        <v>1.9767678826166677E-2</v>
      </c>
      <c r="P1040">
        <f t="shared" si="156"/>
        <v>1.412947489980299E-2</v>
      </c>
      <c r="Q1040" t="str">
        <f t="shared" si="157"/>
        <v>Buy</v>
      </c>
      <c r="R1040" s="3">
        <f t="shared" si="151"/>
        <v>51996167.165765844</v>
      </c>
      <c r="S1040" s="1">
        <f t="shared" si="158"/>
        <v>51996167.165765844</v>
      </c>
      <c r="T1040" s="1">
        <f t="shared" si="159"/>
        <v>1039092.0696595892</v>
      </c>
      <c r="U1040" s="1">
        <f t="shared" si="152"/>
        <v>0</v>
      </c>
    </row>
    <row r="1041" spans="1:21" x14ac:dyDescent="0.25">
      <c r="A1041" t="s">
        <v>1046</v>
      </c>
      <c r="B1041">
        <v>49.67</v>
      </c>
      <c r="C1041">
        <v>51.21</v>
      </c>
      <c r="D1041">
        <v>50.55</v>
      </c>
      <c r="E1041">
        <v>48.4</v>
      </c>
      <c r="F1041">
        <v>50.97</v>
      </c>
      <c r="G1041">
        <v>50.28</v>
      </c>
      <c r="H1041" s="1">
        <f t="shared" si="153"/>
        <v>365141.61220043577</v>
      </c>
      <c r="J1041">
        <f t="shared" si="154"/>
        <v>1.0374288039056248E-2</v>
      </c>
      <c r="K1041">
        <f t="shared" si="154"/>
        <v>4.1700569568755175E-2</v>
      </c>
      <c r="L1041">
        <f t="shared" si="154"/>
        <v>2.8275020341741265E-2</v>
      </c>
      <c r="M1041">
        <f t="shared" si="155"/>
        <v>-3.2773780975219838E-2</v>
      </c>
      <c r="N1041">
        <f t="shared" si="155"/>
        <v>1.8585131894484408E-2</v>
      </c>
      <c r="O1041">
        <f t="shared" si="155"/>
        <v>4.7961630695444041E-3</v>
      </c>
      <c r="P1041">
        <f t="shared" si="156"/>
        <v>-3.1308286703970087E-3</v>
      </c>
      <c r="Q1041" t="str">
        <f t="shared" si="157"/>
        <v/>
      </c>
      <c r="R1041" s="3">
        <f t="shared" si="151"/>
        <v>0</v>
      </c>
      <c r="S1041" s="1">
        <f t="shared" si="158"/>
        <v>52245549.262484141</v>
      </c>
      <c r="T1041" s="1">
        <f t="shared" si="159"/>
        <v>1039092.0696595891</v>
      </c>
      <c r="U1041" s="1">
        <f t="shared" si="152"/>
        <v>0</v>
      </c>
    </row>
    <row r="1042" spans="1:21" x14ac:dyDescent="0.25">
      <c r="A1042" t="s">
        <v>1047</v>
      </c>
      <c r="B1042">
        <v>49.69</v>
      </c>
      <c r="C1042">
        <v>51.35</v>
      </c>
      <c r="D1042">
        <v>50.55</v>
      </c>
      <c r="E1042">
        <v>49.84</v>
      </c>
      <c r="F1042">
        <v>50.98</v>
      </c>
      <c r="G1042">
        <v>50.34</v>
      </c>
      <c r="H1042" s="1">
        <f t="shared" si="153"/>
        <v>365577.34204793035</v>
      </c>
      <c r="J1042">
        <f t="shared" si="154"/>
        <v>-1.7012858555885253E-2</v>
      </c>
      <c r="K1042">
        <f t="shared" si="154"/>
        <v>1.5825914935707307E-2</v>
      </c>
      <c r="L1042">
        <f t="shared" si="154"/>
        <v>0</v>
      </c>
      <c r="M1042">
        <f t="shared" si="155"/>
        <v>-8.7509944311853164E-3</v>
      </c>
      <c r="N1042">
        <f t="shared" si="155"/>
        <v>1.3922036595067536E-2</v>
      </c>
      <c r="O1042">
        <f t="shared" si="155"/>
        <v>1.1933174224344127E-3</v>
      </c>
      <c r="P1042">
        <f t="shared" si="156"/>
        <v>2.1214531954388775E-3</v>
      </c>
      <c r="Q1042" t="str">
        <f t="shared" si="157"/>
        <v/>
      </c>
      <c r="R1042" s="3">
        <f t="shared" si="151"/>
        <v>0</v>
      </c>
      <c r="S1042" s="1">
        <f t="shared" si="158"/>
        <v>52307894.786663711</v>
      </c>
      <c r="T1042" s="1">
        <f t="shared" si="159"/>
        <v>1039092.069659589</v>
      </c>
      <c r="U1042" s="1">
        <f t="shared" si="152"/>
        <v>0</v>
      </c>
    </row>
    <row r="1043" spans="1:21" x14ac:dyDescent="0.25">
      <c r="A1043" t="s">
        <v>1048</v>
      </c>
      <c r="B1043">
        <v>49.82</v>
      </c>
      <c r="C1043">
        <v>51.38</v>
      </c>
      <c r="D1043">
        <v>50.61</v>
      </c>
      <c r="E1043">
        <v>49.33</v>
      </c>
      <c r="F1043">
        <v>50.91</v>
      </c>
      <c r="G1043">
        <v>50.31</v>
      </c>
      <c r="H1043" s="1">
        <f t="shared" si="153"/>
        <v>365359.47712418303</v>
      </c>
      <c r="J1043">
        <f t="shared" si="154"/>
        <v>-1.4441147378832777E-2</v>
      </c>
      <c r="K1043">
        <f t="shared" si="154"/>
        <v>1.6419386745796349E-2</v>
      </c>
      <c r="L1043">
        <f t="shared" si="154"/>
        <v>1.1869436201780866E-3</v>
      </c>
      <c r="M1043">
        <f t="shared" si="155"/>
        <v>-2.006356773937237E-2</v>
      </c>
      <c r="N1043">
        <f t="shared" si="155"/>
        <v>1.1323003575685204E-2</v>
      </c>
      <c r="O1043">
        <f t="shared" si="155"/>
        <v>-5.959475566150404E-4</v>
      </c>
      <c r="P1043">
        <f t="shared" si="156"/>
        <v>-3.1121705734340685E-3</v>
      </c>
      <c r="Q1043" t="str">
        <f t="shared" si="157"/>
        <v/>
      </c>
      <c r="R1043" s="3">
        <f t="shared" si="151"/>
        <v>0</v>
      </c>
      <c r="S1043" s="1">
        <f t="shared" si="158"/>
        <v>52276722.024573922</v>
      </c>
      <c r="T1043" s="1">
        <f t="shared" si="159"/>
        <v>1039092.069659589</v>
      </c>
      <c r="U1043" s="1">
        <f t="shared" si="152"/>
        <v>0</v>
      </c>
    </row>
    <row r="1044" spans="1:21" x14ac:dyDescent="0.25">
      <c r="A1044" t="s">
        <v>1049</v>
      </c>
      <c r="B1044">
        <v>49.86</v>
      </c>
      <c r="C1044">
        <v>51.42</v>
      </c>
      <c r="D1044">
        <v>50.76</v>
      </c>
      <c r="E1044">
        <v>47.87</v>
      </c>
      <c r="F1044">
        <v>49.59</v>
      </c>
      <c r="G1044">
        <v>49.44</v>
      </c>
      <c r="H1044" s="1">
        <f t="shared" si="153"/>
        <v>359041.39433551201</v>
      </c>
      <c r="J1044">
        <f t="shared" si="154"/>
        <v>-1.4819205690574985E-2</v>
      </c>
      <c r="K1044">
        <f t="shared" si="154"/>
        <v>1.6004742145821028E-2</v>
      </c>
      <c r="L1044">
        <f t="shared" si="154"/>
        <v>2.9638411381149692E-3</v>
      </c>
      <c r="M1044">
        <f t="shared" si="155"/>
        <v>-4.8499304313257899E-2</v>
      </c>
      <c r="N1044">
        <f t="shared" si="155"/>
        <v>-1.4311270125223591E-2</v>
      </c>
      <c r="O1044">
        <f t="shared" si="155"/>
        <v>-1.7292784734645291E-2</v>
      </c>
      <c r="P1044">
        <f t="shared" si="156"/>
        <v>-2.6701119724375597E-2</v>
      </c>
      <c r="Q1044" t="str">
        <f t="shared" si="157"/>
        <v/>
      </c>
      <c r="R1044" s="3">
        <f t="shared" si="151"/>
        <v>0</v>
      </c>
      <c r="S1044" s="1">
        <f t="shared" si="158"/>
        <v>51372711.923970081</v>
      </c>
      <c r="T1044" s="1">
        <f t="shared" si="159"/>
        <v>1039092.0696595891</v>
      </c>
      <c r="U1044" s="1">
        <f t="shared" si="152"/>
        <v>0</v>
      </c>
    </row>
    <row r="1045" spans="1:21" x14ac:dyDescent="0.25">
      <c r="A1045" t="s">
        <v>1050</v>
      </c>
      <c r="B1045">
        <v>49.48</v>
      </c>
      <c r="C1045">
        <v>51.46</v>
      </c>
      <c r="D1045">
        <v>51.24</v>
      </c>
      <c r="E1045">
        <v>50.11</v>
      </c>
      <c r="F1045">
        <v>51.72</v>
      </c>
      <c r="G1045">
        <v>51.56</v>
      </c>
      <c r="H1045" s="1">
        <f t="shared" si="153"/>
        <v>374437.18228031957</v>
      </c>
      <c r="J1045">
        <f t="shared" si="154"/>
        <v>-2.521670606776992E-2</v>
      </c>
      <c r="K1045">
        <f t="shared" si="154"/>
        <v>1.3790386130811719E-2</v>
      </c>
      <c r="L1045">
        <f t="shared" si="154"/>
        <v>9.4562647754137912E-3</v>
      </c>
      <c r="M1045">
        <f t="shared" si="155"/>
        <v>1.3551779935275116E-2</v>
      </c>
      <c r="N1045">
        <f t="shared" si="155"/>
        <v>4.611650485436896E-2</v>
      </c>
      <c r="O1045">
        <f t="shared" si="155"/>
        <v>4.288025889967647E-2</v>
      </c>
      <c r="P1045">
        <f t="shared" si="156"/>
        <v>3.4182847896440181E-2</v>
      </c>
      <c r="Q1045" t="str">
        <f t="shared" si="157"/>
        <v/>
      </c>
      <c r="R1045" s="3">
        <f t="shared" si="151"/>
        <v>0</v>
      </c>
      <c r="S1045" s="1">
        <f t="shared" si="158"/>
        <v>53575587.111648411</v>
      </c>
      <c r="T1045" s="1">
        <f t="shared" si="159"/>
        <v>1039092.069659589</v>
      </c>
      <c r="U1045" s="1">
        <f t="shared" si="152"/>
        <v>0</v>
      </c>
    </row>
    <row r="1046" spans="1:21" x14ac:dyDescent="0.25">
      <c r="A1046" t="s">
        <v>1051</v>
      </c>
      <c r="B1046">
        <v>50.66</v>
      </c>
      <c r="C1046">
        <v>52.41</v>
      </c>
      <c r="D1046">
        <v>51.57</v>
      </c>
      <c r="E1046">
        <v>52.1</v>
      </c>
      <c r="F1046">
        <v>54.62</v>
      </c>
      <c r="G1046">
        <v>54.54</v>
      </c>
      <c r="H1046" s="1">
        <f t="shared" si="153"/>
        <v>396078.43137254904</v>
      </c>
      <c r="J1046">
        <f t="shared" si="154"/>
        <v>-1.1319281811085194E-2</v>
      </c>
      <c r="K1046">
        <f t="shared" si="154"/>
        <v>2.2833723653395678E-2</v>
      </c>
      <c r="L1046">
        <f t="shared" si="154"/>
        <v>6.4402810304449313E-3</v>
      </c>
      <c r="M1046">
        <f t="shared" si="155"/>
        <v>1.0473235065942573E-2</v>
      </c>
      <c r="N1046">
        <f t="shared" si="155"/>
        <v>5.9348332040341255E-2</v>
      </c>
      <c r="O1046">
        <f t="shared" si="155"/>
        <v>5.7796741660201642E-2</v>
      </c>
      <c r="P1046">
        <f t="shared" si="156"/>
        <v>4.253943625549516E-2</v>
      </c>
      <c r="Q1046" t="str">
        <f t="shared" si="157"/>
        <v/>
      </c>
      <c r="R1046" s="3">
        <f t="shared" si="151"/>
        <v>0</v>
      </c>
      <c r="S1046" s="1">
        <f t="shared" si="158"/>
        <v>56672081.47923398</v>
      </c>
      <c r="T1046" s="1">
        <f t="shared" si="159"/>
        <v>1039092.069659589</v>
      </c>
      <c r="U1046" s="1">
        <f t="shared" si="152"/>
        <v>0</v>
      </c>
    </row>
    <row r="1047" spans="1:21" x14ac:dyDescent="0.25">
      <c r="A1047" t="s">
        <v>1052</v>
      </c>
      <c r="B1047">
        <v>53.56</v>
      </c>
      <c r="C1047">
        <v>55.33</v>
      </c>
      <c r="D1047">
        <v>54.7</v>
      </c>
      <c r="E1047">
        <v>54.51</v>
      </c>
      <c r="F1047">
        <v>55.92</v>
      </c>
      <c r="G1047">
        <v>54.76</v>
      </c>
      <c r="H1047" s="1">
        <f t="shared" si="153"/>
        <v>397676.10748002905</v>
      </c>
      <c r="J1047">
        <f t="shared" si="154"/>
        <v>3.8588326546441766E-2</v>
      </c>
      <c r="K1047">
        <f t="shared" si="154"/>
        <v>7.291060694202052E-2</v>
      </c>
      <c r="L1047">
        <f t="shared" si="154"/>
        <v>6.0694202055458647E-2</v>
      </c>
      <c r="M1047">
        <f t="shared" si="155"/>
        <v>-5.5005500550057095E-4</v>
      </c>
      <c r="N1047">
        <f t="shared" si="155"/>
        <v>2.5302530253025351E-2</v>
      </c>
      <c r="O1047">
        <f t="shared" si="155"/>
        <v>4.0337367070040131E-3</v>
      </c>
      <c r="P1047">
        <f t="shared" si="156"/>
        <v>9.5954039848429318E-3</v>
      </c>
      <c r="Q1047" t="str">
        <f t="shared" si="157"/>
        <v>Buy</v>
      </c>
      <c r="R1047" s="3">
        <f t="shared" si="151"/>
        <v>0</v>
      </c>
      <c r="S1047" s="1">
        <f t="shared" si="158"/>
        <v>56900681.734559089</v>
      </c>
      <c r="T1047" s="1">
        <f t="shared" si="159"/>
        <v>1039092.069659589</v>
      </c>
      <c r="U1047" s="1">
        <f t="shared" si="152"/>
        <v>0</v>
      </c>
    </row>
    <row r="1048" spans="1:21" x14ac:dyDescent="0.25">
      <c r="A1048" t="s">
        <v>1053</v>
      </c>
      <c r="B1048">
        <v>54.15</v>
      </c>
      <c r="C1048">
        <v>56.66</v>
      </c>
      <c r="D1048">
        <v>55.17</v>
      </c>
      <c r="E1048">
        <v>54.28</v>
      </c>
      <c r="F1048">
        <v>55.48</v>
      </c>
      <c r="G1048">
        <v>55.41</v>
      </c>
      <c r="H1048" s="1">
        <f t="shared" si="153"/>
        <v>402396.51416122005</v>
      </c>
      <c r="J1048">
        <f t="shared" si="154"/>
        <v>-1.0054844606947061E-2</v>
      </c>
      <c r="K1048">
        <f t="shared" si="154"/>
        <v>3.5831809872029136E-2</v>
      </c>
      <c r="L1048">
        <f t="shared" si="154"/>
        <v>8.5923217550274017E-3</v>
      </c>
      <c r="M1048">
        <f t="shared" si="155"/>
        <v>-8.765522279035735E-3</v>
      </c>
      <c r="N1048">
        <f t="shared" si="155"/>
        <v>1.3148283418553669E-2</v>
      </c>
      <c r="O1048">
        <f t="shared" si="155"/>
        <v>1.1869978086194277E-2</v>
      </c>
      <c r="P1048">
        <f t="shared" si="156"/>
        <v>5.4175797419040708E-3</v>
      </c>
      <c r="Q1048" t="str">
        <f t="shared" si="157"/>
        <v/>
      </c>
      <c r="R1048" s="3">
        <f t="shared" si="151"/>
        <v>0</v>
      </c>
      <c r="S1048" s="1">
        <f t="shared" si="158"/>
        <v>57576091.579837814</v>
      </c>
      <c r="T1048" s="1">
        <f t="shared" si="159"/>
        <v>1039092.0696595889</v>
      </c>
      <c r="U1048" s="1">
        <f t="shared" si="152"/>
        <v>0</v>
      </c>
    </row>
    <row r="1049" spans="1:21" x14ac:dyDescent="0.25">
      <c r="A1049" t="s">
        <v>1054</v>
      </c>
      <c r="B1049">
        <v>54.77</v>
      </c>
      <c r="C1049">
        <v>56.79</v>
      </c>
      <c r="D1049">
        <v>55.53</v>
      </c>
      <c r="E1049">
        <v>56.12</v>
      </c>
      <c r="F1049">
        <v>57.9</v>
      </c>
      <c r="G1049">
        <v>56.32</v>
      </c>
      <c r="H1049" s="1">
        <f t="shared" si="153"/>
        <v>409005.08351488749</v>
      </c>
      <c r="J1049">
        <f t="shared" si="154"/>
        <v>-7.2503172013775345E-3</v>
      </c>
      <c r="K1049">
        <f t="shared" si="154"/>
        <v>2.9363784665579071E-2</v>
      </c>
      <c r="L1049">
        <f t="shared" si="154"/>
        <v>6.5252854812397941E-3</v>
      </c>
      <c r="M1049">
        <f t="shared" si="155"/>
        <v>1.2813571557480615E-2</v>
      </c>
      <c r="N1049">
        <f t="shared" si="155"/>
        <v>4.4937736870601014E-2</v>
      </c>
      <c r="O1049">
        <f t="shared" si="155"/>
        <v>1.6423028334235767E-2</v>
      </c>
      <c r="P1049">
        <f t="shared" si="156"/>
        <v>2.4724778920772465E-2</v>
      </c>
      <c r="Q1049" t="str">
        <f t="shared" si="157"/>
        <v/>
      </c>
      <c r="R1049" s="3">
        <f t="shared" si="151"/>
        <v>0</v>
      </c>
      <c r="S1049" s="1">
        <f t="shared" si="158"/>
        <v>58521665.363228038</v>
      </c>
      <c r="T1049" s="1">
        <f t="shared" si="159"/>
        <v>1039092.0696595887</v>
      </c>
      <c r="U1049" s="1">
        <f t="shared" si="152"/>
        <v>0</v>
      </c>
    </row>
    <row r="1050" spans="1:21" x14ac:dyDescent="0.25">
      <c r="A1050" t="s">
        <v>1055</v>
      </c>
      <c r="B1050">
        <v>55</v>
      </c>
      <c r="C1050">
        <v>57.9</v>
      </c>
      <c r="D1050">
        <v>56.82</v>
      </c>
      <c r="E1050">
        <v>55.52</v>
      </c>
      <c r="F1050">
        <v>57.53</v>
      </c>
      <c r="G1050">
        <v>56.48</v>
      </c>
      <c r="H1050" s="1">
        <f t="shared" si="153"/>
        <v>410167.02977487294</v>
      </c>
      <c r="J1050">
        <f t="shared" si="154"/>
        <v>-9.5443904195930337E-3</v>
      </c>
      <c r="K1050">
        <f t="shared" si="154"/>
        <v>4.2679632631010218E-2</v>
      </c>
      <c r="L1050">
        <f t="shared" si="154"/>
        <v>2.3230686115613165E-2</v>
      </c>
      <c r="M1050">
        <f t="shared" si="155"/>
        <v>-1.4204545454545404E-2</v>
      </c>
      <c r="N1050">
        <f t="shared" si="155"/>
        <v>2.1484375000000014E-2</v>
      </c>
      <c r="O1050">
        <f t="shared" si="155"/>
        <v>2.8409090909090303E-3</v>
      </c>
      <c r="P1050">
        <f t="shared" si="156"/>
        <v>3.3735795454545464E-3</v>
      </c>
      <c r="Q1050" t="str">
        <f t="shared" si="157"/>
        <v/>
      </c>
      <c r="R1050" s="3">
        <f t="shared" si="151"/>
        <v>0</v>
      </c>
      <c r="S1050" s="1">
        <f t="shared" si="158"/>
        <v>58687920.094373561</v>
      </c>
      <c r="T1050" s="1">
        <f t="shared" si="159"/>
        <v>1039092.0696595886</v>
      </c>
      <c r="U1050" s="1">
        <f t="shared" si="152"/>
        <v>0</v>
      </c>
    </row>
    <row r="1051" spans="1:21" x14ac:dyDescent="0.25">
      <c r="A1051" t="s">
        <v>1056</v>
      </c>
      <c r="B1051">
        <v>54.89</v>
      </c>
      <c r="C1051">
        <v>57.48</v>
      </c>
      <c r="D1051">
        <v>56.32</v>
      </c>
      <c r="E1051">
        <v>55.18</v>
      </c>
      <c r="F1051">
        <v>56.39</v>
      </c>
      <c r="G1051">
        <v>55.44</v>
      </c>
      <c r="H1051" s="1">
        <f t="shared" si="153"/>
        <v>402614.37908496731</v>
      </c>
      <c r="J1051">
        <f t="shared" si="154"/>
        <v>-3.3966913058782112E-2</v>
      </c>
      <c r="K1051">
        <f t="shared" si="154"/>
        <v>1.1615628299894343E-2</v>
      </c>
      <c r="L1051">
        <f t="shared" si="154"/>
        <v>-8.7997184090109117E-3</v>
      </c>
      <c r="M1051">
        <f t="shared" si="155"/>
        <v>-2.3016997167138762E-2</v>
      </c>
      <c r="N1051">
        <f t="shared" si="155"/>
        <v>-1.5934844192633908E-3</v>
      </c>
      <c r="O1051">
        <f t="shared" si="155"/>
        <v>-1.8413597733711033E-2</v>
      </c>
      <c r="P1051">
        <f t="shared" si="156"/>
        <v>-1.4341359773371061E-2</v>
      </c>
      <c r="Q1051" t="str">
        <f t="shared" si="157"/>
        <v/>
      </c>
      <c r="R1051" s="3">
        <f t="shared" si="151"/>
        <v>0</v>
      </c>
      <c r="S1051" s="1">
        <f t="shared" si="158"/>
        <v>57607264.341927595</v>
      </c>
      <c r="T1051" s="1">
        <f t="shared" si="159"/>
        <v>1039092.0696595887</v>
      </c>
      <c r="U1051" s="1">
        <f t="shared" si="152"/>
        <v>0</v>
      </c>
    </row>
    <row r="1052" spans="1:21" x14ac:dyDescent="0.25">
      <c r="A1052" t="s">
        <v>1057</v>
      </c>
      <c r="B1052">
        <v>54.36</v>
      </c>
      <c r="C1052">
        <v>56.58</v>
      </c>
      <c r="D1052">
        <v>55.31</v>
      </c>
      <c r="E1052">
        <v>55.34</v>
      </c>
      <c r="F1052">
        <v>57.2</v>
      </c>
      <c r="G1052">
        <v>57.07</v>
      </c>
      <c r="H1052" s="1">
        <f t="shared" si="153"/>
        <v>414451.70660856937</v>
      </c>
      <c r="J1052">
        <f t="shared" si="154"/>
        <v>-3.4801136363636381E-2</v>
      </c>
      <c r="K1052">
        <f t="shared" si="154"/>
        <v>4.6164772727272374E-3</v>
      </c>
      <c r="L1052">
        <f t="shared" si="154"/>
        <v>-1.7933238636363601E-2</v>
      </c>
      <c r="M1052">
        <f t="shared" si="155"/>
        <v>-1.8037518037517014E-3</v>
      </c>
      <c r="N1052">
        <f t="shared" si="155"/>
        <v>3.1746031746031841E-2</v>
      </c>
      <c r="O1052">
        <f t="shared" si="155"/>
        <v>2.9401154401154449E-2</v>
      </c>
      <c r="P1052">
        <f t="shared" si="156"/>
        <v>1.9781144781144861E-2</v>
      </c>
      <c r="Q1052" t="str">
        <f t="shared" si="157"/>
        <v/>
      </c>
      <c r="R1052" s="3">
        <f t="shared" si="151"/>
        <v>0</v>
      </c>
      <c r="S1052" s="1">
        <f t="shared" si="158"/>
        <v>59300984.415472731</v>
      </c>
      <c r="T1052" s="1">
        <f t="shared" si="159"/>
        <v>1039092.0696595887</v>
      </c>
      <c r="U1052" s="1">
        <f t="shared" si="152"/>
        <v>0</v>
      </c>
    </row>
    <row r="1053" spans="1:21" x14ac:dyDescent="0.25">
      <c r="A1053" t="s">
        <v>1058</v>
      </c>
      <c r="B1053">
        <v>55.09</v>
      </c>
      <c r="C1053">
        <v>57.45</v>
      </c>
      <c r="D1053">
        <v>56.29</v>
      </c>
      <c r="E1053">
        <v>55.6</v>
      </c>
      <c r="F1053">
        <v>56.92</v>
      </c>
      <c r="G1053">
        <v>55.93</v>
      </c>
      <c r="H1053" s="1">
        <f t="shared" si="153"/>
        <v>406172.83950617287</v>
      </c>
      <c r="J1053">
        <f t="shared" si="154"/>
        <v>-3.9775809076116227E-3</v>
      </c>
      <c r="K1053">
        <f t="shared" si="154"/>
        <v>3.8691014283131452E-2</v>
      </c>
      <c r="L1053">
        <f t="shared" si="154"/>
        <v>1.7718314952088171E-2</v>
      </c>
      <c r="M1053">
        <f t="shared" si="155"/>
        <v>-2.5757841247590656E-2</v>
      </c>
      <c r="N1053">
        <f t="shared" si="155"/>
        <v>-2.6283511477133096E-3</v>
      </c>
      <c r="O1053">
        <f t="shared" si="155"/>
        <v>-1.9975468722621351E-2</v>
      </c>
      <c r="P1053">
        <f t="shared" si="156"/>
        <v>-1.6120553705975108E-2</v>
      </c>
      <c r="Q1053" t="str">
        <f t="shared" si="157"/>
        <v/>
      </c>
      <c r="R1053" s="3">
        <f t="shared" si="151"/>
        <v>0</v>
      </c>
      <c r="S1053" s="1">
        <f t="shared" si="158"/>
        <v>58116419.456060797</v>
      </c>
      <c r="T1053" s="1">
        <f t="shared" si="159"/>
        <v>1039092.0696595887</v>
      </c>
      <c r="U1053" s="1">
        <f t="shared" si="152"/>
        <v>0</v>
      </c>
    </row>
    <row r="1054" spans="1:21" x14ac:dyDescent="0.25">
      <c r="A1054" t="s">
        <v>1059</v>
      </c>
      <c r="B1054">
        <v>54.58</v>
      </c>
      <c r="C1054">
        <v>56.83</v>
      </c>
      <c r="D1054">
        <v>55.42</v>
      </c>
      <c r="E1054">
        <v>52.58</v>
      </c>
      <c r="F1054">
        <v>54.98</v>
      </c>
      <c r="G1054">
        <v>52.64</v>
      </c>
      <c r="H1054" s="1">
        <f t="shared" si="153"/>
        <v>382280.31953522156</v>
      </c>
      <c r="J1054">
        <f t="shared" si="154"/>
        <v>-3.0378397583940325E-2</v>
      </c>
      <c r="K1054">
        <f t="shared" si="154"/>
        <v>9.593178184402187E-3</v>
      </c>
      <c r="L1054">
        <f t="shared" si="154"/>
        <v>-1.5455675963759059E-2</v>
      </c>
      <c r="M1054">
        <f t="shared" si="155"/>
        <v>-5.9896298945109984E-2</v>
      </c>
      <c r="N1054">
        <f t="shared" si="155"/>
        <v>-1.6985517611299891E-2</v>
      </c>
      <c r="O1054">
        <f t="shared" si="155"/>
        <v>-5.8823529411764691E-2</v>
      </c>
      <c r="P1054">
        <f t="shared" si="156"/>
        <v>-4.523511532272486E-2</v>
      </c>
      <c r="Q1054" t="str">
        <f t="shared" si="157"/>
        <v/>
      </c>
      <c r="R1054" s="3">
        <f t="shared" ref="R1054:R1117" si="160">IF(Q1054="Buy",U1053*(1+P1054),IF(Q1054="Sell",-(S1053*(1+P1054)),0))</f>
        <v>0</v>
      </c>
      <c r="S1054" s="1">
        <f t="shared" si="158"/>
        <v>54697806.546880752</v>
      </c>
      <c r="T1054" s="1">
        <f t="shared" si="159"/>
        <v>1039092.0696595887</v>
      </c>
      <c r="U1054" s="1">
        <f t="shared" ref="U1054:U1117" si="161">IF(Q1054="Buy",0,(U1053-R1054)*(1-P1054))</f>
        <v>0</v>
      </c>
    </row>
    <row r="1055" spans="1:21" x14ac:dyDescent="0.25">
      <c r="A1055" t="s">
        <v>1060</v>
      </c>
      <c r="B1055">
        <v>53.23</v>
      </c>
      <c r="C1055">
        <v>54.74</v>
      </c>
      <c r="D1055">
        <v>54.2</v>
      </c>
      <c r="E1055">
        <v>52.91</v>
      </c>
      <c r="F1055">
        <v>54.64</v>
      </c>
      <c r="G1055">
        <v>54.5</v>
      </c>
      <c r="H1055" s="1">
        <f t="shared" si="153"/>
        <v>395787.94480755267</v>
      </c>
      <c r="J1055">
        <f t="shared" si="154"/>
        <v>-3.9516420064958584E-2</v>
      </c>
      <c r="K1055">
        <f t="shared" si="154"/>
        <v>-1.2269938650306744E-2</v>
      </c>
      <c r="L1055">
        <f t="shared" si="154"/>
        <v>-2.201371346084444E-2</v>
      </c>
      <c r="M1055">
        <f t="shared" si="155"/>
        <v>5.1291793313069153E-3</v>
      </c>
      <c r="N1055">
        <f t="shared" si="155"/>
        <v>3.7993920972644375E-2</v>
      </c>
      <c r="O1055">
        <f t="shared" si="155"/>
        <v>3.5334346504559258E-2</v>
      </c>
      <c r="P1055">
        <f t="shared" si="156"/>
        <v>2.6152482269503518E-2</v>
      </c>
      <c r="Q1055" t="str">
        <f t="shared" si="157"/>
        <v/>
      </c>
      <c r="R1055" s="3">
        <f t="shared" si="160"/>
        <v>0</v>
      </c>
      <c r="S1055" s="1">
        <f t="shared" si="158"/>
        <v>56630517.796447583</v>
      </c>
      <c r="T1055" s="1">
        <f t="shared" si="159"/>
        <v>1039092.0696595886</v>
      </c>
      <c r="U1055" s="1">
        <f t="shared" si="161"/>
        <v>0</v>
      </c>
    </row>
    <row r="1056" spans="1:21" x14ac:dyDescent="0.25">
      <c r="A1056" t="s">
        <v>1061</v>
      </c>
      <c r="B1056">
        <v>53.59</v>
      </c>
      <c r="C1056">
        <v>55.48</v>
      </c>
      <c r="D1056">
        <v>55.46</v>
      </c>
      <c r="E1056">
        <v>54.79</v>
      </c>
      <c r="F1056">
        <v>57.68</v>
      </c>
      <c r="G1056">
        <v>57.24</v>
      </c>
      <c r="H1056" s="1">
        <f t="shared" si="153"/>
        <v>415686.27450980397</v>
      </c>
      <c r="J1056">
        <f t="shared" si="154"/>
        <v>-1.1254612546125449E-2</v>
      </c>
      <c r="K1056">
        <f t="shared" si="154"/>
        <v>2.3616236162361512E-2</v>
      </c>
      <c r="L1056">
        <f t="shared" si="154"/>
        <v>2.3247232472324686E-2</v>
      </c>
      <c r="M1056">
        <f t="shared" si="155"/>
        <v>5.3211009174311766E-3</v>
      </c>
      <c r="N1056">
        <f t="shared" si="155"/>
        <v>5.8348623853211004E-2</v>
      </c>
      <c r="O1056">
        <f t="shared" si="155"/>
        <v>5.0275229357798198E-2</v>
      </c>
      <c r="P1056">
        <f t="shared" si="156"/>
        <v>3.7981651376146792E-2</v>
      </c>
      <c r="Q1056" t="str">
        <f t="shared" si="157"/>
        <v/>
      </c>
      <c r="R1056" s="3">
        <f t="shared" si="160"/>
        <v>0</v>
      </c>
      <c r="S1056" s="1">
        <f t="shared" si="158"/>
        <v>59477630.067314856</v>
      </c>
      <c r="T1056" s="1">
        <f t="shared" si="159"/>
        <v>1039092.0696595886</v>
      </c>
      <c r="U1056" s="1">
        <f t="shared" si="161"/>
        <v>0</v>
      </c>
    </row>
    <row r="1057" spans="1:21" x14ac:dyDescent="0.25">
      <c r="A1057" t="s">
        <v>1062</v>
      </c>
      <c r="B1057">
        <v>55.09</v>
      </c>
      <c r="C1057">
        <v>57.91</v>
      </c>
      <c r="D1057">
        <v>56.86</v>
      </c>
      <c r="E1057">
        <v>55.57</v>
      </c>
      <c r="F1057">
        <v>57.42</v>
      </c>
      <c r="G1057">
        <v>56.95</v>
      </c>
      <c r="H1057" s="1">
        <f t="shared" si="153"/>
        <v>413580.24691358028</v>
      </c>
      <c r="J1057">
        <f t="shared" si="154"/>
        <v>-6.6714749368914075E-3</v>
      </c>
      <c r="K1057">
        <f t="shared" si="154"/>
        <v>4.4175982690227114E-2</v>
      </c>
      <c r="L1057">
        <f t="shared" si="154"/>
        <v>2.5243418680129796E-2</v>
      </c>
      <c r="M1057">
        <f t="shared" si="155"/>
        <v>-2.9175401816911278E-2</v>
      </c>
      <c r="N1057">
        <f t="shared" si="155"/>
        <v>3.1446540880503094E-3</v>
      </c>
      <c r="O1057">
        <f t="shared" si="155"/>
        <v>-5.0663871418588245E-3</v>
      </c>
      <c r="P1057">
        <f t="shared" si="156"/>
        <v>-1.0365711623573264E-2</v>
      </c>
      <c r="Q1057" t="str">
        <f t="shared" si="157"/>
        <v/>
      </c>
      <c r="R1057" s="3">
        <f t="shared" si="160"/>
        <v>0</v>
      </c>
      <c r="S1057" s="1">
        <f t="shared" si="158"/>
        <v>59176293.367113575</v>
      </c>
      <c r="T1057" s="1">
        <f t="shared" si="159"/>
        <v>1039092.0696595886</v>
      </c>
      <c r="U1057" s="1">
        <f t="shared" si="161"/>
        <v>0</v>
      </c>
    </row>
    <row r="1058" spans="1:21" x14ac:dyDescent="0.25">
      <c r="A1058" t="s">
        <v>1063</v>
      </c>
      <c r="B1058">
        <v>55.09</v>
      </c>
      <c r="C1058">
        <v>57.71</v>
      </c>
      <c r="D1058">
        <v>56.57</v>
      </c>
      <c r="E1058">
        <v>55.64</v>
      </c>
      <c r="F1058">
        <v>57.64</v>
      </c>
      <c r="G1058">
        <v>56.62</v>
      </c>
      <c r="H1058" s="1">
        <f t="shared" si="153"/>
        <v>411183.73275236023</v>
      </c>
      <c r="J1058">
        <f t="shared" si="154"/>
        <v>-3.1129088990502918E-2</v>
      </c>
      <c r="K1058">
        <f t="shared" si="154"/>
        <v>1.4948997537812196E-2</v>
      </c>
      <c r="L1058">
        <f t="shared" si="154"/>
        <v>-5.1002462187829606E-3</v>
      </c>
      <c r="M1058">
        <f t="shared" si="155"/>
        <v>-2.3002633889376685E-2</v>
      </c>
      <c r="N1058">
        <f t="shared" si="155"/>
        <v>1.2115891132572391E-2</v>
      </c>
      <c r="O1058">
        <f t="shared" si="155"/>
        <v>-5.7945566286216922E-3</v>
      </c>
      <c r="P1058">
        <f t="shared" si="156"/>
        <v>-5.5604331284753285E-3</v>
      </c>
      <c r="Q1058" t="str">
        <f t="shared" si="157"/>
        <v/>
      </c>
      <c r="R1058" s="3">
        <f t="shared" si="160"/>
        <v>0</v>
      </c>
      <c r="S1058" s="1">
        <f t="shared" si="158"/>
        <v>58833392.984125905</v>
      </c>
      <c r="T1058" s="1">
        <f t="shared" si="159"/>
        <v>1039092.0696595886</v>
      </c>
      <c r="U1058" s="1">
        <f t="shared" si="161"/>
        <v>0</v>
      </c>
    </row>
    <row r="1059" spans="1:21" x14ac:dyDescent="0.25">
      <c r="A1059" t="s">
        <v>1064</v>
      </c>
      <c r="B1059">
        <v>54.82</v>
      </c>
      <c r="C1059">
        <v>57.82</v>
      </c>
      <c r="D1059">
        <v>56.72</v>
      </c>
      <c r="E1059">
        <v>57.17</v>
      </c>
      <c r="F1059">
        <v>58.66</v>
      </c>
      <c r="G1059">
        <v>58.31</v>
      </c>
      <c r="H1059" s="1">
        <f t="shared" si="153"/>
        <v>423456.79012345686</v>
      </c>
      <c r="J1059">
        <f t="shared" si="154"/>
        <v>-3.0935124624359201E-2</v>
      </c>
      <c r="K1059">
        <f t="shared" si="154"/>
        <v>2.2096517588828E-2</v>
      </c>
      <c r="L1059">
        <f t="shared" si="154"/>
        <v>2.651582110659335E-3</v>
      </c>
      <c r="M1059">
        <f t="shared" si="155"/>
        <v>9.7138820204875354E-3</v>
      </c>
      <c r="N1059">
        <f t="shared" si="155"/>
        <v>3.6029671494171654E-2</v>
      </c>
      <c r="O1059">
        <f t="shared" si="155"/>
        <v>2.9848110208407011E-2</v>
      </c>
      <c r="P1059">
        <f t="shared" si="156"/>
        <v>2.5197221241022066E-2</v>
      </c>
      <c r="Q1059" t="str">
        <f t="shared" si="157"/>
        <v/>
      </c>
      <c r="R1059" s="3">
        <f t="shared" si="160"/>
        <v>0</v>
      </c>
      <c r="S1059" s="1">
        <f t="shared" si="158"/>
        <v>60589458.581850611</v>
      </c>
      <c r="T1059" s="1">
        <f t="shared" si="159"/>
        <v>1039092.0696595885</v>
      </c>
      <c r="U1059" s="1">
        <f t="shared" si="161"/>
        <v>0</v>
      </c>
    </row>
    <row r="1060" spans="1:21" x14ac:dyDescent="0.25">
      <c r="A1060" t="s">
        <v>1065</v>
      </c>
      <c r="B1060">
        <v>56.4</v>
      </c>
      <c r="C1060">
        <v>58.2</v>
      </c>
      <c r="D1060">
        <v>57.12</v>
      </c>
      <c r="E1060">
        <v>58.02</v>
      </c>
      <c r="F1060">
        <v>58.89</v>
      </c>
      <c r="G1060">
        <v>58.55</v>
      </c>
      <c r="H1060" s="1">
        <f t="shared" si="153"/>
        <v>425199.70951343502</v>
      </c>
      <c r="J1060">
        <f t="shared" si="154"/>
        <v>-5.6417489421720785E-3</v>
      </c>
      <c r="K1060">
        <f t="shared" si="154"/>
        <v>2.609308885754591E-2</v>
      </c>
      <c r="L1060">
        <f t="shared" si="154"/>
        <v>7.0521861777150668E-3</v>
      </c>
      <c r="M1060">
        <f t="shared" si="155"/>
        <v>-4.9734179386039983E-3</v>
      </c>
      <c r="N1060">
        <f t="shared" si="155"/>
        <v>9.9468358772079966E-3</v>
      </c>
      <c r="O1060">
        <f t="shared" si="155"/>
        <v>4.115932087120475E-3</v>
      </c>
      <c r="P1060">
        <f t="shared" si="156"/>
        <v>3.0297833419081579E-3</v>
      </c>
      <c r="Q1060" t="str">
        <f t="shared" si="157"/>
        <v/>
      </c>
      <c r="R1060" s="3">
        <f t="shared" si="160"/>
        <v>0</v>
      </c>
      <c r="S1060" s="1">
        <f t="shared" si="158"/>
        <v>60838840.678568907</v>
      </c>
      <c r="T1060" s="1">
        <f t="shared" si="159"/>
        <v>1039092.0696595885</v>
      </c>
      <c r="U1060" s="1">
        <f t="shared" si="161"/>
        <v>0</v>
      </c>
    </row>
    <row r="1061" spans="1:21" x14ac:dyDescent="0.25">
      <c r="A1061" t="s">
        <v>1066</v>
      </c>
      <c r="B1061">
        <v>56.11</v>
      </c>
      <c r="C1061">
        <v>57.91</v>
      </c>
      <c r="D1061">
        <v>56.95</v>
      </c>
      <c r="E1061">
        <v>54.55</v>
      </c>
      <c r="F1061">
        <v>57.18</v>
      </c>
      <c r="G1061">
        <v>56.08</v>
      </c>
      <c r="H1061" s="1">
        <f t="shared" si="153"/>
        <v>407262.16412490926</v>
      </c>
      <c r="J1061">
        <f t="shared" si="154"/>
        <v>-1.7682072829131618E-2</v>
      </c>
      <c r="K1061">
        <f t="shared" si="154"/>
        <v>1.383053221288514E-2</v>
      </c>
      <c r="L1061">
        <f t="shared" si="154"/>
        <v>-2.9761904761903819E-3</v>
      </c>
      <c r="M1061">
        <f t="shared" si="155"/>
        <v>-6.8317677198975232E-2</v>
      </c>
      <c r="N1061">
        <f t="shared" si="155"/>
        <v>-2.3398804440648974E-2</v>
      </c>
      <c r="O1061">
        <f t="shared" si="155"/>
        <v>-4.218616567036719E-2</v>
      </c>
      <c r="P1061">
        <f t="shared" si="156"/>
        <v>-4.4634215769997133E-2</v>
      </c>
      <c r="Q1061" t="str">
        <f t="shared" si="157"/>
        <v/>
      </c>
      <c r="R1061" s="3">
        <f t="shared" si="160"/>
        <v>0</v>
      </c>
      <c r="S1061" s="1">
        <f t="shared" si="158"/>
        <v>58272283.266509727</v>
      </c>
      <c r="T1061" s="1">
        <f t="shared" si="159"/>
        <v>1039092.0696595886</v>
      </c>
      <c r="U1061" s="1">
        <f t="shared" si="161"/>
        <v>0</v>
      </c>
    </row>
    <row r="1062" spans="1:21" x14ac:dyDescent="0.25">
      <c r="A1062" t="s">
        <v>1067</v>
      </c>
      <c r="B1062">
        <v>54.51</v>
      </c>
      <c r="C1062">
        <v>56.58</v>
      </c>
      <c r="D1062">
        <v>55.31</v>
      </c>
      <c r="E1062">
        <v>53.82</v>
      </c>
      <c r="F1062">
        <v>55.42</v>
      </c>
      <c r="G1062">
        <v>55.38</v>
      </c>
      <c r="H1062" s="1">
        <f t="shared" si="153"/>
        <v>402178.6492374728</v>
      </c>
      <c r="J1062">
        <f t="shared" si="154"/>
        <v>-4.2844600526777958E-2</v>
      </c>
      <c r="K1062">
        <f t="shared" si="154"/>
        <v>-6.4969271290606593E-3</v>
      </c>
      <c r="L1062">
        <f t="shared" si="154"/>
        <v>-2.8797190517998252E-2</v>
      </c>
      <c r="M1062">
        <f t="shared" si="155"/>
        <v>-4.0299572039942902E-2</v>
      </c>
      <c r="N1062">
        <f t="shared" si="155"/>
        <v>-1.1768901569186816E-2</v>
      </c>
      <c r="O1062">
        <f t="shared" si="155"/>
        <v>-1.2482168330955702E-2</v>
      </c>
      <c r="P1062">
        <f t="shared" si="156"/>
        <v>-2.1516880646695141E-2</v>
      </c>
      <c r="Q1062" t="str">
        <f t="shared" si="157"/>
        <v/>
      </c>
      <c r="R1062" s="3">
        <f t="shared" si="160"/>
        <v>0</v>
      </c>
      <c r="S1062" s="1">
        <f t="shared" si="158"/>
        <v>57544918.817748018</v>
      </c>
      <c r="T1062" s="1">
        <f t="shared" si="159"/>
        <v>1039092.0696595886</v>
      </c>
      <c r="U1062" s="1">
        <f t="shared" si="161"/>
        <v>0</v>
      </c>
    </row>
    <row r="1063" spans="1:21" x14ac:dyDescent="0.25">
      <c r="A1063" t="s">
        <v>1068</v>
      </c>
      <c r="B1063">
        <v>56.43</v>
      </c>
      <c r="C1063">
        <v>58.21</v>
      </c>
      <c r="D1063">
        <v>56.15</v>
      </c>
      <c r="E1063">
        <v>58.49</v>
      </c>
      <c r="F1063">
        <v>60.6</v>
      </c>
      <c r="G1063">
        <v>60.17</v>
      </c>
      <c r="H1063" s="1">
        <f t="shared" si="153"/>
        <v>436964.41539578798</v>
      </c>
      <c r="J1063">
        <f t="shared" si="154"/>
        <v>2.02495028023865E-2</v>
      </c>
      <c r="K1063">
        <f t="shared" si="154"/>
        <v>5.2431748327607997E-2</v>
      </c>
      <c r="L1063">
        <f t="shared" si="154"/>
        <v>1.5187127101789844E-2</v>
      </c>
      <c r="M1063">
        <f t="shared" si="155"/>
        <v>5.6157457565908259E-2</v>
      </c>
      <c r="N1063">
        <f t="shared" si="155"/>
        <v>9.4257854821235082E-2</v>
      </c>
      <c r="O1063">
        <f t="shared" si="155"/>
        <v>8.6493318887685064E-2</v>
      </c>
      <c r="P1063">
        <f t="shared" si="156"/>
        <v>7.8969543758276139E-2</v>
      </c>
      <c r="Q1063" t="str">
        <f t="shared" si="157"/>
        <v/>
      </c>
      <c r="R1063" s="3">
        <f t="shared" si="160"/>
        <v>0</v>
      </c>
      <c r="S1063" s="1">
        <f t="shared" si="158"/>
        <v>62522169.831417449</v>
      </c>
      <c r="T1063" s="1">
        <f t="shared" si="159"/>
        <v>1039092.0696595886</v>
      </c>
      <c r="U1063" s="1">
        <f t="shared" si="161"/>
        <v>0</v>
      </c>
    </row>
    <row r="1064" spans="1:21" x14ac:dyDescent="0.25">
      <c r="A1064" t="s">
        <v>1069</v>
      </c>
      <c r="B1064">
        <v>59.26</v>
      </c>
      <c r="C1064">
        <v>61.22</v>
      </c>
      <c r="D1064">
        <v>60.39</v>
      </c>
      <c r="E1064">
        <v>59.43</v>
      </c>
      <c r="F1064">
        <v>60.37</v>
      </c>
      <c r="G1064">
        <v>59.54</v>
      </c>
      <c r="H1064" s="1">
        <f t="shared" si="153"/>
        <v>432389.25199709518</v>
      </c>
      <c r="J1064">
        <f t="shared" si="154"/>
        <v>5.5387355298308093E-2</v>
      </c>
      <c r="K1064">
        <f t="shared" si="154"/>
        <v>9.029385574354408E-2</v>
      </c>
      <c r="L1064">
        <f t="shared" si="154"/>
        <v>7.5512021371326843E-2</v>
      </c>
      <c r="M1064">
        <f t="shared" si="155"/>
        <v>-1.2298487618414525E-2</v>
      </c>
      <c r="N1064">
        <f t="shared" si="155"/>
        <v>3.3239155725443862E-3</v>
      </c>
      <c r="O1064">
        <f t="shared" si="155"/>
        <v>-1.0470334053515083E-2</v>
      </c>
      <c r="P1064">
        <f t="shared" si="156"/>
        <v>-6.4816353664617398E-3</v>
      </c>
      <c r="Q1064" t="str">
        <f t="shared" si="157"/>
        <v>Buy</v>
      </c>
      <c r="R1064" s="3">
        <f t="shared" si="160"/>
        <v>0</v>
      </c>
      <c r="S1064" s="1">
        <f t="shared" si="158"/>
        <v>61867541.827531904</v>
      </c>
      <c r="T1064" s="1">
        <f t="shared" si="159"/>
        <v>1039092.0696595886</v>
      </c>
      <c r="U1064" s="1">
        <f t="shared" si="161"/>
        <v>0</v>
      </c>
    </row>
    <row r="1065" spans="1:21" x14ac:dyDescent="0.25">
      <c r="A1065" t="s">
        <v>1070</v>
      </c>
      <c r="B1065">
        <v>59.26</v>
      </c>
      <c r="C1065">
        <v>61.09</v>
      </c>
      <c r="D1065">
        <v>60.39</v>
      </c>
      <c r="E1065">
        <v>58.87</v>
      </c>
      <c r="F1065">
        <v>60.09</v>
      </c>
      <c r="G1065">
        <v>59.91</v>
      </c>
      <c r="H1065" s="1">
        <f t="shared" si="153"/>
        <v>435076.25272331154</v>
      </c>
      <c r="J1065">
        <f t="shared" si="154"/>
        <v>-1.8711707236297441E-2</v>
      </c>
      <c r="K1065">
        <f t="shared" si="154"/>
        <v>1.159132306673295E-2</v>
      </c>
      <c r="L1065">
        <f t="shared" si="154"/>
        <v>0</v>
      </c>
      <c r="M1065">
        <f t="shared" si="155"/>
        <v>-1.1252939200537482E-2</v>
      </c>
      <c r="N1065">
        <f t="shared" si="155"/>
        <v>9.23748740342634E-3</v>
      </c>
      <c r="O1065">
        <f t="shared" si="155"/>
        <v>6.2143097077594469E-3</v>
      </c>
      <c r="P1065">
        <f t="shared" si="156"/>
        <v>1.3996193035494349E-3</v>
      </c>
      <c r="Q1065" t="str">
        <f t="shared" si="157"/>
        <v/>
      </c>
      <c r="R1065" s="3">
        <f t="shared" si="160"/>
        <v>0</v>
      </c>
      <c r="S1065" s="1">
        <f t="shared" si="158"/>
        <v>62252005.893305942</v>
      </c>
      <c r="T1065" s="1">
        <f t="shared" si="159"/>
        <v>1039092.0696595885</v>
      </c>
      <c r="U1065" s="1">
        <f t="shared" si="161"/>
        <v>0</v>
      </c>
    </row>
    <row r="1066" spans="1:21" x14ac:dyDescent="0.25">
      <c r="A1066" t="s">
        <v>1071</v>
      </c>
      <c r="B1066">
        <v>59.26</v>
      </c>
      <c r="C1066">
        <v>60.91</v>
      </c>
      <c r="D1066">
        <v>60.39</v>
      </c>
      <c r="E1066">
        <v>58.55</v>
      </c>
      <c r="F1066">
        <v>59.53</v>
      </c>
      <c r="G1066">
        <v>58.94</v>
      </c>
      <c r="H1066" s="1">
        <f t="shared" si="153"/>
        <v>428031.95352214965</v>
      </c>
      <c r="J1066">
        <f t="shared" si="154"/>
        <v>-1.8711707236297441E-2</v>
      </c>
      <c r="K1066">
        <f t="shared" si="154"/>
        <v>8.6106971352872333E-3</v>
      </c>
      <c r="L1066">
        <f t="shared" si="154"/>
        <v>0</v>
      </c>
      <c r="M1066">
        <f t="shared" si="155"/>
        <v>-2.2700717743281581E-2</v>
      </c>
      <c r="N1066">
        <f t="shared" si="155"/>
        <v>-6.3428476047403684E-3</v>
      </c>
      <c r="O1066">
        <f t="shared" si="155"/>
        <v>-1.6190953096311116E-2</v>
      </c>
      <c r="P1066">
        <f t="shared" si="156"/>
        <v>-1.5078172814777689E-2</v>
      </c>
      <c r="Q1066" t="str">
        <f t="shared" si="157"/>
        <v/>
      </c>
      <c r="R1066" s="3">
        <f t="shared" si="160"/>
        <v>0</v>
      </c>
      <c r="S1066" s="1">
        <f t="shared" si="158"/>
        <v>61244086.585736141</v>
      </c>
      <c r="T1066" s="1">
        <f t="shared" si="159"/>
        <v>1039092.0696595884</v>
      </c>
      <c r="U1066" s="1">
        <f t="shared" si="161"/>
        <v>0</v>
      </c>
    </row>
    <row r="1067" spans="1:21" x14ac:dyDescent="0.25">
      <c r="A1067" t="s">
        <v>1072</v>
      </c>
      <c r="B1067">
        <v>59.04</v>
      </c>
      <c r="C1067">
        <v>61</v>
      </c>
      <c r="D1067">
        <v>60.36</v>
      </c>
      <c r="E1067">
        <v>58.78</v>
      </c>
      <c r="F1067">
        <v>60.85</v>
      </c>
      <c r="G1067">
        <v>60.36</v>
      </c>
      <c r="H1067" s="1">
        <f t="shared" si="153"/>
        <v>438344.22657952073</v>
      </c>
      <c r="J1067">
        <f t="shared" si="154"/>
        <v>-2.2354694485842048E-2</v>
      </c>
      <c r="K1067">
        <f t="shared" si="154"/>
        <v>1.0101010101010091E-2</v>
      </c>
      <c r="L1067">
        <f t="shared" si="154"/>
        <v>-4.9677098857428613E-4</v>
      </c>
      <c r="M1067">
        <f t="shared" si="155"/>
        <v>-2.7146250424159584E-3</v>
      </c>
      <c r="N1067">
        <f t="shared" si="155"/>
        <v>3.2405836443841256E-2</v>
      </c>
      <c r="O1067">
        <f t="shared" si="155"/>
        <v>2.4092297251442175E-2</v>
      </c>
      <c r="P1067">
        <f t="shared" si="156"/>
        <v>1.7927836217622492E-2</v>
      </c>
      <c r="Q1067" t="str">
        <f t="shared" si="157"/>
        <v/>
      </c>
      <c r="R1067" s="3">
        <f t="shared" si="160"/>
        <v>0</v>
      </c>
      <c r="S1067" s="1">
        <f t="shared" si="158"/>
        <v>62719597.324652754</v>
      </c>
      <c r="T1067" s="1">
        <f t="shared" si="159"/>
        <v>1039092.0696595884</v>
      </c>
      <c r="U1067" s="1">
        <f t="shared" si="161"/>
        <v>0</v>
      </c>
    </row>
    <row r="1068" spans="1:21" x14ac:dyDescent="0.25">
      <c r="A1068" t="s">
        <v>1073</v>
      </c>
      <c r="B1068">
        <v>59.25</v>
      </c>
      <c r="C1068">
        <v>61.54</v>
      </c>
      <c r="D1068">
        <v>60.59</v>
      </c>
      <c r="E1068">
        <v>60.73</v>
      </c>
      <c r="F1068">
        <v>63.51</v>
      </c>
      <c r="G1068">
        <v>63.13</v>
      </c>
      <c r="H1068" s="1">
        <f t="shared" si="153"/>
        <v>458460.42120551929</v>
      </c>
      <c r="J1068">
        <f t="shared" si="154"/>
        <v>-1.8389662027832994E-2</v>
      </c>
      <c r="K1068">
        <f t="shared" si="154"/>
        <v>1.9549370444002647E-2</v>
      </c>
      <c r="L1068">
        <f t="shared" si="154"/>
        <v>3.8104705102717691E-3</v>
      </c>
      <c r="M1068">
        <f t="shared" si="155"/>
        <v>6.1298873426109584E-3</v>
      </c>
      <c r="N1068">
        <f t="shared" si="155"/>
        <v>5.2186878727634174E-2</v>
      </c>
      <c r="O1068">
        <f t="shared" si="155"/>
        <v>4.5891318754141867E-2</v>
      </c>
      <c r="P1068">
        <f t="shared" si="156"/>
        <v>3.4736028274795668E-2</v>
      </c>
      <c r="Q1068" t="str">
        <f t="shared" si="157"/>
        <v/>
      </c>
      <c r="R1068" s="3">
        <f t="shared" si="160"/>
        <v>0</v>
      </c>
      <c r="S1068" s="1">
        <f t="shared" si="158"/>
        <v>65597882.357609816</v>
      </c>
      <c r="T1068" s="1">
        <f t="shared" si="159"/>
        <v>1039092.0696595884</v>
      </c>
      <c r="U1068" s="1">
        <f t="shared" si="161"/>
        <v>0</v>
      </c>
    </row>
    <row r="1069" spans="1:21" x14ac:dyDescent="0.25">
      <c r="A1069" t="s">
        <v>1074</v>
      </c>
      <c r="B1069">
        <v>61.73</v>
      </c>
      <c r="C1069">
        <v>63.82</v>
      </c>
      <c r="D1069">
        <v>62.19</v>
      </c>
      <c r="E1069">
        <v>62.31</v>
      </c>
      <c r="F1069">
        <v>63.28</v>
      </c>
      <c r="G1069">
        <v>62.38</v>
      </c>
      <c r="H1069" s="1">
        <f t="shared" si="153"/>
        <v>453013.79811183736</v>
      </c>
      <c r="J1069">
        <f t="shared" si="154"/>
        <v>1.881498597128228E-2</v>
      </c>
      <c r="K1069">
        <f t="shared" si="154"/>
        <v>5.3309126918633383E-2</v>
      </c>
      <c r="L1069">
        <f t="shared" si="154"/>
        <v>2.6406997854431329E-2</v>
      </c>
      <c r="M1069">
        <f t="shared" si="155"/>
        <v>-1.2989070172659595E-2</v>
      </c>
      <c r="N1069">
        <f t="shared" si="155"/>
        <v>2.3760494218279513E-3</v>
      </c>
      <c r="O1069">
        <f t="shared" si="155"/>
        <v>-1.1880247109139869E-2</v>
      </c>
      <c r="P1069">
        <f t="shared" si="156"/>
        <v>-7.4977559533238383E-3</v>
      </c>
      <c r="Q1069" t="str">
        <f t="shared" si="157"/>
        <v/>
      </c>
      <c r="R1069" s="3">
        <f t="shared" si="160"/>
        <v>0</v>
      </c>
      <c r="S1069" s="1">
        <f t="shared" si="158"/>
        <v>64818563.30536513</v>
      </c>
      <c r="T1069" s="1">
        <f t="shared" si="159"/>
        <v>1039092.0696595885</v>
      </c>
      <c r="U1069" s="1">
        <f t="shared" si="161"/>
        <v>0</v>
      </c>
    </row>
    <row r="1070" spans="1:21" x14ac:dyDescent="0.25">
      <c r="A1070" t="s">
        <v>1075</v>
      </c>
      <c r="B1070">
        <v>59.91</v>
      </c>
      <c r="C1070">
        <v>62.19</v>
      </c>
      <c r="D1070">
        <v>61.35</v>
      </c>
      <c r="E1070">
        <v>58.02</v>
      </c>
      <c r="F1070">
        <v>61.1</v>
      </c>
      <c r="G1070">
        <v>59.04</v>
      </c>
      <c r="H1070" s="1">
        <f t="shared" si="153"/>
        <v>428758.16993464058</v>
      </c>
      <c r="J1070">
        <f t="shared" si="154"/>
        <v>-3.6661842739990375E-2</v>
      </c>
      <c r="K1070">
        <f t="shared" si="154"/>
        <v>0</v>
      </c>
      <c r="L1070">
        <f t="shared" si="154"/>
        <v>-1.3506994693680597E-2</v>
      </c>
      <c r="M1070">
        <f t="shared" si="155"/>
        <v>-6.9894196857967286E-2</v>
      </c>
      <c r="N1070">
        <f t="shared" si="155"/>
        <v>-2.0519397242706013E-2</v>
      </c>
      <c r="O1070">
        <f t="shared" si="155"/>
        <v>-5.3542802180186012E-2</v>
      </c>
      <c r="P1070">
        <f t="shared" si="156"/>
        <v>-4.798546542695311E-2</v>
      </c>
      <c r="Q1070" t="str">
        <f t="shared" si="157"/>
        <v/>
      </c>
      <c r="R1070" s="3">
        <f t="shared" si="160"/>
        <v>0</v>
      </c>
      <c r="S1070" s="1">
        <f t="shared" si="158"/>
        <v>61347995.792702101</v>
      </c>
      <c r="T1070" s="1">
        <f t="shared" si="159"/>
        <v>1039092.0696595884</v>
      </c>
      <c r="U1070" s="1">
        <f t="shared" si="161"/>
        <v>0</v>
      </c>
    </row>
    <row r="1071" spans="1:21" x14ac:dyDescent="0.25">
      <c r="A1071" t="s">
        <v>1076</v>
      </c>
      <c r="B1071">
        <v>59.03</v>
      </c>
      <c r="C1071">
        <v>61.48</v>
      </c>
      <c r="D1071">
        <v>60.28</v>
      </c>
      <c r="E1071">
        <v>59.35</v>
      </c>
      <c r="F1071">
        <v>61.43</v>
      </c>
      <c r="G1071">
        <v>60.13</v>
      </c>
      <c r="H1071" s="1">
        <f t="shared" si="153"/>
        <v>436673.92883079161</v>
      </c>
      <c r="J1071">
        <f t="shared" si="154"/>
        <v>-3.7815810920945402E-2</v>
      </c>
      <c r="K1071">
        <f t="shared" si="154"/>
        <v>2.1189894050529005E-3</v>
      </c>
      <c r="L1071">
        <f t="shared" si="154"/>
        <v>-1.7440912795436025E-2</v>
      </c>
      <c r="M1071">
        <f t="shared" si="155"/>
        <v>5.2506775067751067E-3</v>
      </c>
      <c r="N1071">
        <f t="shared" si="155"/>
        <v>4.0481029810298115E-2</v>
      </c>
      <c r="O1071">
        <f t="shared" si="155"/>
        <v>1.8462059620596265E-2</v>
      </c>
      <c r="P1071">
        <f t="shared" si="156"/>
        <v>2.1397922312556494E-2</v>
      </c>
      <c r="Q1071" t="str">
        <f t="shared" si="157"/>
        <v/>
      </c>
      <c r="R1071" s="3">
        <f t="shared" si="160"/>
        <v>0</v>
      </c>
      <c r="S1071" s="1">
        <f t="shared" si="158"/>
        <v>62480606.148631051</v>
      </c>
      <c r="T1071" s="1">
        <f t="shared" si="159"/>
        <v>1039092.0696595884</v>
      </c>
      <c r="U1071" s="1">
        <f t="shared" si="161"/>
        <v>0</v>
      </c>
    </row>
    <row r="1072" spans="1:21" x14ac:dyDescent="0.25">
      <c r="A1072" t="s">
        <v>1077</v>
      </c>
      <c r="B1072">
        <v>59.68</v>
      </c>
      <c r="C1072">
        <v>61.7</v>
      </c>
      <c r="D1072">
        <v>60.69</v>
      </c>
      <c r="E1072">
        <v>60.91</v>
      </c>
      <c r="F1072">
        <v>63.32</v>
      </c>
      <c r="G1072">
        <v>62.81</v>
      </c>
      <c r="H1072" s="1">
        <f t="shared" si="153"/>
        <v>456136.52868554834</v>
      </c>
      <c r="J1072">
        <f t="shared" si="154"/>
        <v>-9.9535500995355242E-3</v>
      </c>
      <c r="K1072">
        <f t="shared" si="154"/>
        <v>2.355673523556738E-2</v>
      </c>
      <c r="L1072">
        <f t="shared" si="154"/>
        <v>6.8015925680158691E-3</v>
      </c>
      <c r="M1072">
        <f t="shared" si="155"/>
        <v>1.2971894229170031E-2</v>
      </c>
      <c r="N1072">
        <f t="shared" si="155"/>
        <v>5.3051721270580367E-2</v>
      </c>
      <c r="O1072">
        <f t="shared" si="155"/>
        <v>4.4570098120738394E-2</v>
      </c>
      <c r="P1072">
        <f t="shared" si="156"/>
        <v>3.6864571206829601E-2</v>
      </c>
      <c r="Q1072" t="str">
        <f t="shared" si="157"/>
        <v/>
      </c>
      <c r="R1072" s="3">
        <f t="shared" si="160"/>
        <v>0</v>
      </c>
      <c r="S1072" s="1">
        <f t="shared" si="158"/>
        <v>65265372.895318747</v>
      </c>
      <c r="T1072" s="1">
        <f t="shared" si="159"/>
        <v>1039092.0696595884</v>
      </c>
      <c r="U1072" s="1">
        <f t="shared" si="161"/>
        <v>0</v>
      </c>
    </row>
    <row r="1073" spans="1:21" x14ac:dyDescent="0.25">
      <c r="A1073" t="s">
        <v>1078</v>
      </c>
      <c r="B1073">
        <v>60.93</v>
      </c>
      <c r="C1073">
        <v>64.040000000000006</v>
      </c>
      <c r="D1073">
        <v>61.85</v>
      </c>
      <c r="E1073">
        <v>59.77</v>
      </c>
      <c r="F1073">
        <v>64.13</v>
      </c>
      <c r="G1073">
        <v>60.06</v>
      </c>
      <c r="H1073" s="1">
        <f t="shared" si="153"/>
        <v>436165.577342048</v>
      </c>
      <c r="J1073">
        <f t="shared" si="154"/>
        <v>3.9545229856648868E-3</v>
      </c>
      <c r="K1073">
        <f t="shared" si="154"/>
        <v>5.5198550008238735E-2</v>
      </c>
      <c r="L1073">
        <f t="shared" si="154"/>
        <v>1.9113527764046855E-2</v>
      </c>
      <c r="M1073">
        <f t="shared" si="155"/>
        <v>-4.8399936315873256E-2</v>
      </c>
      <c r="N1073">
        <f t="shared" si="155"/>
        <v>2.1015761821365914E-2</v>
      </c>
      <c r="O1073">
        <f t="shared" si="155"/>
        <v>-4.3782837127845885E-2</v>
      </c>
      <c r="P1073">
        <f t="shared" si="156"/>
        <v>-2.3722337207451077E-2</v>
      </c>
      <c r="Q1073" t="str">
        <f t="shared" si="157"/>
        <v/>
      </c>
      <c r="R1073" s="3">
        <f t="shared" si="160"/>
        <v>0</v>
      </c>
      <c r="S1073" s="1">
        <f t="shared" si="158"/>
        <v>62407869.70375488</v>
      </c>
      <c r="T1073" s="1">
        <f t="shared" si="159"/>
        <v>1039092.0696595884</v>
      </c>
      <c r="U1073" s="1">
        <f t="shared" si="161"/>
        <v>0</v>
      </c>
    </row>
    <row r="1074" spans="1:21" x14ac:dyDescent="0.25">
      <c r="A1074" t="s">
        <v>1079</v>
      </c>
      <c r="B1074">
        <v>59.36</v>
      </c>
      <c r="C1074">
        <v>60.73</v>
      </c>
      <c r="D1074">
        <v>60.39</v>
      </c>
      <c r="E1074">
        <v>58.56</v>
      </c>
      <c r="F1074">
        <v>59.88</v>
      </c>
      <c r="G1074">
        <v>59.36</v>
      </c>
      <c r="H1074" s="1">
        <f t="shared" si="153"/>
        <v>431082.06245461153</v>
      </c>
      <c r="J1074">
        <f t="shared" si="154"/>
        <v>-4.0258690379951528E-2</v>
      </c>
      <c r="K1074">
        <f t="shared" si="154"/>
        <v>-1.8108326596604763E-2</v>
      </c>
      <c r="L1074">
        <f t="shared" si="154"/>
        <v>-2.3605497170573982E-2</v>
      </c>
      <c r="M1074">
        <f t="shared" si="155"/>
        <v>-2.4975024975024972E-2</v>
      </c>
      <c r="N1074">
        <f t="shared" si="155"/>
        <v>-2.9970029970029922E-3</v>
      </c>
      <c r="O1074">
        <f t="shared" si="155"/>
        <v>-1.1655011655011703E-2</v>
      </c>
      <c r="P1074">
        <f t="shared" si="156"/>
        <v>-1.3209013209013222E-2</v>
      </c>
      <c r="Q1074" t="str">
        <f t="shared" si="157"/>
        <v/>
      </c>
      <c r="R1074" s="3">
        <f t="shared" si="160"/>
        <v>0</v>
      </c>
      <c r="S1074" s="1">
        <f t="shared" si="158"/>
        <v>61680505.254993163</v>
      </c>
      <c r="T1074" s="1">
        <f t="shared" si="159"/>
        <v>1039092.0696595884</v>
      </c>
      <c r="U1074" s="1">
        <f t="shared" si="161"/>
        <v>0</v>
      </c>
    </row>
    <row r="1075" spans="1:21" x14ac:dyDescent="0.25">
      <c r="A1075" t="s">
        <v>1080</v>
      </c>
      <c r="B1075">
        <v>58.99</v>
      </c>
      <c r="C1075">
        <v>60.92</v>
      </c>
      <c r="D1075">
        <v>60.34</v>
      </c>
      <c r="E1075">
        <v>58.96</v>
      </c>
      <c r="F1075">
        <v>62.04</v>
      </c>
      <c r="G1075">
        <v>61.88</v>
      </c>
      <c r="H1075" s="1">
        <f t="shared" si="153"/>
        <v>449382.71604938275</v>
      </c>
      <c r="J1075">
        <f t="shared" si="154"/>
        <v>-2.3182646133465781E-2</v>
      </c>
      <c r="K1075">
        <f t="shared" si="154"/>
        <v>8.7762874648120732E-3</v>
      </c>
      <c r="L1075">
        <f t="shared" si="154"/>
        <v>-8.2795164762373172E-4</v>
      </c>
      <c r="M1075">
        <f t="shared" si="155"/>
        <v>-6.7385444743935071E-3</v>
      </c>
      <c r="N1075">
        <f t="shared" si="155"/>
        <v>4.5148247978436654E-2</v>
      </c>
      <c r="O1075">
        <f t="shared" si="155"/>
        <v>4.2452830188679298E-2</v>
      </c>
      <c r="P1075">
        <f t="shared" si="156"/>
        <v>2.695417789757415E-2</v>
      </c>
      <c r="Q1075" t="str">
        <f t="shared" si="157"/>
        <v/>
      </c>
      <c r="R1075" s="3">
        <f t="shared" si="160"/>
        <v>0</v>
      </c>
      <c r="S1075" s="1">
        <f t="shared" si="158"/>
        <v>64299017.270535327</v>
      </c>
      <c r="T1075" s="1">
        <f t="shared" si="159"/>
        <v>1039092.0696595883</v>
      </c>
      <c r="U1075" s="1">
        <f t="shared" si="161"/>
        <v>0</v>
      </c>
    </row>
    <row r="1076" spans="1:21" x14ac:dyDescent="0.25">
      <c r="A1076" t="s">
        <v>1081</v>
      </c>
      <c r="B1076">
        <v>59.53</v>
      </c>
      <c r="C1076">
        <v>61.97</v>
      </c>
      <c r="D1076">
        <v>60.72</v>
      </c>
      <c r="E1076">
        <v>59.97</v>
      </c>
      <c r="F1076">
        <v>61.46</v>
      </c>
      <c r="G1076">
        <v>60.44</v>
      </c>
      <c r="H1076" s="1">
        <f t="shared" si="153"/>
        <v>438925.19970951346</v>
      </c>
      <c r="J1076">
        <f t="shared" si="154"/>
        <v>-1.3423931057341767E-2</v>
      </c>
      <c r="K1076">
        <f t="shared" si="154"/>
        <v>2.7013589658601182E-2</v>
      </c>
      <c r="L1076">
        <f t="shared" si="154"/>
        <v>6.2976466688762917E-3</v>
      </c>
      <c r="M1076">
        <f t="shared" si="155"/>
        <v>-3.086619263089857E-2</v>
      </c>
      <c r="N1076">
        <f t="shared" si="155"/>
        <v>-6.7873303167421085E-3</v>
      </c>
      <c r="O1076">
        <f t="shared" si="155"/>
        <v>-2.3270846800258642E-2</v>
      </c>
      <c r="P1076">
        <f t="shared" si="156"/>
        <v>-2.0308123249299773E-2</v>
      </c>
      <c r="Q1076" t="str">
        <f t="shared" si="157"/>
        <v/>
      </c>
      <c r="R1076" s="3">
        <f t="shared" si="160"/>
        <v>0</v>
      </c>
      <c r="S1076" s="1">
        <f t="shared" si="158"/>
        <v>62802724.690225519</v>
      </c>
      <c r="T1076" s="1">
        <f t="shared" si="159"/>
        <v>1039092.0696595884</v>
      </c>
      <c r="U1076" s="1">
        <f t="shared" si="161"/>
        <v>0</v>
      </c>
    </row>
    <row r="1077" spans="1:21" x14ac:dyDescent="0.25">
      <c r="A1077" t="s">
        <v>1082</v>
      </c>
      <c r="B1077">
        <v>58.99</v>
      </c>
      <c r="C1077">
        <v>61</v>
      </c>
      <c r="D1077">
        <v>60.1</v>
      </c>
      <c r="E1077">
        <v>58.79</v>
      </c>
      <c r="F1077">
        <v>61.1</v>
      </c>
      <c r="G1077">
        <v>59.95</v>
      </c>
      <c r="H1077" s="1">
        <f t="shared" si="153"/>
        <v>435366.73928830796</v>
      </c>
      <c r="J1077">
        <f t="shared" si="154"/>
        <v>-2.84914361001317E-2</v>
      </c>
      <c r="K1077">
        <f t="shared" si="154"/>
        <v>4.6113306982872391E-3</v>
      </c>
      <c r="L1077">
        <f t="shared" si="154"/>
        <v>-1.0210803689064516E-2</v>
      </c>
      <c r="M1077">
        <f t="shared" si="155"/>
        <v>-2.7299801455989387E-2</v>
      </c>
      <c r="N1077">
        <f t="shared" si="155"/>
        <v>1.0919920582395826E-2</v>
      </c>
      <c r="O1077">
        <f t="shared" si="155"/>
        <v>-8.1072137657179823E-3</v>
      </c>
      <c r="P1077">
        <f t="shared" si="156"/>
        <v>-8.1623648797705135E-3</v>
      </c>
      <c r="Q1077" t="str">
        <f t="shared" si="157"/>
        <v/>
      </c>
      <c r="R1077" s="3">
        <f t="shared" si="160"/>
        <v>0</v>
      </c>
      <c r="S1077" s="1">
        <f t="shared" si="158"/>
        <v>62293569.576092325</v>
      </c>
      <c r="T1077" s="1">
        <f t="shared" si="159"/>
        <v>1039092.0696595884</v>
      </c>
      <c r="U1077" s="1">
        <f t="shared" si="161"/>
        <v>0</v>
      </c>
    </row>
    <row r="1078" spans="1:21" x14ac:dyDescent="0.25">
      <c r="A1078" t="s">
        <v>1083</v>
      </c>
      <c r="B1078">
        <v>58.99</v>
      </c>
      <c r="C1078">
        <v>60.63</v>
      </c>
      <c r="D1078">
        <v>60.1</v>
      </c>
      <c r="E1078">
        <v>57.29</v>
      </c>
      <c r="F1078">
        <v>58.92</v>
      </c>
      <c r="G1078">
        <v>57.76</v>
      </c>
      <c r="H1078" s="1">
        <f t="shared" si="153"/>
        <v>419462.59985475673</v>
      </c>
      <c r="J1078">
        <f t="shared" si="154"/>
        <v>-1.8469217970049908E-2</v>
      </c>
      <c r="K1078">
        <f t="shared" si="154"/>
        <v>8.81863560732115E-3</v>
      </c>
      <c r="L1078">
        <f t="shared" si="154"/>
        <v>0</v>
      </c>
      <c r="M1078">
        <f t="shared" si="155"/>
        <v>-4.4370308590492138E-2</v>
      </c>
      <c r="N1078">
        <f t="shared" si="155"/>
        <v>-1.7180984153461237E-2</v>
      </c>
      <c r="O1078">
        <f t="shared" si="155"/>
        <v>-3.6530442035029267E-2</v>
      </c>
      <c r="P1078">
        <f t="shared" si="156"/>
        <v>-3.2693911592994215E-2</v>
      </c>
      <c r="Q1078" t="str">
        <f t="shared" si="157"/>
        <v/>
      </c>
      <c r="R1078" s="3">
        <f t="shared" si="160"/>
        <v>0</v>
      </c>
      <c r="S1078" s="1">
        <f t="shared" si="158"/>
        <v>60017957.943537816</v>
      </c>
      <c r="T1078" s="1">
        <f t="shared" si="159"/>
        <v>1039092.0696595883</v>
      </c>
      <c r="U1078" s="1">
        <f t="shared" si="161"/>
        <v>0</v>
      </c>
    </row>
    <row r="1079" spans="1:21" x14ac:dyDescent="0.25">
      <c r="A1079" t="s">
        <v>1084</v>
      </c>
      <c r="B1079">
        <v>56.8</v>
      </c>
      <c r="C1079">
        <v>59.7</v>
      </c>
      <c r="D1079">
        <v>57.8</v>
      </c>
      <c r="E1079">
        <v>59.29</v>
      </c>
      <c r="F1079">
        <v>60.8</v>
      </c>
      <c r="G1079">
        <v>59.39</v>
      </c>
      <c r="H1079" s="1">
        <f t="shared" si="153"/>
        <v>431299.92737835879</v>
      </c>
      <c r="J1079">
        <f t="shared" si="154"/>
        <v>-5.4908485856905227E-2</v>
      </c>
      <c r="K1079">
        <f t="shared" si="154"/>
        <v>-6.6555740432612072E-3</v>
      </c>
      <c r="L1079">
        <f t="shared" si="154"/>
        <v>-3.826955074875215E-2</v>
      </c>
      <c r="M1079">
        <f t="shared" si="155"/>
        <v>2.6488919667590049E-2</v>
      </c>
      <c r="N1079">
        <f t="shared" si="155"/>
        <v>5.2631578947368411E-2</v>
      </c>
      <c r="O1079">
        <f t="shared" si="155"/>
        <v>2.8220221606648246E-2</v>
      </c>
      <c r="P1079">
        <f t="shared" si="156"/>
        <v>3.5780240073868902E-2</v>
      </c>
      <c r="Q1079" t="str">
        <f t="shared" si="157"/>
        <v/>
      </c>
      <c r="R1079" s="3">
        <f t="shared" si="160"/>
        <v>0</v>
      </c>
      <c r="S1079" s="1">
        <f t="shared" si="158"/>
        <v>61711678.017082952</v>
      </c>
      <c r="T1079" s="1">
        <f t="shared" si="159"/>
        <v>1039092.0696595884</v>
      </c>
      <c r="U1079" s="1">
        <f t="shared" si="161"/>
        <v>0</v>
      </c>
    </row>
    <row r="1080" spans="1:21" x14ac:dyDescent="0.25">
      <c r="A1080" t="s">
        <v>1085</v>
      </c>
      <c r="B1080">
        <v>58.92</v>
      </c>
      <c r="C1080">
        <v>61.08</v>
      </c>
      <c r="D1080">
        <v>60.72</v>
      </c>
      <c r="E1080">
        <v>57.68</v>
      </c>
      <c r="F1080">
        <v>59.98</v>
      </c>
      <c r="G1080">
        <v>59.8</v>
      </c>
      <c r="H1080" s="1">
        <f t="shared" si="153"/>
        <v>434277.41466957156</v>
      </c>
      <c r="J1080">
        <f t="shared" si="154"/>
        <v>1.9377162629757864E-2</v>
      </c>
      <c r="K1080">
        <f t="shared" si="154"/>
        <v>5.674740484429068E-2</v>
      </c>
      <c r="L1080">
        <f t="shared" si="154"/>
        <v>5.0519031141868544E-2</v>
      </c>
      <c r="M1080">
        <f t="shared" si="155"/>
        <v>-2.8792726048156268E-2</v>
      </c>
      <c r="N1080">
        <f t="shared" si="155"/>
        <v>9.9343323791883532E-3</v>
      </c>
      <c r="O1080">
        <f t="shared" si="155"/>
        <v>6.9035191109613836E-3</v>
      </c>
      <c r="P1080">
        <f t="shared" si="156"/>
        <v>-3.9849581860021783E-3</v>
      </c>
      <c r="Q1080" t="str">
        <f t="shared" si="157"/>
        <v>Buy</v>
      </c>
      <c r="R1080" s="3">
        <f t="shared" si="160"/>
        <v>0</v>
      </c>
      <c r="S1080" s="1">
        <f t="shared" si="158"/>
        <v>62137705.765643381</v>
      </c>
      <c r="T1080" s="1">
        <f t="shared" si="159"/>
        <v>1039092.0696595884</v>
      </c>
      <c r="U1080" s="1">
        <f t="shared" si="161"/>
        <v>0</v>
      </c>
    </row>
    <row r="1081" spans="1:21" x14ac:dyDescent="0.25">
      <c r="A1081" t="s">
        <v>1086</v>
      </c>
      <c r="B1081">
        <v>60.56</v>
      </c>
      <c r="C1081">
        <v>62.49</v>
      </c>
      <c r="D1081">
        <v>61.11</v>
      </c>
      <c r="E1081">
        <v>62.42</v>
      </c>
      <c r="F1081">
        <v>63.95</v>
      </c>
      <c r="G1081">
        <v>62.5</v>
      </c>
      <c r="H1081" s="1">
        <f t="shared" si="153"/>
        <v>453885.2578068265</v>
      </c>
      <c r="J1081">
        <f t="shared" si="154"/>
        <v>-2.6350461133069266E-3</v>
      </c>
      <c r="K1081">
        <f t="shared" si="154"/>
        <v>2.9150197628458552E-2</v>
      </c>
      <c r="L1081">
        <f t="shared" si="154"/>
        <v>6.4229249011857805E-3</v>
      </c>
      <c r="M1081">
        <f t="shared" si="155"/>
        <v>4.3812709030100414E-2</v>
      </c>
      <c r="N1081">
        <f t="shared" si="155"/>
        <v>6.9397993311036882E-2</v>
      </c>
      <c r="O1081">
        <f t="shared" si="155"/>
        <v>4.5150501672240849E-2</v>
      </c>
      <c r="P1081">
        <f t="shared" si="156"/>
        <v>5.2787068004459377E-2</v>
      </c>
      <c r="Q1081" t="str">
        <f t="shared" si="157"/>
        <v/>
      </c>
      <c r="R1081" s="3">
        <f t="shared" si="160"/>
        <v>0</v>
      </c>
      <c r="S1081" s="1">
        <f t="shared" si="158"/>
        <v>64943254.353724271</v>
      </c>
      <c r="T1081" s="1">
        <f t="shared" si="159"/>
        <v>1039092.0696595884</v>
      </c>
      <c r="U1081" s="1">
        <f t="shared" si="161"/>
        <v>0</v>
      </c>
    </row>
    <row r="1082" spans="1:21" x14ac:dyDescent="0.25">
      <c r="A1082" t="s">
        <v>1087</v>
      </c>
      <c r="B1082">
        <v>61.26</v>
      </c>
      <c r="C1082">
        <v>62.89</v>
      </c>
      <c r="D1082">
        <v>62.03</v>
      </c>
      <c r="E1082">
        <v>61.9</v>
      </c>
      <c r="F1082">
        <v>63.17</v>
      </c>
      <c r="G1082">
        <v>62.63</v>
      </c>
      <c r="H1082" s="1">
        <f t="shared" si="153"/>
        <v>454829.33914306469</v>
      </c>
      <c r="J1082">
        <f t="shared" si="154"/>
        <v>2.4545900834560398E-3</v>
      </c>
      <c r="K1082">
        <f t="shared" si="154"/>
        <v>2.912780232367863E-2</v>
      </c>
      <c r="L1082">
        <f t="shared" si="154"/>
        <v>1.5054819178530547E-2</v>
      </c>
      <c r="M1082">
        <f t="shared" si="155"/>
        <v>-9.6000000000000234E-3</v>
      </c>
      <c r="N1082">
        <f t="shared" si="155"/>
        <v>1.0720000000000028E-2</v>
      </c>
      <c r="O1082">
        <f t="shared" si="155"/>
        <v>2.080000000000041E-3</v>
      </c>
      <c r="P1082">
        <f t="shared" si="156"/>
        <v>1.0666666666666819E-3</v>
      </c>
      <c r="Q1082" t="str">
        <f t="shared" si="157"/>
        <v/>
      </c>
      <c r="R1082" s="3">
        <f t="shared" si="160"/>
        <v>0</v>
      </c>
      <c r="S1082" s="1">
        <f t="shared" si="158"/>
        <v>65078336.322780021</v>
      </c>
      <c r="T1082" s="1">
        <f t="shared" si="159"/>
        <v>1039092.0696595884</v>
      </c>
      <c r="U1082" s="1">
        <f t="shared" si="161"/>
        <v>0</v>
      </c>
    </row>
    <row r="1083" spans="1:21" x14ac:dyDescent="0.25">
      <c r="A1083" t="s">
        <v>1088</v>
      </c>
      <c r="B1083">
        <v>61.36</v>
      </c>
      <c r="C1083">
        <v>62.68</v>
      </c>
      <c r="D1083">
        <v>62.03</v>
      </c>
      <c r="E1083">
        <v>61.06</v>
      </c>
      <c r="F1083">
        <v>62.63</v>
      </c>
      <c r="G1083">
        <v>61.99</v>
      </c>
      <c r="H1083" s="1">
        <f t="shared" si="153"/>
        <v>450181.55410312279</v>
      </c>
      <c r="J1083">
        <f t="shared" si="154"/>
        <v>-1.0801225213606347E-2</v>
      </c>
      <c r="K1083">
        <f t="shared" si="154"/>
        <v>1.0478800580364317E-2</v>
      </c>
      <c r="L1083">
        <f t="shared" si="154"/>
        <v>0</v>
      </c>
      <c r="M1083">
        <f t="shared" si="155"/>
        <v>-2.5067858853584549E-2</v>
      </c>
      <c r="N1083">
        <f t="shared" si="155"/>
        <v>0</v>
      </c>
      <c r="O1083">
        <f t="shared" si="155"/>
        <v>-1.0218745010378422E-2</v>
      </c>
      <c r="P1083">
        <f t="shared" si="156"/>
        <v>-1.1762201287987656E-2</v>
      </c>
      <c r="Q1083" t="str">
        <f t="shared" si="157"/>
        <v/>
      </c>
      <c r="R1083" s="3">
        <f t="shared" si="160"/>
        <v>0</v>
      </c>
      <c r="S1083" s="1">
        <f t="shared" si="158"/>
        <v>64413317.398197882</v>
      </c>
      <c r="T1083" s="1">
        <f t="shared" si="159"/>
        <v>1039092.0696595883</v>
      </c>
      <c r="U1083" s="1">
        <f t="shared" si="161"/>
        <v>0</v>
      </c>
    </row>
    <row r="1084" spans="1:21" x14ac:dyDescent="0.25">
      <c r="A1084" t="s">
        <v>1089</v>
      </c>
      <c r="B1084">
        <v>60.7</v>
      </c>
      <c r="C1084">
        <v>62.24</v>
      </c>
      <c r="D1084">
        <v>61.15</v>
      </c>
      <c r="E1084">
        <v>61.28</v>
      </c>
      <c r="F1084">
        <v>63.01</v>
      </c>
      <c r="G1084">
        <v>61.41</v>
      </c>
      <c r="H1084" s="1">
        <f t="shared" si="153"/>
        <v>445969.49891067541</v>
      </c>
      <c r="J1084">
        <f t="shared" si="154"/>
        <v>-2.1441238110591621E-2</v>
      </c>
      <c r="K1084">
        <f t="shared" si="154"/>
        <v>3.3854586490408003E-3</v>
      </c>
      <c r="L1084">
        <f t="shared" si="154"/>
        <v>-1.4186683862647147E-2</v>
      </c>
      <c r="M1084">
        <f t="shared" si="155"/>
        <v>-1.1453460235521871E-2</v>
      </c>
      <c r="N1084">
        <f t="shared" si="155"/>
        <v>1.645426681722852E-2</v>
      </c>
      <c r="O1084">
        <f t="shared" si="155"/>
        <v>-9.3563477980320268E-3</v>
      </c>
      <c r="P1084">
        <f t="shared" si="156"/>
        <v>-1.4518470721084596E-3</v>
      </c>
      <c r="Q1084" t="str">
        <f t="shared" si="157"/>
        <v/>
      </c>
      <c r="R1084" s="3">
        <f t="shared" si="160"/>
        <v>0</v>
      </c>
      <c r="S1084" s="1">
        <f t="shared" si="158"/>
        <v>63810643.997795314</v>
      </c>
      <c r="T1084" s="1">
        <f t="shared" si="159"/>
        <v>1039092.0696595883</v>
      </c>
      <c r="U1084" s="1">
        <f t="shared" si="161"/>
        <v>0</v>
      </c>
    </row>
    <row r="1085" spans="1:21" x14ac:dyDescent="0.25">
      <c r="A1085" t="s">
        <v>1090</v>
      </c>
      <c r="B1085">
        <v>60.7</v>
      </c>
      <c r="C1085">
        <v>62.19</v>
      </c>
      <c r="D1085">
        <v>61.15</v>
      </c>
      <c r="E1085">
        <v>60.71</v>
      </c>
      <c r="F1085">
        <v>62.63</v>
      </c>
      <c r="G1085">
        <v>61.95</v>
      </c>
      <c r="H1085" s="1">
        <f t="shared" si="153"/>
        <v>449891.06753812643</v>
      </c>
      <c r="J1085">
        <f t="shared" si="154"/>
        <v>-7.3589533932951062E-3</v>
      </c>
      <c r="K1085">
        <f t="shared" si="154"/>
        <v>1.7007358953393281E-2</v>
      </c>
      <c r="L1085">
        <f t="shared" si="154"/>
        <v>0</v>
      </c>
      <c r="M1085">
        <f t="shared" si="155"/>
        <v>-1.1398794984530138E-2</v>
      </c>
      <c r="N1085">
        <f t="shared" si="155"/>
        <v>1.9866471258752745E-2</v>
      </c>
      <c r="O1085">
        <f t="shared" si="155"/>
        <v>8.7933561309234045E-3</v>
      </c>
      <c r="P1085">
        <f t="shared" si="156"/>
        <v>5.7536774683820029E-3</v>
      </c>
      <c r="Q1085" t="str">
        <f t="shared" si="157"/>
        <v/>
      </c>
      <c r="R1085" s="3">
        <f t="shared" si="160"/>
        <v>0</v>
      </c>
      <c r="S1085" s="1">
        <f t="shared" si="158"/>
        <v>64371753.715411499</v>
      </c>
      <c r="T1085" s="1">
        <f t="shared" si="159"/>
        <v>1039092.0696595883</v>
      </c>
      <c r="U1085" s="1">
        <f t="shared" si="161"/>
        <v>0</v>
      </c>
    </row>
    <row r="1086" spans="1:21" x14ac:dyDescent="0.25">
      <c r="A1086" t="s">
        <v>1091</v>
      </c>
      <c r="B1086">
        <v>60.49</v>
      </c>
      <c r="C1086">
        <v>62.19</v>
      </c>
      <c r="D1086">
        <v>61.15</v>
      </c>
      <c r="E1086">
        <v>61.4</v>
      </c>
      <c r="F1086">
        <v>62.23</v>
      </c>
      <c r="G1086">
        <v>61.56</v>
      </c>
      <c r="H1086" s="1">
        <f t="shared" si="153"/>
        <v>447058.82352941181</v>
      </c>
      <c r="J1086">
        <f t="shared" si="154"/>
        <v>-1.0793131643499536E-2</v>
      </c>
      <c r="K1086">
        <f t="shared" si="154"/>
        <v>1.7007358953393281E-2</v>
      </c>
      <c r="L1086">
        <f t="shared" si="154"/>
        <v>0</v>
      </c>
      <c r="M1086">
        <f t="shared" si="155"/>
        <v>-8.8781275221953872E-3</v>
      </c>
      <c r="N1086">
        <f t="shared" si="155"/>
        <v>4.5197740112993389E-3</v>
      </c>
      <c r="O1086">
        <f t="shared" si="155"/>
        <v>-6.2953995157385076E-3</v>
      </c>
      <c r="P1086">
        <f t="shared" si="156"/>
        <v>-3.5512510088781851E-3</v>
      </c>
      <c r="Q1086" t="str">
        <f t="shared" si="157"/>
        <v/>
      </c>
      <c r="R1086" s="3">
        <f t="shared" si="160"/>
        <v>0</v>
      </c>
      <c r="S1086" s="1">
        <f t="shared" si="158"/>
        <v>63966507.808244258</v>
      </c>
      <c r="T1086" s="1">
        <f t="shared" si="159"/>
        <v>1039092.0696595883</v>
      </c>
      <c r="U1086" s="1">
        <f t="shared" si="161"/>
        <v>0</v>
      </c>
    </row>
    <row r="1087" spans="1:21" x14ac:dyDescent="0.25">
      <c r="A1087" t="s">
        <v>1092</v>
      </c>
      <c r="B1087">
        <v>59.81</v>
      </c>
      <c r="C1087">
        <v>61.77</v>
      </c>
      <c r="D1087">
        <v>60.79</v>
      </c>
      <c r="E1087">
        <v>59</v>
      </c>
      <c r="F1087">
        <v>60.42</v>
      </c>
      <c r="G1087">
        <v>60.28</v>
      </c>
      <c r="H1087" s="1">
        <f t="shared" si="153"/>
        <v>437763.25344952801</v>
      </c>
      <c r="J1087">
        <f t="shared" si="154"/>
        <v>-2.1913327882256684E-2</v>
      </c>
      <c r="K1087">
        <f t="shared" si="154"/>
        <v>1.013900245298454E-2</v>
      </c>
      <c r="L1087">
        <f t="shared" si="154"/>
        <v>-5.8871627146361311E-3</v>
      </c>
      <c r="M1087">
        <f t="shared" si="155"/>
        <v>-4.1585445094217056E-2</v>
      </c>
      <c r="N1087">
        <f t="shared" si="155"/>
        <v>-1.8518518518518528E-2</v>
      </c>
      <c r="O1087">
        <f t="shared" si="155"/>
        <v>-2.0792722547108528E-2</v>
      </c>
      <c r="P1087">
        <f t="shared" si="156"/>
        <v>-2.6965562053281367E-2</v>
      </c>
      <c r="Q1087" t="str">
        <f t="shared" si="157"/>
        <v/>
      </c>
      <c r="R1087" s="3">
        <f t="shared" si="160"/>
        <v>0</v>
      </c>
      <c r="S1087" s="1">
        <f t="shared" si="158"/>
        <v>62636469.959079988</v>
      </c>
      <c r="T1087" s="1">
        <f t="shared" si="159"/>
        <v>1039092.0696595884</v>
      </c>
      <c r="U1087" s="1">
        <f t="shared" si="161"/>
        <v>0</v>
      </c>
    </row>
    <row r="1088" spans="1:21" x14ac:dyDescent="0.25">
      <c r="A1088" t="s">
        <v>1093</v>
      </c>
      <c r="B1088">
        <v>59.44</v>
      </c>
      <c r="C1088">
        <v>61.2</v>
      </c>
      <c r="D1088">
        <v>60.5</v>
      </c>
      <c r="E1088">
        <v>59.38</v>
      </c>
      <c r="F1088">
        <v>61.46</v>
      </c>
      <c r="G1088">
        <v>60.68</v>
      </c>
      <c r="H1088" s="1">
        <f t="shared" si="153"/>
        <v>440668.11909949168</v>
      </c>
      <c r="J1088">
        <f t="shared" si="154"/>
        <v>-2.2207599934199726E-2</v>
      </c>
      <c r="K1088">
        <f t="shared" si="154"/>
        <v>6.7445303503866376E-3</v>
      </c>
      <c r="L1088">
        <f t="shared" si="154"/>
        <v>-4.7705214673465892E-3</v>
      </c>
      <c r="M1088">
        <f t="shared" si="155"/>
        <v>-1.4930325149303227E-2</v>
      </c>
      <c r="N1088">
        <f t="shared" si="155"/>
        <v>1.9575315195753146E-2</v>
      </c>
      <c r="O1088">
        <f t="shared" si="155"/>
        <v>6.6357000663569768E-3</v>
      </c>
      <c r="P1088">
        <f t="shared" si="156"/>
        <v>3.7602300376022983E-3</v>
      </c>
      <c r="Q1088" t="str">
        <f t="shared" si="157"/>
        <v/>
      </c>
      <c r="R1088" s="3">
        <f t="shared" si="160"/>
        <v>0</v>
      </c>
      <c r="S1088" s="1">
        <f t="shared" si="158"/>
        <v>63052106.786943831</v>
      </c>
      <c r="T1088" s="1">
        <f t="shared" si="159"/>
        <v>1039092.0696595885</v>
      </c>
      <c r="U1088" s="1">
        <f t="shared" si="161"/>
        <v>0</v>
      </c>
    </row>
    <row r="1089" spans="1:21" x14ac:dyDescent="0.25">
      <c r="A1089" t="s">
        <v>1094</v>
      </c>
      <c r="B1089">
        <v>59.44</v>
      </c>
      <c r="C1089">
        <v>61.2</v>
      </c>
      <c r="D1089">
        <v>60.5</v>
      </c>
      <c r="E1089">
        <v>59.31</v>
      </c>
      <c r="F1089">
        <v>60.66</v>
      </c>
      <c r="G1089">
        <v>59.9</v>
      </c>
      <c r="H1089" s="1">
        <f t="shared" si="153"/>
        <v>435003.63108206249</v>
      </c>
      <c r="J1089">
        <f t="shared" si="154"/>
        <v>-1.7520661157024831E-2</v>
      </c>
      <c r="K1089">
        <f t="shared" si="154"/>
        <v>1.1570247933884344E-2</v>
      </c>
      <c r="L1089">
        <f t="shared" si="154"/>
        <v>0</v>
      </c>
      <c r="M1089">
        <f t="shared" si="155"/>
        <v>-2.2577455504284732E-2</v>
      </c>
      <c r="N1089">
        <f t="shared" si="155"/>
        <v>-3.2959789057355186E-4</v>
      </c>
      <c r="O1089">
        <f t="shared" si="155"/>
        <v>-1.2854317732366531E-2</v>
      </c>
      <c r="P1089">
        <f t="shared" si="156"/>
        <v>-1.1920457042408272E-2</v>
      </c>
      <c r="Q1089" t="str">
        <f t="shared" si="157"/>
        <v/>
      </c>
      <c r="R1089" s="3">
        <f t="shared" si="160"/>
        <v>0</v>
      </c>
      <c r="S1089" s="1">
        <f t="shared" si="158"/>
        <v>62241614.972609349</v>
      </c>
      <c r="T1089" s="1">
        <f t="shared" si="159"/>
        <v>1039092.0696595885</v>
      </c>
      <c r="U1089" s="1">
        <f t="shared" si="161"/>
        <v>0</v>
      </c>
    </row>
    <row r="1090" spans="1:21" x14ac:dyDescent="0.25">
      <c r="A1090" t="s">
        <v>1095</v>
      </c>
      <c r="B1090">
        <v>58.92</v>
      </c>
      <c r="C1090">
        <v>61.13</v>
      </c>
      <c r="D1090">
        <v>60.61</v>
      </c>
      <c r="E1090">
        <v>58.58</v>
      </c>
      <c r="F1090">
        <v>60.94</v>
      </c>
      <c r="G1090">
        <v>60.52</v>
      </c>
      <c r="H1090" s="1">
        <f t="shared" si="153"/>
        <v>439506.17283950624</v>
      </c>
      <c r="J1090">
        <f t="shared" si="154"/>
        <v>-2.6115702479338816E-2</v>
      </c>
      <c r="K1090">
        <f t="shared" si="154"/>
        <v>1.0413223140495909E-2</v>
      </c>
      <c r="L1090">
        <f t="shared" si="154"/>
        <v>1.8181818181818089E-3</v>
      </c>
      <c r="M1090">
        <f t="shared" si="155"/>
        <v>-2.2036727879799673E-2</v>
      </c>
      <c r="N1090">
        <f t="shared" si="155"/>
        <v>1.7362270450751238E-2</v>
      </c>
      <c r="O1090">
        <f t="shared" si="155"/>
        <v>1.0350584307178707E-2</v>
      </c>
      <c r="P1090">
        <f t="shared" si="156"/>
        <v>1.8920422927100906E-3</v>
      </c>
      <c r="Q1090" t="str">
        <f t="shared" si="157"/>
        <v/>
      </c>
      <c r="R1090" s="3">
        <f t="shared" si="160"/>
        <v>0</v>
      </c>
      <c r="S1090" s="1">
        <f t="shared" si="158"/>
        <v>62885852.0557983</v>
      </c>
      <c r="T1090" s="1">
        <f t="shared" si="159"/>
        <v>1039092.0696595885</v>
      </c>
      <c r="U1090" s="1">
        <f t="shared" si="161"/>
        <v>0</v>
      </c>
    </row>
    <row r="1091" spans="1:21" x14ac:dyDescent="0.25">
      <c r="A1091" t="s">
        <v>1096</v>
      </c>
      <c r="B1091">
        <v>58.85</v>
      </c>
      <c r="C1091">
        <v>60.76</v>
      </c>
      <c r="D1091">
        <v>60.19</v>
      </c>
      <c r="E1091">
        <v>58.06</v>
      </c>
      <c r="F1091">
        <v>59.28</v>
      </c>
      <c r="G1091">
        <v>58.93</v>
      </c>
      <c r="H1091" s="1">
        <f t="shared" si="153"/>
        <v>427959.33188090054</v>
      </c>
      <c r="J1091">
        <f t="shared" si="154"/>
        <v>-2.9038112522685993E-2</v>
      </c>
      <c r="K1091">
        <f t="shared" si="154"/>
        <v>2.4748391354561718E-3</v>
      </c>
      <c r="L1091">
        <f t="shared" si="154"/>
        <v>-6.9295495792773753E-3</v>
      </c>
      <c r="M1091">
        <f t="shared" si="155"/>
        <v>-4.0647719762062141E-2</v>
      </c>
      <c r="N1091">
        <f t="shared" si="155"/>
        <v>-2.0489094514210212E-2</v>
      </c>
      <c r="O1091">
        <f t="shared" si="155"/>
        <v>-2.6272306675479234E-2</v>
      </c>
      <c r="P1091">
        <f t="shared" si="156"/>
        <v>-2.9136373650583861E-2</v>
      </c>
      <c r="Q1091" t="str">
        <f t="shared" si="157"/>
        <v/>
      </c>
      <c r="R1091" s="3">
        <f t="shared" si="160"/>
        <v>0</v>
      </c>
      <c r="S1091" s="1">
        <f t="shared" si="158"/>
        <v>61233695.665039554</v>
      </c>
      <c r="T1091" s="1">
        <f t="shared" si="159"/>
        <v>1039092.0696595886</v>
      </c>
      <c r="U1091" s="1">
        <f t="shared" si="161"/>
        <v>0</v>
      </c>
    </row>
    <row r="1092" spans="1:21" x14ac:dyDescent="0.25">
      <c r="A1092" t="s">
        <v>1097</v>
      </c>
      <c r="B1092">
        <v>58.97</v>
      </c>
      <c r="C1092">
        <v>61.34</v>
      </c>
      <c r="D1092">
        <v>60.5</v>
      </c>
      <c r="E1092">
        <v>58.68</v>
      </c>
      <c r="F1092">
        <v>62.06</v>
      </c>
      <c r="G1092">
        <v>61.7</v>
      </c>
      <c r="H1092" s="1">
        <f t="shared" ref="H1092:H1155" si="162">$I$2*G1092</f>
        <v>448075.5265068991</v>
      </c>
      <c r="J1092">
        <f t="shared" ref="J1092:L1155" si="163">(B1092-$D1091)/$D1091</f>
        <v>-2.0269147698953296E-2</v>
      </c>
      <c r="K1092">
        <f t="shared" si="163"/>
        <v>1.9106163814587237E-2</v>
      </c>
      <c r="L1092">
        <f t="shared" si="163"/>
        <v>5.1503572021930934E-3</v>
      </c>
      <c r="M1092">
        <f t="shared" ref="M1092:O1155" si="164">(E1092-$G1091)/$G1091</f>
        <v>-4.2423213982691332E-3</v>
      </c>
      <c r="N1092">
        <f t="shared" si="164"/>
        <v>5.3113863906329585E-2</v>
      </c>
      <c r="O1092">
        <f t="shared" si="164"/>
        <v>4.7004921092822047E-2</v>
      </c>
      <c r="P1092">
        <f t="shared" ref="P1092:P1155" si="165">AVERAGE(M1092:O1092)</f>
        <v>3.1958821200294169E-2</v>
      </c>
      <c r="Q1092" t="str">
        <f t="shared" ref="Q1092:Q1155" si="166">IF(L1092&gt;$Q$1,"Buy",IF(L1092&lt;$Q$2,"Sell",""))</f>
        <v/>
      </c>
      <c r="R1092" s="3">
        <f t="shared" si="160"/>
        <v>0</v>
      </c>
      <c r="S1092" s="1">
        <f t="shared" si="158"/>
        <v>64111980.697996616</v>
      </c>
      <c r="T1092" s="1">
        <f t="shared" si="159"/>
        <v>1039092.0696595885</v>
      </c>
      <c r="U1092" s="1">
        <f t="shared" si="161"/>
        <v>0</v>
      </c>
    </row>
    <row r="1093" spans="1:21" x14ac:dyDescent="0.25">
      <c r="A1093" t="s">
        <v>1098</v>
      </c>
      <c r="B1093">
        <v>59.39</v>
      </c>
      <c r="C1093">
        <v>61.59</v>
      </c>
      <c r="D1093">
        <v>60.32</v>
      </c>
      <c r="E1093">
        <v>58.12</v>
      </c>
      <c r="F1093">
        <v>60.35</v>
      </c>
      <c r="G1093">
        <v>58.72</v>
      </c>
      <c r="H1093" s="1">
        <f t="shared" si="162"/>
        <v>426434.27741466957</v>
      </c>
      <c r="J1093">
        <f t="shared" si="163"/>
        <v>-1.834710743801652E-2</v>
      </c>
      <c r="K1093">
        <f t="shared" si="163"/>
        <v>1.801652892561989E-2</v>
      </c>
      <c r="L1093">
        <f t="shared" si="163"/>
        <v>-2.9752066115702434E-3</v>
      </c>
      <c r="M1093">
        <f t="shared" si="164"/>
        <v>-5.8022690437601381E-2</v>
      </c>
      <c r="N1093">
        <f t="shared" si="164"/>
        <v>-2.188006482982174E-2</v>
      </c>
      <c r="O1093">
        <f t="shared" si="164"/>
        <v>-4.8298217179902819E-2</v>
      </c>
      <c r="P1093">
        <f t="shared" si="165"/>
        <v>-4.2733657482441977E-2</v>
      </c>
      <c r="Q1093" t="str">
        <f t="shared" si="166"/>
        <v/>
      </c>
      <c r="R1093" s="3">
        <f t="shared" si="160"/>
        <v>0</v>
      </c>
      <c r="S1093" s="1">
        <f t="shared" si="158"/>
        <v>61015486.330411039</v>
      </c>
      <c r="T1093" s="1">
        <f t="shared" si="159"/>
        <v>1039092.0696595885</v>
      </c>
      <c r="U1093" s="1">
        <f t="shared" si="161"/>
        <v>0</v>
      </c>
    </row>
    <row r="1094" spans="1:21" x14ac:dyDescent="0.25">
      <c r="A1094" t="s">
        <v>1099</v>
      </c>
      <c r="B1094">
        <v>56.31</v>
      </c>
      <c r="C1094">
        <v>59.27</v>
      </c>
      <c r="D1094">
        <v>57.61</v>
      </c>
      <c r="E1094">
        <v>55.44</v>
      </c>
      <c r="F1094">
        <v>60.23</v>
      </c>
      <c r="G1094">
        <v>55.77</v>
      </c>
      <c r="H1094" s="1">
        <f t="shared" si="162"/>
        <v>405010.89324618742</v>
      </c>
      <c r="J1094">
        <f t="shared" si="163"/>
        <v>-6.6478779840848767E-2</v>
      </c>
      <c r="K1094">
        <f t="shared" si="163"/>
        <v>-1.7407161803713482E-2</v>
      </c>
      <c r="L1094">
        <f t="shared" si="163"/>
        <v>-4.4927055702917787E-2</v>
      </c>
      <c r="M1094">
        <f t="shared" si="164"/>
        <v>-5.5858310626703017E-2</v>
      </c>
      <c r="N1094">
        <f t="shared" si="164"/>
        <v>2.5715258855585798E-2</v>
      </c>
      <c r="O1094">
        <f t="shared" si="164"/>
        <v>-5.023841961852854E-2</v>
      </c>
      <c r="P1094">
        <f t="shared" si="165"/>
        <v>-2.6793823796548585E-2</v>
      </c>
      <c r="Q1094" t="str">
        <f t="shared" si="166"/>
        <v>Sell</v>
      </c>
      <c r="R1094" s="3">
        <f t="shared" si="160"/>
        <v>-59380648.140813284</v>
      </c>
      <c r="S1094" s="1">
        <f t="shared" si="158"/>
        <v>0</v>
      </c>
      <c r="T1094" s="1">
        <f t="shared" si="159"/>
        <v>0</v>
      </c>
      <c r="U1094" s="1">
        <f t="shared" si="161"/>
        <v>60971682.764023088</v>
      </c>
    </row>
    <row r="1095" spans="1:21" x14ac:dyDescent="0.25">
      <c r="A1095" t="s">
        <v>1100</v>
      </c>
      <c r="B1095">
        <v>54.44</v>
      </c>
      <c r="C1095">
        <v>57.78</v>
      </c>
      <c r="D1095">
        <v>55.89</v>
      </c>
      <c r="E1095">
        <v>55.24</v>
      </c>
      <c r="F1095">
        <v>56.81</v>
      </c>
      <c r="G1095">
        <v>55.78</v>
      </c>
      <c r="H1095" s="1">
        <f t="shared" si="162"/>
        <v>405083.51488743653</v>
      </c>
      <c r="J1095">
        <f t="shared" si="163"/>
        <v>-5.502516924145117E-2</v>
      </c>
      <c r="K1095">
        <f t="shared" si="163"/>
        <v>2.9508765839264314E-3</v>
      </c>
      <c r="L1095">
        <f t="shared" si="163"/>
        <v>-2.9855927790314162E-2</v>
      </c>
      <c r="M1095">
        <f t="shared" si="164"/>
        <v>-9.5033171956249076E-3</v>
      </c>
      <c r="N1095">
        <f t="shared" si="164"/>
        <v>1.8648018648018631E-2</v>
      </c>
      <c r="O1095">
        <f t="shared" si="164"/>
        <v>1.7930787161552823E-4</v>
      </c>
      <c r="P1095">
        <f t="shared" si="165"/>
        <v>3.1080031080030837E-3</v>
      </c>
      <c r="Q1095" t="str">
        <f t="shared" si="166"/>
        <v/>
      </c>
      <c r="R1095" s="3">
        <f t="shared" si="160"/>
        <v>0</v>
      </c>
      <c r="S1095" s="1">
        <f t="shared" si="158"/>
        <v>0</v>
      </c>
      <c r="T1095" s="1">
        <f t="shared" si="159"/>
        <v>0</v>
      </c>
      <c r="U1095" s="1">
        <f t="shared" si="161"/>
        <v>60782182.584492326</v>
      </c>
    </row>
    <row r="1096" spans="1:21" x14ac:dyDescent="0.25">
      <c r="A1096" t="s">
        <v>1101</v>
      </c>
      <c r="B1096">
        <v>54.44</v>
      </c>
      <c r="C1096">
        <v>56.69</v>
      </c>
      <c r="D1096">
        <v>55.2</v>
      </c>
      <c r="E1096">
        <v>53.35</v>
      </c>
      <c r="F1096">
        <v>56.55</v>
      </c>
      <c r="G1096">
        <v>53.71</v>
      </c>
      <c r="H1096" s="1">
        <f t="shared" si="162"/>
        <v>390050.83514887438</v>
      </c>
      <c r="J1096">
        <f t="shared" si="163"/>
        <v>-2.5943818214349667E-2</v>
      </c>
      <c r="K1096">
        <f t="shared" si="163"/>
        <v>1.431383073895146E-2</v>
      </c>
      <c r="L1096">
        <f t="shared" si="163"/>
        <v>-1.2345679012345638E-2</v>
      </c>
      <c r="M1096">
        <f t="shared" si="164"/>
        <v>-4.3564001434205801E-2</v>
      </c>
      <c r="N1096">
        <f t="shared" si="164"/>
        <v>1.3804230907135102E-2</v>
      </c>
      <c r="O1096">
        <f t="shared" si="164"/>
        <v>-3.7110075295804949E-2</v>
      </c>
      <c r="P1096">
        <f t="shared" si="165"/>
        <v>-2.2289948607625214E-2</v>
      </c>
      <c r="Q1096" t="str">
        <f t="shared" si="166"/>
        <v/>
      </c>
      <c r="R1096" s="3">
        <f t="shared" si="160"/>
        <v>0</v>
      </c>
      <c r="S1096" s="1">
        <f t="shared" ref="S1096:S1159" si="167">IF(R1096=0,(S1095+R1096)*(1+O1096),IF(R1096&lt;0,0,R1096))</f>
        <v>0</v>
      </c>
      <c r="T1096" s="1">
        <f t="shared" ref="T1096:T1159" si="168">S1096/G1096</f>
        <v>0</v>
      </c>
      <c r="U1096" s="1">
        <f t="shared" si="161"/>
        <v>62137014.310559943</v>
      </c>
    </row>
    <row r="1097" spans="1:21" x14ac:dyDescent="0.25">
      <c r="A1097" t="s">
        <v>1102</v>
      </c>
      <c r="B1097">
        <v>53.09</v>
      </c>
      <c r="C1097">
        <v>56.57</v>
      </c>
      <c r="D1097">
        <v>54.43</v>
      </c>
      <c r="E1097">
        <v>52.51</v>
      </c>
      <c r="F1097">
        <v>54.56</v>
      </c>
      <c r="G1097">
        <v>52.75</v>
      </c>
      <c r="H1097" s="1">
        <f t="shared" si="162"/>
        <v>383079.15758896153</v>
      </c>
      <c r="J1097">
        <f t="shared" si="163"/>
        <v>-3.8224637681159405E-2</v>
      </c>
      <c r="K1097">
        <f t="shared" si="163"/>
        <v>2.4818840579710098E-2</v>
      </c>
      <c r="L1097">
        <f t="shared" si="163"/>
        <v>-1.3949275362318896E-2</v>
      </c>
      <c r="M1097">
        <f t="shared" si="164"/>
        <v>-2.2342208154906028E-2</v>
      </c>
      <c r="N1097">
        <f t="shared" si="164"/>
        <v>1.582573077639176E-2</v>
      </c>
      <c r="O1097">
        <f t="shared" si="164"/>
        <v>-1.7873766523924795E-2</v>
      </c>
      <c r="P1097">
        <f t="shared" si="165"/>
        <v>-8.1300813008130211E-3</v>
      </c>
      <c r="Q1097" t="str">
        <f t="shared" si="166"/>
        <v/>
      </c>
      <c r="R1097" s="3">
        <f t="shared" si="160"/>
        <v>0</v>
      </c>
      <c r="S1097" s="1">
        <f t="shared" si="167"/>
        <v>0</v>
      </c>
      <c r="T1097" s="1">
        <f t="shared" si="168"/>
        <v>0</v>
      </c>
      <c r="U1097" s="1">
        <f t="shared" si="161"/>
        <v>62642193.288694575</v>
      </c>
    </row>
    <row r="1098" spans="1:21" x14ac:dyDescent="0.25">
      <c r="A1098" t="s">
        <v>1103</v>
      </c>
      <c r="B1098">
        <v>52.38</v>
      </c>
      <c r="C1098">
        <v>54.3</v>
      </c>
      <c r="D1098">
        <v>52.79</v>
      </c>
      <c r="E1098">
        <v>48.85</v>
      </c>
      <c r="F1098">
        <v>52.47</v>
      </c>
      <c r="G1098">
        <v>49.48</v>
      </c>
      <c r="H1098" s="1">
        <f t="shared" si="162"/>
        <v>359331.88090050837</v>
      </c>
      <c r="J1098">
        <f t="shared" si="163"/>
        <v>-3.7663053463163641E-2</v>
      </c>
      <c r="K1098">
        <f t="shared" si="163"/>
        <v>-2.3883887562006715E-3</v>
      </c>
      <c r="L1098">
        <f t="shared" si="163"/>
        <v>-3.0130442770530969E-2</v>
      </c>
      <c r="M1098">
        <f t="shared" si="164"/>
        <v>-7.3933649289099498E-2</v>
      </c>
      <c r="N1098">
        <f t="shared" si="164"/>
        <v>-5.308056872037936E-3</v>
      </c>
      <c r="O1098">
        <f t="shared" si="164"/>
        <v>-6.1990521327014277E-2</v>
      </c>
      <c r="P1098">
        <f t="shared" si="165"/>
        <v>-4.7077409162717236E-2</v>
      </c>
      <c r="Q1098" t="str">
        <f t="shared" si="166"/>
        <v/>
      </c>
      <c r="R1098" s="3">
        <f t="shared" si="160"/>
        <v>0</v>
      </c>
      <c r="S1098" s="1">
        <f t="shared" si="167"/>
        <v>0</v>
      </c>
      <c r="T1098" s="1">
        <f t="shared" si="168"/>
        <v>0</v>
      </c>
      <c r="U1098" s="1">
        <f t="shared" si="161"/>
        <v>65591225.45299647</v>
      </c>
    </row>
    <row r="1099" spans="1:21" x14ac:dyDescent="0.25">
      <c r="A1099" t="s">
        <v>1104</v>
      </c>
      <c r="B1099">
        <v>49.53</v>
      </c>
      <c r="C1099">
        <v>51.58</v>
      </c>
      <c r="D1099">
        <v>50.66</v>
      </c>
      <c r="E1099">
        <v>49.17</v>
      </c>
      <c r="F1099">
        <v>51.77</v>
      </c>
      <c r="G1099">
        <v>50.92</v>
      </c>
      <c r="H1099" s="1">
        <f t="shared" si="162"/>
        <v>369789.39724037767</v>
      </c>
      <c r="J1099">
        <f t="shared" si="163"/>
        <v>-6.1754120098503465E-2</v>
      </c>
      <c r="K1099">
        <f t="shared" si="163"/>
        <v>-2.2921007766622484E-2</v>
      </c>
      <c r="L1099">
        <f t="shared" si="163"/>
        <v>-4.034855086190571E-2</v>
      </c>
      <c r="M1099">
        <f t="shared" si="164"/>
        <v>-6.2651576394501859E-3</v>
      </c>
      <c r="N1099">
        <f t="shared" si="164"/>
        <v>4.6281325788197381E-2</v>
      </c>
      <c r="O1099">
        <f t="shared" si="164"/>
        <v>2.9102667744543349E-2</v>
      </c>
      <c r="P1099">
        <f t="shared" si="165"/>
        <v>2.303961196443018E-2</v>
      </c>
      <c r="Q1099" t="str">
        <f t="shared" si="166"/>
        <v>Sell</v>
      </c>
      <c r="R1099" s="3">
        <f t="shared" si="160"/>
        <v>0</v>
      </c>
      <c r="S1099" s="1">
        <f t="shared" si="167"/>
        <v>0</v>
      </c>
      <c r="T1099" s="1">
        <f t="shared" si="168"/>
        <v>0</v>
      </c>
      <c r="U1099" s="1">
        <f t="shared" si="161"/>
        <v>64080029.070287973</v>
      </c>
    </row>
    <row r="1100" spans="1:21" x14ac:dyDescent="0.25">
      <c r="A1100" t="s">
        <v>1105</v>
      </c>
      <c r="B1100">
        <v>50.45</v>
      </c>
      <c r="C1100">
        <v>52.28</v>
      </c>
      <c r="D1100">
        <v>51.21</v>
      </c>
      <c r="E1100">
        <v>51.49</v>
      </c>
      <c r="F1100">
        <v>53.62</v>
      </c>
      <c r="G1100">
        <v>53.19</v>
      </c>
      <c r="H1100" s="1">
        <f t="shared" si="162"/>
        <v>386274.50980392157</v>
      </c>
      <c r="J1100">
        <f t="shared" si="163"/>
        <v>-4.1452822739832954E-3</v>
      </c>
      <c r="K1100">
        <f t="shared" si="163"/>
        <v>3.1977891827872182E-2</v>
      </c>
      <c r="L1100">
        <f t="shared" si="163"/>
        <v>1.0856691669956658E-2</v>
      </c>
      <c r="M1100">
        <f t="shared" si="164"/>
        <v>1.1194029850746273E-2</v>
      </c>
      <c r="N1100">
        <f t="shared" si="164"/>
        <v>5.3024351924587501E-2</v>
      </c>
      <c r="O1100">
        <f t="shared" si="164"/>
        <v>4.4579732914375413E-2</v>
      </c>
      <c r="P1100">
        <f t="shared" si="165"/>
        <v>3.6266038229903062E-2</v>
      </c>
      <c r="Q1100" t="str">
        <f t="shared" si="166"/>
        <v/>
      </c>
      <c r="R1100" s="3">
        <f t="shared" si="160"/>
        <v>0</v>
      </c>
      <c r="S1100" s="1">
        <f t="shared" si="167"/>
        <v>0</v>
      </c>
      <c r="T1100" s="1">
        <f t="shared" si="168"/>
        <v>0</v>
      </c>
      <c r="U1100" s="1">
        <f t="shared" si="161"/>
        <v>61756100.286251612</v>
      </c>
    </row>
    <row r="1101" spans="1:21" x14ac:dyDescent="0.25">
      <c r="A1101" t="s">
        <v>1106</v>
      </c>
      <c r="B1101">
        <v>52.38</v>
      </c>
      <c r="C1101">
        <v>54.46</v>
      </c>
      <c r="D1101">
        <v>53.26</v>
      </c>
      <c r="E1101">
        <v>52.83</v>
      </c>
      <c r="F1101">
        <v>54.91</v>
      </c>
      <c r="G1101">
        <v>53.71</v>
      </c>
      <c r="H1101" s="1">
        <f t="shared" si="162"/>
        <v>390050.83514887438</v>
      </c>
      <c r="J1101">
        <f t="shared" si="163"/>
        <v>2.2847100175746957E-2</v>
      </c>
      <c r="K1101">
        <f t="shared" si="163"/>
        <v>6.3464167154852563E-2</v>
      </c>
      <c r="L1101">
        <f t="shared" si="163"/>
        <v>4.0031243897676178E-2</v>
      </c>
      <c r="M1101">
        <f t="shared" si="164"/>
        <v>-6.7681895093062499E-3</v>
      </c>
      <c r="N1101">
        <f t="shared" si="164"/>
        <v>3.2336905433352117E-2</v>
      </c>
      <c r="O1101">
        <f t="shared" si="164"/>
        <v>9.7762737356646579E-3</v>
      </c>
      <c r="P1101">
        <f t="shared" si="165"/>
        <v>1.1781663219903508E-2</v>
      </c>
      <c r="Q1101" t="str">
        <f t="shared" si="166"/>
        <v>Buy</v>
      </c>
      <c r="R1101" s="3">
        <f t="shared" si="160"/>
        <v>62483689.861598812</v>
      </c>
      <c r="S1101" s="1">
        <f t="shared" si="167"/>
        <v>62483689.861598812</v>
      </c>
      <c r="T1101" s="1">
        <f t="shared" si="168"/>
        <v>1163353.004312024</v>
      </c>
      <c r="U1101" s="1">
        <f t="shared" si="161"/>
        <v>0</v>
      </c>
    </row>
    <row r="1102" spans="1:21" x14ac:dyDescent="0.25">
      <c r="A1102" t="s">
        <v>1107</v>
      </c>
      <c r="B1102">
        <v>52.72</v>
      </c>
      <c r="C1102">
        <v>54.86</v>
      </c>
      <c r="D1102">
        <v>54.04</v>
      </c>
      <c r="E1102">
        <v>50.48</v>
      </c>
      <c r="F1102">
        <v>53.19</v>
      </c>
      <c r="G1102">
        <v>52.85</v>
      </c>
      <c r="H1102" s="1">
        <f t="shared" si="162"/>
        <v>383805.37400145247</v>
      </c>
      <c r="J1102">
        <f t="shared" si="163"/>
        <v>-1.0138941043935396E-2</v>
      </c>
      <c r="K1102">
        <f t="shared" si="163"/>
        <v>3.004130679684569E-2</v>
      </c>
      <c r="L1102">
        <f t="shared" si="163"/>
        <v>1.4645137063462283E-2</v>
      </c>
      <c r="M1102">
        <f t="shared" si="164"/>
        <v>-6.0137776950288657E-2</v>
      </c>
      <c r="N1102">
        <f t="shared" si="164"/>
        <v>-9.6816235337926475E-3</v>
      </c>
      <c r="O1102">
        <f t="shared" si="164"/>
        <v>-1.6011915844349273E-2</v>
      </c>
      <c r="P1102">
        <f t="shared" si="165"/>
        <v>-2.8610438776143526E-2</v>
      </c>
      <c r="Q1102" t="str">
        <f t="shared" si="166"/>
        <v/>
      </c>
      <c r="R1102" s="3">
        <f t="shared" si="160"/>
        <v>0</v>
      </c>
      <c r="S1102" s="1">
        <f t="shared" si="167"/>
        <v>61483206.277890474</v>
      </c>
      <c r="T1102" s="1">
        <f t="shared" si="168"/>
        <v>1163353.004312024</v>
      </c>
      <c r="U1102" s="1">
        <f t="shared" si="161"/>
        <v>0</v>
      </c>
    </row>
    <row r="1103" spans="1:21" x14ac:dyDescent="0.25">
      <c r="A1103" t="s">
        <v>1108</v>
      </c>
      <c r="B1103">
        <v>52.62</v>
      </c>
      <c r="C1103">
        <v>54.61</v>
      </c>
      <c r="D1103">
        <v>53.57</v>
      </c>
      <c r="E1103">
        <v>53.77</v>
      </c>
      <c r="F1103">
        <v>55.87</v>
      </c>
      <c r="G1103">
        <v>55.28</v>
      </c>
      <c r="H1103" s="1">
        <f t="shared" si="162"/>
        <v>401452.43282498186</v>
      </c>
      <c r="J1103">
        <f t="shared" si="163"/>
        <v>-2.6276831976313874E-2</v>
      </c>
      <c r="K1103">
        <f t="shared" si="163"/>
        <v>1.0547742413027392E-2</v>
      </c>
      <c r="L1103">
        <f t="shared" si="163"/>
        <v>-8.6972612879348422E-3</v>
      </c>
      <c r="M1103">
        <f t="shared" si="164"/>
        <v>1.740775780510883E-2</v>
      </c>
      <c r="N1103">
        <f t="shared" si="164"/>
        <v>5.7142857142857065E-2</v>
      </c>
      <c r="O1103">
        <f t="shared" si="164"/>
        <v>4.5979186376537362E-2</v>
      </c>
      <c r="P1103">
        <f t="shared" si="165"/>
        <v>4.0176600441501086E-2</v>
      </c>
      <c r="Q1103" t="str">
        <f t="shared" si="166"/>
        <v/>
      </c>
      <c r="R1103" s="3">
        <f t="shared" si="160"/>
        <v>0</v>
      </c>
      <c r="S1103" s="1">
        <f t="shared" si="167"/>
        <v>64310154.078368686</v>
      </c>
      <c r="T1103" s="1">
        <f t="shared" si="168"/>
        <v>1163353.004312024</v>
      </c>
      <c r="U1103" s="1">
        <f t="shared" si="161"/>
        <v>0</v>
      </c>
    </row>
    <row r="1104" spans="1:21" x14ac:dyDescent="0.25">
      <c r="A1104" t="s">
        <v>1109</v>
      </c>
      <c r="B1104">
        <v>53.82</v>
      </c>
      <c r="C1104">
        <v>56.42</v>
      </c>
      <c r="D1104">
        <v>54.69</v>
      </c>
      <c r="E1104">
        <v>52.73</v>
      </c>
      <c r="F1104">
        <v>55.85</v>
      </c>
      <c r="G1104">
        <v>52.74</v>
      </c>
      <c r="H1104" s="1">
        <f t="shared" si="162"/>
        <v>383006.53594771249</v>
      </c>
      <c r="J1104">
        <f t="shared" si="163"/>
        <v>4.6667911144297183E-3</v>
      </c>
      <c r="K1104">
        <f t="shared" si="163"/>
        <v>5.3201418704498814E-2</v>
      </c>
      <c r="L1104">
        <f t="shared" si="163"/>
        <v>2.0907224192645089E-2</v>
      </c>
      <c r="M1104">
        <f t="shared" si="164"/>
        <v>-4.6128798842257672E-2</v>
      </c>
      <c r="N1104">
        <f t="shared" si="164"/>
        <v>1.0311143270622292E-2</v>
      </c>
      <c r="O1104">
        <f t="shared" si="164"/>
        <v>-4.5947901591895789E-2</v>
      </c>
      <c r="P1104">
        <f t="shared" si="165"/>
        <v>-2.725518572117706E-2</v>
      </c>
      <c r="Q1104" t="str">
        <f t="shared" si="166"/>
        <v/>
      </c>
      <c r="R1104" s="3">
        <f t="shared" si="160"/>
        <v>0</v>
      </c>
      <c r="S1104" s="1">
        <f t="shared" si="167"/>
        <v>61355237.447416149</v>
      </c>
      <c r="T1104" s="1">
        <f t="shared" si="168"/>
        <v>1163353.004312024</v>
      </c>
      <c r="U1104" s="1">
        <f t="shared" si="161"/>
        <v>0</v>
      </c>
    </row>
    <row r="1105" spans="1:21" x14ac:dyDescent="0.25">
      <c r="A1105" t="s">
        <v>1110</v>
      </c>
      <c r="B1105">
        <v>56.81</v>
      </c>
      <c r="C1105">
        <v>58.03</v>
      </c>
      <c r="D1105">
        <v>57.11</v>
      </c>
      <c r="E1105">
        <v>58.28</v>
      </c>
      <c r="F1105">
        <v>59.23</v>
      </c>
      <c r="G1105">
        <v>58.56</v>
      </c>
      <c r="H1105" s="1">
        <f t="shared" si="162"/>
        <v>425272.33115468413</v>
      </c>
      <c r="J1105">
        <f t="shared" si="163"/>
        <v>3.8763942219784325E-2</v>
      </c>
      <c r="K1105">
        <f t="shared" si="163"/>
        <v>6.1071493874565799E-2</v>
      </c>
      <c r="L1105">
        <f t="shared" si="163"/>
        <v>4.424940574145185E-2</v>
      </c>
      <c r="M1105">
        <f t="shared" si="164"/>
        <v>0.10504361016306407</v>
      </c>
      <c r="N1105">
        <f t="shared" si="164"/>
        <v>0.12305650360257858</v>
      </c>
      <c r="O1105">
        <f t="shared" si="164"/>
        <v>0.11035267349260523</v>
      </c>
      <c r="P1105">
        <f t="shared" si="165"/>
        <v>0.1128175957527493</v>
      </c>
      <c r="Q1105" t="str">
        <f t="shared" si="166"/>
        <v>Buy</v>
      </c>
      <c r="R1105" s="3">
        <f t="shared" si="160"/>
        <v>0</v>
      </c>
      <c r="S1105" s="1">
        <f t="shared" si="167"/>
        <v>68125951.932512134</v>
      </c>
      <c r="T1105" s="1">
        <f t="shared" si="168"/>
        <v>1163353.0043120242</v>
      </c>
      <c r="U1105" s="1">
        <f t="shared" si="161"/>
        <v>0</v>
      </c>
    </row>
    <row r="1106" spans="1:21" x14ac:dyDescent="0.25">
      <c r="A1106" t="s">
        <v>1111</v>
      </c>
      <c r="B1106">
        <v>57.42</v>
      </c>
      <c r="C1106">
        <v>59.5</v>
      </c>
      <c r="D1106">
        <v>58.35</v>
      </c>
      <c r="E1106">
        <v>57.45</v>
      </c>
      <c r="F1106">
        <v>59.02</v>
      </c>
      <c r="G1106">
        <v>58.45</v>
      </c>
      <c r="H1106" s="1">
        <f t="shared" si="162"/>
        <v>424473.49310094415</v>
      </c>
      <c r="J1106">
        <f t="shared" si="163"/>
        <v>5.4281211696726017E-3</v>
      </c>
      <c r="K1106">
        <f t="shared" si="163"/>
        <v>4.1849063211346536E-2</v>
      </c>
      <c r="L1106">
        <f t="shared" si="163"/>
        <v>2.1712484678690282E-2</v>
      </c>
      <c r="M1106">
        <f t="shared" si="164"/>
        <v>-1.8954918032786875E-2</v>
      </c>
      <c r="N1106">
        <f t="shared" si="164"/>
        <v>7.855191256830615E-3</v>
      </c>
      <c r="O1106">
        <f t="shared" si="164"/>
        <v>-1.8784153005464382E-3</v>
      </c>
      <c r="P1106">
        <f t="shared" si="165"/>
        <v>-4.3260473588342327E-3</v>
      </c>
      <c r="Q1106" t="str">
        <f t="shared" si="166"/>
        <v/>
      </c>
      <c r="R1106" s="3">
        <f t="shared" si="160"/>
        <v>0</v>
      </c>
      <c r="S1106" s="1">
        <f t="shared" si="167"/>
        <v>67997983.102037817</v>
      </c>
      <c r="T1106" s="1">
        <f t="shared" si="168"/>
        <v>1163353.0043120242</v>
      </c>
      <c r="U1106" s="1">
        <f t="shared" si="161"/>
        <v>0</v>
      </c>
    </row>
    <row r="1107" spans="1:21" x14ac:dyDescent="0.25">
      <c r="A1107" t="s">
        <v>1112</v>
      </c>
      <c r="B1107">
        <v>57.25</v>
      </c>
      <c r="C1107">
        <v>59.45</v>
      </c>
      <c r="D1107">
        <v>58.2</v>
      </c>
      <c r="E1107">
        <v>57.75</v>
      </c>
      <c r="F1107">
        <v>59</v>
      </c>
      <c r="G1107">
        <v>58.77</v>
      </c>
      <c r="H1107" s="1">
        <f t="shared" si="162"/>
        <v>426797.3856209151</v>
      </c>
      <c r="J1107">
        <f t="shared" si="163"/>
        <v>-1.8851756640959751E-2</v>
      </c>
      <c r="K1107">
        <f t="shared" si="163"/>
        <v>1.8851756640959751E-2</v>
      </c>
      <c r="L1107">
        <f t="shared" si="163"/>
        <v>-2.5706940874035745E-3</v>
      </c>
      <c r="M1107">
        <f t="shared" si="164"/>
        <v>-1.1976047904191664E-2</v>
      </c>
      <c r="N1107">
        <f t="shared" si="164"/>
        <v>9.4097519247219354E-3</v>
      </c>
      <c r="O1107">
        <f t="shared" si="164"/>
        <v>5.4747647562018867E-3</v>
      </c>
      <c r="P1107">
        <f t="shared" si="165"/>
        <v>9.6948959224405255E-4</v>
      </c>
      <c r="Q1107" t="str">
        <f t="shared" si="166"/>
        <v/>
      </c>
      <c r="R1107" s="3">
        <f t="shared" si="160"/>
        <v>0</v>
      </c>
      <c r="S1107" s="1">
        <f t="shared" si="167"/>
        <v>68370256.063417673</v>
      </c>
      <c r="T1107" s="1">
        <f t="shared" si="168"/>
        <v>1163353.0043120242</v>
      </c>
      <c r="U1107" s="1">
        <f t="shared" si="161"/>
        <v>0</v>
      </c>
    </row>
    <row r="1108" spans="1:21" x14ac:dyDescent="0.25">
      <c r="A1108" t="s">
        <v>1113</v>
      </c>
      <c r="B1108">
        <v>57.5</v>
      </c>
      <c r="C1108">
        <v>59.48</v>
      </c>
      <c r="D1108">
        <v>58.64</v>
      </c>
      <c r="E1108">
        <v>58.54</v>
      </c>
      <c r="F1108">
        <v>60.07</v>
      </c>
      <c r="G1108">
        <v>59.17</v>
      </c>
      <c r="H1108" s="1">
        <f t="shared" si="162"/>
        <v>429702.25127087877</v>
      </c>
      <c r="J1108">
        <f t="shared" si="163"/>
        <v>-1.2027491408934755E-2</v>
      </c>
      <c r="K1108">
        <f t="shared" si="163"/>
        <v>2.1993127147766221E-2</v>
      </c>
      <c r="L1108">
        <f t="shared" si="163"/>
        <v>7.5601374570446337E-3</v>
      </c>
      <c r="M1108">
        <f t="shared" si="164"/>
        <v>-3.9135613408202135E-3</v>
      </c>
      <c r="N1108">
        <f t="shared" si="164"/>
        <v>2.2120129317679038E-2</v>
      </c>
      <c r="O1108">
        <f t="shared" si="164"/>
        <v>6.8061936362089253E-3</v>
      </c>
      <c r="P1108">
        <f t="shared" si="165"/>
        <v>8.3375872043559163E-3</v>
      </c>
      <c r="Q1108" t="str">
        <f t="shared" si="166"/>
        <v/>
      </c>
      <c r="R1108" s="3">
        <f t="shared" si="160"/>
        <v>0</v>
      </c>
      <c r="S1108" s="1">
        <f t="shared" si="167"/>
        <v>68835597.265142485</v>
      </c>
      <c r="T1108" s="1">
        <f t="shared" si="168"/>
        <v>1163353.0043120245</v>
      </c>
      <c r="U1108" s="1">
        <f t="shared" si="161"/>
        <v>0</v>
      </c>
    </row>
    <row r="1109" spans="1:21" x14ac:dyDescent="0.25">
      <c r="A1109" t="s">
        <v>1114</v>
      </c>
      <c r="B1109">
        <v>59.67</v>
      </c>
      <c r="C1109">
        <v>60.79</v>
      </c>
      <c r="D1109">
        <v>60.79</v>
      </c>
      <c r="E1109">
        <v>58.98</v>
      </c>
      <c r="F1109">
        <v>59.97</v>
      </c>
      <c r="G1109">
        <v>59.56</v>
      </c>
      <c r="H1109" s="1">
        <f t="shared" si="162"/>
        <v>432534.49527959339</v>
      </c>
      <c r="J1109">
        <f t="shared" si="163"/>
        <v>1.7564802182810389E-2</v>
      </c>
      <c r="K1109">
        <f t="shared" si="163"/>
        <v>3.6664392905866275E-2</v>
      </c>
      <c r="L1109">
        <f t="shared" si="163"/>
        <v>3.6664392905866275E-2</v>
      </c>
      <c r="M1109">
        <f t="shared" si="164"/>
        <v>-3.2110866993409638E-3</v>
      </c>
      <c r="N1109">
        <f t="shared" si="164"/>
        <v>1.3520365049856297E-2</v>
      </c>
      <c r="O1109">
        <f t="shared" si="164"/>
        <v>6.5911779618049778E-3</v>
      </c>
      <c r="P1109">
        <f t="shared" si="165"/>
        <v>5.6334854374401029E-3</v>
      </c>
      <c r="Q1109" t="str">
        <f t="shared" si="166"/>
        <v>Buy</v>
      </c>
      <c r="R1109" s="3">
        <f t="shared" si="160"/>
        <v>0</v>
      </c>
      <c r="S1109" s="1">
        <f t="shared" si="167"/>
        <v>69289304.936824188</v>
      </c>
      <c r="T1109" s="1">
        <f t="shared" si="168"/>
        <v>1163353.0043120247</v>
      </c>
      <c r="U1109" s="1">
        <f t="shared" si="161"/>
        <v>0</v>
      </c>
    </row>
    <row r="1110" spans="1:21" x14ac:dyDescent="0.25">
      <c r="A1110" t="s">
        <v>1115</v>
      </c>
      <c r="B1110">
        <v>59.89</v>
      </c>
      <c r="C1110">
        <v>60.93</v>
      </c>
      <c r="D1110">
        <v>61.11</v>
      </c>
      <c r="E1110">
        <v>59.28</v>
      </c>
      <c r="F1110">
        <v>60.9</v>
      </c>
      <c r="G1110">
        <v>60.67</v>
      </c>
      <c r="H1110" s="1">
        <f t="shared" si="162"/>
        <v>440595.49745824258</v>
      </c>
      <c r="J1110">
        <f t="shared" si="163"/>
        <v>-1.4805066622799779E-2</v>
      </c>
      <c r="K1110">
        <f t="shared" si="163"/>
        <v>2.3030103635466453E-3</v>
      </c>
      <c r="L1110">
        <f t="shared" si="163"/>
        <v>5.2640236881066008E-3</v>
      </c>
      <c r="M1110">
        <f t="shared" si="164"/>
        <v>-4.7011417058428666E-3</v>
      </c>
      <c r="N1110">
        <f t="shared" si="164"/>
        <v>2.2498321020819279E-2</v>
      </c>
      <c r="O1110">
        <f t="shared" si="164"/>
        <v>1.8636668905305565E-2</v>
      </c>
      <c r="P1110">
        <f t="shared" si="165"/>
        <v>1.2144616073427325E-2</v>
      </c>
      <c r="Q1110" t="str">
        <f t="shared" si="166"/>
        <v/>
      </c>
      <c r="R1110" s="3">
        <f t="shared" si="160"/>
        <v>0</v>
      </c>
      <c r="S1110" s="1">
        <f t="shared" si="167"/>
        <v>70580626.771610528</v>
      </c>
      <c r="T1110" s="1">
        <f t="shared" si="168"/>
        <v>1163353.0043120245</v>
      </c>
      <c r="U1110" s="1">
        <f t="shared" si="161"/>
        <v>0</v>
      </c>
    </row>
    <row r="1111" spans="1:21" x14ac:dyDescent="0.25">
      <c r="A1111" t="s">
        <v>1116</v>
      </c>
      <c r="B1111">
        <v>60.39</v>
      </c>
      <c r="C1111">
        <v>62.74</v>
      </c>
      <c r="D1111">
        <v>62.12</v>
      </c>
      <c r="E1111">
        <v>61.06</v>
      </c>
      <c r="F1111">
        <v>63.62</v>
      </c>
      <c r="G1111">
        <v>63.47</v>
      </c>
      <c r="H1111" s="1">
        <f t="shared" si="162"/>
        <v>460929.55700798839</v>
      </c>
      <c r="J1111">
        <f t="shared" si="163"/>
        <v>-1.1782032400589082E-2</v>
      </c>
      <c r="K1111">
        <f t="shared" si="163"/>
        <v>2.667321224022259E-2</v>
      </c>
      <c r="L1111">
        <f t="shared" si="163"/>
        <v>1.6527573228604125E-2</v>
      </c>
      <c r="M1111">
        <f t="shared" si="164"/>
        <v>6.4282182297676045E-3</v>
      </c>
      <c r="N1111">
        <f t="shared" si="164"/>
        <v>4.8623701994395842E-2</v>
      </c>
      <c r="O1111">
        <f t="shared" si="164"/>
        <v>4.6151310367562176E-2</v>
      </c>
      <c r="P1111">
        <f t="shared" si="165"/>
        <v>3.3734410197241875E-2</v>
      </c>
      <c r="Q1111" t="str">
        <f t="shared" si="166"/>
        <v/>
      </c>
      <c r="R1111" s="3">
        <f t="shared" si="160"/>
        <v>0</v>
      </c>
      <c r="S1111" s="1">
        <f t="shared" si="167"/>
        <v>73838015.183684185</v>
      </c>
      <c r="T1111" s="1">
        <f t="shared" si="168"/>
        <v>1163353.0043120245</v>
      </c>
      <c r="U1111" s="1">
        <f t="shared" si="161"/>
        <v>0</v>
      </c>
    </row>
    <row r="1112" spans="1:21" x14ac:dyDescent="0.25">
      <c r="A1112" t="s">
        <v>1117</v>
      </c>
      <c r="B1112">
        <v>63.03</v>
      </c>
      <c r="C1112">
        <v>64.569999999999993</v>
      </c>
      <c r="D1112">
        <v>63.74</v>
      </c>
      <c r="E1112">
        <v>62.99</v>
      </c>
      <c r="F1112">
        <v>64.2</v>
      </c>
      <c r="G1112">
        <v>63.08</v>
      </c>
      <c r="H1112" s="1">
        <f t="shared" si="162"/>
        <v>458097.31299927382</v>
      </c>
      <c r="J1112">
        <f t="shared" si="163"/>
        <v>1.4649066323245391E-2</v>
      </c>
      <c r="K1112">
        <f t="shared" si="163"/>
        <v>3.9439793947198903E-2</v>
      </c>
      <c r="L1112">
        <f t="shared" si="163"/>
        <v>2.6078557630392862E-2</v>
      </c>
      <c r="M1112">
        <f t="shared" si="164"/>
        <v>-7.5626280132345498E-3</v>
      </c>
      <c r="N1112">
        <f t="shared" si="164"/>
        <v>1.1501496770127682E-2</v>
      </c>
      <c r="O1112">
        <f t="shared" si="164"/>
        <v>-6.1446352607531212E-3</v>
      </c>
      <c r="P1112">
        <f t="shared" si="165"/>
        <v>-7.3525550128666298E-4</v>
      </c>
      <c r="Q1112" t="str">
        <f t="shared" si="166"/>
        <v/>
      </c>
      <c r="R1112" s="3">
        <f t="shared" si="160"/>
        <v>0</v>
      </c>
      <c r="S1112" s="1">
        <f t="shared" si="167"/>
        <v>73384307.512002498</v>
      </c>
      <c r="T1112" s="1">
        <f t="shared" si="168"/>
        <v>1163353.0043120245</v>
      </c>
      <c r="U1112" s="1">
        <f t="shared" si="161"/>
        <v>0</v>
      </c>
    </row>
    <row r="1113" spans="1:21" x14ac:dyDescent="0.25">
      <c r="A1113" t="s">
        <v>1118</v>
      </c>
      <c r="B1113">
        <v>62.33</v>
      </c>
      <c r="C1113">
        <v>63.95</v>
      </c>
      <c r="D1113">
        <v>63.15</v>
      </c>
      <c r="E1113">
        <v>62.02</v>
      </c>
      <c r="F1113">
        <v>63.36</v>
      </c>
      <c r="G1113">
        <v>62.94</v>
      </c>
      <c r="H1113" s="1">
        <f t="shared" si="162"/>
        <v>457080.61002178653</v>
      </c>
      <c r="J1113">
        <f t="shared" si="163"/>
        <v>-2.2121117037966796E-2</v>
      </c>
      <c r="K1113">
        <f t="shared" si="163"/>
        <v>3.2946344524631449E-3</v>
      </c>
      <c r="L1113">
        <f t="shared" si="163"/>
        <v>-9.2563539378726599E-3</v>
      </c>
      <c r="M1113">
        <f t="shared" si="164"/>
        <v>-1.6804058338617551E-2</v>
      </c>
      <c r="N1113">
        <f t="shared" si="164"/>
        <v>4.4388078630310896E-3</v>
      </c>
      <c r="O1113">
        <f t="shared" si="164"/>
        <v>-2.2194039315155448E-3</v>
      </c>
      <c r="P1113">
        <f t="shared" si="165"/>
        <v>-4.8615514690340022E-3</v>
      </c>
      <c r="Q1113" t="str">
        <f t="shared" si="166"/>
        <v/>
      </c>
      <c r="R1113" s="3">
        <f t="shared" si="160"/>
        <v>0</v>
      </c>
      <c r="S1113" s="1">
        <f t="shared" si="167"/>
        <v>73221438.09139882</v>
      </c>
      <c r="T1113" s="1">
        <f t="shared" si="168"/>
        <v>1163353.0043120245</v>
      </c>
      <c r="U1113" s="1">
        <f t="shared" si="161"/>
        <v>0</v>
      </c>
    </row>
    <row r="1114" spans="1:21" x14ac:dyDescent="0.25">
      <c r="A1114" t="s">
        <v>1119</v>
      </c>
      <c r="B1114">
        <v>62.64</v>
      </c>
      <c r="C1114">
        <v>64.540000000000006</v>
      </c>
      <c r="D1114">
        <v>63.85</v>
      </c>
      <c r="E1114">
        <v>62.95</v>
      </c>
      <c r="F1114">
        <v>64.53</v>
      </c>
      <c r="G1114">
        <v>64.239999999999995</v>
      </c>
      <c r="H1114" s="1">
        <f t="shared" si="162"/>
        <v>466521.42338416848</v>
      </c>
      <c r="J1114">
        <f t="shared" si="163"/>
        <v>-8.0760095011876178E-3</v>
      </c>
      <c r="K1114">
        <f t="shared" si="163"/>
        <v>2.201108471892332E-2</v>
      </c>
      <c r="L1114">
        <f t="shared" si="163"/>
        <v>1.1084718923198778E-2</v>
      </c>
      <c r="M1114">
        <f t="shared" si="164"/>
        <v>1.5888147442016392E-4</v>
      </c>
      <c r="N1114">
        <f t="shared" si="164"/>
        <v>2.5262154432793192E-2</v>
      </c>
      <c r="O1114">
        <f t="shared" si="164"/>
        <v>2.0654591674610697E-2</v>
      </c>
      <c r="P1114">
        <f t="shared" si="165"/>
        <v>1.5358542527274685E-2</v>
      </c>
      <c r="Q1114" t="str">
        <f t="shared" si="166"/>
        <v/>
      </c>
      <c r="R1114" s="3">
        <f t="shared" si="160"/>
        <v>0</v>
      </c>
      <c r="S1114" s="1">
        <f t="shared" si="167"/>
        <v>74733796.997004434</v>
      </c>
      <c r="T1114" s="1">
        <f t="shared" si="168"/>
        <v>1163353.0043120242</v>
      </c>
      <c r="U1114" s="1">
        <f t="shared" si="161"/>
        <v>0</v>
      </c>
    </row>
    <row r="1115" spans="1:21" x14ac:dyDescent="0.25">
      <c r="A1115" t="s">
        <v>1120</v>
      </c>
      <c r="B1115">
        <v>63.81</v>
      </c>
      <c r="C1115">
        <v>65.569999999999993</v>
      </c>
      <c r="D1115">
        <v>64.760000000000005</v>
      </c>
      <c r="E1115">
        <v>63.35</v>
      </c>
      <c r="F1115">
        <v>64.67</v>
      </c>
      <c r="G1115">
        <v>64.569999999999993</v>
      </c>
      <c r="H1115" s="1">
        <f t="shared" si="162"/>
        <v>468917.93754538853</v>
      </c>
      <c r="J1115">
        <f t="shared" si="163"/>
        <v>-6.2646828504305636E-4</v>
      </c>
      <c r="K1115">
        <f t="shared" si="163"/>
        <v>2.6938136256851868E-2</v>
      </c>
      <c r="L1115">
        <f t="shared" si="163"/>
        <v>1.4252153484729893E-2</v>
      </c>
      <c r="M1115">
        <f t="shared" si="164"/>
        <v>-1.3854296388542863E-2</v>
      </c>
      <c r="N1115">
        <f t="shared" si="164"/>
        <v>6.6936488169365947E-3</v>
      </c>
      <c r="O1115">
        <f t="shared" si="164"/>
        <v>5.1369863013698367E-3</v>
      </c>
      <c r="P1115">
        <f t="shared" si="165"/>
        <v>-6.745537567454772E-4</v>
      </c>
      <c r="Q1115" t="str">
        <f t="shared" si="166"/>
        <v/>
      </c>
      <c r="R1115" s="3">
        <f t="shared" si="160"/>
        <v>0</v>
      </c>
      <c r="S1115" s="1">
        <f t="shared" si="167"/>
        <v>75117703.488427415</v>
      </c>
      <c r="T1115" s="1">
        <f t="shared" si="168"/>
        <v>1163353.0043120245</v>
      </c>
      <c r="U1115" s="1">
        <f t="shared" si="161"/>
        <v>0</v>
      </c>
    </row>
    <row r="1116" spans="1:21" x14ac:dyDescent="0.25">
      <c r="A1116" t="s">
        <v>1121</v>
      </c>
      <c r="B1116">
        <v>63.61</v>
      </c>
      <c r="C1116">
        <v>65.37</v>
      </c>
      <c r="D1116">
        <v>64.569999999999993</v>
      </c>
      <c r="E1116">
        <v>63.42</v>
      </c>
      <c r="F1116">
        <v>65</v>
      </c>
      <c r="G1116">
        <v>64.53</v>
      </c>
      <c r="H1116" s="1">
        <f t="shared" si="162"/>
        <v>468627.45098039223</v>
      </c>
      <c r="J1116">
        <f t="shared" si="163"/>
        <v>-1.7757875231624545E-2</v>
      </c>
      <c r="K1116">
        <f t="shared" si="163"/>
        <v>9.4193946880790514E-3</v>
      </c>
      <c r="L1116">
        <f t="shared" si="163"/>
        <v>-2.9339098208772687E-3</v>
      </c>
      <c r="M1116">
        <f t="shared" si="164"/>
        <v>-1.7810128542666743E-2</v>
      </c>
      <c r="N1116">
        <f t="shared" si="164"/>
        <v>6.6594393681277198E-3</v>
      </c>
      <c r="O1116">
        <f t="shared" si="164"/>
        <v>-6.1948273191872461E-4</v>
      </c>
      <c r="P1116">
        <f t="shared" si="165"/>
        <v>-3.9233906354859162E-3</v>
      </c>
      <c r="Q1116" t="str">
        <f t="shared" si="166"/>
        <v/>
      </c>
      <c r="R1116" s="3">
        <f t="shared" si="160"/>
        <v>0</v>
      </c>
      <c r="S1116" s="1">
        <f t="shared" si="167"/>
        <v>75071169.368254945</v>
      </c>
      <c r="T1116" s="1">
        <f t="shared" si="168"/>
        <v>1163353.0043120245</v>
      </c>
      <c r="U1116" s="1">
        <f t="shared" si="161"/>
        <v>0</v>
      </c>
    </row>
    <row r="1117" spans="1:21" x14ac:dyDescent="0.25">
      <c r="A1117" t="s">
        <v>1122</v>
      </c>
      <c r="B1117">
        <v>63.36</v>
      </c>
      <c r="C1117">
        <v>65.83</v>
      </c>
      <c r="D1117">
        <v>64.37</v>
      </c>
      <c r="E1117">
        <v>62.8</v>
      </c>
      <c r="F1117">
        <v>66.510000000000005</v>
      </c>
      <c r="G1117">
        <v>63.57</v>
      </c>
      <c r="H1117" s="1">
        <f t="shared" si="162"/>
        <v>461655.77342047932</v>
      </c>
      <c r="J1117">
        <f t="shared" si="163"/>
        <v>-1.8739352640545048E-2</v>
      </c>
      <c r="K1117">
        <f t="shared" si="163"/>
        <v>1.9513706055443787E-2</v>
      </c>
      <c r="L1117">
        <f t="shared" si="163"/>
        <v>-3.0974136595940632E-3</v>
      </c>
      <c r="M1117">
        <f t="shared" si="164"/>
        <v>-2.6809236014256995E-2</v>
      </c>
      <c r="N1117">
        <f t="shared" si="164"/>
        <v>3.068340306834037E-2</v>
      </c>
      <c r="O1117">
        <f t="shared" si="164"/>
        <v>-1.4876801487680162E-2</v>
      </c>
      <c r="P1117">
        <f t="shared" si="165"/>
        <v>-3.6675448111989292E-3</v>
      </c>
      <c r="Q1117" t="str">
        <f t="shared" si="166"/>
        <v/>
      </c>
      <c r="R1117" s="3">
        <f t="shared" si="160"/>
        <v>0</v>
      </c>
      <c r="S1117" s="1">
        <f t="shared" si="167"/>
        <v>73954350.484115407</v>
      </c>
      <c r="T1117" s="1">
        <f t="shared" si="168"/>
        <v>1163353.0043120247</v>
      </c>
      <c r="U1117" s="1">
        <f t="shared" si="161"/>
        <v>0</v>
      </c>
    </row>
    <row r="1118" spans="1:21" x14ac:dyDescent="0.25">
      <c r="A1118" t="s">
        <v>1123</v>
      </c>
      <c r="B1118">
        <v>63.76</v>
      </c>
      <c r="C1118">
        <v>66.150000000000006</v>
      </c>
      <c r="D1118">
        <v>65.290000000000006</v>
      </c>
      <c r="E1118">
        <v>63.94</v>
      </c>
      <c r="F1118">
        <v>65.89</v>
      </c>
      <c r="G1118">
        <v>65.349999999999994</v>
      </c>
      <c r="H1118" s="1">
        <f t="shared" si="162"/>
        <v>474582.42556281772</v>
      </c>
      <c r="J1118">
        <f t="shared" si="163"/>
        <v>-9.476464191393608E-3</v>
      </c>
      <c r="K1118">
        <f t="shared" si="163"/>
        <v>2.7652633214230248E-2</v>
      </c>
      <c r="L1118">
        <f t="shared" si="163"/>
        <v>1.4292372223085313E-2</v>
      </c>
      <c r="M1118">
        <f t="shared" si="164"/>
        <v>5.8203555136070069E-3</v>
      </c>
      <c r="N1118">
        <f t="shared" si="164"/>
        <v>3.649520213937392E-2</v>
      </c>
      <c r="O1118">
        <f t="shared" si="164"/>
        <v>2.8000629227622999E-2</v>
      </c>
      <c r="P1118">
        <f t="shared" si="165"/>
        <v>2.343872896020131E-2</v>
      </c>
      <c r="Q1118" t="str">
        <f t="shared" si="166"/>
        <v/>
      </c>
      <c r="R1118" s="3">
        <f t="shared" ref="R1118:R1181" si="169">IF(Q1118="Buy",U1117*(1+P1118),IF(Q1118="Sell",-(S1117*(1+P1118)),0))</f>
        <v>0</v>
      </c>
      <c r="S1118" s="1">
        <f t="shared" si="167"/>
        <v>76025118.831790805</v>
      </c>
      <c r="T1118" s="1">
        <f t="shared" si="168"/>
        <v>1163353.0043120247</v>
      </c>
      <c r="U1118" s="1">
        <f t="shared" ref="U1118:U1181" si="170">IF(Q1118="Buy",0,(U1117-R1118)*(1-P1118))</f>
        <v>0</v>
      </c>
    </row>
    <row r="1119" spans="1:21" x14ac:dyDescent="0.25">
      <c r="A1119" t="s">
        <v>1124</v>
      </c>
      <c r="B1119">
        <v>64.569999999999993</v>
      </c>
      <c r="C1119">
        <v>66.31</v>
      </c>
      <c r="D1119">
        <v>65.58</v>
      </c>
      <c r="E1119">
        <v>64.8</v>
      </c>
      <c r="F1119">
        <v>66.099999999999994</v>
      </c>
      <c r="G1119">
        <v>66.06</v>
      </c>
      <c r="H1119" s="1">
        <f t="shared" si="162"/>
        <v>479738.56209150335</v>
      </c>
      <c r="J1119">
        <f t="shared" si="163"/>
        <v>-1.102772246898473E-2</v>
      </c>
      <c r="K1119">
        <f t="shared" si="163"/>
        <v>1.5622606831061356E-2</v>
      </c>
      <c r="L1119">
        <f t="shared" si="163"/>
        <v>4.4417215500075361E-3</v>
      </c>
      <c r="M1119">
        <f t="shared" si="164"/>
        <v>-8.4162203519509895E-3</v>
      </c>
      <c r="N1119">
        <f t="shared" si="164"/>
        <v>1.1476664116296864E-2</v>
      </c>
      <c r="O1119">
        <f t="shared" si="164"/>
        <v>1.086457536342782E-2</v>
      </c>
      <c r="P1119">
        <f t="shared" si="165"/>
        <v>4.6416730425912316E-3</v>
      </c>
      <c r="Q1119" t="str">
        <f t="shared" si="166"/>
        <v/>
      </c>
      <c r="R1119" s="3">
        <f t="shared" si="169"/>
        <v>0</v>
      </c>
      <c r="S1119" s="1">
        <f t="shared" si="167"/>
        <v>76851099.464852348</v>
      </c>
      <c r="T1119" s="1">
        <f t="shared" si="168"/>
        <v>1163353.0043120247</v>
      </c>
      <c r="U1119" s="1">
        <f t="shared" si="170"/>
        <v>0</v>
      </c>
    </row>
    <row r="1120" spans="1:21" x14ac:dyDescent="0.25">
      <c r="A1120" t="s">
        <v>1125</v>
      </c>
      <c r="B1120">
        <v>64.92</v>
      </c>
      <c r="C1120">
        <v>66.069999999999993</v>
      </c>
      <c r="D1120">
        <v>65.48</v>
      </c>
      <c r="E1120">
        <v>64.2</v>
      </c>
      <c r="F1120">
        <v>65.44</v>
      </c>
      <c r="G1120">
        <v>64.680000000000007</v>
      </c>
      <c r="H1120" s="1">
        <f t="shared" si="162"/>
        <v>469716.77559912862</v>
      </c>
      <c r="J1120">
        <f t="shared" si="163"/>
        <v>-1.0064043915827945E-2</v>
      </c>
      <c r="K1120">
        <f t="shared" si="163"/>
        <v>7.4717901799328289E-3</v>
      </c>
      <c r="L1120">
        <f t="shared" si="163"/>
        <v>-1.5248551387617309E-3</v>
      </c>
      <c r="M1120">
        <f t="shared" si="164"/>
        <v>-2.8156221616712069E-2</v>
      </c>
      <c r="N1120">
        <f t="shared" si="164"/>
        <v>-9.3854072055707619E-3</v>
      </c>
      <c r="O1120">
        <f t="shared" si="164"/>
        <v>-2.0890099909173409E-2</v>
      </c>
      <c r="P1120">
        <f t="shared" si="165"/>
        <v>-1.9477242910485415E-2</v>
      </c>
      <c r="Q1120" t="str">
        <f t="shared" si="166"/>
        <v/>
      </c>
      <c r="R1120" s="3">
        <f t="shared" si="169"/>
        <v>0</v>
      </c>
      <c r="S1120" s="1">
        <f t="shared" si="167"/>
        <v>75245672.318901762</v>
      </c>
      <c r="T1120" s="1">
        <f t="shared" si="168"/>
        <v>1163353.0043120247</v>
      </c>
      <c r="U1120" s="1">
        <f t="shared" si="170"/>
        <v>0</v>
      </c>
    </row>
    <row r="1121" spans="1:21" x14ac:dyDescent="0.25">
      <c r="A1121" t="s">
        <v>1126</v>
      </c>
      <c r="B1121">
        <v>63.35</v>
      </c>
      <c r="C1121">
        <v>66.05</v>
      </c>
      <c r="D1121">
        <v>64.290000000000006</v>
      </c>
      <c r="E1121">
        <v>61.99</v>
      </c>
      <c r="F1121">
        <v>64.3</v>
      </c>
      <c r="G1121">
        <v>62.6</v>
      </c>
      <c r="H1121" s="1">
        <f t="shared" si="162"/>
        <v>454611.47421931743</v>
      </c>
      <c r="J1121">
        <f t="shared" si="163"/>
        <v>-3.2529016493585867E-2</v>
      </c>
      <c r="K1121">
        <f t="shared" si="163"/>
        <v>8.7049480757482155E-3</v>
      </c>
      <c r="L1121">
        <f t="shared" si="163"/>
        <v>-1.8173488087965754E-2</v>
      </c>
      <c r="M1121">
        <f t="shared" si="164"/>
        <v>-4.1589363017934519E-2</v>
      </c>
      <c r="N1121">
        <f t="shared" si="164"/>
        <v>-5.8750773036488806E-3</v>
      </c>
      <c r="O1121">
        <f t="shared" si="164"/>
        <v>-3.2158317872603669E-2</v>
      </c>
      <c r="P1121">
        <f t="shared" si="165"/>
        <v>-2.6540919398062357E-2</v>
      </c>
      <c r="Q1121" t="str">
        <f t="shared" si="166"/>
        <v/>
      </c>
      <c r="R1121" s="3">
        <f t="shared" si="169"/>
        <v>0</v>
      </c>
      <c r="S1121" s="1">
        <f t="shared" si="167"/>
        <v>72825898.069932744</v>
      </c>
      <c r="T1121" s="1">
        <f t="shared" si="168"/>
        <v>1163353.0043120247</v>
      </c>
      <c r="U1121" s="1">
        <f t="shared" si="170"/>
        <v>0</v>
      </c>
    </row>
    <row r="1122" spans="1:21" x14ac:dyDescent="0.25">
      <c r="A1122" t="s">
        <v>1127</v>
      </c>
      <c r="B1122">
        <v>60.94</v>
      </c>
      <c r="C1122">
        <v>63.26</v>
      </c>
      <c r="D1122">
        <v>62.26</v>
      </c>
      <c r="E1122">
        <v>58.96</v>
      </c>
      <c r="F1122">
        <v>62.89</v>
      </c>
      <c r="G1122">
        <v>62.53</v>
      </c>
      <c r="H1122" s="1">
        <f t="shared" si="162"/>
        <v>454103.12273057376</v>
      </c>
      <c r="J1122">
        <f t="shared" si="163"/>
        <v>-5.2107637268626661E-2</v>
      </c>
      <c r="K1122">
        <f t="shared" si="163"/>
        <v>-1.6021154145279329E-2</v>
      </c>
      <c r="L1122">
        <f t="shared" si="163"/>
        <v>-3.1575672732929043E-2</v>
      </c>
      <c r="M1122">
        <f t="shared" si="164"/>
        <v>-5.8146964856230041E-2</v>
      </c>
      <c r="N1122">
        <f t="shared" si="164"/>
        <v>4.6325878594249068E-3</v>
      </c>
      <c r="O1122">
        <f t="shared" si="164"/>
        <v>-1.1182108626198127E-3</v>
      </c>
      <c r="P1122">
        <f t="shared" si="165"/>
        <v>-1.8210862619808314E-2</v>
      </c>
      <c r="Q1122" t="str">
        <f t="shared" si="166"/>
        <v/>
      </c>
      <c r="R1122" s="3">
        <f t="shared" si="169"/>
        <v>0</v>
      </c>
      <c r="S1122" s="1">
        <f t="shared" si="167"/>
        <v>72744463.359630913</v>
      </c>
      <c r="T1122" s="1">
        <f t="shared" si="168"/>
        <v>1163353.0043120249</v>
      </c>
      <c r="U1122" s="1">
        <f t="shared" si="170"/>
        <v>0</v>
      </c>
    </row>
    <row r="1123" spans="1:21" x14ac:dyDescent="0.25">
      <c r="A1123" t="s">
        <v>1128</v>
      </c>
      <c r="B1123">
        <v>60.97</v>
      </c>
      <c r="C1123">
        <v>63.51</v>
      </c>
      <c r="D1123">
        <v>62.42</v>
      </c>
      <c r="E1123">
        <v>60.96</v>
      </c>
      <c r="F1123">
        <v>64.150000000000006</v>
      </c>
      <c r="G1123">
        <v>63.14</v>
      </c>
      <c r="H1123" s="1">
        <f t="shared" si="162"/>
        <v>458533.0428467684</v>
      </c>
      <c r="J1123">
        <f t="shared" si="163"/>
        <v>-2.0719563122389966E-2</v>
      </c>
      <c r="K1123">
        <f t="shared" si="163"/>
        <v>2.0077096048827497E-2</v>
      </c>
      <c r="L1123">
        <f t="shared" si="163"/>
        <v>2.5698682942499793E-3</v>
      </c>
      <c r="M1123">
        <f t="shared" si="164"/>
        <v>-2.5107948184871266E-2</v>
      </c>
      <c r="N1123">
        <f t="shared" si="164"/>
        <v>2.5907564369102902E-2</v>
      </c>
      <c r="O1123">
        <f t="shared" si="164"/>
        <v>9.7553174476251309E-3</v>
      </c>
      <c r="P1123">
        <f t="shared" si="165"/>
        <v>3.5183112106189226E-3</v>
      </c>
      <c r="Q1123" t="str">
        <f t="shared" si="166"/>
        <v/>
      </c>
      <c r="R1123" s="3">
        <f t="shared" si="169"/>
        <v>0</v>
      </c>
      <c r="S1123" s="1">
        <f t="shared" si="167"/>
        <v>73454108.692261234</v>
      </c>
      <c r="T1123" s="1">
        <f t="shared" si="168"/>
        <v>1163353.0043120247</v>
      </c>
      <c r="U1123" s="1">
        <f t="shared" si="170"/>
        <v>0</v>
      </c>
    </row>
    <row r="1124" spans="1:21" x14ac:dyDescent="0.25">
      <c r="A1124" t="s">
        <v>1129</v>
      </c>
      <c r="B1124">
        <v>62.1</v>
      </c>
      <c r="C1124">
        <v>64.680000000000007</v>
      </c>
      <c r="D1124">
        <v>63.82</v>
      </c>
      <c r="E1124">
        <v>62.27</v>
      </c>
      <c r="F1124">
        <v>64.13</v>
      </c>
      <c r="G1124">
        <v>63.61</v>
      </c>
      <c r="H1124" s="1">
        <f t="shared" si="162"/>
        <v>461946.25998547568</v>
      </c>
      <c r="J1124">
        <f t="shared" si="163"/>
        <v>-5.1265619993591839E-3</v>
      </c>
      <c r="K1124">
        <f t="shared" si="163"/>
        <v>3.6206344120474285E-2</v>
      </c>
      <c r="L1124">
        <f t="shared" si="163"/>
        <v>2.2428708747196387E-2</v>
      </c>
      <c r="M1124">
        <f t="shared" si="164"/>
        <v>-1.3778904022806421E-2</v>
      </c>
      <c r="N1124">
        <f t="shared" si="164"/>
        <v>1.5679442508710721E-2</v>
      </c>
      <c r="O1124">
        <f t="shared" si="164"/>
        <v>7.4437757364586455E-3</v>
      </c>
      <c r="P1124">
        <f t="shared" si="165"/>
        <v>3.1147714074543152E-3</v>
      </c>
      <c r="Q1124" t="str">
        <f t="shared" si="166"/>
        <v/>
      </c>
      <c r="R1124" s="3">
        <f t="shared" si="169"/>
        <v>0</v>
      </c>
      <c r="S1124" s="1">
        <f t="shared" si="167"/>
        <v>74000884.604287893</v>
      </c>
      <c r="T1124" s="1">
        <f t="shared" si="168"/>
        <v>1163353.0043120247</v>
      </c>
      <c r="U1124" s="1">
        <f t="shared" si="170"/>
        <v>0</v>
      </c>
    </row>
    <row r="1125" spans="1:21" x14ac:dyDescent="0.25">
      <c r="A1125" t="s">
        <v>1130</v>
      </c>
      <c r="B1125">
        <v>63.67</v>
      </c>
      <c r="C1125">
        <v>65.97</v>
      </c>
      <c r="D1125">
        <v>65.099999999999994</v>
      </c>
      <c r="E1125">
        <v>64.650000000000006</v>
      </c>
      <c r="F1125">
        <v>67.48</v>
      </c>
      <c r="G1125">
        <v>67.45</v>
      </c>
      <c r="H1125" s="1">
        <f t="shared" si="162"/>
        <v>489832.97022512712</v>
      </c>
      <c r="J1125">
        <f t="shared" si="163"/>
        <v>-2.3503603885928954E-3</v>
      </c>
      <c r="K1125">
        <f t="shared" si="163"/>
        <v>3.368849890316513E-2</v>
      </c>
      <c r="L1125">
        <f t="shared" si="163"/>
        <v>2.0056408649326136E-2</v>
      </c>
      <c r="M1125">
        <f t="shared" si="164"/>
        <v>1.6349630561232609E-2</v>
      </c>
      <c r="N1125">
        <f t="shared" si="164"/>
        <v>6.0839490646124893E-2</v>
      </c>
      <c r="O1125">
        <f t="shared" si="164"/>
        <v>6.0367866687627787E-2</v>
      </c>
      <c r="P1125">
        <f t="shared" si="165"/>
        <v>4.5852329298328436E-2</v>
      </c>
      <c r="Q1125" t="str">
        <f t="shared" si="166"/>
        <v/>
      </c>
      <c r="R1125" s="3">
        <f t="shared" si="169"/>
        <v>0</v>
      </c>
      <c r="S1125" s="1">
        <f t="shared" si="167"/>
        <v>78468160.140846074</v>
      </c>
      <c r="T1125" s="1">
        <f t="shared" si="168"/>
        <v>1163353.0043120247</v>
      </c>
      <c r="U1125" s="1">
        <f t="shared" si="170"/>
        <v>0</v>
      </c>
    </row>
    <row r="1126" spans="1:21" x14ac:dyDescent="0.25">
      <c r="A1126" t="s">
        <v>1131</v>
      </c>
      <c r="B1126">
        <v>66.010000000000005</v>
      </c>
      <c r="C1126">
        <v>67.709999999999994</v>
      </c>
      <c r="D1126">
        <v>66.89</v>
      </c>
      <c r="E1126">
        <v>66.849999999999994</v>
      </c>
      <c r="F1126">
        <v>67.88</v>
      </c>
      <c r="G1126">
        <v>67.37</v>
      </c>
      <c r="H1126" s="1">
        <f t="shared" si="162"/>
        <v>489251.9970951344</v>
      </c>
      <c r="J1126">
        <f t="shared" si="163"/>
        <v>1.3978494623656081E-2</v>
      </c>
      <c r="K1126">
        <f t="shared" si="163"/>
        <v>4.0092165898617506E-2</v>
      </c>
      <c r="L1126">
        <f t="shared" si="163"/>
        <v>2.749615975422437E-2</v>
      </c>
      <c r="M1126">
        <f t="shared" si="164"/>
        <v>-8.8954781319497186E-3</v>
      </c>
      <c r="N1126">
        <f t="shared" si="164"/>
        <v>6.3750926612304313E-3</v>
      </c>
      <c r="O1126">
        <f t="shared" si="164"/>
        <v>-1.186063750926587E-3</v>
      </c>
      <c r="P1126">
        <f t="shared" si="165"/>
        <v>-1.235483073881958E-3</v>
      </c>
      <c r="Q1126" t="str">
        <f t="shared" si="166"/>
        <v/>
      </c>
      <c r="R1126" s="3">
        <f t="shared" si="169"/>
        <v>0</v>
      </c>
      <c r="S1126" s="1">
        <f t="shared" si="167"/>
        <v>78375091.900501117</v>
      </c>
      <c r="T1126" s="1">
        <f t="shared" si="168"/>
        <v>1163353.0043120249</v>
      </c>
      <c r="U1126" s="1">
        <f t="shared" si="170"/>
        <v>0</v>
      </c>
    </row>
    <row r="1127" spans="1:21" x14ac:dyDescent="0.25">
      <c r="A1127" t="s">
        <v>1132</v>
      </c>
      <c r="B1127">
        <v>66.56</v>
      </c>
      <c r="C1127">
        <v>68.540000000000006</v>
      </c>
      <c r="D1127">
        <v>67.8</v>
      </c>
      <c r="E1127">
        <v>66.62</v>
      </c>
      <c r="F1127">
        <v>68.33</v>
      </c>
      <c r="G1127">
        <v>67.12</v>
      </c>
      <c r="H1127" s="1">
        <f t="shared" si="162"/>
        <v>487436.45606390713</v>
      </c>
      <c r="J1127">
        <f t="shared" si="163"/>
        <v>-4.9334728658992121E-3</v>
      </c>
      <c r="K1127">
        <f t="shared" si="163"/>
        <v>2.4667364329496271E-2</v>
      </c>
      <c r="L1127">
        <f t="shared" si="163"/>
        <v>1.3604425175661483E-2</v>
      </c>
      <c r="M1127">
        <f t="shared" si="164"/>
        <v>-1.1132551580822323E-2</v>
      </c>
      <c r="N1127">
        <f t="shared" si="164"/>
        <v>1.4249666023452482E-2</v>
      </c>
      <c r="O1127">
        <f t="shared" si="164"/>
        <v>-3.7108505269407748E-3</v>
      </c>
      <c r="P1127">
        <f t="shared" si="165"/>
        <v>-1.9791202810353863E-4</v>
      </c>
      <c r="Q1127" t="str">
        <f t="shared" si="166"/>
        <v/>
      </c>
      <c r="R1127" s="3">
        <f t="shared" si="169"/>
        <v>0</v>
      </c>
      <c r="S1127" s="1">
        <f t="shared" si="167"/>
        <v>78084253.649423108</v>
      </c>
      <c r="T1127" s="1">
        <f t="shared" si="168"/>
        <v>1163353.0043120247</v>
      </c>
      <c r="U1127" s="1">
        <f t="shared" si="170"/>
        <v>0</v>
      </c>
    </row>
    <row r="1128" spans="1:21" x14ac:dyDescent="0.25">
      <c r="A1128" t="s">
        <v>1133</v>
      </c>
      <c r="B1128">
        <v>66.239999999999995</v>
      </c>
      <c r="C1128">
        <v>68.39</v>
      </c>
      <c r="D1128">
        <v>67.66</v>
      </c>
      <c r="E1128">
        <v>66.66</v>
      </c>
      <c r="F1128">
        <v>69.319999999999993</v>
      </c>
      <c r="G1128">
        <v>69.23</v>
      </c>
      <c r="H1128" s="1">
        <f t="shared" si="162"/>
        <v>502759.62236746558</v>
      </c>
      <c r="J1128">
        <f t="shared" si="163"/>
        <v>-2.3008849557522158E-2</v>
      </c>
      <c r="K1128">
        <f t="shared" si="163"/>
        <v>8.7020648967552124E-3</v>
      </c>
      <c r="L1128">
        <f t="shared" si="163"/>
        <v>-2.0648967551622505E-3</v>
      </c>
      <c r="M1128">
        <f t="shared" si="164"/>
        <v>-6.8533969010728234E-3</v>
      </c>
      <c r="N1128">
        <f t="shared" si="164"/>
        <v>3.2777115613825812E-2</v>
      </c>
      <c r="O1128">
        <f t="shared" si="164"/>
        <v>3.1436233611442183E-2</v>
      </c>
      <c r="P1128">
        <f t="shared" si="165"/>
        <v>1.9119984108065056E-2</v>
      </c>
      <c r="Q1128" t="str">
        <f t="shared" si="166"/>
        <v/>
      </c>
      <c r="R1128" s="3">
        <f t="shared" si="169"/>
        <v>0</v>
      </c>
      <c r="S1128" s="1">
        <f t="shared" si="167"/>
        <v>80538928.488521487</v>
      </c>
      <c r="T1128" s="1">
        <f t="shared" si="168"/>
        <v>1163353.0043120249</v>
      </c>
      <c r="U1128" s="1">
        <f t="shared" si="170"/>
        <v>0</v>
      </c>
    </row>
    <row r="1129" spans="1:21" x14ac:dyDescent="0.25">
      <c r="A1129" t="s">
        <v>1134</v>
      </c>
      <c r="B1129">
        <v>68.959999999999994</v>
      </c>
      <c r="C1129">
        <v>70.930000000000007</v>
      </c>
      <c r="D1129">
        <v>69.98</v>
      </c>
      <c r="E1129">
        <v>70.72</v>
      </c>
      <c r="F1129">
        <v>73.02</v>
      </c>
      <c r="G1129">
        <v>71.959999999999994</v>
      </c>
      <c r="H1129" s="1">
        <f t="shared" si="162"/>
        <v>522585.33042846766</v>
      </c>
      <c r="J1129">
        <f t="shared" si="163"/>
        <v>1.9213715637008532E-2</v>
      </c>
      <c r="K1129">
        <f t="shared" si="163"/>
        <v>4.8329884717706328E-2</v>
      </c>
      <c r="L1129">
        <f t="shared" si="163"/>
        <v>3.4289092521430795E-2</v>
      </c>
      <c r="M1129">
        <f t="shared" si="164"/>
        <v>2.152246136068171E-2</v>
      </c>
      <c r="N1129">
        <f t="shared" si="164"/>
        <v>5.4745052722807913E-2</v>
      </c>
      <c r="O1129">
        <f t="shared" si="164"/>
        <v>3.9433771486349696E-2</v>
      </c>
      <c r="P1129">
        <f t="shared" si="165"/>
        <v>3.8567095189946443E-2</v>
      </c>
      <c r="Q1129" t="str">
        <f t="shared" si="166"/>
        <v>Buy</v>
      </c>
      <c r="R1129" s="3">
        <f t="shared" si="169"/>
        <v>0</v>
      </c>
      <c r="S1129" s="1">
        <f t="shared" si="167"/>
        <v>83714882.190293312</v>
      </c>
      <c r="T1129" s="1">
        <f t="shared" si="168"/>
        <v>1163353.0043120249</v>
      </c>
      <c r="U1129" s="1">
        <f t="shared" si="170"/>
        <v>0</v>
      </c>
    </row>
    <row r="1130" spans="1:21" x14ac:dyDescent="0.25">
      <c r="A1130" t="s">
        <v>1135</v>
      </c>
      <c r="B1130">
        <v>71.11</v>
      </c>
      <c r="C1130">
        <v>73.5</v>
      </c>
      <c r="D1130">
        <v>72.489999999999995</v>
      </c>
      <c r="E1130">
        <v>72.069999999999993</v>
      </c>
      <c r="F1130">
        <v>73.89</v>
      </c>
      <c r="G1130">
        <v>73.11</v>
      </c>
      <c r="H1130" s="1">
        <f t="shared" si="162"/>
        <v>530936.81917211332</v>
      </c>
      <c r="J1130">
        <f t="shared" si="163"/>
        <v>1.614747070591591E-2</v>
      </c>
      <c r="K1130">
        <f t="shared" si="163"/>
        <v>5.0300085738782446E-2</v>
      </c>
      <c r="L1130">
        <f t="shared" si="163"/>
        <v>3.5867390683052169E-2</v>
      </c>
      <c r="M1130">
        <f t="shared" si="164"/>
        <v>1.5286270150083301E-3</v>
      </c>
      <c r="N1130">
        <f t="shared" si="164"/>
        <v>2.6820455808782753E-2</v>
      </c>
      <c r="O1130">
        <f t="shared" si="164"/>
        <v>1.5981100611450888E-2</v>
      </c>
      <c r="P1130">
        <f t="shared" si="165"/>
        <v>1.4776727811747324E-2</v>
      </c>
      <c r="Q1130" t="str">
        <f t="shared" si="166"/>
        <v>Buy</v>
      </c>
      <c r="R1130" s="3">
        <f t="shared" si="169"/>
        <v>0</v>
      </c>
      <c r="S1130" s="1">
        <f t="shared" si="167"/>
        <v>85052738.145252153</v>
      </c>
      <c r="T1130" s="1">
        <f t="shared" si="168"/>
        <v>1163353.0043120252</v>
      </c>
      <c r="U1130" s="1">
        <f t="shared" si="170"/>
        <v>0</v>
      </c>
    </row>
    <row r="1131" spans="1:21" x14ac:dyDescent="0.25">
      <c r="A1131" t="s">
        <v>1136</v>
      </c>
      <c r="B1131">
        <v>70.92</v>
      </c>
      <c r="C1131">
        <v>73.92</v>
      </c>
      <c r="D1131">
        <v>72.72</v>
      </c>
      <c r="E1131">
        <v>72.73</v>
      </c>
      <c r="F1131">
        <v>74.209999999999994</v>
      </c>
      <c r="G1131">
        <v>74.17</v>
      </c>
      <c r="H1131" s="1">
        <f t="shared" si="162"/>
        <v>538634.71314451715</v>
      </c>
      <c r="J1131">
        <f t="shared" si="163"/>
        <v>-2.1658159746171794E-2</v>
      </c>
      <c r="K1131">
        <f t="shared" si="163"/>
        <v>1.9726858877086591E-2</v>
      </c>
      <c r="L1131">
        <f t="shared" si="163"/>
        <v>3.1728514277831977E-3</v>
      </c>
      <c r="M1131">
        <f t="shared" si="164"/>
        <v>-5.1976473806592182E-3</v>
      </c>
      <c r="N1131">
        <f t="shared" si="164"/>
        <v>1.5045821365066261E-2</v>
      </c>
      <c r="O1131">
        <f t="shared" si="164"/>
        <v>1.4498700588154867E-2</v>
      </c>
      <c r="P1131">
        <f t="shared" si="165"/>
        <v>8.1156248575206379E-3</v>
      </c>
      <c r="Q1131" t="str">
        <f t="shared" si="166"/>
        <v/>
      </c>
      <c r="R1131" s="3">
        <f t="shared" si="169"/>
        <v>0</v>
      </c>
      <c r="S1131" s="1">
        <f t="shared" si="167"/>
        <v>86285892.329822913</v>
      </c>
      <c r="T1131" s="1">
        <f t="shared" si="168"/>
        <v>1163353.0043120252</v>
      </c>
      <c r="U1131" s="1">
        <f t="shared" si="170"/>
        <v>0</v>
      </c>
    </row>
    <row r="1132" spans="1:21" x14ac:dyDescent="0.25">
      <c r="A1132" t="s">
        <v>1137</v>
      </c>
      <c r="B1132">
        <v>72.22</v>
      </c>
      <c r="C1132">
        <v>75.42</v>
      </c>
      <c r="D1132">
        <v>73.41</v>
      </c>
      <c r="E1132">
        <v>73.67</v>
      </c>
      <c r="F1132">
        <v>77.72</v>
      </c>
      <c r="G1132">
        <v>76.86</v>
      </c>
      <c r="H1132" s="1">
        <f t="shared" si="162"/>
        <v>558169.93464052293</v>
      </c>
      <c r="J1132">
        <f t="shared" si="163"/>
        <v>-6.8756875687568759E-3</v>
      </c>
      <c r="K1132">
        <f t="shared" si="163"/>
        <v>3.7128712871287169E-2</v>
      </c>
      <c r="L1132">
        <f t="shared" si="163"/>
        <v>9.4884488448844576E-3</v>
      </c>
      <c r="M1132">
        <f t="shared" si="164"/>
        <v>-6.7412700552784144E-3</v>
      </c>
      <c r="N1132">
        <f t="shared" si="164"/>
        <v>4.7863017392476705E-2</v>
      </c>
      <c r="O1132">
        <f t="shared" si="164"/>
        <v>3.6268032897397835E-2</v>
      </c>
      <c r="P1132">
        <f t="shared" si="165"/>
        <v>2.5796593411532041E-2</v>
      </c>
      <c r="Q1132" t="str">
        <f t="shared" si="166"/>
        <v/>
      </c>
      <c r="R1132" s="3">
        <f t="shared" si="169"/>
        <v>0</v>
      </c>
      <c r="S1132" s="1">
        <f t="shared" si="167"/>
        <v>89415311.911422268</v>
      </c>
      <c r="T1132" s="1">
        <f t="shared" si="168"/>
        <v>1163353.0043120254</v>
      </c>
      <c r="U1132" s="1">
        <f t="shared" si="170"/>
        <v>0</v>
      </c>
    </row>
    <row r="1133" spans="1:21" x14ac:dyDescent="0.25">
      <c r="A1133" t="s">
        <v>1138</v>
      </c>
      <c r="B1133">
        <v>75.78</v>
      </c>
      <c r="C1133">
        <v>78.22</v>
      </c>
      <c r="D1133">
        <v>76.67</v>
      </c>
      <c r="E1133">
        <v>76.06</v>
      </c>
      <c r="F1133">
        <v>77.23</v>
      </c>
      <c r="G1133">
        <v>76.900000000000006</v>
      </c>
      <c r="H1133" s="1">
        <f t="shared" si="162"/>
        <v>558460.42120551935</v>
      </c>
      <c r="J1133">
        <f t="shared" si="163"/>
        <v>3.2284429914180693E-2</v>
      </c>
      <c r="K1133">
        <f t="shared" si="163"/>
        <v>6.5522408391227388E-2</v>
      </c>
      <c r="L1133">
        <f t="shared" si="163"/>
        <v>4.4408118784906761E-2</v>
      </c>
      <c r="M1133">
        <f t="shared" si="164"/>
        <v>-1.0408534998698897E-2</v>
      </c>
      <c r="N1133">
        <f t="shared" si="164"/>
        <v>4.813947436898316E-3</v>
      </c>
      <c r="O1133">
        <f t="shared" si="164"/>
        <v>5.2042674993502797E-4</v>
      </c>
      <c r="P1133">
        <f t="shared" si="165"/>
        <v>-1.6913869372885174E-3</v>
      </c>
      <c r="Q1133" t="str">
        <f t="shared" si="166"/>
        <v>Buy</v>
      </c>
      <c r="R1133" s="3">
        <f t="shared" si="169"/>
        <v>0</v>
      </c>
      <c r="S1133" s="1">
        <f t="shared" si="167"/>
        <v>89461846.031594753</v>
      </c>
      <c r="T1133" s="1">
        <f t="shared" si="168"/>
        <v>1163353.0043120254</v>
      </c>
      <c r="U1133" s="1">
        <f t="shared" si="170"/>
        <v>0</v>
      </c>
    </row>
    <row r="1134" spans="1:21" x14ac:dyDescent="0.25">
      <c r="A1134" t="s">
        <v>1139</v>
      </c>
      <c r="B1134">
        <v>75.78</v>
      </c>
      <c r="C1134">
        <v>79.099999999999994</v>
      </c>
      <c r="D1134">
        <v>77.63</v>
      </c>
      <c r="E1134">
        <v>74.22</v>
      </c>
      <c r="F1134">
        <v>77.66</v>
      </c>
      <c r="G1134">
        <v>75.09</v>
      </c>
      <c r="H1134" s="1">
        <f t="shared" si="162"/>
        <v>545315.90413943364</v>
      </c>
      <c r="J1134">
        <f t="shared" si="163"/>
        <v>-1.160819094821965E-2</v>
      </c>
      <c r="K1134">
        <f t="shared" si="163"/>
        <v>3.1694274161992858E-2</v>
      </c>
      <c r="L1134">
        <f t="shared" si="163"/>
        <v>1.2521194730663803E-2</v>
      </c>
      <c r="M1134">
        <f t="shared" si="164"/>
        <v>-3.4850455136541052E-2</v>
      </c>
      <c r="N1134">
        <f t="shared" si="164"/>
        <v>9.8829648894667218E-3</v>
      </c>
      <c r="O1134">
        <f t="shared" si="164"/>
        <v>-2.3537061118335527E-2</v>
      </c>
      <c r="P1134">
        <f t="shared" si="165"/>
        <v>-1.6168183788469952E-2</v>
      </c>
      <c r="Q1134" t="str">
        <f t="shared" si="166"/>
        <v/>
      </c>
      <c r="R1134" s="3">
        <f t="shared" si="169"/>
        <v>0</v>
      </c>
      <c r="S1134" s="1">
        <f t="shared" si="167"/>
        <v>87356177.09378998</v>
      </c>
      <c r="T1134" s="1">
        <f t="shared" si="168"/>
        <v>1163353.0043120252</v>
      </c>
      <c r="U1134" s="1">
        <f t="shared" si="170"/>
        <v>0</v>
      </c>
    </row>
    <row r="1135" spans="1:21" x14ac:dyDescent="0.25">
      <c r="A1135" t="s">
        <v>1140</v>
      </c>
      <c r="B1135">
        <v>73.34</v>
      </c>
      <c r="C1135">
        <v>75.8</v>
      </c>
      <c r="D1135">
        <v>74.430000000000007</v>
      </c>
      <c r="E1135">
        <v>73.72</v>
      </c>
      <c r="F1135">
        <v>75.53</v>
      </c>
      <c r="G1135">
        <v>74.400000000000006</v>
      </c>
      <c r="H1135" s="1">
        <f t="shared" si="162"/>
        <v>540305.01089324628</v>
      </c>
      <c r="J1135">
        <f t="shared" si="163"/>
        <v>-5.5262140924900068E-2</v>
      </c>
      <c r="K1135">
        <f t="shared" si="163"/>
        <v>-2.3573360814118233E-2</v>
      </c>
      <c r="L1135">
        <f t="shared" si="163"/>
        <v>-4.1221177379878772E-2</v>
      </c>
      <c r="M1135">
        <f t="shared" si="164"/>
        <v>-1.8244772939139758E-2</v>
      </c>
      <c r="N1135">
        <f t="shared" si="164"/>
        <v>5.8596351045411867E-3</v>
      </c>
      <c r="O1135">
        <f t="shared" si="164"/>
        <v>-9.1889732321214241E-3</v>
      </c>
      <c r="P1135">
        <f t="shared" si="165"/>
        <v>-7.1913703555733328E-3</v>
      </c>
      <c r="Q1135" t="str">
        <f t="shared" si="166"/>
        <v>Sell</v>
      </c>
      <c r="R1135" s="3">
        <f t="shared" si="169"/>
        <v>-86727966.471461475</v>
      </c>
      <c r="S1135" s="1">
        <f t="shared" si="167"/>
        <v>0</v>
      </c>
      <c r="T1135" s="1">
        <f t="shared" si="168"/>
        <v>0</v>
      </c>
      <c r="U1135" s="1">
        <f t="shared" si="170"/>
        <v>87351659.398543492</v>
      </c>
    </row>
    <row r="1136" spans="1:21" x14ac:dyDescent="0.25">
      <c r="A1136" t="s">
        <v>1141</v>
      </c>
      <c r="B1136">
        <v>72.66</v>
      </c>
      <c r="C1136">
        <v>75.400000000000006</v>
      </c>
      <c r="D1136">
        <v>73.3</v>
      </c>
      <c r="E1136">
        <v>71.8</v>
      </c>
      <c r="F1136">
        <v>74.63</v>
      </c>
      <c r="G1136">
        <v>71.88</v>
      </c>
      <c r="H1136" s="1">
        <f t="shared" si="162"/>
        <v>522004.35729847493</v>
      </c>
      <c r="J1136">
        <f t="shared" si="163"/>
        <v>-2.3780733575171437E-2</v>
      </c>
      <c r="K1136">
        <f t="shared" si="163"/>
        <v>1.303237941690177E-2</v>
      </c>
      <c r="L1136">
        <f t="shared" si="163"/>
        <v>-1.5182050248555819E-2</v>
      </c>
      <c r="M1136">
        <f t="shared" si="164"/>
        <v>-3.49462365591399E-2</v>
      </c>
      <c r="N1136">
        <f t="shared" si="164"/>
        <v>3.0913978494622276E-3</v>
      </c>
      <c r="O1136">
        <f t="shared" si="164"/>
        <v>-3.3870967741935619E-2</v>
      </c>
      <c r="P1136">
        <f t="shared" si="165"/>
        <v>-2.1908602150537766E-2</v>
      </c>
      <c r="Q1136" t="str">
        <f t="shared" si="166"/>
        <v/>
      </c>
      <c r="R1136" s="3">
        <f t="shared" si="169"/>
        <v>0</v>
      </c>
      <c r="S1136" s="1">
        <f t="shared" si="167"/>
        <v>0</v>
      </c>
      <c r="T1136" s="1">
        <f t="shared" si="168"/>
        <v>0</v>
      </c>
      <c r="U1136" s="1">
        <f t="shared" si="170"/>
        <v>89265412.151495457</v>
      </c>
    </row>
    <row r="1137" spans="1:21" x14ac:dyDescent="0.25">
      <c r="A1137" t="s">
        <v>1142</v>
      </c>
      <c r="B1137">
        <v>71.180000000000007</v>
      </c>
      <c r="C1137">
        <v>74.14</v>
      </c>
      <c r="D1137">
        <v>72.97</v>
      </c>
      <c r="E1137">
        <v>72.37</v>
      </c>
      <c r="F1137">
        <v>74.430000000000007</v>
      </c>
      <c r="G1137">
        <v>74.28</v>
      </c>
      <c r="H1137" s="1">
        <f t="shared" si="162"/>
        <v>539433.55119825713</v>
      </c>
      <c r="J1137">
        <f t="shared" si="163"/>
        <v>-2.8922237380627429E-2</v>
      </c>
      <c r="K1137">
        <f t="shared" si="163"/>
        <v>1.1459754433833607E-2</v>
      </c>
      <c r="L1137">
        <f t="shared" si="163"/>
        <v>-4.5020463847203042E-3</v>
      </c>
      <c r="M1137">
        <f t="shared" si="164"/>
        <v>6.8169170840290637E-3</v>
      </c>
      <c r="N1137">
        <f t="shared" si="164"/>
        <v>3.547579298831402E-2</v>
      </c>
      <c r="O1137">
        <f t="shared" si="164"/>
        <v>3.3388981636060182E-2</v>
      </c>
      <c r="P1137">
        <f t="shared" si="165"/>
        <v>2.5227230569467757E-2</v>
      </c>
      <c r="Q1137" t="str">
        <f t="shared" si="166"/>
        <v/>
      </c>
      <c r="R1137" s="3">
        <f t="shared" si="169"/>
        <v>0</v>
      </c>
      <c r="S1137" s="1">
        <f t="shared" si="167"/>
        <v>0</v>
      </c>
      <c r="T1137" s="1">
        <f t="shared" si="168"/>
        <v>0</v>
      </c>
      <c r="U1137" s="1">
        <f t="shared" si="170"/>
        <v>87013493.017271116</v>
      </c>
    </row>
    <row r="1138" spans="1:21" x14ac:dyDescent="0.25">
      <c r="A1138" t="s">
        <v>1143</v>
      </c>
      <c r="B1138">
        <v>72.849999999999994</v>
      </c>
      <c r="C1138">
        <v>75.72</v>
      </c>
      <c r="D1138">
        <v>73.98</v>
      </c>
      <c r="E1138">
        <v>73.41</v>
      </c>
      <c r="F1138">
        <v>74.7</v>
      </c>
      <c r="G1138">
        <v>74.459999999999994</v>
      </c>
      <c r="H1138" s="1">
        <f t="shared" si="162"/>
        <v>540740.74074074079</v>
      </c>
      <c r="J1138">
        <f t="shared" si="163"/>
        <v>-1.6445114430588537E-3</v>
      </c>
      <c r="K1138">
        <f t="shared" si="163"/>
        <v>3.7686720570097303E-2</v>
      </c>
      <c r="L1138">
        <f t="shared" si="163"/>
        <v>1.3841304645744897E-2</v>
      </c>
      <c r="M1138">
        <f t="shared" si="164"/>
        <v>-1.1712439418416862E-2</v>
      </c>
      <c r="N1138">
        <f t="shared" si="164"/>
        <v>5.6542810985460651E-3</v>
      </c>
      <c r="O1138">
        <f t="shared" si="164"/>
        <v>2.4232633279482043E-3</v>
      </c>
      <c r="P1138">
        <f t="shared" si="165"/>
        <v>-1.2116316639741974E-3</v>
      </c>
      <c r="Q1138" t="str">
        <f t="shared" si="166"/>
        <v/>
      </c>
      <c r="R1138" s="3">
        <f t="shared" si="169"/>
        <v>0</v>
      </c>
      <c r="S1138" s="1">
        <f t="shared" si="167"/>
        <v>0</v>
      </c>
      <c r="T1138" s="1">
        <f t="shared" si="168"/>
        <v>0</v>
      </c>
      <c r="U1138" s="1">
        <f t="shared" si="170"/>
        <v>87118921.320603833</v>
      </c>
    </row>
    <row r="1139" spans="1:21" x14ac:dyDescent="0.25">
      <c r="A1139" t="s">
        <v>1144</v>
      </c>
      <c r="B1139">
        <v>72.45</v>
      </c>
      <c r="C1139">
        <v>75.42</v>
      </c>
      <c r="D1139">
        <v>73.400000000000006</v>
      </c>
      <c r="E1139">
        <v>73.92</v>
      </c>
      <c r="F1139">
        <v>75.7</v>
      </c>
      <c r="G1139">
        <v>75</v>
      </c>
      <c r="H1139" s="1">
        <f t="shared" si="162"/>
        <v>544662.30936819175</v>
      </c>
      <c r="J1139">
        <f t="shared" si="163"/>
        <v>-2.0681265206812665E-2</v>
      </c>
      <c r="K1139">
        <f t="shared" si="163"/>
        <v>1.9464720194647171E-2</v>
      </c>
      <c r="L1139">
        <f t="shared" si="163"/>
        <v>-7.8399567450662105E-3</v>
      </c>
      <c r="M1139">
        <f t="shared" si="164"/>
        <v>-7.2522159548749944E-3</v>
      </c>
      <c r="N1139">
        <f t="shared" si="164"/>
        <v>1.6653236637120726E-2</v>
      </c>
      <c r="O1139">
        <f t="shared" si="164"/>
        <v>7.2522159548751852E-3</v>
      </c>
      <c r="P1139">
        <f t="shared" si="165"/>
        <v>5.5510788790403059E-3</v>
      </c>
      <c r="Q1139" t="str">
        <f t="shared" si="166"/>
        <v/>
      </c>
      <c r="R1139" s="3">
        <f t="shared" si="169"/>
        <v>0</v>
      </c>
      <c r="S1139" s="1">
        <f t="shared" si="167"/>
        <v>0</v>
      </c>
      <c r="T1139" s="1">
        <f t="shared" si="168"/>
        <v>0</v>
      </c>
      <c r="U1139" s="1">
        <f t="shared" si="170"/>
        <v>86635317.316496253</v>
      </c>
    </row>
    <row r="1140" spans="1:21" x14ac:dyDescent="0.25">
      <c r="A1140" t="s">
        <v>1145</v>
      </c>
      <c r="B1140">
        <v>73.33</v>
      </c>
      <c r="C1140">
        <v>75.97</v>
      </c>
      <c r="D1140">
        <v>74.17</v>
      </c>
      <c r="E1140">
        <v>73.45</v>
      </c>
      <c r="F1140">
        <v>77.53</v>
      </c>
      <c r="G1140">
        <v>73.819999999999993</v>
      </c>
      <c r="H1140" s="1">
        <f t="shared" si="162"/>
        <v>536092.95570079889</v>
      </c>
      <c r="J1140">
        <f t="shared" si="163"/>
        <v>-9.5367847411454202E-4</v>
      </c>
      <c r="K1140">
        <f t="shared" si="163"/>
        <v>3.5013623978201541E-2</v>
      </c>
      <c r="L1140">
        <f t="shared" si="163"/>
        <v>1.0490463215258801E-2</v>
      </c>
      <c r="M1140">
        <f t="shared" si="164"/>
        <v>-2.0666666666666628E-2</v>
      </c>
      <c r="N1140">
        <f t="shared" si="164"/>
        <v>3.3733333333333351E-2</v>
      </c>
      <c r="O1140">
        <f t="shared" si="164"/>
        <v>-1.5733333333333425E-2</v>
      </c>
      <c r="P1140">
        <f t="shared" si="165"/>
        <v>-8.8888888888890086E-4</v>
      </c>
      <c r="Q1140" t="str">
        <f t="shared" si="166"/>
        <v/>
      </c>
      <c r="R1140" s="3">
        <f t="shared" si="169"/>
        <v>0</v>
      </c>
      <c r="S1140" s="1">
        <f t="shared" si="167"/>
        <v>0</v>
      </c>
      <c r="T1140" s="1">
        <f t="shared" si="168"/>
        <v>0</v>
      </c>
      <c r="U1140" s="1">
        <f t="shared" si="170"/>
        <v>86712326.487444252</v>
      </c>
    </row>
    <row r="1141" spans="1:21" x14ac:dyDescent="0.25">
      <c r="A1141" t="s">
        <v>1146</v>
      </c>
      <c r="B1141">
        <v>71.62</v>
      </c>
      <c r="C1141">
        <v>75.45</v>
      </c>
      <c r="D1141">
        <v>73.77</v>
      </c>
      <c r="E1141">
        <v>72.42</v>
      </c>
      <c r="F1141">
        <v>75.290000000000006</v>
      </c>
      <c r="G1141">
        <v>75.03</v>
      </c>
      <c r="H1141" s="1">
        <f t="shared" si="162"/>
        <v>544880.17429193901</v>
      </c>
      <c r="J1141">
        <f t="shared" si="163"/>
        <v>-3.4380477281919876E-2</v>
      </c>
      <c r="K1141">
        <f t="shared" si="163"/>
        <v>1.7257651341512754E-2</v>
      </c>
      <c r="L1141">
        <f t="shared" si="163"/>
        <v>-5.3930160442228082E-3</v>
      </c>
      <c r="M1141">
        <f t="shared" si="164"/>
        <v>-1.8965050121918067E-2</v>
      </c>
      <c r="N1141">
        <f t="shared" si="164"/>
        <v>1.9913302628014266E-2</v>
      </c>
      <c r="O1141">
        <f t="shared" si="164"/>
        <v>1.6391221891086535E-2</v>
      </c>
      <c r="P1141">
        <f t="shared" si="165"/>
        <v>5.7798247990609114E-3</v>
      </c>
      <c r="Q1141" t="str">
        <f t="shared" si="166"/>
        <v/>
      </c>
      <c r="R1141" s="3">
        <f t="shared" si="169"/>
        <v>0</v>
      </c>
      <c r="S1141" s="1">
        <f t="shared" si="167"/>
        <v>0</v>
      </c>
      <c r="T1141" s="1">
        <f t="shared" si="168"/>
        <v>0</v>
      </c>
      <c r="U1141" s="1">
        <f t="shared" si="170"/>
        <v>86211144.432427853</v>
      </c>
    </row>
    <row r="1142" spans="1:21" x14ac:dyDescent="0.25">
      <c r="A1142" t="s">
        <v>1147</v>
      </c>
      <c r="B1142">
        <v>73.33</v>
      </c>
      <c r="C1142">
        <v>76.040000000000006</v>
      </c>
      <c r="D1142">
        <v>74.81</v>
      </c>
      <c r="E1142">
        <v>74.239999999999995</v>
      </c>
      <c r="F1142">
        <v>77.38</v>
      </c>
      <c r="G1142">
        <v>77.33</v>
      </c>
      <c r="H1142" s="1">
        <f t="shared" si="162"/>
        <v>561583.15177923022</v>
      </c>
      <c r="J1142">
        <f t="shared" si="163"/>
        <v>-5.9644842076724651E-3</v>
      </c>
      <c r="K1142">
        <f t="shared" si="163"/>
        <v>3.0771316253219605E-2</v>
      </c>
      <c r="L1142">
        <f t="shared" si="163"/>
        <v>1.409787176358962E-2</v>
      </c>
      <c r="M1142">
        <f t="shared" si="164"/>
        <v>-1.0529121684659552E-2</v>
      </c>
      <c r="N1142">
        <f t="shared" si="164"/>
        <v>3.1320805011328723E-2</v>
      </c>
      <c r="O1142">
        <f t="shared" si="164"/>
        <v>3.0654404904704745E-2</v>
      </c>
      <c r="P1142">
        <f t="shared" si="165"/>
        <v>1.7148696077124638E-2</v>
      </c>
      <c r="Q1142" t="str">
        <f t="shared" si="166"/>
        <v/>
      </c>
      <c r="R1142" s="3">
        <f t="shared" si="169"/>
        <v>0</v>
      </c>
      <c r="S1142" s="1">
        <f t="shared" si="167"/>
        <v>0</v>
      </c>
      <c r="T1142" s="1">
        <f t="shared" si="168"/>
        <v>0</v>
      </c>
      <c r="U1142" s="1">
        <f t="shared" si="170"/>
        <v>84732735.718095049</v>
      </c>
    </row>
    <row r="1143" spans="1:21" x14ac:dyDescent="0.25">
      <c r="A1143" t="s">
        <v>1148</v>
      </c>
      <c r="B1143">
        <v>76.17</v>
      </c>
      <c r="C1143">
        <v>79.010000000000005</v>
      </c>
      <c r="D1143">
        <v>78.17</v>
      </c>
      <c r="E1143">
        <v>76.95</v>
      </c>
      <c r="F1143">
        <v>79.31</v>
      </c>
      <c r="G1143">
        <v>79.23</v>
      </c>
      <c r="H1143" s="1">
        <f t="shared" si="162"/>
        <v>575381.26361655782</v>
      </c>
      <c r="J1143">
        <f t="shared" si="163"/>
        <v>1.8179387782382025E-2</v>
      </c>
      <c r="K1143">
        <f t="shared" si="163"/>
        <v>5.614222697500338E-2</v>
      </c>
      <c r="L1143">
        <f t="shared" si="163"/>
        <v>4.4913781580002664E-2</v>
      </c>
      <c r="M1143">
        <f t="shared" si="164"/>
        <v>-4.9140049140048549E-3</v>
      </c>
      <c r="N1143">
        <f t="shared" si="164"/>
        <v>2.5604551920341445E-2</v>
      </c>
      <c r="O1143">
        <f t="shared" si="164"/>
        <v>2.4570024570024645E-2</v>
      </c>
      <c r="P1143">
        <f t="shared" si="165"/>
        <v>1.5086857192120412E-2</v>
      </c>
      <c r="Q1143" t="str">
        <f t="shared" si="166"/>
        <v>Buy</v>
      </c>
      <c r="R1143" s="3">
        <f t="shared" si="169"/>
        <v>86011086.401371628</v>
      </c>
      <c r="S1143" s="1">
        <f t="shared" si="167"/>
        <v>86011086.401371628</v>
      </c>
      <c r="T1143" s="1">
        <f t="shared" si="168"/>
        <v>1085587.3583411791</v>
      </c>
      <c r="U1143" s="1">
        <f t="shared" si="170"/>
        <v>0</v>
      </c>
    </row>
    <row r="1144" spans="1:21" x14ac:dyDescent="0.25">
      <c r="A1144" t="s">
        <v>1149</v>
      </c>
      <c r="B1144">
        <v>78.94</v>
      </c>
      <c r="C1144">
        <v>81.55</v>
      </c>
      <c r="D1144">
        <v>80.78</v>
      </c>
      <c r="E1144">
        <v>79.430000000000007</v>
      </c>
      <c r="F1144">
        <v>81.849999999999994</v>
      </c>
      <c r="G1144">
        <v>81.63</v>
      </c>
      <c r="H1144" s="1">
        <f t="shared" si="162"/>
        <v>592810.45751633984</v>
      </c>
      <c r="J1144">
        <f t="shared" si="163"/>
        <v>9.8503262121017784E-3</v>
      </c>
      <c r="K1144">
        <f t="shared" si="163"/>
        <v>4.3239094281693688E-2</v>
      </c>
      <c r="L1144">
        <f t="shared" si="163"/>
        <v>3.3388768069591908E-2</v>
      </c>
      <c r="M1144">
        <f t="shared" si="164"/>
        <v>2.5242963523918064E-3</v>
      </c>
      <c r="N1144">
        <f t="shared" si="164"/>
        <v>3.3068282216332075E-2</v>
      </c>
      <c r="O1144">
        <f t="shared" si="164"/>
        <v>3.0291556228701142E-2</v>
      </c>
      <c r="P1144">
        <f t="shared" si="165"/>
        <v>2.1961378265808341E-2</v>
      </c>
      <c r="Q1144" t="str">
        <f t="shared" si="166"/>
        <v>Buy</v>
      </c>
      <c r="R1144" s="3">
        <f t="shared" si="169"/>
        <v>0</v>
      </c>
      <c r="S1144" s="1">
        <f t="shared" si="167"/>
        <v>88616496.061390445</v>
      </c>
      <c r="T1144" s="1">
        <f t="shared" si="168"/>
        <v>1085587.3583411791</v>
      </c>
      <c r="U1144" s="1">
        <f t="shared" si="170"/>
        <v>0</v>
      </c>
    </row>
    <row r="1145" spans="1:21" x14ac:dyDescent="0.25">
      <c r="A1145" t="s">
        <v>1150</v>
      </c>
      <c r="B1145">
        <v>79.87</v>
      </c>
      <c r="C1145">
        <v>82.08</v>
      </c>
      <c r="D1145">
        <v>80.959999999999994</v>
      </c>
      <c r="E1145">
        <v>81.28</v>
      </c>
      <c r="F1145">
        <v>82.47</v>
      </c>
      <c r="G1145">
        <v>82.17</v>
      </c>
      <c r="H1145" s="1">
        <f t="shared" si="162"/>
        <v>596732.02614379092</v>
      </c>
      <c r="J1145">
        <f t="shared" si="163"/>
        <v>-1.1265164644713995E-2</v>
      </c>
      <c r="K1145">
        <f t="shared" si="163"/>
        <v>1.6093092349591449E-2</v>
      </c>
      <c r="L1145">
        <f t="shared" si="163"/>
        <v>2.22827432532796E-3</v>
      </c>
      <c r="M1145">
        <f t="shared" si="164"/>
        <v>-4.2876393482787498E-3</v>
      </c>
      <c r="N1145">
        <f t="shared" si="164"/>
        <v>1.0290334435869209E-2</v>
      </c>
      <c r="O1145">
        <f t="shared" si="164"/>
        <v>6.6152149944873982E-3</v>
      </c>
      <c r="P1145">
        <f t="shared" si="165"/>
        <v>4.2059700273592857E-3</v>
      </c>
      <c r="Q1145" t="str">
        <f t="shared" si="166"/>
        <v/>
      </c>
      <c r="R1145" s="3">
        <f t="shared" si="169"/>
        <v>0</v>
      </c>
      <c r="S1145" s="1">
        <f t="shared" si="167"/>
        <v>89202713.234894678</v>
      </c>
      <c r="T1145" s="1">
        <f t="shared" si="168"/>
        <v>1085587.3583411789</v>
      </c>
      <c r="U1145" s="1">
        <f t="shared" si="170"/>
        <v>0</v>
      </c>
    </row>
    <row r="1146" spans="1:21" x14ac:dyDescent="0.25">
      <c r="A1146" t="s">
        <v>1151</v>
      </c>
      <c r="B1146">
        <v>81.180000000000007</v>
      </c>
      <c r="C1146">
        <v>83.29</v>
      </c>
      <c r="D1146">
        <v>82.13</v>
      </c>
      <c r="E1146">
        <v>81.62</v>
      </c>
      <c r="F1146">
        <v>83.49</v>
      </c>
      <c r="G1146">
        <v>82.35</v>
      </c>
      <c r="H1146" s="1">
        <f t="shared" si="162"/>
        <v>598039.21568627458</v>
      </c>
      <c r="J1146">
        <f t="shared" si="163"/>
        <v>2.7173913043479878E-3</v>
      </c>
      <c r="K1146">
        <f t="shared" si="163"/>
        <v>2.877964426877486E-2</v>
      </c>
      <c r="L1146">
        <f t="shared" si="163"/>
        <v>1.4451581027668007E-2</v>
      </c>
      <c r="M1146">
        <f t="shared" si="164"/>
        <v>-6.6934404283801527E-3</v>
      </c>
      <c r="N1146">
        <f t="shared" si="164"/>
        <v>1.6064257028112365E-2</v>
      </c>
      <c r="O1146">
        <f t="shared" si="164"/>
        <v>2.1905805038334261E-3</v>
      </c>
      <c r="P1146">
        <f t="shared" si="165"/>
        <v>3.8537990345218795E-3</v>
      </c>
      <c r="Q1146" t="str">
        <f t="shared" si="166"/>
        <v/>
      </c>
      <c r="R1146" s="3">
        <f t="shared" si="169"/>
        <v>0</v>
      </c>
      <c r="S1146" s="1">
        <f t="shared" si="167"/>
        <v>89398118.959396079</v>
      </c>
      <c r="T1146" s="1">
        <f t="shared" si="168"/>
        <v>1085587.3583411789</v>
      </c>
      <c r="U1146" s="1">
        <f t="shared" si="170"/>
        <v>0</v>
      </c>
    </row>
    <row r="1147" spans="1:21" x14ac:dyDescent="0.25">
      <c r="A1147" t="s">
        <v>1152</v>
      </c>
      <c r="B1147">
        <v>81.38</v>
      </c>
      <c r="C1147">
        <v>84.3</v>
      </c>
      <c r="D1147">
        <v>83.42</v>
      </c>
      <c r="E1147">
        <v>82.67</v>
      </c>
      <c r="F1147">
        <v>85.2</v>
      </c>
      <c r="G1147">
        <v>84.93</v>
      </c>
      <c r="H1147" s="1">
        <f t="shared" si="162"/>
        <v>616775.59912854037</v>
      </c>
      <c r="J1147">
        <f t="shared" si="163"/>
        <v>-9.1318641178619268E-3</v>
      </c>
      <c r="K1147">
        <f t="shared" si="163"/>
        <v>2.6421526847680527E-2</v>
      </c>
      <c r="L1147">
        <f t="shared" si="163"/>
        <v>1.5706806282722589E-2</v>
      </c>
      <c r="M1147">
        <f t="shared" si="164"/>
        <v>3.8858530661810249E-3</v>
      </c>
      <c r="N1147">
        <f t="shared" si="164"/>
        <v>3.4608378870674056E-2</v>
      </c>
      <c r="O1147">
        <f t="shared" si="164"/>
        <v>3.132969034608394E-2</v>
      </c>
      <c r="P1147">
        <f t="shared" si="165"/>
        <v>2.3274640760979671E-2</v>
      </c>
      <c r="Q1147" t="str">
        <f t="shared" si="166"/>
        <v/>
      </c>
      <c r="R1147" s="3">
        <f t="shared" si="169"/>
        <v>0</v>
      </c>
      <c r="S1147" s="1">
        <f t="shared" si="167"/>
        <v>92198934.343916342</v>
      </c>
      <c r="T1147" s="1">
        <f t="shared" si="168"/>
        <v>1085587.3583411791</v>
      </c>
      <c r="U1147" s="1">
        <f t="shared" si="170"/>
        <v>0</v>
      </c>
    </row>
    <row r="1148" spans="1:21" x14ac:dyDescent="0.25">
      <c r="A1148" t="s">
        <v>1153</v>
      </c>
      <c r="B1148">
        <v>80.05</v>
      </c>
      <c r="C1148">
        <v>85.21</v>
      </c>
      <c r="D1148">
        <v>80.81</v>
      </c>
      <c r="E1148">
        <v>78.7</v>
      </c>
      <c r="F1148">
        <v>85.06</v>
      </c>
      <c r="G1148">
        <v>79.349999999999994</v>
      </c>
      <c r="H1148" s="1">
        <f t="shared" si="162"/>
        <v>576252.72331154684</v>
      </c>
      <c r="J1148">
        <f t="shared" si="163"/>
        <v>-4.039798609446181E-2</v>
      </c>
      <c r="K1148">
        <f t="shared" si="163"/>
        <v>2.1457684008630927E-2</v>
      </c>
      <c r="L1148">
        <f t="shared" si="163"/>
        <v>-3.1287461040517855E-2</v>
      </c>
      <c r="M1148">
        <f t="shared" si="164"/>
        <v>-7.3354527257741706E-2</v>
      </c>
      <c r="N1148">
        <f t="shared" si="164"/>
        <v>1.5306723183797885E-3</v>
      </c>
      <c r="O1148">
        <f t="shared" si="164"/>
        <v>-6.5701165665842595E-2</v>
      </c>
      <c r="P1148">
        <f t="shared" si="165"/>
        <v>-4.5841673535068163E-2</v>
      </c>
      <c r="Q1148" t="str">
        <f t="shared" si="166"/>
        <v/>
      </c>
      <c r="R1148" s="3">
        <f t="shared" si="169"/>
        <v>0</v>
      </c>
      <c r="S1148" s="1">
        <f t="shared" si="167"/>
        <v>86141356.884372547</v>
      </c>
      <c r="T1148" s="1">
        <f t="shared" si="168"/>
        <v>1085587.3583411791</v>
      </c>
      <c r="U1148" s="1">
        <f t="shared" si="170"/>
        <v>0</v>
      </c>
    </row>
    <row r="1149" spans="1:21" x14ac:dyDescent="0.25">
      <c r="A1149" t="s">
        <v>1154</v>
      </c>
      <c r="B1149">
        <v>79.33</v>
      </c>
      <c r="C1149">
        <v>82.45</v>
      </c>
      <c r="D1149">
        <v>80.13</v>
      </c>
      <c r="E1149">
        <v>79.3</v>
      </c>
      <c r="F1149">
        <v>82.94</v>
      </c>
      <c r="G1149">
        <v>80.64</v>
      </c>
      <c r="H1149" s="1">
        <f t="shared" si="162"/>
        <v>585620.9150326798</v>
      </c>
      <c r="J1149">
        <f t="shared" si="163"/>
        <v>-1.8314565029080607E-2</v>
      </c>
      <c r="K1149">
        <f t="shared" si="163"/>
        <v>2.0294518005197382E-2</v>
      </c>
      <c r="L1149">
        <f t="shared" si="163"/>
        <v>-8.4148001484965571E-3</v>
      </c>
      <c r="M1149">
        <f t="shared" si="164"/>
        <v>-6.3011972274728623E-4</v>
      </c>
      <c r="N1149">
        <f t="shared" si="164"/>
        <v>4.5242596093257766E-2</v>
      </c>
      <c r="O1149">
        <f t="shared" si="164"/>
        <v>1.6257088846880988E-2</v>
      </c>
      <c r="P1149">
        <f t="shared" si="165"/>
        <v>2.0289855072463822E-2</v>
      </c>
      <c r="Q1149" t="str">
        <f t="shared" si="166"/>
        <v/>
      </c>
      <c r="R1149" s="3">
        <f t="shared" si="169"/>
        <v>0</v>
      </c>
      <c r="S1149" s="1">
        <f t="shared" si="167"/>
        <v>87541764.576632664</v>
      </c>
      <c r="T1149" s="1">
        <f t="shared" si="168"/>
        <v>1085587.3583411789</v>
      </c>
      <c r="U1149" s="1">
        <f t="shared" si="170"/>
        <v>0</v>
      </c>
    </row>
    <row r="1150" spans="1:21" x14ac:dyDescent="0.25">
      <c r="A1150" t="s">
        <v>1155</v>
      </c>
      <c r="B1150">
        <v>79.23</v>
      </c>
      <c r="C1150">
        <v>81.790000000000006</v>
      </c>
      <c r="D1150">
        <v>80.42</v>
      </c>
      <c r="E1150">
        <v>79.739999999999995</v>
      </c>
      <c r="F1150">
        <v>82.35</v>
      </c>
      <c r="G1150">
        <v>81.3</v>
      </c>
      <c r="H1150" s="1">
        <f t="shared" si="162"/>
        <v>590413.9433551199</v>
      </c>
      <c r="J1150">
        <f t="shared" si="163"/>
        <v>-1.1231748408835536E-2</v>
      </c>
      <c r="K1150">
        <f t="shared" si="163"/>
        <v>2.0716335954074766E-2</v>
      </c>
      <c r="L1150">
        <f t="shared" si="163"/>
        <v>3.6191189317360075E-3</v>
      </c>
      <c r="M1150">
        <f t="shared" si="164"/>
        <v>-1.1160714285714355E-2</v>
      </c>
      <c r="N1150">
        <f t="shared" si="164"/>
        <v>2.1205357142857064E-2</v>
      </c>
      <c r="O1150">
        <f t="shared" si="164"/>
        <v>8.1845238095237666E-3</v>
      </c>
      <c r="P1150">
        <f t="shared" si="165"/>
        <v>6.0763888888888257E-3</v>
      </c>
      <c r="Q1150" t="str">
        <f t="shared" si="166"/>
        <v/>
      </c>
      <c r="R1150" s="3">
        <f t="shared" si="169"/>
        <v>0</v>
      </c>
      <c r="S1150" s="1">
        <f t="shared" si="167"/>
        <v>88258252.233137831</v>
      </c>
      <c r="T1150" s="1">
        <f t="shared" si="168"/>
        <v>1085587.3583411789</v>
      </c>
      <c r="U1150" s="1">
        <f t="shared" si="170"/>
        <v>0</v>
      </c>
    </row>
    <row r="1151" spans="1:21" x14ac:dyDescent="0.25">
      <c r="A1151" t="s">
        <v>1156</v>
      </c>
      <c r="B1151">
        <v>77.58</v>
      </c>
      <c r="C1151">
        <v>80.78</v>
      </c>
      <c r="D1151">
        <v>78.8</v>
      </c>
      <c r="E1151">
        <v>74.09</v>
      </c>
      <c r="F1151">
        <v>77.569999999999993</v>
      </c>
      <c r="G1151">
        <v>74.150000000000006</v>
      </c>
      <c r="H1151" s="1">
        <f t="shared" si="162"/>
        <v>538489.46986201894</v>
      </c>
      <c r="J1151">
        <f t="shared" si="163"/>
        <v>-3.5314598358617298E-2</v>
      </c>
      <c r="K1151">
        <f t="shared" si="163"/>
        <v>4.4764983834866875E-3</v>
      </c>
      <c r="L1151">
        <f t="shared" si="163"/>
        <v>-2.0144242725690181E-2</v>
      </c>
      <c r="M1151">
        <f t="shared" si="164"/>
        <v>-8.8683886838868312E-2</v>
      </c>
      <c r="N1151">
        <f t="shared" si="164"/>
        <v>-4.5879458794587998E-2</v>
      </c>
      <c r="O1151">
        <f t="shared" si="164"/>
        <v>-8.7945879458794479E-2</v>
      </c>
      <c r="P1151">
        <f t="shared" si="165"/>
        <v>-7.4169741697416927E-2</v>
      </c>
      <c r="Q1151" t="str">
        <f t="shared" si="166"/>
        <v/>
      </c>
      <c r="R1151" s="3">
        <f t="shared" si="169"/>
        <v>0</v>
      </c>
      <c r="S1151" s="1">
        <f t="shared" si="167"/>
        <v>80496302.620998412</v>
      </c>
      <c r="T1151" s="1">
        <f t="shared" si="168"/>
        <v>1085587.3583411789</v>
      </c>
      <c r="U1151" s="1">
        <f t="shared" si="170"/>
        <v>0</v>
      </c>
    </row>
    <row r="1152" spans="1:21" x14ac:dyDescent="0.25">
      <c r="A1152" t="s">
        <v>1157</v>
      </c>
      <c r="B1152">
        <v>72.84</v>
      </c>
      <c r="C1152">
        <v>75.790000000000006</v>
      </c>
      <c r="D1152">
        <v>73.69</v>
      </c>
      <c r="E1152">
        <v>71.55</v>
      </c>
      <c r="F1152">
        <v>75.92</v>
      </c>
      <c r="G1152">
        <v>73.040000000000006</v>
      </c>
      <c r="H1152" s="1">
        <f t="shared" si="162"/>
        <v>530428.46768336976</v>
      </c>
      <c r="J1152">
        <f t="shared" si="163"/>
        <v>-7.5634517766497392E-2</v>
      </c>
      <c r="K1152">
        <f t="shared" si="163"/>
        <v>-3.8197969543147095E-2</v>
      </c>
      <c r="L1152">
        <f t="shared" si="163"/>
        <v>-6.4847715736040604E-2</v>
      </c>
      <c r="M1152">
        <f t="shared" si="164"/>
        <v>-3.5064059339177459E-2</v>
      </c>
      <c r="N1152">
        <f t="shared" si="164"/>
        <v>2.3870532703978365E-2</v>
      </c>
      <c r="O1152">
        <f t="shared" si="164"/>
        <v>-1.4969656102494934E-2</v>
      </c>
      <c r="P1152">
        <f t="shared" si="165"/>
        <v>-8.7210609125646758E-3</v>
      </c>
      <c r="Q1152" t="str">
        <f t="shared" si="166"/>
        <v>Sell</v>
      </c>
      <c r="R1152" s="3">
        <f t="shared" si="169"/>
        <v>-79794289.462604448</v>
      </c>
      <c r="S1152" s="1">
        <f t="shared" si="167"/>
        <v>0</v>
      </c>
      <c r="T1152" s="1">
        <f t="shared" si="168"/>
        <v>0</v>
      </c>
      <c r="U1152" s="1">
        <f t="shared" si="170"/>
        <v>80490180.321482643</v>
      </c>
    </row>
    <row r="1153" spans="1:21" x14ac:dyDescent="0.25">
      <c r="A1153" t="s">
        <v>1158</v>
      </c>
      <c r="B1153">
        <v>71.06</v>
      </c>
      <c r="C1153">
        <v>74.09</v>
      </c>
      <c r="D1153">
        <v>72.62</v>
      </c>
      <c r="E1153">
        <v>70.44</v>
      </c>
      <c r="F1153">
        <v>73.97</v>
      </c>
      <c r="G1153">
        <v>71.06</v>
      </c>
      <c r="H1153" s="1">
        <f t="shared" si="162"/>
        <v>516049.38271604944</v>
      </c>
      <c r="J1153">
        <f t="shared" si="163"/>
        <v>-3.5690052924413018E-2</v>
      </c>
      <c r="K1153">
        <f t="shared" si="163"/>
        <v>5.4281449314697479E-3</v>
      </c>
      <c r="L1153">
        <f t="shared" si="163"/>
        <v>-1.4520287691681276E-2</v>
      </c>
      <c r="M1153">
        <f t="shared" si="164"/>
        <v>-3.5596933187294746E-2</v>
      </c>
      <c r="N1153">
        <f t="shared" si="164"/>
        <v>1.273274917853221E-2</v>
      </c>
      <c r="O1153">
        <f t="shared" si="164"/>
        <v>-2.7108433734939812E-2</v>
      </c>
      <c r="P1153">
        <f t="shared" si="165"/>
        <v>-1.6657539247900782E-2</v>
      </c>
      <c r="Q1153" t="str">
        <f t="shared" si="166"/>
        <v/>
      </c>
      <c r="R1153" s="3">
        <f t="shared" si="169"/>
        <v>0</v>
      </c>
      <c r="S1153" s="1">
        <f t="shared" si="167"/>
        <v>0</v>
      </c>
      <c r="T1153" s="1">
        <f t="shared" si="168"/>
        <v>0</v>
      </c>
      <c r="U1153" s="1">
        <f t="shared" si="170"/>
        <v>81830948.659258351</v>
      </c>
    </row>
    <row r="1154" spans="1:21" x14ac:dyDescent="0.25">
      <c r="A1154" t="s">
        <v>1159</v>
      </c>
      <c r="B1154">
        <v>70.069999999999993</v>
      </c>
      <c r="C1154">
        <v>73.209999999999994</v>
      </c>
      <c r="D1154">
        <v>73.33</v>
      </c>
      <c r="E1154">
        <v>72.12</v>
      </c>
      <c r="F1154">
        <v>74.63</v>
      </c>
      <c r="G1154">
        <v>74.16</v>
      </c>
      <c r="H1154" s="1">
        <f t="shared" si="162"/>
        <v>538562.09150326799</v>
      </c>
      <c r="J1154">
        <f t="shared" si="163"/>
        <v>-3.5114293583035132E-2</v>
      </c>
      <c r="K1154">
        <f t="shared" si="163"/>
        <v>8.1244836133295122E-3</v>
      </c>
      <c r="L1154">
        <f t="shared" si="163"/>
        <v>9.7769209584135739E-3</v>
      </c>
      <c r="M1154">
        <f t="shared" si="164"/>
        <v>1.4916971573318354E-2</v>
      </c>
      <c r="N1154">
        <f t="shared" si="164"/>
        <v>5.0239234449760667E-2</v>
      </c>
      <c r="O1154">
        <f t="shared" si="164"/>
        <v>4.3625105544610104E-2</v>
      </c>
      <c r="P1154">
        <f t="shared" si="165"/>
        <v>3.6260437189229708E-2</v>
      </c>
      <c r="Q1154" t="str">
        <f t="shared" si="166"/>
        <v/>
      </c>
      <c r="R1154" s="3">
        <f t="shared" si="169"/>
        <v>0</v>
      </c>
      <c r="S1154" s="1">
        <f t="shared" si="167"/>
        <v>0</v>
      </c>
      <c r="T1154" s="1">
        <f t="shared" si="168"/>
        <v>0</v>
      </c>
      <c r="U1154" s="1">
        <f t="shared" si="170"/>
        <v>78863722.68526423</v>
      </c>
    </row>
    <row r="1155" spans="1:21" x14ac:dyDescent="0.25">
      <c r="A1155" t="s">
        <v>1160</v>
      </c>
      <c r="B1155">
        <v>72.98</v>
      </c>
      <c r="C1155">
        <v>75.39</v>
      </c>
      <c r="D1155">
        <v>73.290000000000006</v>
      </c>
      <c r="E1155">
        <v>73.14</v>
      </c>
      <c r="F1155">
        <v>75.13</v>
      </c>
      <c r="G1155">
        <v>73.36</v>
      </c>
      <c r="H1155" s="1">
        <f t="shared" si="162"/>
        <v>532752.36020334065</v>
      </c>
      <c r="J1155">
        <f t="shared" si="163"/>
        <v>-4.7729442247374104E-3</v>
      </c>
      <c r="K1155">
        <f t="shared" si="163"/>
        <v>2.8092186008454961E-2</v>
      </c>
      <c r="L1155">
        <f t="shared" si="163"/>
        <v>-5.454793399698901E-4</v>
      </c>
      <c r="M1155">
        <f t="shared" si="164"/>
        <v>-1.3754045307443313E-2</v>
      </c>
      <c r="N1155">
        <f t="shared" si="164"/>
        <v>1.3079827400215734E-2</v>
      </c>
      <c r="O1155">
        <f t="shared" si="164"/>
        <v>-1.0787486515641818E-2</v>
      </c>
      <c r="P1155">
        <f t="shared" si="165"/>
        <v>-3.8205681409564656E-3</v>
      </c>
      <c r="Q1155" t="str">
        <f t="shared" si="166"/>
        <v/>
      </c>
      <c r="R1155" s="3">
        <f t="shared" si="169"/>
        <v>0</v>
      </c>
      <c r="S1155" s="1">
        <f t="shared" si="167"/>
        <v>0</v>
      </c>
      <c r="T1155" s="1">
        <f t="shared" si="168"/>
        <v>0</v>
      </c>
      <c r="U1155" s="1">
        <f t="shared" si="170"/>
        <v>79165026.911632776</v>
      </c>
    </row>
    <row r="1156" spans="1:21" x14ac:dyDescent="0.25">
      <c r="A1156" t="s">
        <v>1161</v>
      </c>
      <c r="B1156">
        <v>69.3</v>
      </c>
      <c r="C1156">
        <v>72.62</v>
      </c>
      <c r="D1156">
        <v>69.2</v>
      </c>
      <c r="E1156">
        <v>65.05</v>
      </c>
      <c r="F1156">
        <v>70.38</v>
      </c>
      <c r="G1156">
        <v>65.45</v>
      </c>
      <c r="H1156" s="1">
        <f t="shared" ref="H1156:H1190" si="171">$I$2*G1156</f>
        <v>475308.64197530871</v>
      </c>
      <c r="J1156">
        <f t="shared" ref="J1156:L1190" si="172">(B1156-$D1155)/$D1155</f>
        <v>-5.4441260744985794E-2</v>
      </c>
      <c r="K1156">
        <f t="shared" si="172"/>
        <v>-9.141765588757015E-3</v>
      </c>
      <c r="L1156">
        <f t="shared" si="172"/>
        <v>-5.5805703370173328E-2</v>
      </c>
      <c r="M1156">
        <f t="shared" ref="M1156:O1190" si="173">(E1156-$G1155)/$G1155</f>
        <v>-0.11327699018538716</v>
      </c>
      <c r="N1156">
        <f t="shared" si="173"/>
        <v>-4.0621592148309758E-2</v>
      </c>
      <c r="O1156">
        <f t="shared" si="173"/>
        <v>-0.10782442748091599</v>
      </c>
      <c r="P1156">
        <f t="shared" ref="P1156:P1190" si="174">AVERAGE(M1156:O1156)</f>
        <v>-8.7241003271537623E-2</v>
      </c>
      <c r="Q1156" t="str">
        <f t="shared" ref="Q1156:Q1190" si="175">IF(L1156&gt;$Q$1,"Buy",IF(L1156&lt;$Q$2,"Sell",""))</f>
        <v>Sell</v>
      </c>
      <c r="R1156" s="3">
        <f t="shared" si="169"/>
        <v>0</v>
      </c>
      <c r="S1156" s="1">
        <f t="shared" si="167"/>
        <v>0</v>
      </c>
      <c r="T1156" s="1">
        <f t="shared" si="168"/>
        <v>0</v>
      </c>
      <c r="U1156" s="1">
        <f t="shared" si="170"/>
        <v>86071463.283421889</v>
      </c>
    </row>
    <row r="1157" spans="1:21" x14ac:dyDescent="0.25">
      <c r="A1157" t="s">
        <v>1162</v>
      </c>
      <c r="B1157">
        <v>63.47</v>
      </c>
      <c r="C1157">
        <v>67.08</v>
      </c>
      <c r="D1157">
        <v>63.94</v>
      </c>
      <c r="E1157">
        <v>62.13</v>
      </c>
      <c r="F1157">
        <v>67.34</v>
      </c>
      <c r="G1157">
        <v>63.27</v>
      </c>
      <c r="H1157" s="1">
        <f t="shared" si="171"/>
        <v>459477.12418300658</v>
      </c>
      <c r="J1157">
        <f t="shared" si="172"/>
        <v>-8.2803468208092534E-2</v>
      </c>
      <c r="K1157">
        <f t="shared" si="172"/>
        <v>-3.0635838150289082E-2</v>
      </c>
      <c r="L1157">
        <f t="shared" si="172"/>
        <v>-7.6011560693641692E-2</v>
      </c>
      <c r="M1157">
        <f t="shared" si="173"/>
        <v>-5.0725744843391901E-2</v>
      </c>
      <c r="N1157">
        <f t="shared" si="173"/>
        <v>2.887700534759359E-2</v>
      </c>
      <c r="O1157">
        <f t="shared" si="173"/>
        <v>-3.3307868601986243E-2</v>
      </c>
      <c r="P1157">
        <f t="shared" si="174"/>
        <v>-1.8385536032594851E-2</v>
      </c>
      <c r="Q1157" t="str">
        <f t="shared" si="175"/>
        <v>Sell</v>
      </c>
      <c r="R1157" s="3">
        <f t="shared" si="169"/>
        <v>0</v>
      </c>
      <c r="S1157" s="1">
        <f t="shared" si="167"/>
        <v>0</v>
      </c>
      <c r="T1157" s="1">
        <f t="shared" si="168"/>
        <v>0</v>
      </c>
      <c r="U1157" s="1">
        <f t="shared" si="170"/>
        <v>87653933.272997409</v>
      </c>
    </row>
    <row r="1158" spans="1:21" x14ac:dyDescent="0.25">
      <c r="A1158" t="s">
        <v>1163</v>
      </c>
      <c r="B1158">
        <v>62.14</v>
      </c>
      <c r="C1158">
        <v>65.38</v>
      </c>
      <c r="D1158">
        <v>64.16</v>
      </c>
      <c r="E1158">
        <v>63.78</v>
      </c>
      <c r="F1158">
        <v>66.34</v>
      </c>
      <c r="G1158">
        <v>65.08</v>
      </c>
      <c r="H1158" s="1">
        <f t="shared" si="171"/>
        <v>472621.64124909224</v>
      </c>
      <c r="J1158">
        <f t="shared" si="172"/>
        <v>-2.815139192993427E-2</v>
      </c>
      <c r="K1158">
        <f t="shared" si="172"/>
        <v>2.2521113543947417E-2</v>
      </c>
      <c r="L1158">
        <f t="shared" si="172"/>
        <v>3.4407256803252874E-3</v>
      </c>
      <c r="M1158">
        <f t="shared" si="173"/>
        <v>8.0606922712185558E-3</v>
      </c>
      <c r="N1158">
        <f t="shared" si="173"/>
        <v>4.8522206416943263E-2</v>
      </c>
      <c r="O1158">
        <f t="shared" si="173"/>
        <v>2.8607554923344318E-2</v>
      </c>
      <c r="P1158">
        <f t="shared" si="174"/>
        <v>2.8396817870502047E-2</v>
      </c>
      <c r="Q1158" t="str">
        <f t="shared" si="175"/>
        <v/>
      </c>
      <c r="R1158" s="3">
        <f t="shared" si="169"/>
        <v>0</v>
      </c>
      <c r="S1158" s="1">
        <f t="shared" si="167"/>
        <v>0</v>
      </c>
      <c r="T1158" s="1">
        <f t="shared" si="168"/>
        <v>0</v>
      </c>
      <c r="U1158" s="1">
        <f t="shared" si="170"/>
        <v>85164840.494210958</v>
      </c>
    </row>
    <row r="1159" spans="1:21" x14ac:dyDescent="0.25">
      <c r="A1159" t="s">
        <v>1164</v>
      </c>
      <c r="B1159">
        <v>64.06</v>
      </c>
      <c r="C1159">
        <v>67.489999999999995</v>
      </c>
      <c r="D1159">
        <v>65.11</v>
      </c>
      <c r="E1159">
        <v>64.52</v>
      </c>
      <c r="F1159">
        <v>67.19</v>
      </c>
      <c r="G1159">
        <v>65.459999999999994</v>
      </c>
      <c r="H1159" s="1">
        <f t="shared" si="171"/>
        <v>475381.26361655776</v>
      </c>
      <c r="J1159">
        <f t="shared" si="172"/>
        <v>-1.5586034912717318E-3</v>
      </c>
      <c r="K1159">
        <f t="shared" si="172"/>
        <v>5.1901496259351594E-2</v>
      </c>
      <c r="L1159">
        <f t="shared" si="172"/>
        <v>1.480673316708234E-2</v>
      </c>
      <c r="M1159">
        <f t="shared" si="173"/>
        <v>-8.6047940995697958E-3</v>
      </c>
      <c r="N1159">
        <f t="shared" si="173"/>
        <v>3.2421634910878912E-2</v>
      </c>
      <c r="O1159">
        <f t="shared" si="173"/>
        <v>5.8389674247079819E-3</v>
      </c>
      <c r="P1159">
        <f t="shared" si="174"/>
        <v>9.885269412005699E-3</v>
      </c>
      <c r="Q1159" t="str">
        <f t="shared" si="175"/>
        <v/>
      </c>
      <c r="R1159" s="3">
        <f t="shared" si="169"/>
        <v>0</v>
      </c>
      <c r="S1159" s="1">
        <f t="shared" si="167"/>
        <v>0</v>
      </c>
      <c r="T1159" s="1">
        <f t="shared" si="168"/>
        <v>0</v>
      </c>
      <c r="U1159" s="1">
        <f t="shared" si="170"/>
        <v>84322963.101495191</v>
      </c>
    </row>
    <row r="1160" spans="1:21" x14ac:dyDescent="0.25">
      <c r="A1160" t="s">
        <v>1165</v>
      </c>
      <c r="B1160">
        <v>63.67</v>
      </c>
      <c r="C1160">
        <v>67.290000000000006</v>
      </c>
      <c r="D1160">
        <v>65.11</v>
      </c>
      <c r="E1160">
        <v>61.34</v>
      </c>
      <c r="F1160">
        <v>66.59</v>
      </c>
      <c r="G1160">
        <v>62.79</v>
      </c>
      <c r="H1160" s="1">
        <f t="shared" si="171"/>
        <v>455991.28540305013</v>
      </c>
      <c r="J1160">
        <f t="shared" si="172"/>
        <v>-2.211641836891411E-2</v>
      </c>
      <c r="K1160">
        <f t="shared" si="172"/>
        <v>3.3481800030717351E-2</v>
      </c>
      <c r="L1160">
        <f t="shared" si="172"/>
        <v>0</v>
      </c>
      <c r="M1160">
        <f t="shared" si="173"/>
        <v>-6.2939199511151706E-2</v>
      </c>
      <c r="N1160">
        <f t="shared" si="173"/>
        <v>1.7262450351359759E-2</v>
      </c>
      <c r="O1160">
        <f t="shared" si="173"/>
        <v>-4.0788267644362892E-2</v>
      </c>
      <c r="P1160">
        <f t="shared" si="174"/>
        <v>-2.8821672268051612E-2</v>
      </c>
      <c r="Q1160" t="str">
        <f t="shared" si="175"/>
        <v/>
      </c>
      <c r="R1160" s="3">
        <f t="shared" si="169"/>
        <v>0</v>
      </c>
      <c r="S1160" s="1">
        <f t="shared" ref="S1160:S1190" si="176">IF(R1160=0,(S1159+R1160)*(1+O1160),IF(R1160&lt;0,0,R1160))</f>
        <v>0</v>
      </c>
      <c r="T1160" s="1">
        <f t="shared" ref="T1160:T1190" si="177">S1160/G1160</f>
        <v>0</v>
      </c>
      <c r="U1160" s="1">
        <f t="shared" si="170"/>
        <v>86753291.908677503</v>
      </c>
    </row>
    <row r="1161" spans="1:21" x14ac:dyDescent="0.25">
      <c r="A1161" t="s">
        <v>1166</v>
      </c>
      <c r="B1161">
        <v>64.03</v>
      </c>
      <c r="C1161">
        <v>67.19</v>
      </c>
      <c r="D1161">
        <v>65.73</v>
      </c>
      <c r="E1161">
        <v>66.38</v>
      </c>
      <c r="F1161">
        <v>69</v>
      </c>
      <c r="G1161">
        <v>68.28</v>
      </c>
      <c r="H1161" s="1">
        <f t="shared" si="171"/>
        <v>495860.56644880178</v>
      </c>
      <c r="J1161">
        <f t="shared" si="172"/>
        <v>-1.6587313776685583E-2</v>
      </c>
      <c r="K1161">
        <f t="shared" si="172"/>
        <v>3.1945937643987073E-2</v>
      </c>
      <c r="L1161">
        <f t="shared" si="172"/>
        <v>9.5223467977269931E-3</v>
      </c>
      <c r="M1161">
        <f t="shared" si="173"/>
        <v>5.7174709348622337E-2</v>
      </c>
      <c r="N1161">
        <f t="shared" si="173"/>
        <v>9.8901098901098911E-2</v>
      </c>
      <c r="O1161">
        <f t="shared" si="173"/>
        <v>8.743430482560921E-2</v>
      </c>
      <c r="P1161">
        <f t="shared" si="174"/>
        <v>8.1170037691776817E-2</v>
      </c>
      <c r="Q1161" t="str">
        <f t="shared" si="175"/>
        <v/>
      </c>
      <c r="R1161" s="3">
        <f t="shared" si="169"/>
        <v>0</v>
      </c>
      <c r="S1161" s="1">
        <f t="shared" si="176"/>
        <v>0</v>
      </c>
      <c r="T1161" s="1">
        <f t="shared" si="177"/>
        <v>0</v>
      </c>
      <c r="U1161" s="1">
        <f t="shared" si="170"/>
        <v>79711523.934564441</v>
      </c>
    </row>
    <row r="1162" spans="1:21" x14ac:dyDescent="0.25">
      <c r="A1162" t="s">
        <v>1167</v>
      </c>
      <c r="B1162">
        <v>63.54</v>
      </c>
      <c r="C1162">
        <v>69.67</v>
      </c>
      <c r="D1162">
        <v>64.86</v>
      </c>
      <c r="E1162">
        <v>61.7</v>
      </c>
      <c r="F1162">
        <v>70.22</v>
      </c>
      <c r="G1162">
        <v>63.36</v>
      </c>
      <c r="H1162" s="1">
        <f t="shared" si="171"/>
        <v>460130.71895424841</v>
      </c>
      <c r="J1162">
        <f t="shared" si="172"/>
        <v>-3.3318119580100482E-2</v>
      </c>
      <c r="K1162">
        <f t="shared" si="172"/>
        <v>5.9942187737714855E-2</v>
      </c>
      <c r="L1162">
        <f t="shared" si="172"/>
        <v>-1.3235965312642697E-2</v>
      </c>
      <c r="M1162">
        <f t="shared" si="173"/>
        <v>-9.6367896895137639E-2</v>
      </c>
      <c r="N1162">
        <f t="shared" si="173"/>
        <v>2.8412419449326268E-2</v>
      </c>
      <c r="O1162">
        <f t="shared" si="173"/>
        <v>-7.2056239015817244E-2</v>
      </c>
      <c r="P1162">
        <f t="shared" si="174"/>
        <v>-4.6670572153876211E-2</v>
      </c>
      <c r="Q1162" t="str">
        <f t="shared" si="175"/>
        <v/>
      </c>
      <c r="R1162" s="3">
        <f t="shared" si="169"/>
        <v>0</v>
      </c>
      <c r="S1162" s="1">
        <f t="shared" si="176"/>
        <v>0</v>
      </c>
      <c r="T1162" s="1">
        <f t="shared" si="177"/>
        <v>0</v>
      </c>
      <c r="U1162" s="1">
        <f t="shared" si="170"/>
        <v>83431706.363847971</v>
      </c>
    </row>
    <row r="1163" spans="1:21" x14ac:dyDescent="0.25">
      <c r="A1163" t="s">
        <v>1168</v>
      </c>
      <c r="B1163">
        <v>60.89</v>
      </c>
      <c r="C1163">
        <v>63.59</v>
      </c>
      <c r="D1163">
        <v>61.81</v>
      </c>
      <c r="E1163">
        <v>57</v>
      </c>
      <c r="F1163">
        <v>60.72</v>
      </c>
      <c r="G1163">
        <v>58.74</v>
      </c>
      <c r="H1163" s="1">
        <f t="shared" si="171"/>
        <v>426579.52069716778</v>
      </c>
      <c r="J1163">
        <f t="shared" si="172"/>
        <v>-6.1208757323465909E-2</v>
      </c>
      <c r="K1163">
        <f t="shared" si="172"/>
        <v>-1.9580635214307678E-2</v>
      </c>
      <c r="L1163">
        <f t="shared" si="172"/>
        <v>-4.7024360160345315E-2</v>
      </c>
      <c r="M1163">
        <f t="shared" si="173"/>
        <v>-0.10037878787878787</v>
      </c>
      <c r="N1163">
        <f t="shared" si="173"/>
        <v>-4.1666666666666678E-2</v>
      </c>
      <c r="O1163">
        <f t="shared" si="173"/>
        <v>-7.291666666666663E-2</v>
      </c>
      <c r="P1163">
        <f t="shared" si="174"/>
        <v>-7.1654040404040401E-2</v>
      </c>
      <c r="Q1163" t="str">
        <f t="shared" si="175"/>
        <v>Sell</v>
      </c>
      <c r="R1163" s="3">
        <f t="shared" si="169"/>
        <v>0</v>
      </c>
      <c r="S1163" s="1">
        <f t="shared" si="176"/>
        <v>0</v>
      </c>
      <c r="T1163" s="1">
        <f t="shared" si="177"/>
        <v>0</v>
      </c>
      <c r="U1163" s="1">
        <f t="shared" si="170"/>
        <v>89409925.222621173</v>
      </c>
    </row>
    <row r="1164" spans="1:21" x14ac:dyDescent="0.25">
      <c r="A1164" t="s">
        <v>1169</v>
      </c>
      <c r="B1164">
        <v>54.15</v>
      </c>
      <c r="C1164">
        <v>58.52</v>
      </c>
      <c r="D1164">
        <v>57.3</v>
      </c>
      <c r="E1164">
        <v>48.8</v>
      </c>
      <c r="F1164">
        <v>56.19</v>
      </c>
      <c r="G1164">
        <v>53.62</v>
      </c>
      <c r="H1164" s="1">
        <f t="shared" si="171"/>
        <v>389397.24037763255</v>
      </c>
      <c r="J1164">
        <f t="shared" si="172"/>
        <v>-0.12392816696327461</v>
      </c>
      <c r="K1164">
        <f t="shared" si="172"/>
        <v>-5.322763306908266E-2</v>
      </c>
      <c r="L1164">
        <f t="shared" si="172"/>
        <v>-7.2965539556706122E-2</v>
      </c>
      <c r="M1164">
        <f t="shared" si="173"/>
        <v>-0.16922029281579851</v>
      </c>
      <c r="N1164">
        <f t="shared" si="173"/>
        <v>-4.3411644535240115E-2</v>
      </c>
      <c r="O1164">
        <f t="shared" si="173"/>
        <v>-8.7163772557031061E-2</v>
      </c>
      <c r="P1164">
        <f t="shared" si="174"/>
        <v>-9.9931903302689903E-2</v>
      </c>
      <c r="Q1164" t="str">
        <f t="shared" si="175"/>
        <v>Sell</v>
      </c>
      <c r="R1164" s="3">
        <f t="shared" si="169"/>
        <v>0</v>
      </c>
      <c r="S1164" s="1">
        <f t="shared" si="176"/>
        <v>0</v>
      </c>
      <c r="T1164" s="1">
        <f t="shared" si="177"/>
        <v>0</v>
      </c>
      <c r="U1164" s="1">
        <f t="shared" si="170"/>
        <v>98344829.224268898</v>
      </c>
    </row>
    <row r="1165" spans="1:21" x14ac:dyDescent="0.25">
      <c r="A1165" t="s">
        <v>1170</v>
      </c>
      <c r="B1165">
        <v>52.82</v>
      </c>
      <c r="C1165">
        <v>57.08</v>
      </c>
      <c r="D1165">
        <v>54.3</v>
      </c>
      <c r="E1165">
        <v>53.14</v>
      </c>
      <c r="F1165">
        <v>57.75</v>
      </c>
      <c r="G1165">
        <v>54.96</v>
      </c>
      <c r="H1165" s="1">
        <f t="shared" si="171"/>
        <v>399128.54030501092</v>
      </c>
      <c r="J1165">
        <f t="shared" si="172"/>
        <v>-7.818499127399646E-2</v>
      </c>
      <c r="K1165">
        <f t="shared" si="172"/>
        <v>-3.8394415357765948E-3</v>
      </c>
      <c r="L1165">
        <f t="shared" si="172"/>
        <v>-5.2356020942408377E-2</v>
      </c>
      <c r="M1165">
        <f t="shared" si="173"/>
        <v>-8.9518836255128107E-3</v>
      </c>
      <c r="N1165">
        <f t="shared" si="173"/>
        <v>7.7023498694517023E-2</v>
      </c>
      <c r="O1165">
        <f t="shared" si="173"/>
        <v>2.499067512122349E-2</v>
      </c>
      <c r="P1165">
        <f t="shared" si="174"/>
        <v>3.1020763396742566E-2</v>
      </c>
      <c r="Q1165" t="str">
        <f t="shared" si="175"/>
        <v>Sell</v>
      </c>
      <c r="R1165" s="3">
        <f t="shared" si="169"/>
        <v>0</v>
      </c>
      <c r="S1165" s="1">
        <f t="shared" si="176"/>
        <v>0</v>
      </c>
      <c r="T1165" s="1">
        <f t="shared" si="177"/>
        <v>0</v>
      </c>
      <c r="U1165" s="1">
        <f t="shared" si="170"/>
        <v>95294097.545609802</v>
      </c>
    </row>
    <row r="1166" spans="1:21" x14ac:dyDescent="0.25">
      <c r="A1166" t="s">
        <v>1171</v>
      </c>
      <c r="B1166">
        <v>53.89</v>
      </c>
      <c r="C1166">
        <v>57.45</v>
      </c>
      <c r="D1166">
        <v>54.66</v>
      </c>
      <c r="E1166">
        <v>53</v>
      </c>
      <c r="F1166">
        <v>58.51</v>
      </c>
      <c r="G1166">
        <v>53.19</v>
      </c>
      <c r="H1166" s="1">
        <f t="shared" si="171"/>
        <v>386274.50980392157</v>
      </c>
      <c r="J1166">
        <f t="shared" si="172"/>
        <v>-7.5506445672190907E-3</v>
      </c>
      <c r="K1166">
        <f t="shared" si="172"/>
        <v>5.8011049723757015E-2</v>
      </c>
      <c r="L1166">
        <f t="shared" si="172"/>
        <v>6.6298342541436361E-3</v>
      </c>
      <c r="M1166">
        <f t="shared" si="173"/>
        <v>-3.5662299854439611E-2</v>
      </c>
      <c r="N1166">
        <f t="shared" si="173"/>
        <v>6.4592430858806352E-2</v>
      </c>
      <c r="O1166">
        <f t="shared" si="173"/>
        <v>-3.2205240174672543E-2</v>
      </c>
      <c r="P1166">
        <f t="shared" si="174"/>
        <v>-1.0917030567686007E-3</v>
      </c>
      <c r="Q1166" t="str">
        <f t="shared" si="175"/>
        <v/>
      </c>
      <c r="R1166" s="3">
        <f t="shared" si="169"/>
        <v>0</v>
      </c>
      <c r="S1166" s="1">
        <f t="shared" si="176"/>
        <v>0</v>
      </c>
      <c r="T1166" s="1">
        <f t="shared" si="177"/>
        <v>0</v>
      </c>
      <c r="U1166" s="1">
        <f t="shared" si="170"/>
        <v>95398130.403192341</v>
      </c>
    </row>
    <row r="1167" spans="1:21" x14ac:dyDescent="0.25">
      <c r="A1167" t="s">
        <v>1172</v>
      </c>
      <c r="B1167">
        <v>53.16</v>
      </c>
      <c r="C1167">
        <v>57.53</v>
      </c>
      <c r="D1167">
        <v>55</v>
      </c>
      <c r="E1167">
        <v>54.01</v>
      </c>
      <c r="F1167">
        <v>58.35</v>
      </c>
      <c r="G1167">
        <v>58.06</v>
      </c>
      <c r="H1167" s="1">
        <f t="shared" si="171"/>
        <v>421641.24909222953</v>
      </c>
      <c r="J1167">
        <f t="shared" si="172"/>
        <v>-2.7442371020856202E-2</v>
      </c>
      <c r="K1167">
        <f t="shared" si="172"/>
        <v>5.2506403219904955E-2</v>
      </c>
      <c r="L1167">
        <f t="shared" si="172"/>
        <v>6.2202707647274688E-3</v>
      </c>
      <c r="M1167">
        <f t="shared" si="173"/>
        <v>1.5416431660086488E-2</v>
      </c>
      <c r="N1167">
        <f t="shared" si="173"/>
        <v>9.7010716300056477E-2</v>
      </c>
      <c r="O1167">
        <f t="shared" si="173"/>
        <v>9.1558563639782001E-2</v>
      </c>
      <c r="P1167">
        <f t="shared" si="174"/>
        <v>6.7995237199974981E-2</v>
      </c>
      <c r="Q1167" t="str">
        <f t="shared" si="175"/>
        <v/>
      </c>
      <c r="R1167" s="3">
        <f t="shared" si="169"/>
        <v>0</v>
      </c>
      <c r="S1167" s="1">
        <f t="shared" si="176"/>
        <v>0</v>
      </c>
      <c r="T1167" s="1">
        <f t="shared" si="177"/>
        <v>0</v>
      </c>
      <c r="U1167" s="1">
        <f t="shared" si="170"/>
        <v>88911511.897993132</v>
      </c>
    </row>
    <row r="1168" spans="1:21" x14ac:dyDescent="0.25">
      <c r="A1168" t="s">
        <v>1173</v>
      </c>
      <c r="B1168">
        <v>55.61</v>
      </c>
      <c r="C1168">
        <v>58.42</v>
      </c>
      <c r="D1168">
        <v>56.63</v>
      </c>
      <c r="E1168">
        <v>57</v>
      </c>
      <c r="F1168">
        <v>59.53</v>
      </c>
      <c r="G1168">
        <v>58.85</v>
      </c>
      <c r="H1168" s="1">
        <f t="shared" si="171"/>
        <v>427378.35875090782</v>
      </c>
      <c r="J1168">
        <f t="shared" si="172"/>
        <v>1.109090909090908E-2</v>
      </c>
      <c r="K1168">
        <f t="shared" si="172"/>
        <v>6.2181818181818213E-2</v>
      </c>
      <c r="L1168">
        <f t="shared" si="172"/>
        <v>2.9636363636363683E-2</v>
      </c>
      <c r="M1168">
        <f t="shared" si="173"/>
        <v>-1.8256975542542235E-2</v>
      </c>
      <c r="N1168">
        <f t="shared" si="173"/>
        <v>2.531863589390284E-2</v>
      </c>
      <c r="O1168">
        <f t="shared" si="173"/>
        <v>1.3606613847743698E-2</v>
      </c>
      <c r="P1168">
        <f t="shared" si="174"/>
        <v>6.8894247330347673E-3</v>
      </c>
      <c r="Q1168" t="str">
        <f t="shared" si="175"/>
        <v/>
      </c>
      <c r="R1168" s="3">
        <f t="shared" si="169"/>
        <v>0</v>
      </c>
      <c r="S1168" s="1">
        <f t="shared" si="176"/>
        <v>0</v>
      </c>
      <c r="T1168" s="1">
        <f t="shared" si="177"/>
        <v>0</v>
      </c>
      <c r="U1168" s="1">
        <f t="shared" si="170"/>
        <v>88298962.728871584</v>
      </c>
    </row>
    <row r="1169" spans="1:21" x14ac:dyDescent="0.25">
      <c r="A1169" t="s">
        <v>1174</v>
      </c>
      <c r="B1169">
        <v>58.67</v>
      </c>
      <c r="C1169">
        <v>62.01</v>
      </c>
      <c r="D1169">
        <v>61.17</v>
      </c>
      <c r="E1169">
        <v>60.9</v>
      </c>
      <c r="F1169">
        <v>63.71</v>
      </c>
      <c r="G1169">
        <v>63.56</v>
      </c>
      <c r="H1169" s="1">
        <f t="shared" si="171"/>
        <v>461583.15177923028</v>
      </c>
      <c r="J1169">
        <f t="shared" si="172"/>
        <v>3.6023309200070616E-2</v>
      </c>
      <c r="K1169">
        <f t="shared" si="172"/>
        <v>9.5002648772735218E-2</v>
      </c>
      <c r="L1169">
        <f t="shared" si="172"/>
        <v>8.0169521455059137E-2</v>
      </c>
      <c r="M1169">
        <f t="shared" si="173"/>
        <v>3.483432455395067E-2</v>
      </c>
      <c r="N1169">
        <f t="shared" si="173"/>
        <v>8.2582837723024632E-2</v>
      </c>
      <c r="O1169">
        <f t="shared" si="173"/>
        <v>8.0033984706881917E-2</v>
      </c>
      <c r="P1169">
        <f t="shared" si="174"/>
        <v>6.5817048994619071E-2</v>
      </c>
      <c r="Q1169" t="str">
        <f t="shared" si="175"/>
        <v>Buy</v>
      </c>
      <c r="R1169" s="3">
        <f t="shared" si="169"/>
        <v>94110539.884971768</v>
      </c>
      <c r="S1169" s="1">
        <f t="shared" si="176"/>
        <v>94110539.884971768</v>
      </c>
      <c r="T1169" s="1">
        <f t="shared" si="177"/>
        <v>1480656.7005187501</v>
      </c>
      <c r="U1169" s="1">
        <f t="shared" si="170"/>
        <v>0</v>
      </c>
    </row>
    <row r="1170" spans="1:21" x14ac:dyDescent="0.25">
      <c r="A1170" t="s">
        <v>1175</v>
      </c>
      <c r="B1170">
        <v>62.07</v>
      </c>
      <c r="C1170">
        <v>65.13</v>
      </c>
      <c r="D1170">
        <v>64.36</v>
      </c>
      <c r="E1170">
        <v>61.87</v>
      </c>
      <c r="F1170">
        <v>64.64</v>
      </c>
      <c r="G1170">
        <v>63.67</v>
      </c>
      <c r="H1170" s="1">
        <f t="shared" si="171"/>
        <v>462381.98983297026</v>
      </c>
      <c r="J1170">
        <f t="shared" si="172"/>
        <v>1.4713094654242252E-2</v>
      </c>
      <c r="K1170">
        <f t="shared" si="172"/>
        <v>6.473761647866591E-2</v>
      </c>
      <c r="L1170">
        <f t="shared" si="172"/>
        <v>5.2149746607814247E-2</v>
      </c>
      <c r="M1170">
        <f t="shared" si="173"/>
        <v>-2.6589049716803096E-2</v>
      </c>
      <c r="N1170">
        <f t="shared" si="173"/>
        <v>1.6991818753933265E-2</v>
      </c>
      <c r="O1170">
        <f t="shared" si="173"/>
        <v>1.7306482064191225E-3</v>
      </c>
      <c r="P1170">
        <f t="shared" si="174"/>
        <v>-2.622194252150236E-3</v>
      </c>
      <c r="Q1170" t="str">
        <f t="shared" si="175"/>
        <v>Buy</v>
      </c>
      <c r="R1170" s="3">
        <f t="shared" si="169"/>
        <v>0</v>
      </c>
      <c r="S1170" s="1">
        <f t="shared" si="176"/>
        <v>94273412.122028843</v>
      </c>
      <c r="T1170" s="1">
        <f t="shared" si="177"/>
        <v>1480656.7005187504</v>
      </c>
      <c r="U1170" s="1">
        <f t="shared" si="170"/>
        <v>0</v>
      </c>
    </row>
    <row r="1171" spans="1:21" x14ac:dyDescent="0.25">
      <c r="A1171" t="s">
        <v>1176</v>
      </c>
      <c r="B1171">
        <v>64.819999999999993</v>
      </c>
      <c r="C1171">
        <v>67.19</v>
      </c>
      <c r="D1171">
        <v>67.09</v>
      </c>
      <c r="E1171">
        <v>65.989999999999995</v>
      </c>
      <c r="F1171">
        <v>68.63</v>
      </c>
      <c r="G1171">
        <v>68.459999999999994</v>
      </c>
      <c r="H1171" s="1">
        <f t="shared" si="171"/>
        <v>497167.75599128538</v>
      </c>
      <c r="J1171">
        <f t="shared" si="172"/>
        <v>7.1472964574268759E-3</v>
      </c>
      <c r="K1171">
        <f t="shared" si="172"/>
        <v>4.3971410814170268E-2</v>
      </c>
      <c r="L1171">
        <f t="shared" si="172"/>
        <v>4.2417650714729707E-2</v>
      </c>
      <c r="M1171">
        <f t="shared" si="173"/>
        <v>3.64378828333594E-2</v>
      </c>
      <c r="N1171">
        <f t="shared" si="173"/>
        <v>7.7901680540285748E-2</v>
      </c>
      <c r="O1171">
        <f t="shared" si="173"/>
        <v>7.5231663263703341E-2</v>
      </c>
      <c r="P1171">
        <f t="shared" si="174"/>
        <v>6.3190408879116158E-2</v>
      </c>
      <c r="Q1171" t="str">
        <f t="shared" si="175"/>
        <v>Buy</v>
      </c>
      <c r="R1171" s="3">
        <f t="shared" si="169"/>
        <v>0</v>
      </c>
      <c r="S1171" s="1">
        <f t="shared" si="176"/>
        <v>101365757.71751365</v>
      </c>
      <c r="T1171" s="1">
        <f t="shared" si="177"/>
        <v>1480656.7005187506</v>
      </c>
      <c r="U1171" s="1">
        <f t="shared" si="170"/>
        <v>0</v>
      </c>
    </row>
    <row r="1172" spans="1:21" x14ac:dyDescent="0.25">
      <c r="A1172" t="s">
        <v>1177</v>
      </c>
      <c r="B1172">
        <v>66.540000000000006</v>
      </c>
      <c r="C1172">
        <v>69.290000000000006</v>
      </c>
      <c r="D1172">
        <v>67.53</v>
      </c>
      <c r="E1172">
        <v>67.19</v>
      </c>
      <c r="F1172">
        <v>69.260000000000005</v>
      </c>
      <c r="G1172">
        <v>68.64</v>
      </c>
      <c r="H1172" s="1">
        <f t="shared" si="171"/>
        <v>498474.94553376909</v>
      </c>
      <c r="J1172">
        <f t="shared" si="172"/>
        <v>-8.1979430615590574E-3</v>
      </c>
      <c r="K1172">
        <f t="shared" si="172"/>
        <v>3.2791772246236438E-2</v>
      </c>
      <c r="L1172">
        <f t="shared" si="172"/>
        <v>6.5583544492472459E-3</v>
      </c>
      <c r="M1172">
        <f t="shared" si="173"/>
        <v>-1.8550978673678005E-2</v>
      </c>
      <c r="N1172">
        <f t="shared" si="173"/>
        <v>1.1685655857435166E-2</v>
      </c>
      <c r="O1172">
        <f t="shared" si="173"/>
        <v>2.6292725679229745E-3</v>
      </c>
      <c r="P1172">
        <f t="shared" si="174"/>
        <v>-1.4120167494399549E-3</v>
      </c>
      <c r="Q1172" t="str">
        <f t="shared" si="175"/>
        <v/>
      </c>
      <c r="R1172" s="3">
        <f t="shared" si="169"/>
        <v>0</v>
      </c>
      <c r="S1172" s="1">
        <f t="shared" si="176"/>
        <v>101632275.92360702</v>
      </c>
      <c r="T1172" s="1">
        <f t="shared" si="177"/>
        <v>1480656.7005187504</v>
      </c>
      <c r="U1172" s="1">
        <f t="shared" si="170"/>
        <v>0</v>
      </c>
    </row>
    <row r="1173" spans="1:21" x14ac:dyDescent="0.25">
      <c r="A1173" t="s">
        <v>1178</v>
      </c>
      <c r="B1173">
        <v>67.11</v>
      </c>
      <c r="C1173">
        <v>70.319999999999993</v>
      </c>
      <c r="D1173">
        <v>69.84</v>
      </c>
      <c r="E1173">
        <v>67.89</v>
      </c>
      <c r="F1173">
        <v>71.349999999999994</v>
      </c>
      <c r="G1173">
        <v>71.3</v>
      </c>
      <c r="H1173" s="1">
        <f t="shared" si="171"/>
        <v>517792.30210602761</v>
      </c>
      <c r="J1173">
        <f t="shared" si="172"/>
        <v>-6.2194580186583992E-3</v>
      </c>
      <c r="K1173">
        <f t="shared" si="172"/>
        <v>4.1314971123944798E-2</v>
      </c>
      <c r="L1173">
        <f t="shared" si="172"/>
        <v>3.420701910262109E-2</v>
      </c>
      <c r="M1173">
        <f t="shared" si="173"/>
        <v>-1.0926573426573426E-2</v>
      </c>
      <c r="N1173">
        <f t="shared" si="173"/>
        <v>3.9481351981351887E-2</v>
      </c>
      <c r="O1173">
        <f t="shared" si="173"/>
        <v>3.8752913752913704E-2</v>
      </c>
      <c r="P1173">
        <f t="shared" si="174"/>
        <v>2.2435897435897387E-2</v>
      </c>
      <c r="Q1173" t="str">
        <f t="shared" si="175"/>
        <v>Buy</v>
      </c>
      <c r="R1173" s="3">
        <f t="shared" si="169"/>
        <v>0</v>
      </c>
      <c r="S1173" s="1">
        <f t="shared" si="176"/>
        <v>105570822.7469869</v>
      </c>
      <c r="T1173" s="1">
        <f t="shared" si="177"/>
        <v>1480656.7005187504</v>
      </c>
      <c r="U1173" s="1">
        <f t="shared" si="170"/>
        <v>0</v>
      </c>
    </row>
    <row r="1174" spans="1:21" x14ac:dyDescent="0.25">
      <c r="A1174" t="s">
        <v>1179</v>
      </c>
      <c r="B1174">
        <v>68.52</v>
      </c>
      <c r="C1174">
        <v>71.48</v>
      </c>
      <c r="D1174">
        <v>69.709999999999994</v>
      </c>
      <c r="E1174">
        <v>70.09</v>
      </c>
      <c r="F1174">
        <v>72.06</v>
      </c>
      <c r="G1174">
        <v>70.86</v>
      </c>
      <c r="H1174" s="1">
        <f t="shared" si="171"/>
        <v>514596.94989106758</v>
      </c>
      <c r="J1174">
        <f t="shared" si="172"/>
        <v>-1.890034364261179E-2</v>
      </c>
      <c r="K1174">
        <f t="shared" si="172"/>
        <v>2.3482245131729675E-2</v>
      </c>
      <c r="L1174">
        <f t="shared" si="172"/>
        <v>-1.8613974799543192E-3</v>
      </c>
      <c r="M1174">
        <f t="shared" si="173"/>
        <v>-1.6970546984572142E-2</v>
      </c>
      <c r="N1174">
        <f t="shared" si="173"/>
        <v>1.0659186535764448E-2</v>
      </c>
      <c r="O1174">
        <f t="shared" si="173"/>
        <v>-6.1711079943898703E-3</v>
      </c>
      <c r="P1174">
        <f t="shared" si="174"/>
        <v>-4.1608228143991885E-3</v>
      </c>
      <c r="Q1174" t="str">
        <f t="shared" si="175"/>
        <v/>
      </c>
      <c r="R1174" s="3">
        <f t="shared" si="169"/>
        <v>0</v>
      </c>
      <c r="S1174" s="1">
        <f t="shared" si="176"/>
        <v>104919333.79875864</v>
      </c>
      <c r="T1174" s="1">
        <f t="shared" si="177"/>
        <v>1480656.7005187501</v>
      </c>
      <c r="U1174" s="1">
        <f t="shared" si="170"/>
        <v>0</v>
      </c>
    </row>
    <row r="1175" spans="1:21" x14ac:dyDescent="0.25">
      <c r="A1175" t="s">
        <v>1180</v>
      </c>
      <c r="B1175">
        <v>69.81</v>
      </c>
      <c r="C1175">
        <v>72.510000000000005</v>
      </c>
      <c r="D1175">
        <v>71.03</v>
      </c>
      <c r="E1175">
        <v>70.42</v>
      </c>
      <c r="F1175">
        <v>72.66</v>
      </c>
      <c r="G1175">
        <v>71.83</v>
      </c>
      <c r="H1175" s="1">
        <f t="shared" si="171"/>
        <v>521641.24909222953</v>
      </c>
      <c r="J1175">
        <f t="shared" si="172"/>
        <v>1.434514416870012E-3</v>
      </c>
      <c r="K1175">
        <f t="shared" si="172"/>
        <v>4.0166403672357076E-2</v>
      </c>
      <c r="L1175">
        <f t="shared" si="172"/>
        <v>1.8935590302682648E-2</v>
      </c>
      <c r="M1175">
        <f t="shared" si="173"/>
        <v>-6.2094270392322572E-3</v>
      </c>
      <c r="N1175">
        <f t="shared" si="173"/>
        <v>2.5402201524132053E-2</v>
      </c>
      <c r="O1175">
        <f t="shared" si="173"/>
        <v>1.3688964154671166E-2</v>
      </c>
      <c r="P1175">
        <f t="shared" si="174"/>
        <v>1.0960579546523653E-2</v>
      </c>
      <c r="Q1175" t="str">
        <f t="shared" si="175"/>
        <v/>
      </c>
      <c r="R1175" s="3">
        <f t="shared" si="169"/>
        <v>0</v>
      </c>
      <c r="S1175" s="1">
        <f t="shared" si="176"/>
        <v>106355570.79826182</v>
      </c>
      <c r="T1175" s="1">
        <f t="shared" si="177"/>
        <v>1480656.7005187501</v>
      </c>
      <c r="U1175" s="1">
        <f t="shared" si="170"/>
        <v>0</v>
      </c>
    </row>
    <row r="1176" spans="1:21" x14ac:dyDescent="0.25">
      <c r="A1176" t="s">
        <v>1181</v>
      </c>
      <c r="B1176">
        <v>69.56</v>
      </c>
      <c r="C1176">
        <v>73.03</v>
      </c>
      <c r="D1176">
        <v>70.84</v>
      </c>
      <c r="E1176">
        <v>67.92</v>
      </c>
      <c r="F1176">
        <v>73.16</v>
      </c>
      <c r="G1176">
        <v>68.38</v>
      </c>
      <c r="H1176" s="1">
        <f t="shared" si="171"/>
        <v>496586.78286129265</v>
      </c>
      <c r="J1176">
        <f t="shared" si="172"/>
        <v>-2.0695480782767828E-2</v>
      </c>
      <c r="K1176">
        <f t="shared" si="172"/>
        <v>2.8157116711248768E-2</v>
      </c>
      <c r="L1176">
        <f t="shared" si="172"/>
        <v>-2.674926087568601E-3</v>
      </c>
      <c r="M1176">
        <f t="shared" si="173"/>
        <v>-5.4434080467771082E-2</v>
      </c>
      <c r="N1176">
        <f t="shared" si="173"/>
        <v>1.8515940414868415E-2</v>
      </c>
      <c r="O1176">
        <f t="shared" si="173"/>
        <v>-4.8030071000974561E-2</v>
      </c>
      <c r="P1176">
        <f t="shared" si="174"/>
        <v>-2.7982737017959076E-2</v>
      </c>
      <c r="Q1176" t="str">
        <f t="shared" si="175"/>
        <v/>
      </c>
      <c r="R1176" s="3">
        <f t="shared" si="169"/>
        <v>0</v>
      </c>
      <c r="S1176" s="1">
        <f t="shared" si="176"/>
        <v>101247305.18147212</v>
      </c>
      <c r="T1176" s="1">
        <f t="shared" si="177"/>
        <v>1480656.7005187501</v>
      </c>
      <c r="U1176" s="1">
        <f t="shared" si="170"/>
        <v>0</v>
      </c>
    </row>
    <row r="1177" spans="1:21" x14ac:dyDescent="0.25">
      <c r="A1177" t="s">
        <v>1182</v>
      </c>
      <c r="B1177">
        <v>67.23</v>
      </c>
      <c r="C1177">
        <v>71.25</v>
      </c>
      <c r="D1177">
        <v>69.69</v>
      </c>
      <c r="E1177">
        <v>68.5</v>
      </c>
      <c r="F1177">
        <v>71.72</v>
      </c>
      <c r="G1177">
        <v>70.53</v>
      </c>
      <c r="H1177" s="1">
        <f t="shared" si="171"/>
        <v>512200.43572984752</v>
      </c>
      <c r="J1177">
        <f t="shared" si="172"/>
        <v>-5.0959909655561818E-2</v>
      </c>
      <c r="K1177">
        <f t="shared" si="172"/>
        <v>5.7876905702992174E-3</v>
      </c>
      <c r="L1177">
        <f t="shared" si="172"/>
        <v>-1.6233766233766312E-2</v>
      </c>
      <c r="M1177">
        <f t="shared" si="173"/>
        <v>1.7548990933022018E-3</v>
      </c>
      <c r="N1177">
        <f t="shared" si="173"/>
        <v>4.8844691430242816E-2</v>
      </c>
      <c r="O1177">
        <f t="shared" si="173"/>
        <v>3.1441942088330004E-2</v>
      </c>
      <c r="P1177">
        <f t="shared" si="174"/>
        <v>2.7347177537291673E-2</v>
      </c>
      <c r="Q1177" t="str">
        <f t="shared" si="175"/>
        <v/>
      </c>
      <c r="R1177" s="3">
        <f t="shared" si="169"/>
        <v>0</v>
      </c>
      <c r="S1177" s="1">
        <f t="shared" si="176"/>
        <v>104430717.08758745</v>
      </c>
      <c r="T1177" s="1">
        <f t="shared" si="177"/>
        <v>1480656.7005187501</v>
      </c>
      <c r="U1177" s="1">
        <f t="shared" si="170"/>
        <v>0</v>
      </c>
    </row>
    <row r="1178" spans="1:21" x14ac:dyDescent="0.25">
      <c r="A1178" t="s">
        <v>1183</v>
      </c>
      <c r="B1178">
        <v>67.709999999999994</v>
      </c>
      <c r="C1178">
        <v>70.930000000000007</v>
      </c>
      <c r="D1178">
        <v>69.239999999999995</v>
      </c>
      <c r="E1178">
        <v>66.849999999999994</v>
      </c>
      <c r="F1178">
        <v>69.5</v>
      </c>
      <c r="G1178">
        <v>69.040000000000006</v>
      </c>
      <c r="H1178" s="1">
        <f t="shared" si="171"/>
        <v>501379.81118373282</v>
      </c>
      <c r="J1178">
        <f t="shared" si="172"/>
        <v>-2.8411536805854558E-2</v>
      </c>
      <c r="K1178">
        <f t="shared" si="172"/>
        <v>1.7793083656191838E-2</v>
      </c>
      <c r="L1178">
        <f t="shared" si="172"/>
        <v>-6.4571674558760632E-3</v>
      </c>
      <c r="M1178">
        <f t="shared" si="173"/>
        <v>-5.2176378845881284E-2</v>
      </c>
      <c r="N1178">
        <f t="shared" si="173"/>
        <v>-1.4603714731320022E-2</v>
      </c>
      <c r="O1178">
        <f t="shared" si="173"/>
        <v>-2.1125762087055081E-2</v>
      </c>
      <c r="P1178">
        <f t="shared" si="174"/>
        <v>-2.9301951888085459E-2</v>
      </c>
      <c r="Q1178" t="str">
        <f t="shared" si="175"/>
        <v/>
      </c>
      <c r="R1178" s="3">
        <f t="shared" si="169"/>
        <v>0</v>
      </c>
      <c r="S1178" s="1">
        <f t="shared" si="176"/>
        <v>102224538.60381451</v>
      </c>
      <c r="T1178" s="1">
        <f t="shared" si="177"/>
        <v>1480656.7005187501</v>
      </c>
      <c r="U1178" s="1">
        <f t="shared" si="170"/>
        <v>0</v>
      </c>
    </row>
    <row r="1179" spans="1:21" x14ac:dyDescent="0.25">
      <c r="A1179" t="s">
        <v>1184</v>
      </c>
      <c r="B1179">
        <v>66.209999999999994</v>
      </c>
      <c r="C1179">
        <v>69.430000000000007</v>
      </c>
      <c r="D1179">
        <v>67.94</v>
      </c>
      <c r="E1179">
        <v>65.16</v>
      </c>
      <c r="F1179">
        <v>69.12</v>
      </c>
      <c r="G1179">
        <v>66.7</v>
      </c>
      <c r="H1179" s="1">
        <f t="shared" si="171"/>
        <v>484386.34713144525</v>
      </c>
      <c r="J1179">
        <f t="shared" si="172"/>
        <v>-4.3760831889081475E-2</v>
      </c>
      <c r="K1179">
        <f t="shared" si="172"/>
        <v>2.7440785673023102E-3</v>
      </c>
      <c r="L1179">
        <f t="shared" si="172"/>
        <v>-1.8775274407856691E-2</v>
      </c>
      <c r="M1179">
        <f t="shared" si="173"/>
        <v>-5.6199304750869199E-2</v>
      </c>
      <c r="N1179">
        <f t="shared" si="173"/>
        <v>1.1587485515642858E-3</v>
      </c>
      <c r="O1179">
        <f t="shared" si="173"/>
        <v>-3.3893395133256128E-2</v>
      </c>
      <c r="P1179">
        <f t="shared" si="174"/>
        <v>-2.9644650444187015E-2</v>
      </c>
      <c r="Q1179" t="str">
        <f t="shared" si="175"/>
        <v/>
      </c>
      <c r="R1179" s="3">
        <f t="shared" si="169"/>
        <v>0</v>
      </c>
      <c r="S1179" s="1">
        <f t="shared" si="176"/>
        <v>98759801.924600631</v>
      </c>
      <c r="T1179" s="1">
        <f t="shared" si="177"/>
        <v>1480656.7005187501</v>
      </c>
      <c r="U1179" s="1">
        <f t="shared" si="170"/>
        <v>0</v>
      </c>
    </row>
    <row r="1180" spans="1:21" x14ac:dyDescent="0.25">
      <c r="A1180" t="s">
        <v>1185</v>
      </c>
      <c r="B1180">
        <v>65.67</v>
      </c>
      <c r="C1180">
        <v>68.709999999999994</v>
      </c>
      <c r="D1180">
        <v>66.81</v>
      </c>
      <c r="E1180">
        <v>65.790000000000006</v>
      </c>
      <c r="F1180">
        <v>69.430000000000007</v>
      </c>
      <c r="G1180">
        <v>66.349999999999994</v>
      </c>
      <c r="H1180" s="1">
        <f t="shared" si="171"/>
        <v>481844.58968772693</v>
      </c>
      <c r="J1180">
        <f t="shared" si="172"/>
        <v>-3.341183397115096E-2</v>
      </c>
      <c r="K1180">
        <f t="shared" si="172"/>
        <v>1.133352958492782E-2</v>
      </c>
      <c r="L1180">
        <f t="shared" si="172"/>
        <v>-1.6632322637621363E-2</v>
      </c>
      <c r="M1180">
        <f t="shared" si="173"/>
        <v>-1.3643178410794552E-2</v>
      </c>
      <c r="N1180">
        <f t="shared" si="173"/>
        <v>4.0929535232383865E-2</v>
      </c>
      <c r="O1180">
        <f t="shared" si="173"/>
        <v>-5.2473763118442056E-3</v>
      </c>
      <c r="P1180">
        <f t="shared" si="174"/>
        <v>7.3463268365817035E-3</v>
      </c>
      <c r="Q1180" t="str">
        <f t="shared" si="175"/>
        <v/>
      </c>
      <c r="R1180" s="3">
        <f t="shared" si="169"/>
        <v>0</v>
      </c>
      <c r="S1180" s="1">
        <f t="shared" si="176"/>
        <v>98241572.079419047</v>
      </c>
      <c r="T1180" s="1">
        <f t="shared" si="177"/>
        <v>1480656.7005187499</v>
      </c>
      <c r="U1180" s="1">
        <f t="shared" si="170"/>
        <v>0</v>
      </c>
    </row>
    <row r="1181" spans="1:21" x14ac:dyDescent="0.25">
      <c r="A1181" t="s">
        <v>1186</v>
      </c>
      <c r="B1181">
        <v>65.69</v>
      </c>
      <c r="C1181">
        <v>68.709999999999994</v>
      </c>
      <c r="D1181">
        <v>67.31</v>
      </c>
      <c r="E1181">
        <v>66.180000000000007</v>
      </c>
      <c r="F1181">
        <v>68.87</v>
      </c>
      <c r="G1181">
        <v>68.61</v>
      </c>
      <c r="H1181" s="1">
        <f t="shared" si="171"/>
        <v>498257.08061002183</v>
      </c>
      <c r="J1181">
        <f t="shared" si="172"/>
        <v>-1.6763957491393571E-2</v>
      </c>
      <c r="K1181">
        <f t="shared" si="172"/>
        <v>2.843885645861385E-2</v>
      </c>
      <c r="L1181">
        <f t="shared" si="172"/>
        <v>7.4839095943720997E-3</v>
      </c>
      <c r="M1181">
        <f t="shared" si="173"/>
        <v>-2.562170308967408E-3</v>
      </c>
      <c r="N1181">
        <f t="shared" si="173"/>
        <v>3.798040693293158E-2</v>
      </c>
      <c r="O1181">
        <f t="shared" si="173"/>
        <v>3.4061793519216357E-2</v>
      </c>
      <c r="P1181">
        <f t="shared" si="174"/>
        <v>2.3160010047726842E-2</v>
      </c>
      <c r="Q1181" t="str">
        <f t="shared" si="175"/>
        <v/>
      </c>
      <c r="R1181" s="3">
        <f t="shared" si="169"/>
        <v>0</v>
      </c>
      <c r="S1181" s="1">
        <f t="shared" si="176"/>
        <v>101587856.22259144</v>
      </c>
      <c r="T1181" s="1">
        <f t="shared" si="177"/>
        <v>1480656.7005187501</v>
      </c>
      <c r="U1181" s="1">
        <f t="shared" si="170"/>
        <v>0</v>
      </c>
    </row>
    <row r="1182" spans="1:21" x14ac:dyDescent="0.25">
      <c r="A1182" t="s">
        <v>1187</v>
      </c>
      <c r="B1182">
        <v>62.36</v>
      </c>
      <c r="C1182">
        <v>68.38</v>
      </c>
      <c r="D1182">
        <v>63.88</v>
      </c>
      <c r="E1182">
        <v>61.29</v>
      </c>
      <c r="F1182">
        <v>67.319999999999993</v>
      </c>
      <c r="G1182">
        <v>62.35</v>
      </c>
      <c r="H1182" s="1">
        <f t="shared" si="171"/>
        <v>452795.9331880901</v>
      </c>
      <c r="J1182">
        <f t="shared" si="172"/>
        <v>-7.3540335759916836E-2</v>
      </c>
      <c r="K1182">
        <f t="shared" si="172"/>
        <v>1.5896597830931409E-2</v>
      </c>
      <c r="L1182">
        <f t="shared" si="172"/>
        <v>-5.0958252859901937E-2</v>
      </c>
      <c r="M1182">
        <f t="shared" si="173"/>
        <v>-0.10668998688237867</v>
      </c>
      <c r="N1182">
        <f t="shared" si="173"/>
        <v>-1.880192391779633E-2</v>
      </c>
      <c r="O1182">
        <f t="shared" si="173"/>
        <v>-9.1240343973181717E-2</v>
      </c>
      <c r="P1182">
        <f t="shared" si="174"/>
        <v>-7.2244084924452237E-2</v>
      </c>
      <c r="Q1182" t="str">
        <f t="shared" si="175"/>
        <v>Sell</v>
      </c>
      <c r="R1182" s="3">
        <f t="shared" ref="R1182:R1190" si="178">IF(Q1182="Buy",U1181*(1+P1182),IF(Q1182="Sell",-(S1181*(1+P1182)),0))</f>
        <v>-94248734.510353506</v>
      </c>
      <c r="S1182" s="1">
        <f t="shared" si="176"/>
        <v>0</v>
      </c>
      <c r="T1182" s="1">
        <f t="shared" si="177"/>
        <v>0</v>
      </c>
      <c r="U1182" s="1">
        <f t="shared" ref="U1182:U1190" si="179">IF(Q1182="Buy",0,(U1181-R1182)*(1-P1182))</f>
        <v>101057648.09034164</v>
      </c>
    </row>
    <row r="1183" spans="1:21" x14ac:dyDescent="0.25">
      <c r="A1183" t="s">
        <v>1188</v>
      </c>
      <c r="B1183">
        <v>60.96</v>
      </c>
      <c r="C1183">
        <v>64.02</v>
      </c>
      <c r="D1183">
        <v>62.35</v>
      </c>
      <c r="E1183">
        <v>60.65</v>
      </c>
      <c r="F1183">
        <v>63.37</v>
      </c>
      <c r="G1183">
        <v>61.82</v>
      </c>
      <c r="H1183" s="1">
        <f t="shared" si="171"/>
        <v>448946.98620188818</v>
      </c>
      <c r="J1183">
        <f t="shared" si="172"/>
        <v>-4.5710707576706353E-2</v>
      </c>
      <c r="K1183">
        <f t="shared" si="172"/>
        <v>2.1916092673762281E-3</v>
      </c>
      <c r="L1183">
        <f t="shared" si="172"/>
        <v>-2.3951158422041343E-2</v>
      </c>
      <c r="M1183">
        <f t="shared" si="173"/>
        <v>-2.7265437048917446E-2</v>
      </c>
      <c r="N1183">
        <f t="shared" si="173"/>
        <v>1.6359262229350378E-2</v>
      </c>
      <c r="O1183">
        <f t="shared" si="173"/>
        <v>-8.5004009623095601E-3</v>
      </c>
      <c r="P1183">
        <f t="shared" si="174"/>
        <v>-6.4688585939588761E-3</v>
      </c>
      <c r="Q1183" t="str">
        <f t="shared" si="175"/>
        <v/>
      </c>
      <c r="R1183" s="3">
        <f t="shared" si="178"/>
        <v>0</v>
      </c>
      <c r="S1183" s="1">
        <f t="shared" si="176"/>
        <v>0</v>
      </c>
      <c r="T1183" s="1">
        <f t="shared" si="177"/>
        <v>0</v>
      </c>
      <c r="U1183" s="1">
        <f t="shared" si="179"/>
        <v>101711375.72567613</v>
      </c>
    </row>
    <row r="1184" spans="1:21" x14ac:dyDescent="0.25">
      <c r="A1184" t="s">
        <v>1189</v>
      </c>
      <c r="B1184">
        <v>60.47</v>
      </c>
      <c r="C1184">
        <v>63.12</v>
      </c>
      <c r="D1184">
        <v>61.88</v>
      </c>
      <c r="E1184">
        <v>60.72</v>
      </c>
      <c r="F1184">
        <v>63.72</v>
      </c>
      <c r="G1184">
        <v>62.02</v>
      </c>
      <c r="H1184" s="1">
        <f t="shared" si="171"/>
        <v>450399.41902687005</v>
      </c>
      <c r="J1184">
        <f t="shared" si="172"/>
        <v>-3.0152365677626344E-2</v>
      </c>
      <c r="K1184">
        <f t="shared" si="172"/>
        <v>1.2349639133921347E-2</v>
      </c>
      <c r="L1184">
        <f t="shared" si="172"/>
        <v>-7.5380914194065575E-3</v>
      </c>
      <c r="M1184">
        <f t="shared" si="173"/>
        <v>-1.7793594306049845E-2</v>
      </c>
      <c r="N1184">
        <f t="shared" si="173"/>
        <v>3.0734390164995126E-2</v>
      </c>
      <c r="O1184">
        <f t="shared" si="173"/>
        <v>3.235198964736377E-3</v>
      </c>
      <c r="P1184">
        <f t="shared" si="174"/>
        <v>5.3919982745605525E-3</v>
      </c>
      <c r="Q1184" t="str">
        <f t="shared" si="175"/>
        <v/>
      </c>
      <c r="R1184" s="3">
        <f t="shared" si="178"/>
        <v>0</v>
      </c>
      <c r="S1184" s="1">
        <f t="shared" si="176"/>
        <v>0</v>
      </c>
      <c r="T1184" s="1">
        <f t="shared" si="177"/>
        <v>0</v>
      </c>
      <c r="U1184" s="1">
        <f t="shared" si="179"/>
        <v>101162948.1632601</v>
      </c>
    </row>
    <row r="1185" spans="1:21" x14ac:dyDescent="0.25">
      <c r="A1185" t="s">
        <v>1190</v>
      </c>
      <c r="B1185">
        <v>59.74</v>
      </c>
      <c r="C1185">
        <v>62.68</v>
      </c>
      <c r="D1185">
        <v>59.85</v>
      </c>
      <c r="E1185">
        <v>56.72</v>
      </c>
      <c r="F1185">
        <v>61.97</v>
      </c>
      <c r="G1185">
        <v>56.99</v>
      </c>
      <c r="H1185" s="1">
        <f t="shared" si="171"/>
        <v>413870.73347857664</v>
      </c>
      <c r="J1185">
        <f t="shared" si="172"/>
        <v>-3.458306399482871E-2</v>
      </c>
      <c r="K1185">
        <f t="shared" si="172"/>
        <v>1.2928248222365823E-2</v>
      </c>
      <c r="L1185">
        <f t="shared" si="172"/>
        <v>-3.2805429864253409E-2</v>
      </c>
      <c r="M1185">
        <f t="shared" si="173"/>
        <v>-8.5456304417929771E-2</v>
      </c>
      <c r="N1185">
        <f t="shared" si="173"/>
        <v>-8.0619155111261306E-4</v>
      </c>
      <c r="O1185">
        <f t="shared" si="173"/>
        <v>-8.1102870041921973E-2</v>
      </c>
      <c r="P1185">
        <f t="shared" si="174"/>
        <v>-5.5788455336988119E-2</v>
      </c>
      <c r="Q1185" t="str">
        <f t="shared" si="175"/>
        <v/>
      </c>
      <c r="R1185" s="3">
        <f t="shared" si="178"/>
        <v>0</v>
      </c>
      <c r="S1185" s="1">
        <f t="shared" si="176"/>
        <v>0</v>
      </c>
      <c r="T1185" s="1">
        <f t="shared" si="177"/>
        <v>0</v>
      </c>
      <c r="U1185" s="1">
        <f t="shared" si="179"/>
        <v>106806672.77862418</v>
      </c>
    </row>
    <row r="1186" spans="1:21" x14ac:dyDescent="0.25">
      <c r="A1186" t="s">
        <v>1191</v>
      </c>
      <c r="B1186">
        <v>55.66</v>
      </c>
      <c r="C1186">
        <v>59.37</v>
      </c>
      <c r="D1186">
        <v>58.66</v>
      </c>
      <c r="E1186">
        <v>57.34</v>
      </c>
      <c r="F1186">
        <v>59.49</v>
      </c>
      <c r="G1186">
        <v>59.11</v>
      </c>
      <c r="H1186" s="1">
        <f t="shared" si="171"/>
        <v>429266.5214233842</v>
      </c>
      <c r="J1186">
        <f t="shared" si="172"/>
        <v>-7.0008354218880617E-2</v>
      </c>
      <c r="K1186">
        <f t="shared" si="172"/>
        <v>-8.020050125313349E-3</v>
      </c>
      <c r="L1186">
        <f t="shared" si="172"/>
        <v>-1.9883040935672596E-2</v>
      </c>
      <c r="M1186">
        <f t="shared" si="173"/>
        <v>6.1414283207580521E-3</v>
      </c>
      <c r="N1186">
        <f t="shared" si="173"/>
        <v>4.3867345148271626E-2</v>
      </c>
      <c r="O1186">
        <f t="shared" si="173"/>
        <v>3.7199508685734295E-2</v>
      </c>
      <c r="P1186">
        <f t="shared" si="174"/>
        <v>2.9069427384921326E-2</v>
      </c>
      <c r="Q1186" t="str">
        <f t="shared" si="175"/>
        <v/>
      </c>
      <c r="R1186" s="3">
        <f t="shared" si="178"/>
        <v>0</v>
      </c>
      <c r="S1186" s="1">
        <f t="shared" si="176"/>
        <v>0</v>
      </c>
      <c r="T1186" s="1">
        <f t="shared" si="177"/>
        <v>0</v>
      </c>
      <c r="U1186" s="1">
        <f t="shared" si="179"/>
        <v>103701863.96006091</v>
      </c>
    </row>
    <row r="1187" spans="1:21" x14ac:dyDescent="0.25">
      <c r="A1187" t="s">
        <v>1192</v>
      </c>
      <c r="B1187">
        <v>59.29</v>
      </c>
      <c r="C1187">
        <v>61.65</v>
      </c>
      <c r="D1187">
        <v>61.28</v>
      </c>
      <c r="E1187">
        <v>58.2</v>
      </c>
      <c r="F1187">
        <v>60.92</v>
      </c>
      <c r="G1187">
        <v>60.7</v>
      </c>
      <c r="H1187" s="1">
        <f t="shared" si="171"/>
        <v>440813.36238198989</v>
      </c>
      <c r="J1187">
        <f t="shared" si="172"/>
        <v>1.0739856801909352E-2</v>
      </c>
      <c r="K1187">
        <f t="shared" si="172"/>
        <v>5.0971701329696591E-2</v>
      </c>
      <c r="L1187">
        <f t="shared" si="172"/>
        <v>4.4664166382543551E-2</v>
      </c>
      <c r="M1187">
        <f t="shared" si="173"/>
        <v>-1.5395026222297353E-2</v>
      </c>
      <c r="N1187">
        <f t="shared" si="173"/>
        <v>3.0620876332261925E-2</v>
      </c>
      <c r="O1187">
        <f t="shared" si="173"/>
        <v>2.6899001860937292E-2</v>
      </c>
      <c r="P1187">
        <f t="shared" si="174"/>
        <v>1.4041617323633954E-2</v>
      </c>
      <c r="Q1187" t="str">
        <f t="shared" si="175"/>
        <v>Buy</v>
      </c>
      <c r="R1187" s="3">
        <f t="shared" si="178"/>
        <v>105158005.84953563</v>
      </c>
      <c r="S1187" s="1">
        <f t="shared" si="176"/>
        <v>105158005.84953563</v>
      </c>
      <c r="T1187" s="1">
        <f t="shared" si="177"/>
        <v>1732421.8426612129</v>
      </c>
      <c r="U1187" s="1">
        <f t="shared" si="179"/>
        <v>0</v>
      </c>
    </row>
    <row r="1188" spans="1:21" x14ac:dyDescent="0.25">
      <c r="A1188" t="s">
        <v>1193</v>
      </c>
      <c r="B1188">
        <v>59.51</v>
      </c>
      <c r="C1188">
        <v>63.74</v>
      </c>
      <c r="D1188">
        <v>63.34</v>
      </c>
      <c r="E1188">
        <v>57.77</v>
      </c>
      <c r="F1188">
        <v>64.95</v>
      </c>
      <c r="G1188">
        <v>64.569999999999993</v>
      </c>
      <c r="H1188" s="1">
        <f t="shared" si="171"/>
        <v>468917.93754538853</v>
      </c>
      <c r="J1188">
        <f t="shared" si="172"/>
        <v>-2.8883812010443915E-2</v>
      </c>
      <c r="K1188">
        <f t="shared" si="172"/>
        <v>4.0143603133159282E-2</v>
      </c>
      <c r="L1188">
        <f t="shared" si="172"/>
        <v>3.3616187989556172E-2</v>
      </c>
      <c r="M1188">
        <f t="shared" si="173"/>
        <v>-4.8270181219110371E-2</v>
      </c>
      <c r="N1188">
        <f t="shared" si="173"/>
        <v>7.0016474464579898E-2</v>
      </c>
      <c r="O1188">
        <f t="shared" si="173"/>
        <v>6.3756177924217297E-2</v>
      </c>
      <c r="P1188">
        <f t="shared" si="174"/>
        <v>2.850082372322894E-2</v>
      </c>
      <c r="Q1188" t="str">
        <f t="shared" si="175"/>
        <v>Buy</v>
      </c>
      <c r="R1188" s="3">
        <f t="shared" si="178"/>
        <v>0</v>
      </c>
      <c r="S1188" s="1">
        <f t="shared" si="176"/>
        <v>111862478.3806345</v>
      </c>
      <c r="T1188" s="1">
        <f t="shared" si="177"/>
        <v>1732421.8426612129</v>
      </c>
      <c r="U1188" s="1">
        <f t="shared" si="179"/>
        <v>0</v>
      </c>
    </row>
    <row r="1189" spans="1:21" x14ac:dyDescent="0.25">
      <c r="A1189" t="s">
        <v>1194</v>
      </c>
      <c r="B1189">
        <v>62.84</v>
      </c>
      <c r="C1189">
        <v>66.44</v>
      </c>
      <c r="D1189">
        <v>65.3</v>
      </c>
      <c r="E1189">
        <v>63.89</v>
      </c>
      <c r="F1189">
        <v>66.89</v>
      </c>
      <c r="G1189">
        <v>66.48</v>
      </c>
      <c r="H1189" s="1">
        <f t="shared" si="171"/>
        <v>482788.67102396523</v>
      </c>
      <c r="J1189">
        <f t="shared" si="172"/>
        <v>-7.8939059046416165E-3</v>
      </c>
      <c r="K1189">
        <f t="shared" si="172"/>
        <v>4.8942216608777928E-2</v>
      </c>
      <c r="L1189">
        <f t="shared" si="172"/>
        <v>3.0944111146195039E-2</v>
      </c>
      <c r="M1189">
        <f t="shared" si="173"/>
        <v>-1.0531206442620299E-2</v>
      </c>
      <c r="N1189">
        <f t="shared" si="173"/>
        <v>3.5929998451293285E-2</v>
      </c>
      <c r="O1189">
        <f t="shared" si="173"/>
        <v>2.9580300449125151E-2</v>
      </c>
      <c r="P1189">
        <f t="shared" si="174"/>
        <v>1.8326364152599379E-2</v>
      </c>
      <c r="Q1189" t="str">
        <f t="shared" si="175"/>
        <v>Buy</v>
      </c>
      <c r="R1189" s="3">
        <f t="shared" si="178"/>
        <v>0</v>
      </c>
      <c r="S1189" s="1">
        <f t="shared" si="176"/>
        <v>115171404.10011743</v>
      </c>
      <c r="T1189" s="1">
        <f t="shared" si="177"/>
        <v>1732421.8426612127</v>
      </c>
      <c r="U1189" s="1">
        <f t="shared" si="179"/>
        <v>0</v>
      </c>
    </row>
    <row r="1190" spans="1:21" x14ac:dyDescent="0.25">
      <c r="A1190" t="s">
        <v>1195</v>
      </c>
      <c r="B1190">
        <v>65.790000000000006</v>
      </c>
      <c r="C1190">
        <v>68.16</v>
      </c>
      <c r="D1190">
        <v>67.33</v>
      </c>
      <c r="E1190">
        <v>66.05</v>
      </c>
      <c r="F1190">
        <v>67.87</v>
      </c>
      <c r="G1190">
        <v>67.349999999999994</v>
      </c>
      <c r="H1190" s="1">
        <f t="shared" si="171"/>
        <v>489106.75381263619</v>
      </c>
      <c r="J1190">
        <f t="shared" si="172"/>
        <v>7.5038284839205075E-3</v>
      </c>
      <c r="K1190">
        <f t="shared" si="172"/>
        <v>4.3797856049004588E-2</v>
      </c>
      <c r="L1190">
        <f t="shared" si="172"/>
        <v>3.1087289433384398E-2</v>
      </c>
      <c r="M1190">
        <f t="shared" si="173"/>
        <v>-6.4681107099880683E-3</v>
      </c>
      <c r="N1190">
        <f t="shared" si="173"/>
        <v>2.0908543922984364E-2</v>
      </c>
      <c r="O1190">
        <f t="shared" si="173"/>
        <v>1.3086642599277833E-2</v>
      </c>
      <c r="P1190">
        <f t="shared" si="174"/>
        <v>9.1756919374247087E-3</v>
      </c>
      <c r="Q1190" t="str">
        <f t="shared" si="175"/>
        <v>Buy</v>
      </c>
      <c r="R1190" s="3">
        <f t="shared" si="178"/>
        <v>0</v>
      </c>
      <c r="S1190" s="1">
        <f t="shared" si="176"/>
        <v>116678611.10323268</v>
      </c>
      <c r="T1190" s="1">
        <f t="shared" si="177"/>
        <v>1732421.8426612129</v>
      </c>
      <c r="U1190" s="1">
        <f t="shared" si="179"/>
        <v>0</v>
      </c>
    </row>
  </sheetData>
  <autoFilter ref="A3:U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Worst</vt:lpstr>
      <vt:lpstr>Best</vt:lpstr>
      <vt:lpstr>Mean</vt:lpstr>
      <vt:lpstr>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2024-09-15T08:06:16Z</dcterms:created>
  <dcterms:modified xsi:type="dcterms:W3CDTF">2024-09-15T14:24:07Z</dcterms:modified>
</cp:coreProperties>
</file>