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152986650.mil\Downloads\"/>
    </mc:Choice>
  </mc:AlternateContent>
  <xr:revisionPtr revIDLastSave="0" documentId="13_ncr:1_{BA029B83-1B9D-4F35-AE48-D17D127E2388}" xr6:coauthVersionLast="47" xr6:coauthVersionMax="47" xr10:uidLastSave="{00000000-0000-0000-0000-000000000000}"/>
  <bookViews>
    <workbookView xWindow="-120" yWindow="120" windowWidth="29040" windowHeight="15750" xr2:uid="{28F57BFA-7896-4FA0-BD56-84B3948D4D03}"/>
  </bookViews>
  <sheets>
    <sheet name="Sheet1" sheetId="1" r:id="rId1"/>
  </sheets>
  <externalReferences>
    <externalReference r:id="rId2"/>
  </externalReferences>
  <definedNames>
    <definedName name="_xlnm._FilterDatabase" localSheetId="0" hidden="1">Sheet1!$M$1:$R$365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4" i="1" l="1"/>
  <c r="Q364" i="1"/>
  <c r="R364" i="1"/>
  <c r="P365" i="1"/>
  <c r="Q365" i="1"/>
  <c r="R365" i="1"/>
  <c r="M364" i="1"/>
  <c r="M36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2" i="1"/>
  <c r="R252" i="1"/>
  <c r="Q253" i="1"/>
  <c r="R253" i="1"/>
  <c r="Q254" i="1"/>
  <c r="R254" i="1"/>
  <c r="Q255" i="1"/>
  <c r="R255" i="1"/>
  <c r="Q256" i="1"/>
  <c r="R256" i="1"/>
  <c r="Q257" i="1"/>
  <c r="R257" i="1"/>
  <c r="Q258" i="1"/>
  <c r="R258" i="1"/>
  <c r="Q259" i="1"/>
  <c r="R259" i="1"/>
  <c r="Q260" i="1"/>
  <c r="R260" i="1"/>
  <c r="Q261" i="1"/>
  <c r="R261" i="1"/>
  <c r="Q262" i="1"/>
  <c r="R262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Q291" i="1"/>
  <c r="R291" i="1"/>
  <c r="Q292" i="1"/>
  <c r="R292" i="1"/>
  <c r="Q293" i="1"/>
  <c r="R293" i="1"/>
  <c r="Q294" i="1"/>
  <c r="R294" i="1"/>
  <c r="Q295" i="1"/>
  <c r="R295" i="1"/>
  <c r="Q296" i="1"/>
  <c r="R296" i="1"/>
  <c r="Q297" i="1"/>
  <c r="R297" i="1"/>
  <c r="Q298" i="1"/>
  <c r="R298" i="1"/>
  <c r="Q299" i="1"/>
  <c r="R299" i="1"/>
  <c r="Q300" i="1"/>
  <c r="R300" i="1"/>
  <c r="Q301" i="1"/>
  <c r="R301" i="1"/>
  <c r="Q302" i="1"/>
  <c r="R302" i="1"/>
  <c r="Q303" i="1"/>
  <c r="R303" i="1"/>
  <c r="Q304" i="1"/>
  <c r="R304" i="1"/>
  <c r="Q305" i="1"/>
  <c r="R305" i="1"/>
  <c r="Q306" i="1"/>
  <c r="R306" i="1"/>
  <c r="Q307" i="1"/>
  <c r="R307" i="1"/>
  <c r="Q308" i="1"/>
  <c r="R308" i="1"/>
  <c r="Q309" i="1"/>
  <c r="R309" i="1"/>
  <c r="Q310" i="1"/>
  <c r="R310" i="1"/>
  <c r="Q311" i="1"/>
  <c r="R311" i="1"/>
  <c r="Q312" i="1"/>
  <c r="R312" i="1"/>
  <c r="Q313" i="1"/>
  <c r="R313" i="1"/>
  <c r="Q314" i="1"/>
  <c r="R314" i="1"/>
  <c r="Q315" i="1"/>
  <c r="R315" i="1"/>
  <c r="Q316" i="1"/>
  <c r="R316" i="1"/>
  <c r="Q317" i="1"/>
  <c r="R317" i="1"/>
  <c r="Q318" i="1"/>
  <c r="R318" i="1"/>
  <c r="Q319" i="1"/>
  <c r="R319" i="1"/>
  <c r="Q320" i="1"/>
  <c r="R320" i="1"/>
  <c r="Q321" i="1"/>
  <c r="R321" i="1"/>
  <c r="Q322" i="1"/>
  <c r="R322" i="1"/>
  <c r="Q323" i="1"/>
  <c r="R323" i="1"/>
  <c r="Q324" i="1"/>
  <c r="R324" i="1"/>
  <c r="Q325" i="1"/>
  <c r="R325" i="1"/>
  <c r="Q326" i="1"/>
  <c r="R326" i="1"/>
  <c r="Q327" i="1"/>
  <c r="R327" i="1"/>
  <c r="Q328" i="1"/>
  <c r="R328" i="1"/>
  <c r="Q329" i="1"/>
  <c r="R329" i="1"/>
  <c r="Q330" i="1"/>
  <c r="R330" i="1"/>
  <c r="Q331" i="1"/>
  <c r="R331" i="1"/>
  <c r="Q332" i="1"/>
  <c r="R332" i="1"/>
  <c r="Q333" i="1"/>
  <c r="R333" i="1"/>
  <c r="Q334" i="1"/>
  <c r="R334" i="1"/>
  <c r="Q335" i="1"/>
  <c r="R335" i="1"/>
  <c r="Q336" i="1"/>
  <c r="R336" i="1"/>
  <c r="Q337" i="1"/>
  <c r="R337" i="1"/>
  <c r="Q338" i="1"/>
  <c r="R338" i="1"/>
  <c r="Q339" i="1"/>
  <c r="R339" i="1"/>
  <c r="Q340" i="1"/>
  <c r="R340" i="1"/>
  <c r="Q341" i="1"/>
  <c r="R341" i="1"/>
  <c r="Q342" i="1"/>
  <c r="R342" i="1"/>
  <c r="Q343" i="1"/>
  <c r="R343" i="1"/>
  <c r="Q344" i="1"/>
  <c r="R344" i="1"/>
  <c r="Q345" i="1"/>
  <c r="R345" i="1"/>
  <c r="Q346" i="1"/>
  <c r="R346" i="1"/>
  <c r="Q347" i="1"/>
  <c r="R347" i="1"/>
  <c r="Q348" i="1"/>
  <c r="R348" i="1"/>
  <c r="Q349" i="1"/>
  <c r="R349" i="1"/>
  <c r="Q350" i="1"/>
  <c r="R350" i="1"/>
  <c r="Q351" i="1"/>
  <c r="R351" i="1"/>
  <c r="Q352" i="1"/>
  <c r="R352" i="1"/>
  <c r="Q353" i="1"/>
  <c r="R353" i="1"/>
  <c r="Q354" i="1"/>
  <c r="R354" i="1"/>
  <c r="Q355" i="1"/>
  <c r="R355" i="1"/>
  <c r="Q356" i="1"/>
  <c r="R356" i="1"/>
  <c r="Q357" i="1"/>
  <c r="R357" i="1"/>
  <c r="Q358" i="1"/>
  <c r="R358" i="1"/>
  <c r="Q359" i="1"/>
  <c r="R359" i="1"/>
  <c r="Q360" i="1"/>
  <c r="R360" i="1"/>
  <c r="Q361" i="1"/>
  <c r="R361" i="1"/>
  <c r="Q362" i="1"/>
  <c r="R362" i="1"/>
  <c r="Q363" i="1"/>
  <c r="R363" i="1"/>
  <c r="Q2" i="1"/>
  <c r="R2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R1" i="1"/>
  <c r="Q1" i="1"/>
</calcChain>
</file>

<file path=xl/sharedStrings.xml><?xml version="1.0" encoding="utf-8"?>
<sst xmlns="http://schemas.openxmlformats.org/spreadsheetml/2006/main" count="2684" uniqueCount="1622">
  <si>
    <t>Team</t>
  </si>
  <si>
    <t>CONF</t>
  </si>
  <si>
    <t>Houston CougarsHouston Cougars</t>
  </si>
  <si>
    <t>Big 12</t>
  </si>
  <si>
    <t>UConn HuskiesUConn Huskies</t>
  </si>
  <si>
    <t>Big East</t>
  </si>
  <si>
    <t>Purdue BoilermakersPurdue Boilermakers</t>
  </si>
  <si>
    <t>Big Ten</t>
  </si>
  <si>
    <t>Auburn TigersAuburn Tigers</t>
  </si>
  <si>
    <t>SEC</t>
  </si>
  <si>
    <t>Iowa State CyclonesIowa State Cyclones</t>
  </si>
  <si>
    <t>Arizona WildcatsArizona Wildcats</t>
  </si>
  <si>
    <t>Tennessee VolunteersTennessee Volunteers</t>
  </si>
  <si>
    <t>Duke Blue DevilsDuke Blue Devils</t>
  </si>
  <si>
    <t>ACC</t>
  </si>
  <si>
    <t>North Carolina Tar HeelsNorth Carolina Tar Heels</t>
  </si>
  <si>
    <t>Creighton BluejaysCreighton Bluejays</t>
  </si>
  <si>
    <t>Illinois Fighting IlliniIllinois Fighting Illini</t>
  </si>
  <si>
    <t>Alabama Crimson TideAlabama Crimson Tide</t>
  </si>
  <si>
    <t>Marquette Golden EaglesMarquette Golden Eagles</t>
  </si>
  <si>
    <t>Baylor BearsBaylor Bears</t>
  </si>
  <si>
    <t>Gonzaga BulldogsGonzaga Bulldogs</t>
  </si>
  <si>
    <t>WCC</t>
  </si>
  <si>
    <t>Saint Mary's GaelsSaint Mary's Gaels</t>
  </si>
  <si>
    <t>Michigan State SpartansMichigan State Spartans</t>
  </si>
  <si>
    <t>BYU CougarsBYU Cougars</t>
  </si>
  <si>
    <t>Wisconsin BadgersWisconsin Badgers</t>
  </si>
  <si>
    <t>Clemson TigersClemson Tigers</t>
  </si>
  <si>
    <t>Kansas JayhawksKansas Jayhawks</t>
  </si>
  <si>
    <t>Texas LonghornsTexas Longhorns</t>
  </si>
  <si>
    <t>St. John's Red StormSt. John's Red Storm</t>
  </si>
  <si>
    <t>Kentucky WildcatsKentucky Wildcats</t>
  </si>
  <si>
    <t>Florida GatorsFlorida Gators</t>
  </si>
  <si>
    <t>Texas Tech Red RaidersTexas Tech Red Raiders</t>
  </si>
  <si>
    <t>Pittsburgh PanthersPittsburgh Panthers</t>
  </si>
  <si>
    <t>Texas A&amp;M AggiesTexas A&amp;M Aggies</t>
  </si>
  <si>
    <t>Dayton FlyersDayton Flyers</t>
  </si>
  <si>
    <t>A-10</t>
  </si>
  <si>
    <t>Cincinnati BearcatsCincinnati Bearcats</t>
  </si>
  <si>
    <t>Wake Forest Demon DeaconsWake Forest Demon Deacons</t>
  </si>
  <si>
    <t>Villanova WildcatsVillanova Wildcats</t>
  </si>
  <si>
    <t>TCU Horned FrogsTCU Horned Frogs</t>
  </si>
  <si>
    <t>Mississippi State BulldogsMississippi State Bulldogs</t>
  </si>
  <si>
    <t>San Diego State AztecsSan Diego State Aztecs</t>
  </si>
  <si>
    <t>Mountain West</t>
  </si>
  <si>
    <t>Florida Atlantic OwlsFlorida Atlantic Owls</t>
  </si>
  <si>
    <t>American</t>
  </si>
  <si>
    <t>Nebraska CornhuskersNebraska Cornhuskers</t>
  </si>
  <si>
    <t>Oklahoma SoonersOklahoma Sooners</t>
  </si>
  <si>
    <t>Northwestern WildcatsNorthwestern Wildcats</t>
  </si>
  <si>
    <t>Indiana State SycamoresIndiana State Sycamores</t>
  </si>
  <si>
    <t>MVC</t>
  </si>
  <si>
    <t>NC State WolfpackNC State Wolfpack</t>
  </si>
  <si>
    <t>Washington State CougarsWashington State Cougars</t>
  </si>
  <si>
    <t>Ohio State BuckeyesOhio State Buckeyes</t>
  </si>
  <si>
    <t>Virginia Tech HokiesVirginia Tech Hokies</t>
  </si>
  <si>
    <t>Colorado BuffaloesColorado Buffaloes</t>
  </si>
  <si>
    <t>Providence FriarsProvidence Friars</t>
  </si>
  <si>
    <t>Iowa HawkeyesIowa Hawkeyes</t>
  </si>
  <si>
    <t>Boise State BroncosBoise State Broncos</t>
  </si>
  <si>
    <t>New Mexico LobosNew Mexico Lobos</t>
  </si>
  <si>
    <t>Utah UtesUtah Utes</t>
  </si>
  <si>
    <t>Xavier MusketeersXavier Musketeers</t>
  </si>
  <si>
    <t>Grand Canyon LopesGrand Canyon Lopes</t>
  </si>
  <si>
    <t>WAC</t>
  </si>
  <si>
    <t>Seton Hall PiratesSeton Hall Pirates</t>
  </si>
  <si>
    <t>James Madison DukesJames Madison Dukes</t>
  </si>
  <si>
    <t>Sun Belt</t>
  </si>
  <si>
    <t>Oregon DucksOregon Ducks</t>
  </si>
  <si>
    <t>Drake BulldogsDrake Bulldogs</t>
  </si>
  <si>
    <t>Nevada Wolf PackNevada Wolf Pack</t>
  </si>
  <si>
    <t>UCF KnightsUCF Knights</t>
  </si>
  <si>
    <t>South Carolina GamecocksSouth Carolina Gamecocks</t>
  </si>
  <si>
    <t>McNeese CowboysMcNeese Cowboys</t>
  </si>
  <si>
    <t>Southland</t>
  </si>
  <si>
    <t>San Francisco DonsSan Francisco Dons</t>
  </si>
  <si>
    <t>Kansas State WildcatsKansas State Wildcats</t>
  </si>
  <si>
    <t>Virginia CavaliersVirginia Cavaliers</t>
  </si>
  <si>
    <t>Washington HuskiesWashington Huskies</t>
  </si>
  <si>
    <t>Princeton TigersPrinceton Tigers</t>
  </si>
  <si>
    <t>Ivy</t>
  </si>
  <si>
    <t>Maryland TerrapinsMaryland Terrapins</t>
  </si>
  <si>
    <t>Colorado State RamsColorado State Rams</t>
  </si>
  <si>
    <t>UNLV RebelsUNLV Rebels</t>
  </si>
  <si>
    <t>Yale BulldogsYale Bulldogs</t>
  </si>
  <si>
    <t>Utah State AggiesUtah State Aggies</t>
  </si>
  <si>
    <t>Bradley BravesBradley Braves</t>
  </si>
  <si>
    <t>VCU RamsVCU Rams</t>
  </si>
  <si>
    <t>Boston College EaglesBoston College Eagles</t>
  </si>
  <si>
    <t>SMU MustangsSMU Mustangs</t>
  </si>
  <si>
    <t>Butler BulldogsButler Bulldogs</t>
  </si>
  <si>
    <t>App State MountaineersApp State Mountaineers</t>
  </si>
  <si>
    <t>Memphis TigersMemphis Tigers</t>
  </si>
  <si>
    <t>Florida State SeminolesFlorida State Seminoles</t>
  </si>
  <si>
    <t>USC TrojansUSC Trojans</t>
  </si>
  <si>
    <t>Miami HurricanesMiami Hurricanes</t>
  </si>
  <si>
    <t>Georgia BulldogsGeorgia Bulldogs</t>
  </si>
  <si>
    <t>UC Irvine AnteatersUC Irvine Anteaters</t>
  </si>
  <si>
    <t>Big West</t>
  </si>
  <si>
    <t>Richmond SpidersRichmond Spiders</t>
  </si>
  <si>
    <t>Penn State Nittany LionsPenn State Nittany Lions</t>
  </si>
  <si>
    <t>Minnesota Golden GophersMinnesota Golden Gophers</t>
  </si>
  <si>
    <t>Vermont CatamountsVermont Catamounts</t>
  </si>
  <si>
    <t>Am. East</t>
  </si>
  <si>
    <t>Saint Joseph's HawksSaint Joseph's Hawks</t>
  </si>
  <si>
    <t>North Texas Mean GreenNorth Texas Mean Green</t>
  </si>
  <si>
    <t>LSU TigersLSU Tigers</t>
  </si>
  <si>
    <t>Duquesne DukesDuquesne Dukes</t>
  </si>
  <si>
    <t>South Florida BullsSouth Florida Bulls</t>
  </si>
  <si>
    <t>Massachusetts MinutemenMassachusetts Minutemen</t>
  </si>
  <si>
    <t>Ole Miss RebelsOle Miss Rebels</t>
  </si>
  <si>
    <t>Louisiana Tech BulldogsLouisiana Tech Bulldogs</t>
  </si>
  <si>
    <t>CUSA</t>
  </si>
  <si>
    <t>Samford BulldogsSamford Bulldogs</t>
  </si>
  <si>
    <t>Southern</t>
  </si>
  <si>
    <t>St. Bonaventure BonniesSt. Bonaventure Bonnies</t>
  </si>
  <si>
    <t>Syracuse OrangeSyracuse Orange</t>
  </si>
  <si>
    <t>Rutgers Scarlet KnightsRutgers Scarlet Knights</t>
  </si>
  <si>
    <t>Charleston CougarsCharleston Cougars</t>
  </si>
  <si>
    <t>CAA</t>
  </si>
  <si>
    <t>Indiana HoosiersIndiana Hoosiers</t>
  </si>
  <si>
    <t>Hofstra PrideHofstra Pride</t>
  </si>
  <si>
    <t>Loyola Chicago RamblersLoyola Chicago Ramblers</t>
  </si>
  <si>
    <t>Cornell Big RedCornell Big Red</t>
  </si>
  <si>
    <t>Morehead State EaglesMorehead State Eagles</t>
  </si>
  <si>
    <t>OVC</t>
  </si>
  <si>
    <t>George Mason PatriotsGeorge Mason Patriots</t>
  </si>
  <si>
    <t>Seattle U RedhawksSeattle U Redhawks</t>
  </si>
  <si>
    <t>UNC Wilmington SeahawksUNC Wilmington Seahawks</t>
  </si>
  <si>
    <t>UCLA BruinsUCLA Bruins</t>
  </si>
  <si>
    <t>Drexel DragonsDrexel Dragons</t>
  </si>
  <si>
    <t>Stanford CardinalStanford Cardinal</t>
  </si>
  <si>
    <t>Akron ZipsAkron Zips</t>
  </si>
  <si>
    <t>MAC</t>
  </si>
  <si>
    <t>Liberty FlamesLiberty Flames</t>
  </si>
  <si>
    <t>High Point PanthersHigh Point Panthers</t>
  </si>
  <si>
    <t>Big South</t>
  </si>
  <si>
    <t>Arkansas RazorbacksArkansas Razorbacks</t>
  </si>
  <si>
    <t>Colgate RaidersColgate Raiders</t>
  </si>
  <si>
    <t>Patriot</t>
  </si>
  <si>
    <t>UAB BlazersUAB Blazers</t>
  </si>
  <si>
    <t>Charlotte 49ersCharlotte 49ers</t>
  </si>
  <si>
    <t>Oklahoma State CowboysOklahoma State Cowboys</t>
  </si>
  <si>
    <t>Ohio BobcatsOhio Bobcats</t>
  </si>
  <si>
    <t>Toledo RocketsToledo Rockets</t>
  </si>
  <si>
    <t>UMass Lowell River HawksUMass Lowell River Hawks</t>
  </si>
  <si>
    <t>Northern Iowa PanthersNorthern Iowa Panthers</t>
  </si>
  <si>
    <t>Southern Illinois SalukisSouthern Illinois Salukis</t>
  </si>
  <si>
    <t>Santa Clara BroncosSanta Clara Broncos</t>
  </si>
  <si>
    <t>Towson TigersTowson Tigers</t>
  </si>
  <si>
    <t>Troy TrojansTroy Trojans</t>
  </si>
  <si>
    <t>Oakland Golden GrizzliesOakland Golden Grizzlies</t>
  </si>
  <si>
    <t>Horizon</t>
  </si>
  <si>
    <t>Georgia Tech Yellow JacketsGeorgia Tech Yellow Jackets</t>
  </si>
  <si>
    <t>California Golden BearsCalifornia Golden Bears</t>
  </si>
  <si>
    <t>Michigan WolverinesMichigan Wolverines</t>
  </si>
  <si>
    <t>Belmont BruinsBelmont Bruins</t>
  </si>
  <si>
    <t>Western Carolina CatamountsWestern Carolina Catamounts</t>
  </si>
  <si>
    <t>Youngstown State PenguinsYoungstown State Penguins</t>
  </si>
  <si>
    <t>Notre Dame Fighting IrishNotre Dame Fighting Irish</t>
  </si>
  <si>
    <t>Missouri TigersMissouri Tigers</t>
  </si>
  <si>
    <t>Davidson WildcatsDavidson Wildcats</t>
  </si>
  <si>
    <t>UC San Diego TritonsUC San Diego Tritons</t>
  </si>
  <si>
    <t>Arkansas State Red WolvesArkansas State Red Wolves</t>
  </si>
  <si>
    <t>Tulane Green WaveTulane Green Wave</t>
  </si>
  <si>
    <t>Eastern Washington EaglesEastern Washington Eagles</t>
  </si>
  <si>
    <t>Big Sky</t>
  </si>
  <si>
    <t>Purdue Fort Wayne MastodonsPurdue Fort Wayne Mastodons</t>
  </si>
  <si>
    <t>Arizona State Sun DevilsArizona State Sun Devils</t>
  </si>
  <si>
    <t>St. Thomas-Minnesota TommiesSt. Thomas-Minnesota Tommies</t>
  </si>
  <si>
    <t>Summit</t>
  </si>
  <si>
    <t>UNC Greensboro SpartansUNC Greensboro Spartans</t>
  </si>
  <si>
    <t>UT Arlington MavericksUT Arlington Mavericks</t>
  </si>
  <si>
    <t>Wichita State ShockersWichita State Shockers</t>
  </si>
  <si>
    <t>Chattanooga MocsChattanooga Mocs</t>
  </si>
  <si>
    <t>UNC Asheville BulldogsUNC Asheville Bulldogs</t>
  </si>
  <si>
    <t>Winthrop EaglesWinthrop Eagles</t>
  </si>
  <si>
    <t>West Virginia MountaineersWest Virginia Mountaineers</t>
  </si>
  <si>
    <t>South Dakota State JackrabbitsSouth Dakota State Jackrabbits</t>
  </si>
  <si>
    <t>Longwood LancersLongwood Lancers</t>
  </si>
  <si>
    <t>Tarleton State TexansTarleton State Texans</t>
  </si>
  <si>
    <t>Lipscomb BisonsLipscomb Bisons</t>
  </si>
  <si>
    <t>ASUN</t>
  </si>
  <si>
    <t>Kent State Golden FlashesKent State Golden Flashes</t>
  </si>
  <si>
    <t>Delaware Blue HensDelaware Blue Hens</t>
  </si>
  <si>
    <t>Wright State RaidersWright State Raiders</t>
  </si>
  <si>
    <t>Quinnipiac BobcatsQuinnipiac Bobcats</t>
  </si>
  <si>
    <t>MAAC</t>
  </si>
  <si>
    <t>Western Kentucky HilltoppersWestern Kentucky Hilltoppers</t>
  </si>
  <si>
    <t>Sam Houston BearkatsSam Houston Bearkats</t>
  </si>
  <si>
    <t>Louisiana Ragin' CajunsLouisiana Ragin' Cajuns</t>
  </si>
  <si>
    <t>Missouri State BearsMissouri State Bears</t>
  </si>
  <si>
    <t>Bryant BulldogsBryant Bulldogs</t>
  </si>
  <si>
    <t>Fairfield StagsFairfield Stags</t>
  </si>
  <si>
    <t>Stony Brook SeawolvesStony Brook Seawolves</t>
  </si>
  <si>
    <t>Weber State WildcatsWeber State Wildcats</t>
  </si>
  <si>
    <t>Murray State RacersMurray State Racers</t>
  </si>
  <si>
    <t>Furman PaladinsFurman Paladins</t>
  </si>
  <si>
    <t>Stephen F. Austin LumberjacksStephen F. Austin Lumberjacks</t>
  </si>
  <si>
    <t>Pennsylvania QuakersPennsylvania Quakers</t>
  </si>
  <si>
    <t>Long Beach State BeachLong Beach State Beach</t>
  </si>
  <si>
    <t>Texas A&amp;M-Corpus Christi IslandersTexas A&amp;M-Corpus Christi Islanders</t>
  </si>
  <si>
    <t>Oregon State BeaversOregon State Beavers</t>
  </si>
  <si>
    <t>Brown BearsBrown Bears</t>
  </si>
  <si>
    <t>La Salle ExplorersLa Salle Explorers</t>
  </si>
  <si>
    <t>Fordham RamsFordham Rams</t>
  </si>
  <si>
    <t>Eastern Kentucky ColonelsEastern Kentucky Colonels</t>
  </si>
  <si>
    <t>Cleveland State VikingsCleveland State Vikings</t>
  </si>
  <si>
    <t>Little Rock TrojansLittle Rock Trojans</t>
  </si>
  <si>
    <t>Columbia LionsColumbia Lions</t>
  </si>
  <si>
    <t>East Carolina PiratesEast Carolina Pirates</t>
  </si>
  <si>
    <t>Norfolk State SpartansNorfolk State Spartans</t>
  </si>
  <si>
    <t>MEAC</t>
  </si>
  <si>
    <t>Temple OwlsTemple Owls</t>
  </si>
  <si>
    <t>Stetson HattersStetson Hatters</t>
  </si>
  <si>
    <t>Texas State BobcatsTexas State Bobcats</t>
  </si>
  <si>
    <t>Loyola Marymount LionsLoyola Marymount Lions</t>
  </si>
  <si>
    <t>UTEP MinersUTEP Miners</t>
  </si>
  <si>
    <t>East Tennessee State BuccaneersEast Tennessee State Buccaneers</t>
  </si>
  <si>
    <t>Iona GaelsIona Gaels</t>
  </si>
  <si>
    <t>Monmouth HawksMonmouth Hawks</t>
  </si>
  <si>
    <t>New Hampshire WildcatsNew Hampshire Wildcats</t>
  </si>
  <si>
    <t>Vanderbilt CommodoresVanderbilt Commodores</t>
  </si>
  <si>
    <t>UC Davis AggiesUC Davis Aggies</t>
  </si>
  <si>
    <t>Georgetown HoyasGeorgetown Hoyas</t>
  </si>
  <si>
    <t>Hawai'i Rainbow WarriorsHawai'i Rainbow Warriors</t>
  </si>
  <si>
    <t>Georgia State PanthersGeorgia State Panthers</t>
  </si>
  <si>
    <t>Marist Red FoxesMarist Red Foxes</t>
  </si>
  <si>
    <t>UIC FlamesUIC Flames</t>
  </si>
  <si>
    <t>Maine Black BearsMaine Black Bears</t>
  </si>
  <si>
    <t>Tulsa Golden HurricaneTulsa Golden Hurricane</t>
  </si>
  <si>
    <t>Jacksonville State GamecocksJacksonville State Gamecocks</t>
  </si>
  <si>
    <t>Gardner-Webb Runnin' BulldogsGardner-Webb Runnin' Bulldogs</t>
  </si>
  <si>
    <t>Northern Kentucky NorseNorthern Kentucky Norse</t>
  </si>
  <si>
    <t>Illinois State RedbirdsIllinois State Redbirds</t>
  </si>
  <si>
    <t>Montana GrizzliesMontana Grizzlies</t>
  </si>
  <si>
    <t>Saint Louis BillikensSaint Louis Billikens</t>
  </si>
  <si>
    <t>Saint Peter's PeacocksSaint Peter's Peacocks</t>
  </si>
  <si>
    <t>Radford HighlandersRadford Highlanders</t>
  </si>
  <si>
    <t>Merrimack WarriorsMerrimack Warriors</t>
  </si>
  <si>
    <t>NEC</t>
  </si>
  <si>
    <t>Harvard CrimsonHarvard Crimson</t>
  </si>
  <si>
    <t>Austin Peay GovernorsAustin Peay Governors</t>
  </si>
  <si>
    <t>Louisville CardinalsLouisville Cardinals</t>
  </si>
  <si>
    <t>UAlbany Great DanesUAlbany Great Danes</t>
  </si>
  <si>
    <t>Rider BroncsRider Broncs</t>
  </si>
  <si>
    <t>Rice OwlsRice Owls</t>
  </si>
  <si>
    <t>North Carolina Central EaglesNorth Carolina Central Eagles</t>
  </si>
  <si>
    <t>North Florida OspreysNorth Florida Ospreys</t>
  </si>
  <si>
    <t>George Washington RevolutionariesGeorge Washington Revolutionaries</t>
  </si>
  <si>
    <t>Bowling Green FalconsBowling Green Falcons</t>
  </si>
  <si>
    <t>Rhode Island RamsRhode Island Rams</t>
  </si>
  <si>
    <t>Wofford TerriersWofford Terriers</t>
  </si>
  <si>
    <t>Lamar CardinalsLamar Cardinals</t>
  </si>
  <si>
    <t>Utah Valley WolverinesUtah Valley Wolverines</t>
  </si>
  <si>
    <t>Mount St. Mary's MountaineersMount St. Mary's Mountaineers</t>
  </si>
  <si>
    <t>Kansas City RoosKansas City Roos</t>
  </si>
  <si>
    <t>Marshall Thundering HerdMarshall Thundering Herd</t>
  </si>
  <si>
    <t>North Alabama LionsNorth Alabama Lions</t>
  </si>
  <si>
    <t>Abilene Christian WildcatsAbilene Christian Wildcats</t>
  </si>
  <si>
    <t>UC Santa Barbara GauchosUC Santa Barbara Gauchos</t>
  </si>
  <si>
    <t>Northeastern HuskiesNortheastern Huskies</t>
  </si>
  <si>
    <t>Evansville Purple AcesEvansville Purple Aces</t>
  </si>
  <si>
    <t>Central Connecticut Blue DevilsCentral Connecticut Blue Devils</t>
  </si>
  <si>
    <t>California Baptist LancersCalifornia Baptist Lancers</t>
  </si>
  <si>
    <t>North Dakota Fighting HawksNorth Dakota Fighting Hawks</t>
  </si>
  <si>
    <t>Kennesaw State OwlsKennesaw State Owls</t>
  </si>
  <si>
    <t>Florida Gulf Coast EaglesFlorida Gulf Coast Eagles</t>
  </si>
  <si>
    <t>Cal State Fullerton TitansCal State Fullerton Titans</t>
  </si>
  <si>
    <t>Milwaukee PanthersMilwaukee Panthers</t>
  </si>
  <si>
    <t>Ball State CardinalsBall State Cardinals</t>
  </si>
  <si>
    <t>UT Martin SkyhawksUT Martin Skyhawks</t>
  </si>
  <si>
    <t>Lehigh Mountain HawksLehigh Mountain Hawks</t>
  </si>
  <si>
    <t>San José State SpartansSan José State Spartans</t>
  </si>
  <si>
    <t>Binghamton BearcatsBinghamton Bearcats</t>
  </si>
  <si>
    <t>Miami (OH) RedHawksMiami (OH) RedHawks</t>
  </si>
  <si>
    <t>Pepperdine WavesPepperdine Waves</t>
  </si>
  <si>
    <t>Fresno State BulldogsFresno State Bulldogs</t>
  </si>
  <si>
    <t>Queens University RoyalsQueens University Royals</t>
  </si>
  <si>
    <t>Cal State Northridge MatadorsCal State Northridge Matadors</t>
  </si>
  <si>
    <t>UC Riverside HighlandersUC Riverside Highlanders</t>
  </si>
  <si>
    <t>Southern JaguarsSouthern Jaguars</t>
  </si>
  <si>
    <t>SWAC</t>
  </si>
  <si>
    <t>Niagara Purple EaglesNiagara Purple Eagles</t>
  </si>
  <si>
    <t>Southern Miss Golden EaglesSouthern Miss Golden Eagles</t>
  </si>
  <si>
    <t>Portland State VikingsPortland State Vikings</t>
  </si>
  <si>
    <t>Northern Colorado BearsNorthern Colorado Bears</t>
  </si>
  <si>
    <t>UMBC RetrieversUMBC Retrievers</t>
  </si>
  <si>
    <t>Green Bay PhoenixGreen Bay Phoenix</t>
  </si>
  <si>
    <t>UTSA RoadrunnersUTSA Roadrunners</t>
  </si>
  <si>
    <t>Nicholls ColonelsNicholls Colonels</t>
  </si>
  <si>
    <t>Mercer BearsMercer Bears</t>
  </si>
  <si>
    <t>Cal State Bakersfield RoadrunnersCal State Bakersfield Roadrunners</t>
  </si>
  <si>
    <t>Wyoming CowboysWyoming Cowboys</t>
  </si>
  <si>
    <t>Presbyterian Blue HosePresbyterian Blue Hose</t>
  </si>
  <si>
    <t>Howard BisonHoward Bison</t>
  </si>
  <si>
    <t>Canisius Golden GriffinsCanisius Golden Griffins</t>
  </si>
  <si>
    <t>North Dakota State BisonNorth Dakota State Bison</t>
  </si>
  <si>
    <t>Florida International PanthersFlorida International Panthers</t>
  </si>
  <si>
    <t>Bucknell BisonBucknell Bison</t>
  </si>
  <si>
    <t>Texas Southern TigersTexas Southern Tigers</t>
  </si>
  <si>
    <t>Sacred Heart PioneersSacred Heart Pioneers</t>
  </si>
  <si>
    <t>Western Illinois LeathernecksWestern Illinois Leathernecks</t>
  </si>
  <si>
    <t>American University EaglesAmerican University Eagles</t>
  </si>
  <si>
    <t>Jacksonville DolphinsJacksonville Dolphins</t>
  </si>
  <si>
    <t>Wagner SeahawksWagner Seahawks</t>
  </si>
  <si>
    <t>Oral Roberts Golden EaglesOral Roberts Golden Eagles</t>
  </si>
  <si>
    <t>Georgia Southern EaglesGeorgia Southern Eagles</t>
  </si>
  <si>
    <t>Middle Tennessee Blue RaidersMiddle Tennessee Blue Raiders</t>
  </si>
  <si>
    <t>SIU Edwardsville CougarsSIU Edwardsville Cougars</t>
  </si>
  <si>
    <t>The Citadel BulldogsThe Citadel Bulldogs</t>
  </si>
  <si>
    <t>South Alabama JaguarsSouth Alabama Jaguars</t>
  </si>
  <si>
    <t>South Carolina Upstate SpartansSouth Carolina Upstate Spartans</t>
  </si>
  <si>
    <t>Omaha MavericksOmaha Mavericks</t>
  </si>
  <si>
    <t>Boston University TerriersBoston University Terriers</t>
  </si>
  <si>
    <t>Old Dominion MonarchsOld Dominion Monarchs</t>
  </si>
  <si>
    <t>Le Moyne DolphinsLe Moyne Dolphins</t>
  </si>
  <si>
    <t>Montana State BobcatsMontana State Bobcats</t>
  </si>
  <si>
    <t>Central Michigan ChippewasCentral Michigan Chippewas</t>
  </si>
  <si>
    <t>Idaho State BengalsIdaho State Bengals</t>
  </si>
  <si>
    <t>Delaware State HornetsDelaware State Hornets</t>
  </si>
  <si>
    <t>Tennessee State TigersTennessee State Tigers</t>
  </si>
  <si>
    <t>Chicago State CougarsChicago State Cougars</t>
  </si>
  <si>
    <t>Grambling TigersGrambling Tigers</t>
  </si>
  <si>
    <t>Northern Illinois HuskiesNorthern Illinois Huskies</t>
  </si>
  <si>
    <t>Jackson State TigersJackson State Tigers</t>
  </si>
  <si>
    <t>Navy MidshipmenNavy Midshipmen</t>
  </si>
  <si>
    <t>Robert Morris ColonialsRobert Morris Colonials</t>
  </si>
  <si>
    <t>SE Louisiana LionsSE Louisiana Lions</t>
  </si>
  <si>
    <t>Western Michigan BroncosWestern Michigan Broncos</t>
  </si>
  <si>
    <t>Campbell Fighting CamelsCampbell Fighting Camels</t>
  </si>
  <si>
    <t>Sacramento State HornetsSacramento State Hornets</t>
  </si>
  <si>
    <t>Elon PhoenixElon Phoenix</t>
  </si>
  <si>
    <t>William &amp; Mary TribeWilliam &amp; Mary Tribe</t>
  </si>
  <si>
    <t>Eastern Illinois PanthersEastern Illinois Panthers</t>
  </si>
  <si>
    <t>Bethune-Cookman WildcatsBethune-Cookman Wildcats</t>
  </si>
  <si>
    <t>San Diego TorerosSan Diego Toreros</t>
  </si>
  <si>
    <t>New Mexico State AggiesNew Mexico State Aggies</t>
  </si>
  <si>
    <t>Utah Tech TrailblazersUtah Tech Trailblazers</t>
  </si>
  <si>
    <t>Bellarmine KnightsBellarmine Knights</t>
  </si>
  <si>
    <t>Southern Utah ThunderbirdsSouthern Utah Thunderbirds</t>
  </si>
  <si>
    <t>DePaul Blue DemonsDePaul Blue Demons</t>
  </si>
  <si>
    <t>UL Monroe WarhawksUL Monroe Warhawks</t>
  </si>
  <si>
    <t>Lafayette LeopardsLafayette Leopards</t>
  </si>
  <si>
    <t>Coastal Carolina ChanticleersCoastal Carolina Chanticleers</t>
  </si>
  <si>
    <t>Fairleigh Dickinson KnightsFairleigh Dickinson Knights</t>
  </si>
  <si>
    <t>Alcorn State BravesAlcorn State Braves</t>
  </si>
  <si>
    <t>Valparaiso BeaconsValparaiso Beacons</t>
  </si>
  <si>
    <t>South Carolina State BulldogsSouth Carolina State Bulldogs</t>
  </si>
  <si>
    <t>Denver PioneersDenver Pioneers</t>
  </si>
  <si>
    <t>Alabama State HornetsAlabama State Hornets</t>
  </si>
  <si>
    <t>Charleston Southern BuccaneersCharleston Southern Buccaneers</t>
  </si>
  <si>
    <t>Portland PilotsPortland Pilots</t>
  </si>
  <si>
    <t>South Dakota CoyotesSouth Dakota Coyotes</t>
  </si>
  <si>
    <t>Arkansas-Pine Bluff Golden LionsArkansas-Pine Bluff Golden Lions</t>
  </si>
  <si>
    <t>NJIT HighlandersNJIT Highlanders</t>
  </si>
  <si>
    <t>Hampton PiratesHampton Pirates</t>
  </si>
  <si>
    <t>East Texas A&amp;M LionsEast Texas A&amp;M Lions</t>
  </si>
  <si>
    <t>Idaho VandalsIdaho Vandals</t>
  </si>
  <si>
    <t>Morgan State BearsMorgan State Bears</t>
  </si>
  <si>
    <t>Air Force FalconsAir Force Falcons</t>
  </si>
  <si>
    <t>Army Black KnightsArmy Black Knights</t>
  </si>
  <si>
    <t>Prairie View A&amp;M PanthersPrairie View A&amp;M Panthers</t>
  </si>
  <si>
    <t>Northwestern State DemonsNorthwestern State Demons</t>
  </si>
  <si>
    <t>Alabama A&amp;M BulldogsAlabama A&amp;M Bulldogs</t>
  </si>
  <si>
    <t>Eastern Michigan EaglesEastern Michigan Eagles</t>
  </si>
  <si>
    <t>Southern Indiana Screaming EaglesSouthern Indiana Screaming Eagles</t>
  </si>
  <si>
    <t>Central Arkansas BearsCentral Arkansas Bears</t>
  </si>
  <si>
    <t>UT Rio Grande Valley VaquerosUT Rio Grande Valley Vaqueros</t>
  </si>
  <si>
    <t>Dartmouth Big GreenDartmouth Big Green</t>
  </si>
  <si>
    <t>Manhattan JaspersManhattan Jaspers</t>
  </si>
  <si>
    <t>New Orleans PrivateersNew Orleans Privateers</t>
  </si>
  <si>
    <t>Loyola Maryland GreyhoundsLoyola Maryland Greyhounds</t>
  </si>
  <si>
    <t>Incarnate Word CardinalsIncarnate Word Cardinals</t>
  </si>
  <si>
    <t>Tennessee Tech Golden EaglesTennessee Tech Golden Eagles</t>
  </si>
  <si>
    <t>Maryland Eastern Shore HawksMaryland Eastern Shore Hawks</t>
  </si>
  <si>
    <t>Buffalo BullsBuffalo Bulls</t>
  </si>
  <si>
    <t>North Carolina A&amp;T AggiesNorth Carolina A&amp;T Aggies</t>
  </si>
  <si>
    <t>Holy Cross CrusadersHoly Cross Crusaders</t>
  </si>
  <si>
    <t>Long Island University SharksLong Island University Sharks</t>
  </si>
  <si>
    <t>Northern Arizona LumberjacksNorthern Arizona Lumberjacks</t>
  </si>
  <si>
    <t>Cal Poly MustangsCal Poly Mustangs</t>
  </si>
  <si>
    <t>Florida A&amp;M RattlersFlorida A&amp;M Rattlers</t>
  </si>
  <si>
    <t>Southeast Missouri State RedhawksSoutheast Missouri State Redhawks</t>
  </si>
  <si>
    <t>Detroit Mercy TitansDetroit Mercy Titans</t>
  </si>
  <si>
    <t>St. Francis (PA) Red FlashSt. Francis (PA) Red Flash</t>
  </si>
  <si>
    <t>Stonehill SkyhawksStonehill Skyhawks</t>
  </si>
  <si>
    <t>Lindenwood LionsLindenwood Lions</t>
  </si>
  <si>
    <t>Houston Christian HuskiesHouston Christian Huskies</t>
  </si>
  <si>
    <t>Siena SaintsSiena Saints</t>
  </si>
  <si>
    <t>VMI KeydetsVMI Keydets</t>
  </si>
  <si>
    <t>Coppin State EaglesCoppin State Eagles</t>
  </si>
  <si>
    <t>Pacific TigersPacific Tigers</t>
  </si>
  <si>
    <t>IU Indianapolis JaguarsIU Indianapolis Jaguars</t>
  </si>
  <si>
    <t>Mississippi Valley State Delta DevilsMississippi Valley State Delta Devils</t>
  </si>
  <si>
    <t>W-L</t>
  </si>
  <si>
    <t>BPI</t>
  </si>
  <si>
    <t>BPI RK</t>
  </si>
  <si>
    <t>TREND</t>
  </si>
  <si>
    <t>OFF</t>
  </si>
  <si>
    <t>DEF</t>
  </si>
  <si>
    <t>OVR W-L</t>
  </si>
  <si>
    <t>CONF W-L</t>
  </si>
  <si>
    <t>WIN CONF%</t>
  </si>
  <si>
    <t>REM SOS RK</t>
  </si>
  <si>
    <t>--</t>
  </si>
  <si>
    <t>15.0-3.0</t>
  </si>
  <si>
    <t>&lt;0.1%</t>
  </si>
  <si>
    <t>10.0-10.0</t>
  </si>
  <si>
    <t>10.0-8.0</t>
  </si>
  <si>
    <t>11.0-9.0</t>
  </si>
  <si>
    <t>7.0-11.0</t>
  </si>
  <si>
    <t>8.0-10.0</t>
  </si>
  <si>
    <t>9.0-11.0</t>
  </si>
  <si>
    <t>13.0-7.0</t>
  </si>
  <si>
    <t>8.0-12.0</t>
  </si>
  <si>
    <t>6.0-12.0</t>
  </si>
  <si>
    <t>20.0-11.0</t>
  </si>
  <si>
    <t>7.0-9.0</t>
  </si>
  <si>
    <t>4.0-14.0</t>
  </si>
  <si>
    <t>10.0-6.0</t>
  </si>
  <si>
    <t>5.0-13.0</t>
  </si>
  <si>
    <t>14.0-17.0</t>
  </si>
  <si>
    <t>9.0-7.0</t>
  </si>
  <si>
    <t>11.0-18.0</t>
  </si>
  <si>
    <t>5.0-15.0</t>
  </si>
  <si>
    <t>13.0-18.0</t>
  </si>
  <si>
    <t>17.0-14.0</t>
  </si>
  <si>
    <t>12.0-19.0</t>
  </si>
  <si>
    <t>16.0-15.0</t>
  </si>
  <si>
    <t>18.0-13.0</t>
  </si>
  <si>
    <t>3.0-15.0</t>
  </si>
  <si>
    <t>11.0-20.0</t>
  </si>
  <si>
    <t>4.0-12.0</t>
  </si>
  <si>
    <t>10.0-21.0</t>
  </si>
  <si>
    <t>11.0-19.0</t>
  </si>
  <si>
    <t>9.0-22.0</t>
  </si>
  <si>
    <t>8.0-22.0</t>
  </si>
  <si>
    <t>Year</t>
  </si>
  <si>
    <t>Houston Cougars</t>
  </si>
  <si>
    <t>UConn Huskies</t>
  </si>
  <si>
    <t>Purdue Boilermakers</t>
  </si>
  <si>
    <t>Auburn Tigers</t>
  </si>
  <si>
    <t>Arizona Wildcats</t>
  </si>
  <si>
    <t>Tennessee Volunteers</t>
  </si>
  <si>
    <t>Duke Blue Devils</t>
  </si>
  <si>
    <t>North Carolina Tar Heels</t>
  </si>
  <si>
    <t>Creighton Bluejays</t>
  </si>
  <si>
    <t>Illinois Fighting Illini</t>
  </si>
  <si>
    <t>Alabama Crimson Tide</t>
  </si>
  <si>
    <t>Marquette Golden Eagles</t>
  </si>
  <si>
    <t>Baylor Bears</t>
  </si>
  <si>
    <t>Gonzaga Bulldogs</t>
  </si>
  <si>
    <t>Saint Mary's Gaels</t>
  </si>
  <si>
    <t>BYU Cougars</t>
  </si>
  <si>
    <t>Wisconsin Badgers</t>
  </si>
  <si>
    <t>Clemson Tigers</t>
  </si>
  <si>
    <t>Kansas Jayhawks</t>
  </si>
  <si>
    <t>Texas Longhorns</t>
  </si>
  <si>
    <t>St. John's Red Storm</t>
  </si>
  <si>
    <t>Kentucky Wildcats</t>
  </si>
  <si>
    <t>Florida Gators</t>
  </si>
  <si>
    <t>Texas Tech Red Raiders</t>
  </si>
  <si>
    <t>Pittsburgh Panthers</t>
  </si>
  <si>
    <t>Texas A&amp;M Aggies</t>
  </si>
  <si>
    <t>Dayton Flyers</t>
  </si>
  <si>
    <t>Cincinnati Bearcats</t>
  </si>
  <si>
    <t>Wake Forest Demon Deacons</t>
  </si>
  <si>
    <t>Villanova Wildcats</t>
  </si>
  <si>
    <t>TCU Horned Frogs</t>
  </si>
  <si>
    <t>Florida Atlantic Owls</t>
  </si>
  <si>
    <t>Nebraska Cornhuskers</t>
  </si>
  <si>
    <t>Oklahoma Sooners</t>
  </si>
  <si>
    <t>Northwestern Wildcats</t>
  </si>
  <si>
    <t>Virginia Tech Hokies</t>
  </si>
  <si>
    <t>Colorado Buffaloes</t>
  </si>
  <si>
    <t>Providence Friars</t>
  </si>
  <si>
    <t>Iowa Hawkeyes</t>
  </si>
  <si>
    <t>New Mexico Lobos</t>
  </si>
  <si>
    <t>Utah Utes</t>
  </si>
  <si>
    <t>Xavier Musketeers</t>
  </si>
  <si>
    <t>Grand Canyon Lopes</t>
  </si>
  <si>
    <t>Seton Hall Pirates</t>
  </si>
  <si>
    <t>James Madison Dukes</t>
  </si>
  <si>
    <t>Oregon Ducks</t>
  </si>
  <si>
    <t>Drake Bulldogs</t>
  </si>
  <si>
    <t>Nevada Wolf Pack</t>
  </si>
  <si>
    <t>UCF Knights</t>
  </si>
  <si>
    <t>South Carolina Gamecocks</t>
  </si>
  <si>
    <t>McNeese Cowboys</t>
  </si>
  <si>
    <t>San Francisco Dons</t>
  </si>
  <si>
    <t>Virginia Cavaliers</t>
  </si>
  <si>
    <t>Washington Huskies</t>
  </si>
  <si>
    <t>Princeton Tigers</t>
  </si>
  <si>
    <t>Maryland Terrapins</t>
  </si>
  <si>
    <t>UNLV Rebels</t>
  </si>
  <si>
    <t>Yale Bulldogs</t>
  </si>
  <si>
    <t>Bradley Braves</t>
  </si>
  <si>
    <t>VCU Rams</t>
  </si>
  <si>
    <t>Boston College Eagles</t>
  </si>
  <si>
    <t>SMU Mustangs</t>
  </si>
  <si>
    <t>Butler Bulldogs</t>
  </si>
  <si>
    <t>Memphis Tigers</t>
  </si>
  <si>
    <t>USC Trojans</t>
  </si>
  <si>
    <t>Miami Hurricanes</t>
  </si>
  <si>
    <t>Georgia Bulldogs</t>
  </si>
  <si>
    <t>UC Irvine Anteaters</t>
  </si>
  <si>
    <t>Richmond Spiders</t>
  </si>
  <si>
    <t>Minnesota Golden Gophers</t>
  </si>
  <si>
    <t>Vermont Catamounts</t>
  </si>
  <si>
    <t>Saint Joseph's Hawks</t>
  </si>
  <si>
    <t>North Texas Mean Green</t>
  </si>
  <si>
    <t>LSU Tigers</t>
  </si>
  <si>
    <t>Duquesne Dukes</t>
  </si>
  <si>
    <t>South Florida Bulls</t>
  </si>
  <si>
    <t>Massachusetts Minutemen</t>
  </si>
  <si>
    <t>Ole Miss Rebels</t>
  </si>
  <si>
    <t>Louisiana Tech Bulldogs</t>
  </si>
  <si>
    <t>Samford Bulldogs</t>
  </si>
  <si>
    <t>St. Bonaventure Bonnies</t>
  </si>
  <si>
    <t>Syracuse Orange</t>
  </si>
  <si>
    <t>Rutgers Scarlet Knights</t>
  </si>
  <si>
    <t>Charleston Cougars</t>
  </si>
  <si>
    <t>Indiana Hoosiers</t>
  </si>
  <si>
    <t>Hofstra Pride</t>
  </si>
  <si>
    <t>Loyola Chicago Ramblers</t>
  </si>
  <si>
    <t>Cornell Big Red</t>
  </si>
  <si>
    <t>George Mason Patriots</t>
  </si>
  <si>
    <t>Seattle U Redhawks</t>
  </si>
  <si>
    <t>UNC Wilmington Seahawks</t>
  </si>
  <si>
    <t>UCLA Bruins</t>
  </si>
  <si>
    <t>Drexel Dragons</t>
  </si>
  <si>
    <t>Stanford Cardinal</t>
  </si>
  <si>
    <t>Akron Zips</t>
  </si>
  <si>
    <t>Liberty Flames</t>
  </si>
  <si>
    <t>High Point Panthers</t>
  </si>
  <si>
    <t>Arkansas Razorbacks</t>
  </si>
  <si>
    <t>Colgate Raiders</t>
  </si>
  <si>
    <t>UAB Blazers</t>
  </si>
  <si>
    <t>Charlotte 49ers</t>
  </si>
  <si>
    <t>Ohio Bobcats</t>
  </si>
  <si>
    <t>Toledo Rockets</t>
  </si>
  <si>
    <t>UMass Lowell River Hawks</t>
  </si>
  <si>
    <t>Northern Iowa Panthers</t>
  </si>
  <si>
    <t>Southern Illinois Salukis</t>
  </si>
  <si>
    <t>Santa Clara Broncos</t>
  </si>
  <si>
    <t>Towson Tigers</t>
  </si>
  <si>
    <t>Troy Trojans</t>
  </si>
  <si>
    <t>Oakland Golden Grizzlies</t>
  </si>
  <si>
    <t>Georgia Tech Yellow Jackets</t>
  </si>
  <si>
    <t>California Golden Bears</t>
  </si>
  <si>
    <t>Michigan Wolverines</t>
  </si>
  <si>
    <t>Belmont Bruins</t>
  </si>
  <si>
    <t>Western Carolina Catamounts</t>
  </si>
  <si>
    <t>Notre Dame Fighting Irish</t>
  </si>
  <si>
    <t>Missouri Tigers</t>
  </si>
  <si>
    <t>Davidson Wildcats</t>
  </si>
  <si>
    <t>UC San Diego Tritons</t>
  </si>
  <si>
    <t>Tulane Green Wave</t>
  </si>
  <si>
    <t>Eastern Washington Eagles</t>
  </si>
  <si>
    <t>Purdue Fort Wayne Mastodons</t>
  </si>
  <si>
    <t>St. Thomas-Minnesota Tommies</t>
  </si>
  <si>
    <t>UNC Greensboro Spartans</t>
  </si>
  <si>
    <t>UT Arlington Mavericks</t>
  </si>
  <si>
    <t>Chattanooga Mocs</t>
  </si>
  <si>
    <t>UNC Asheville Bulldogs</t>
  </si>
  <si>
    <t>Winthrop Eagles</t>
  </si>
  <si>
    <t>West Virginia Mountaineers</t>
  </si>
  <si>
    <t>Longwood Lancers</t>
  </si>
  <si>
    <t>Lipscomb Bisons</t>
  </si>
  <si>
    <t>Delaware Blue Hens</t>
  </si>
  <si>
    <t>Quinnipiac Bobcats</t>
  </si>
  <si>
    <t>Western Kentucky Hilltoppers</t>
  </si>
  <si>
    <t>Sam Houston Bearkats</t>
  </si>
  <si>
    <t>Louisiana Ragin' Cajuns</t>
  </si>
  <si>
    <t>Bryant Bulldogs</t>
  </si>
  <si>
    <t>Fairfield Stags</t>
  </si>
  <si>
    <t>Stony Brook Seawolves</t>
  </si>
  <si>
    <t>Furman Paladins</t>
  </si>
  <si>
    <t>Stephen F. Austin Lumberjacks</t>
  </si>
  <si>
    <t>Pennsylvania Quakers</t>
  </si>
  <si>
    <t>Texas A&amp;M-Corpus Christi Islanders</t>
  </si>
  <si>
    <t>Brown Bears</t>
  </si>
  <si>
    <t>La Salle Explorers</t>
  </si>
  <si>
    <t>Fordham Rams</t>
  </si>
  <si>
    <t>Eastern Kentucky Colonels</t>
  </si>
  <si>
    <t>Little Rock Trojans</t>
  </si>
  <si>
    <t>Columbia Lions</t>
  </si>
  <si>
    <t>East Carolina Pirates</t>
  </si>
  <si>
    <t>Temple Owls</t>
  </si>
  <si>
    <t>Stetson Hatters</t>
  </si>
  <si>
    <t>Loyola Marymount Lions</t>
  </si>
  <si>
    <t>UTEP Miners</t>
  </si>
  <si>
    <t>Iona Gaels</t>
  </si>
  <si>
    <t>Monmouth Hawks</t>
  </si>
  <si>
    <t>New Hampshire Wildcats</t>
  </si>
  <si>
    <t>Vanderbilt Commodores</t>
  </si>
  <si>
    <t>UC Davis Aggies</t>
  </si>
  <si>
    <t>Georgetown Hoyas</t>
  </si>
  <si>
    <t>Hawai'i Rainbow Warriors</t>
  </si>
  <si>
    <t>Marist Red Foxes</t>
  </si>
  <si>
    <t>UIC Flames</t>
  </si>
  <si>
    <t>Maine Black Bears</t>
  </si>
  <si>
    <t>Tulsa Golden Hurricane</t>
  </si>
  <si>
    <t>Gardner-Webb Runnin' Bulldogs</t>
  </si>
  <si>
    <t>Northern Kentucky Norse</t>
  </si>
  <si>
    <t>Montana Grizzlies</t>
  </si>
  <si>
    <t>Saint Louis Billikens</t>
  </si>
  <si>
    <t>Saint Peter's Peacocks</t>
  </si>
  <si>
    <t>Radford Highlanders</t>
  </si>
  <si>
    <t>Merrimack Warriors</t>
  </si>
  <si>
    <t>Harvard Crimson</t>
  </si>
  <si>
    <t>Austin Peay Governors</t>
  </si>
  <si>
    <t>Louisville Cardinals</t>
  </si>
  <si>
    <t>UAlbany Great Danes</t>
  </si>
  <si>
    <t>Rider Broncs</t>
  </si>
  <si>
    <t>Rice Owls</t>
  </si>
  <si>
    <t>North Carolina Central Eagles</t>
  </si>
  <si>
    <t>North Florida Ospreys</t>
  </si>
  <si>
    <t>George Washington Revolutionaries</t>
  </si>
  <si>
    <t>Bowling Green Falcons</t>
  </si>
  <si>
    <t>Rhode Island Rams</t>
  </si>
  <si>
    <t>Wofford Terriers</t>
  </si>
  <si>
    <t>Lamar Cardinals</t>
  </si>
  <si>
    <t>Utah Valley Wolverines</t>
  </si>
  <si>
    <t>Mount St. Mary's Mountaineers</t>
  </si>
  <si>
    <t>Kansas City Roos</t>
  </si>
  <si>
    <t>Marshall Thundering Herd</t>
  </si>
  <si>
    <t>North Alabama Lions</t>
  </si>
  <si>
    <t>Abilene Christian Wildcats</t>
  </si>
  <si>
    <t>UC Santa Barbara Gauchos</t>
  </si>
  <si>
    <t>Northeastern Huskies</t>
  </si>
  <si>
    <t>Evansville Purple Aces</t>
  </si>
  <si>
    <t>Central Connecticut Blue Devils</t>
  </si>
  <si>
    <t>California Baptist Lancers</t>
  </si>
  <si>
    <t>North Dakota Fighting Hawks</t>
  </si>
  <si>
    <t>Florida Gulf Coast Eagles</t>
  </si>
  <si>
    <t>Milwaukee Panthers</t>
  </si>
  <si>
    <t>UT Martin Skyhawks</t>
  </si>
  <si>
    <t>Lehigh Mountain Hawks</t>
  </si>
  <si>
    <t>Binghamton Bearcats</t>
  </si>
  <si>
    <t>Miami (OH) RedHawks</t>
  </si>
  <si>
    <t>Pepperdine Waves</t>
  </si>
  <si>
    <t>Queens University Royals</t>
  </si>
  <si>
    <t>UC Riverside Highlanders</t>
  </si>
  <si>
    <t>Southern Jaguars</t>
  </si>
  <si>
    <t>Niagara Purple Eagles</t>
  </si>
  <si>
    <t>Southern Miss Golden Eagles</t>
  </si>
  <si>
    <t>Northern Colorado Bears</t>
  </si>
  <si>
    <t>UMBC Retrievers</t>
  </si>
  <si>
    <t>Green Bay Phoenix</t>
  </si>
  <si>
    <t>UTSA Roadrunners</t>
  </si>
  <si>
    <t>Nicholls Colonels</t>
  </si>
  <si>
    <t>Mercer Bears</t>
  </si>
  <si>
    <t>Wyoming Cowboys</t>
  </si>
  <si>
    <t>Presbyterian Blue Hose</t>
  </si>
  <si>
    <t>Howard Bison</t>
  </si>
  <si>
    <t>Canisius Golden Griffins</t>
  </si>
  <si>
    <t>Florida International Panthers</t>
  </si>
  <si>
    <t>Bucknell Bison</t>
  </si>
  <si>
    <t>Texas Southern Tigers</t>
  </si>
  <si>
    <t>Sacred Heart Pioneers</t>
  </si>
  <si>
    <t>Western Illinois Leathernecks</t>
  </si>
  <si>
    <t>American University Eagles</t>
  </si>
  <si>
    <t>Jacksonville Dolphins</t>
  </si>
  <si>
    <t>Wagner Seahawks</t>
  </si>
  <si>
    <t>Oral Roberts Golden Eagles</t>
  </si>
  <si>
    <t>Georgia Southern Eagles</t>
  </si>
  <si>
    <t>Middle Tennessee Blue Raiders</t>
  </si>
  <si>
    <t>SIU Edwardsville Cougars</t>
  </si>
  <si>
    <t>The Citadel Bulldogs</t>
  </si>
  <si>
    <t>South Alabama Jaguars</t>
  </si>
  <si>
    <t>Omaha Mavericks</t>
  </si>
  <si>
    <t>Boston University Terriers</t>
  </si>
  <si>
    <t>Old Dominion Monarchs</t>
  </si>
  <si>
    <t>Le Moyne Dolphins</t>
  </si>
  <si>
    <t>Central Michigan Chippewas</t>
  </si>
  <si>
    <t>Grambling Tigers</t>
  </si>
  <si>
    <t>Northern Illinois Huskies</t>
  </si>
  <si>
    <t>Navy Midshipmen</t>
  </si>
  <si>
    <t>Robert Morris Colonials</t>
  </si>
  <si>
    <t>SE Louisiana Lions</t>
  </si>
  <si>
    <t>Western Michigan Broncos</t>
  </si>
  <si>
    <t>Campbell Fighting Camels</t>
  </si>
  <si>
    <t>Elon Phoenix</t>
  </si>
  <si>
    <t>William &amp; Mary Tribe</t>
  </si>
  <si>
    <t>Eastern Illinois Panthers</t>
  </si>
  <si>
    <t>Bethune-Cookman Wildcats</t>
  </si>
  <si>
    <t>San Diego Toreros</t>
  </si>
  <si>
    <t>Utah Tech Trailblazers</t>
  </si>
  <si>
    <t>Bellarmine Knights</t>
  </si>
  <si>
    <t>Southern Utah Thunderbirds</t>
  </si>
  <si>
    <t>DePaul Blue Demons</t>
  </si>
  <si>
    <t>UL Monroe Warhawks</t>
  </si>
  <si>
    <t>Lafayette Leopards</t>
  </si>
  <si>
    <t>Coastal Carolina Chanticleers</t>
  </si>
  <si>
    <t>Fairleigh Dickinson Knights</t>
  </si>
  <si>
    <t>Valparaiso Beacons</t>
  </si>
  <si>
    <t>Denver Pioneers</t>
  </si>
  <si>
    <t>Charleston Southern Buccaneers</t>
  </si>
  <si>
    <t>Portland Pilots</t>
  </si>
  <si>
    <t>South Dakota Coyotes</t>
  </si>
  <si>
    <t>Arkansas-Pine Bluff Golden Lions</t>
  </si>
  <si>
    <t>NJIT Highlanders</t>
  </si>
  <si>
    <t>Hampton Pirates</t>
  </si>
  <si>
    <t>East Texas A&amp;M Lions</t>
  </si>
  <si>
    <t>Idaho Vandals</t>
  </si>
  <si>
    <t>Air Force Falcons</t>
  </si>
  <si>
    <t>Army Black Knights</t>
  </si>
  <si>
    <t>Prairie View A&amp;M Panthers</t>
  </si>
  <si>
    <t>Alabama A&amp;M Bulldogs</t>
  </si>
  <si>
    <t>Eastern Michigan Eagles</t>
  </si>
  <si>
    <t>Southern Indiana Screaming Eagles</t>
  </si>
  <si>
    <t>Central Arkansas Bears</t>
  </si>
  <si>
    <t>UT Rio Grande Valley Vaqueros</t>
  </si>
  <si>
    <t>Dartmouth Big Green</t>
  </si>
  <si>
    <t>Manhattan Jaspers</t>
  </si>
  <si>
    <t>New Orleans Privateers</t>
  </si>
  <si>
    <t>Loyola Maryland Greyhounds</t>
  </si>
  <si>
    <t>Incarnate Word Cardinals</t>
  </si>
  <si>
    <t>Tennessee Tech Golden Eagles</t>
  </si>
  <si>
    <t>Maryland Eastern Shore Hawks</t>
  </si>
  <si>
    <t>Buffalo Bulls</t>
  </si>
  <si>
    <t>North Carolina A&amp;T Aggies</t>
  </si>
  <si>
    <t>Holy Cross Crusaders</t>
  </si>
  <si>
    <t>Long Island University Sharks</t>
  </si>
  <si>
    <t>Northern Arizona Lumberjacks</t>
  </si>
  <si>
    <t>Cal Poly Mustangs</t>
  </si>
  <si>
    <t>Florida A&amp;M Rattlers</t>
  </si>
  <si>
    <t>Detroit Mercy Titans</t>
  </si>
  <si>
    <t>St. Francis (PA) Red Flash</t>
  </si>
  <si>
    <t>Stonehill Skyhawks</t>
  </si>
  <si>
    <t>Lindenwood Lions</t>
  </si>
  <si>
    <t>Houston Christian Huskies</t>
  </si>
  <si>
    <t>Siena Saints</t>
  </si>
  <si>
    <t>VMI Keydets</t>
  </si>
  <si>
    <t>Pacific Tigers</t>
  </si>
  <si>
    <t>IU Indianapolis Jaguars</t>
  </si>
  <si>
    <t>Iowa St. Cyclones</t>
  </si>
  <si>
    <t>Michigan St. Spartans</t>
  </si>
  <si>
    <t>Mississippi St. Bulldogs</t>
  </si>
  <si>
    <t>San Diego St. Aztecs</t>
  </si>
  <si>
    <t>Indiana St. Sycamores</t>
  </si>
  <si>
    <t>NC St. Wolfpack</t>
  </si>
  <si>
    <t>Washington St. Cougars</t>
  </si>
  <si>
    <t>Ohio St. Buckeyes</t>
  </si>
  <si>
    <t>Boise St. Broncos</t>
  </si>
  <si>
    <t>Kansas St. Wildcats</t>
  </si>
  <si>
    <t>Colorado St. Rams</t>
  </si>
  <si>
    <t>Utah St. Aggies</t>
  </si>
  <si>
    <t>App St. Mountaineers</t>
  </si>
  <si>
    <t>Florida St. Seminoles</t>
  </si>
  <si>
    <t>Penn St. Nittany Lions</t>
  </si>
  <si>
    <t>Morehead St. Eagles</t>
  </si>
  <si>
    <t>Oklahoma St. Cowboys</t>
  </si>
  <si>
    <t>Youngstown St. Penguins</t>
  </si>
  <si>
    <t>Arkansas St. Red Wolves</t>
  </si>
  <si>
    <t>Arizona St. Sun Devils</t>
  </si>
  <si>
    <t>Wichita St. Shockers</t>
  </si>
  <si>
    <t>South Dakota St. Jackrabbits</t>
  </si>
  <si>
    <t>Tarleton St. Texans</t>
  </si>
  <si>
    <t>Kent St. Golden Flashes</t>
  </si>
  <si>
    <t>Wright St. Raiders</t>
  </si>
  <si>
    <t>Missouri St. Bears</t>
  </si>
  <si>
    <t>Weber St. Wildcats</t>
  </si>
  <si>
    <t>Murray St. Racers</t>
  </si>
  <si>
    <t>Long Beach St. Beach</t>
  </si>
  <si>
    <t>Oregon St. Beavers</t>
  </si>
  <si>
    <t>Cleveland St. Vikings</t>
  </si>
  <si>
    <t>Norfolk St. Spartans</t>
  </si>
  <si>
    <t>Texas St. Bobcats</t>
  </si>
  <si>
    <t>East Tennessee St. Buccaneers</t>
  </si>
  <si>
    <t>Georgia St. Panthers</t>
  </si>
  <si>
    <t>Jacksonville St. Gamecocks</t>
  </si>
  <si>
    <t>Illinois St. Redbirds</t>
  </si>
  <si>
    <t>Kennesaw St. Owls</t>
  </si>
  <si>
    <t>Cal St. Fullerton Titans</t>
  </si>
  <si>
    <t>Ball St. Cardinals</t>
  </si>
  <si>
    <t>San José St. Spartans</t>
  </si>
  <si>
    <t>Fresno St. Bulldogs</t>
  </si>
  <si>
    <t>Cal St. Northridge Matadors</t>
  </si>
  <si>
    <t>Portland St. Vikings</t>
  </si>
  <si>
    <t>Cal St. Bakersfield Roadrunners</t>
  </si>
  <si>
    <t>North Dakota St. Bison</t>
  </si>
  <si>
    <t>South Carolina UpSt. Spartans</t>
  </si>
  <si>
    <t>Montana St. Bobcats</t>
  </si>
  <si>
    <t>Idaho St. Bengals</t>
  </si>
  <si>
    <t>Delaware St. Hornets</t>
  </si>
  <si>
    <t>Tennessee St. Tigers</t>
  </si>
  <si>
    <t>Chicago St. Cougars</t>
  </si>
  <si>
    <t>Jackson St. Tigers</t>
  </si>
  <si>
    <t>Sacramento St. Hornets</t>
  </si>
  <si>
    <t>New Mexico St. Aggies</t>
  </si>
  <si>
    <t>Alcorn St. Braves</t>
  </si>
  <si>
    <t>South Carolina St. Bulldogs</t>
  </si>
  <si>
    <t>Alabama St. Hornets</t>
  </si>
  <si>
    <t>Morgan St. Bears</t>
  </si>
  <si>
    <t>Northwestern St. Demons</t>
  </si>
  <si>
    <t>Southeast Missouri St. Redhawks</t>
  </si>
  <si>
    <t>Coppin St. Eagles</t>
  </si>
  <si>
    <t>Mississippi Valley St. Delta Devils</t>
  </si>
  <si>
    <t>West Georgia WolvesWest Georgia Wolves</t>
  </si>
  <si>
    <t>Mercyhurst LakersMercyhurst Lakers</t>
  </si>
  <si>
    <t>5-3</t>
  </si>
  <si>
    <t>24.4-6.6</t>
  </si>
  <si>
    <t>16.4-3.6</t>
  </si>
  <si>
    <t>34th</t>
  </si>
  <si>
    <t>7-2</t>
  </si>
  <si>
    <t>26.4-4.6</t>
  </si>
  <si>
    <t>17.7-2.3</t>
  </si>
  <si>
    <t>68th</t>
  </si>
  <si>
    <t>8-0</t>
  </si>
  <si>
    <t>26.2-4.8</t>
  </si>
  <si>
    <t>13.7-4.3</t>
  </si>
  <si>
    <t>30th</t>
  </si>
  <si>
    <t>8-1</t>
  </si>
  <si>
    <t>25.1-5.9</t>
  </si>
  <si>
    <t>13.6-4.4</t>
  </si>
  <si>
    <t>4th</t>
  </si>
  <si>
    <t>26.8-4.2</t>
  </si>
  <si>
    <t>16.5-1.5</t>
  </si>
  <si>
    <t>108th</t>
  </si>
  <si>
    <t>22.2-8.8</t>
  </si>
  <si>
    <t>11.6-6.4</t>
  </si>
  <si>
    <t>9th</t>
  </si>
  <si>
    <t>7-1</t>
  </si>
  <si>
    <t>23.9-7.1</t>
  </si>
  <si>
    <t>14.2-5.8</t>
  </si>
  <si>
    <t>46th</t>
  </si>
  <si>
    <t>22.4-8.6</t>
  </si>
  <si>
    <t>13.6-6.4</t>
  </si>
  <si>
    <t>13th</t>
  </si>
  <si>
    <t>22.6-8.4</t>
  </si>
  <si>
    <t>11.2-6.8</t>
  </si>
  <si>
    <t>7th</t>
  </si>
  <si>
    <t>7-3</t>
  </si>
  <si>
    <t>22.7-8.3</t>
  </si>
  <si>
    <t>15.3-4.7</t>
  </si>
  <si>
    <t>20th</t>
  </si>
  <si>
    <t>20.7-10.3</t>
  </si>
  <si>
    <t>12.7-7.3</t>
  </si>
  <si>
    <t>56th</t>
  </si>
  <si>
    <t>4-4</t>
  </si>
  <si>
    <t>19.2-11.8</t>
  </si>
  <si>
    <t>10th</t>
  </si>
  <si>
    <t>6-2</t>
  </si>
  <si>
    <t>21.8-9.2</t>
  </si>
  <si>
    <t>13.3-6.7</t>
  </si>
  <si>
    <t>5th</t>
  </si>
  <si>
    <t>9-1</t>
  </si>
  <si>
    <t>14.3-5.7</t>
  </si>
  <si>
    <t>22nd</t>
  </si>
  <si>
    <t>9-0</t>
  </si>
  <si>
    <t>22.1-8.9</t>
  </si>
  <si>
    <t>9.9-8.1</t>
  </si>
  <si>
    <t>17th</t>
  </si>
  <si>
    <t>21.9-9.1</t>
  </si>
  <si>
    <t>12.3-7.7</t>
  </si>
  <si>
    <t>12th</t>
  </si>
  <si>
    <t>8-2</t>
  </si>
  <si>
    <t>21.6-9.4</t>
  </si>
  <si>
    <t>12.8-7.2</t>
  </si>
  <si>
    <t>6th</t>
  </si>
  <si>
    <t>24.7-6.3</t>
  </si>
  <si>
    <t>63rd</t>
  </si>
  <si>
    <t>5-4</t>
  </si>
  <si>
    <t>20.8-11.2</t>
  </si>
  <si>
    <t>13.9-6.1</t>
  </si>
  <si>
    <t>60th</t>
  </si>
  <si>
    <t>12.5-7.5</t>
  </si>
  <si>
    <t>59th</t>
  </si>
  <si>
    <t>49th</t>
  </si>
  <si>
    <t>20.5-10.5</t>
  </si>
  <si>
    <t>11.5-8.5</t>
  </si>
  <si>
    <t>45th</t>
  </si>
  <si>
    <t>9.5-8.5</t>
  </si>
  <si>
    <t>62nd</t>
  </si>
  <si>
    <t>19.9-11.1</t>
  </si>
  <si>
    <t>14th</t>
  </si>
  <si>
    <t>21.4-9.6</t>
  </si>
  <si>
    <t>13.2-6.8</t>
  </si>
  <si>
    <t>11th</t>
  </si>
  <si>
    <t>20.2-10.8</t>
  </si>
  <si>
    <t>15th</t>
  </si>
  <si>
    <t>21.7-9.3</t>
  </si>
  <si>
    <t>61st</t>
  </si>
  <si>
    <t>20.3-10.7</t>
  </si>
  <si>
    <t>9.2-8.8</t>
  </si>
  <si>
    <t>8th</t>
  </si>
  <si>
    <t>6-3</t>
  </si>
  <si>
    <t>11.7-8.3</t>
  </si>
  <si>
    <t>25th</t>
  </si>
  <si>
    <t>8.8-9.2</t>
  </si>
  <si>
    <t>26th</t>
  </si>
  <si>
    <t>52nd</t>
  </si>
  <si>
    <t>20.9-10.1</t>
  </si>
  <si>
    <t>11.9-8.1</t>
  </si>
  <si>
    <t>16th</t>
  </si>
  <si>
    <t>10.3-9.7</t>
  </si>
  <si>
    <t>53rd</t>
  </si>
  <si>
    <t>72nd</t>
  </si>
  <si>
    <t>19.7-11.3</t>
  </si>
  <si>
    <t>55th</t>
  </si>
  <si>
    <t>19.8-11.2</t>
  </si>
  <si>
    <t>10.2-9.8</t>
  </si>
  <si>
    <t>27th</t>
  </si>
  <si>
    <t>25.4-5.6</t>
  </si>
  <si>
    <t>15.2-4.8</t>
  </si>
  <si>
    <t>83rd</t>
  </si>
  <si>
    <t>6-4</t>
  </si>
  <si>
    <t>18.3-12.7</t>
  </si>
  <si>
    <t>11.3-8.7</t>
  </si>
  <si>
    <t>50th</t>
  </si>
  <si>
    <t>24.0-7.0</t>
  </si>
  <si>
    <t>85th</t>
  </si>
  <si>
    <t>7.5-10.5</t>
  </si>
  <si>
    <t>31st</t>
  </si>
  <si>
    <t>17.9-13.1</t>
  </si>
  <si>
    <t>9.4-10.6</t>
  </si>
  <si>
    <t>39th</t>
  </si>
  <si>
    <t>20.6-10.4</t>
  </si>
  <si>
    <t>10.8-9.2</t>
  </si>
  <si>
    <t>65th</t>
  </si>
  <si>
    <t>7.6-10.4</t>
  </si>
  <si>
    <t>41st</t>
  </si>
  <si>
    <t>21.1-9.9</t>
  </si>
  <si>
    <t>64th</t>
  </si>
  <si>
    <t>21.3-7.7</t>
  </si>
  <si>
    <t>14.6-5.4</t>
  </si>
  <si>
    <t>87th</t>
  </si>
  <si>
    <t>13.3-4.7</t>
  </si>
  <si>
    <t>102nd</t>
  </si>
  <si>
    <t>9.6-10.4</t>
  </si>
  <si>
    <t>21st</t>
  </si>
  <si>
    <t>18.4-12.6</t>
  </si>
  <si>
    <t>7.2-10.8</t>
  </si>
  <si>
    <t>43rd</t>
  </si>
  <si>
    <t>16.4-12.6</t>
  </si>
  <si>
    <t>8.8-11.2</t>
  </si>
  <si>
    <t>18th</t>
  </si>
  <si>
    <t>9.2-10.8</t>
  </si>
  <si>
    <t>51st</t>
  </si>
  <si>
    <t>6.5-11.5</t>
  </si>
  <si>
    <t>54th</t>
  </si>
  <si>
    <t>18.9-12.1</t>
  </si>
  <si>
    <t>11.8-8.2</t>
  </si>
  <si>
    <t>74th</t>
  </si>
  <si>
    <t>17.5-13.5</t>
  </si>
  <si>
    <t>8.7-11.3</t>
  </si>
  <si>
    <t>28th</t>
  </si>
  <si>
    <t>23.5-7.5</t>
  </si>
  <si>
    <t>13.5-4.5</t>
  </si>
  <si>
    <t>98th</t>
  </si>
  <si>
    <t>16.9-14.1</t>
  </si>
  <si>
    <t>57th</t>
  </si>
  <si>
    <t>94th</t>
  </si>
  <si>
    <t>17.8-13.2</t>
  </si>
  <si>
    <t>9.5-10.5</t>
  </si>
  <si>
    <t>37th</t>
  </si>
  <si>
    <t>13.1-4.9</t>
  </si>
  <si>
    <t>81st</t>
  </si>
  <si>
    <t>22.5-8.5</t>
  </si>
  <si>
    <t>12.5-5.5</t>
  </si>
  <si>
    <t>111th</t>
  </si>
  <si>
    <t>10.5-9.5</t>
  </si>
  <si>
    <t>69th</t>
  </si>
  <si>
    <t>89th</t>
  </si>
  <si>
    <t>14.5-16.5</t>
  </si>
  <si>
    <t>7.7-12.3</t>
  </si>
  <si>
    <t>32nd</t>
  </si>
  <si>
    <t>16.4-14.6</t>
  </si>
  <si>
    <t>7.3-12.7</t>
  </si>
  <si>
    <t>2nd</t>
  </si>
  <si>
    <t>12.9-5.1</t>
  </si>
  <si>
    <t>105th</t>
  </si>
  <si>
    <t>5.1-12.9</t>
  </si>
  <si>
    <t>47th</t>
  </si>
  <si>
    <t>14.4-16.6</t>
  </si>
  <si>
    <t>5.2-12.8</t>
  </si>
  <si>
    <t>29th</t>
  </si>
  <si>
    <t>16.5-14.5</t>
  </si>
  <si>
    <t>8.3-11.7</t>
  </si>
  <si>
    <t>38th</t>
  </si>
  <si>
    <t>3-6</t>
  </si>
  <si>
    <t>73rd</t>
  </si>
  <si>
    <t>12.6-7.4</t>
  </si>
  <si>
    <t>88th</t>
  </si>
  <si>
    <t>66th</t>
  </si>
  <si>
    <t>13.9-17.1</t>
  </si>
  <si>
    <t>6.7-13.3</t>
  </si>
  <si>
    <t>24th</t>
  </si>
  <si>
    <t>13.5-17.5</t>
  </si>
  <si>
    <t>6.4-13.6</t>
  </si>
  <si>
    <t>1st</t>
  </si>
  <si>
    <t>14.6-16.4</t>
  </si>
  <si>
    <t>7.9-12.1</t>
  </si>
  <si>
    <t>19th</t>
  </si>
  <si>
    <t>15.6-15.4</t>
  </si>
  <si>
    <t>35th</t>
  </si>
  <si>
    <t>15.8-15.2</t>
  </si>
  <si>
    <t>8.9-11.1</t>
  </si>
  <si>
    <t>75th</t>
  </si>
  <si>
    <t>24.5-6.5</t>
  </si>
  <si>
    <t>15.4-4.6</t>
  </si>
  <si>
    <t>134th</t>
  </si>
  <si>
    <t>6.9-13.1</t>
  </si>
  <si>
    <t>48th</t>
  </si>
  <si>
    <t>21.7-7.3</t>
  </si>
  <si>
    <t>11.5-6.5</t>
  </si>
  <si>
    <t>93rd</t>
  </si>
  <si>
    <t>117th</t>
  </si>
  <si>
    <t>7.1-12.9</t>
  </si>
  <si>
    <t>44th</t>
  </si>
  <si>
    <t>5-5</t>
  </si>
  <si>
    <t>15.5-15.5</t>
  </si>
  <si>
    <t>79th</t>
  </si>
  <si>
    <t>5.7-14.3</t>
  </si>
  <si>
    <t>23rd</t>
  </si>
  <si>
    <t>23.3-7.7</t>
  </si>
  <si>
    <t>17.3-2.7</t>
  </si>
  <si>
    <t>274th</t>
  </si>
  <si>
    <t>8-3</t>
  </si>
  <si>
    <t>8.1-11.9</t>
  </si>
  <si>
    <t>42nd</t>
  </si>
  <si>
    <t>104th</t>
  </si>
  <si>
    <t>23.5-6.5</t>
  </si>
  <si>
    <t>13.2-2.8</t>
  </si>
  <si>
    <t>236th</t>
  </si>
  <si>
    <t>17.1-13.9</t>
  </si>
  <si>
    <t>91st</t>
  </si>
  <si>
    <t>10.9-9.1</t>
  </si>
  <si>
    <t>84th</t>
  </si>
  <si>
    <t>17.2-8.8</t>
  </si>
  <si>
    <t>10.5-3.5</t>
  </si>
  <si>
    <t>162nd</t>
  </si>
  <si>
    <t>183rd</t>
  </si>
  <si>
    <t>67th</t>
  </si>
  <si>
    <t>13.3-17.7</t>
  </si>
  <si>
    <t>5.1-14.9</t>
  </si>
  <si>
    <t>33rd</t>
  </si>
  <si>
    <t>10.7-7.3</t>
  </si>
  <si>
    <t>106th</t>
  </si>
  <si>
    <t>40th</t>
  </si>
  <si>
    <t>20.0-9.0</t>
  </si>
  <si>
    <t>14.1-5.9</t>
  </si>
  <si>
    <t>116th</t>
  </si>
  <si>
    <t>26.1-5.9</t>
  </si>
  <si>
    <t>15.8-4.2</t>
  </si>
  <si>
    <t>161st</t>
  </si>
  <si>
    <t>19.1-9.9</t>
  </si>
  <si>
    <t>10.9-7.1</t>
  </si>
  <si>
    <t>121st</t>
  </si>
  <si>
    <t>7-4</t>
  </si>
  <si>
    <t>20.3-8.7</t>
  </si>
  <si>
    <t>10.2-3.8</t>
  </si>
  <si>
    <t>169th</t>
  </si>
  <si>
    <t>21.7-8.3</t>
  </si>
  <si>
    <t>14.4-3.6</t>
  </si>
  <si>
    <t>240th</t>
  </si>
  <si>
    <t>118th</t>
  </si>
  <si>
    <t>76th</t>
  </si>
  <si>
    <t>4-5</t>
  </si>
  <si>
    <t>7.2-12.8</t>
  </si>
  <si>
    <t>78th</t>
  </si>
  <si>
    <t>22.1-7.9</t>
  </si>
  <si>
    <t>13.9-4.1</t>
  </si>
  <si>
    <t>210th</t>
  </si>
  <si>
    <t>36th</t>
  </si>
  <si>
    <t>23.0-7.0</t>
  </si>
  <si>
    <t>13.7-6.3</t>
  </si>
  <si>
    <t>144th</t>
  </si>
  <si>
    <t>19.7-10.3</t>
  </si>
  <si>
    <t>135th</t>
  </si>
  <si>
    <t>13.4-17.6</t>
  </si>
  <si>
    <t>4.2-15.8</t>
  </si>
  <si>
    <t>58th</t>
  </si>
  <si>
    <t>9.8-8.2</t>
  </si>
  <si>
    <t>110th</t>
  </si>
  <si>
    <t>20.8-9.2</t>
  </si>
  <si>
    <t>92nd</t>
  </si>
  <si>
    <t>14.3-16.7</t>
  </si>
  <si>
    <t>70th</t>
  </si>
  <si>
    <t>24.2-7.8</t>
  </si>
  <si>
    <t>231st</t>
  </si>
  <si>
    <t>9-2</t>
  </si>
  <si>
    <t>13.4-4.6</t>
  </si>
  <si>
    <t>220th</t>
  </si>
  <si>
    <t>4.8-15.2</t>
  </si>
  <si>
    <t>3rd</t>
  </si>
  <si>
    <t>24.1-6.9</t>
  </si>
  <si>
    <t>12.1-3.9</t>
  </si>
  <si>
    <t>250th</t>
  </si>
  <si>
    <t>101st</t>
  </si>
  <si>
    <t>21.2-9.8</t>
  </si>
  <si>
    <t>255th</t>
  </si>
  <si>
    <t>17.2-13.8</t>
  </si>
  <si>
    <t>9.6-8.4</t>
  </si>
  <si>
    <t>124th</t>
  </si>
  <si>
    <t>239th</t>
  </si>
  <si>
    <t>23.2-7.8</t>
  </si>
  <si>
    <t>14.7-3.3</t>
  </si>
  <si>
    <t>340th</t>
  </si>
  <si>
    <t>16.7-14.3</t>
  </si>
  <si>
    <t>9.3-8.7</t>
  </si>
  <si>
    <t>120th</t>
  </si>
  <si>
    <t>249th</t>
  </si>
  <si>
    <t>8.6-9.4</t>
  </si>
  <si>
    <t>103rd</t>
  </si>
  <si>
    <t>130th</t>
  </si>
  <si>
    <t>13.2-17.8</t>
  </si>
  <si>
    <t>5.4-14.6</t>
  </si>
  <si>
    <t>77th</t>
  </si>
  <si>
    <t>11.1-6.9</t>
  </si>
  <si>
    <t>157th</t>
  </si>
  <si>
    <t>19.6-9.4</t>
  </si>
  <si>
    <t>12.3-5.7</t>
  </si>
  <si>
    <t>168th</t>
  </si>
  <si>
    <t>19.6-11.4</t>
  </si>
  <si>
    <t>234th</t>
  </si>
  <si>
    <t>252nd</t>
  </si>
  <si>
    <t>8.5-9.5</t>
  </si>
  <si>
    <t>113th</t>
  </si>
  <si>
    <t>15.7-15.3</t>
  </si>
  <si>
    <t>7.3-10.7</t>
  </si>
  <si>
    <t>86th</t>
  </si>
  <si>
    <t>12.2-5.8</t>
  </si>
  <si>
    <t>241st</t>
  </si>
  <si>
    <t>9.8-21.2</t>
  </si>
  <si>
    <t>4.7-15.3</t>
  </si>
  <si>
    <t>71st</t>
  </si>
  <si>
    <t>18.7-11.3</t>
  </si>
  <si>
    <t>254th</t>
  </si>
  <si>
    <t>244th</t>
  </si>
  <si>
    <t>18.6-10.4</t>
  </si>
  <si>
    <t>211th</t>
  </si>
  <si>
    <t>16.9-10.1</t>
  </si>
  <si>
    <t>8.1-5.9</t>
  </si>
  <si>
    <t>159th</t>
  </si>
  <si>
    <t>142nd</t>
  </si>
  <si>
    <t>17.3-13.7</t>
  </si>
  <si>
    <t>114th</t>
  </si>
  <si>
    <t>20.8-10.2</t>
  </si>
  <si>
    <t>11.5-4.5</t>
  </si>
  <si>
    <t>224th</t>
  </si>
  <si>
    <t>19.3-10.7</t>
  </si>
  <si>
    <t>11.4-6.6</t>
  </si>
  <si>
    <t>178th</t>
  </si>
  <si>
    <t>11.3-6.7</t>
  </si>
  <si>
    <t>165th</t>
  </si>
  <si>
    <t>18.1-12.9</t>
  </si>
  <si>
    <t>136th</t>
  </si>
  <si>
    <t>112th</t>
  </si>
  <si>
    <t>20.9-11.1</t>
  </si>
  <si>
    <t>268th</t>
  </si>
  <si>
    <t>145th</t>
  </si>
  <si>
    <t>209th</t>
  </si>
  <si>
    <t>17.7-13.3</t>
  </si>
  <si>
    <t>9.7-8.3</t>
  </si>
  <si>
    <t>149th</t>
  </si>
  <si>
    <t>6-5</t>
  </si>
  <si>
    <t>282nd</t>
  </si>
  <si>
    <t>11.4-4.6</t>
  </si>
  <si>
    <t>336th</t>
  </si>
  <si>
    <t>11.1-4.9</t>
  </si>
  <si>
    <t>308th</t>
  </si>
  <si>
    <t>140th</t>
  </si>
  <si>
    <t>20.3-9.7</t>
  </si>
  <si>
    <t>11.3-2.7</t>
  </si>
  <si>
    <t>289th</t>
  </si>
  <si>
    <t>153rd</t>
  </si>
  <si>
    <t>18.5-10.5</t>
  </si>
  <si>
    <t>199th</t>
  </si>
  <si>
    <t>18.8-12.2</t>
  </si>
  <si>
    <t>214th</t>
  </si>
  <si>
    <t>271st</t>
  </si>
  <si>
    <t>14.9-15.1</t>
  </si>
  <si>
    <t>125th</t>
  </si>
  <si>
    <t>3-7</t>
  </si>
  <si>
    <t>13.2-4.8</t>
  </si>
  <si>
    <t>320th</t>
  </si>
  <si>
    <t>11.4-19.6</t>
  </si>
  <si>
    <t>6.7-11.3</t>
  </si>
  <si>
    <t>95th</t>
  </si>
  <si>
    <t>17.8-12.2</t>
  </si>
  <si>
    <t>164th</t>
  </si>
  <si>
    <t>15.9-15.1</t>
  </si>
  <si>
    <t>9.9-10.1</t>
  </si>
  <si>
    <t>126th</t>
  </si>
  <si>
    <t>14.7-12.3</t>
  </si>
  <si>
    <t>7.2-6.8</t>
  </si>
  <si>
    <t>128th</t>
  </si>
  <si>
    <t>16.6-14.4</t>
  </si>
  <si>
    <t>147th</t>
  </si>
  <si>
    <t>18.0-9.0</t>
  </si>
  <si>
    <t>7.1-6.9</t>
  </si>
  <si>
    <t>151st</t>
  </si>
  <si>
    <t>15.6-14.4</t>
  </si>
  <si>
    <t>9.7-6.3</t>
  </si>
  <si>
    <t>219th</t>
  </si>
  <si>
    <t>16.0-14.0</t>
  </si>
  <si>
    <t>9.6-6.4</t>
  </si>
  <si>
    <t>187th</t>
  </si>
  <si>
    <t>19.1-11.9</t>
  </si>
  <si>
    <t>192nd</t>
  </si>
  <si>
    <t>8.9-9.1</t>
  </si>
  <si>
    <t>154th</t>
  </si>
  <si>
    <t>19.4-11.6</t>
  </si>
  <si>
    <t>9.5-6.5</t>
  </si>
  <si>
    <t>193rd</t>
  </si>
  <si>
    <t>2-7</t>
  </si>
  <si>
    <t>10.6-20.4</t>
  </si>
  <si>
    <t>6.1-11.9</t>
  </si>
  <si>
    <t>97th</t>
  </si>
  <si>
    <t>4-6</t>
  </si>
  <si>
    <t>18.3-13.7</t>
  </si>
  <si>
    <t>11.8-6.2</t>
  </si>
  <si>
    <t>285th</t>
  </si>
  <si>
    <t>305th</t>
  </si>
  <si>
    <t>11.7-6.3</t>
  </si>
  <si>
    <t>300th</t>
  </si>
  <si>
    <t>16.2-14.8</t>
  </si>
  <si>
    <t>10.5-7.5</t>
  </si>
  <si>
    <t>216th</t>
  </si>
  <si>
    <t>14.4-15.6</t>
  </si>
  <si>
    <t>139th</t>
  </si>
  <si>
    <t>17.6-13.4</t>
  </si>
  <si>
    <t>10.4-7.6</t>
  </si>
  <si>
    <t>195th</t>
  </si>
  <si>
    <t>16.9-12.1</t>
  </si>
  <si>
    <t>181st</t>
  </si>
  <si>
    <t>9.1-6.9</t>
  </si>
  <si>
    <t>185th</t>
  </si>
  <si>
    <t>16.4-13.6</t>
  </si>
  <si>
    <t>179th</t>
  </si>
  <si>
    <t>4-7</t>
  </si>
  <si>
    <t>16.3-14.7</t>
  </si>
  <si>
    <t>10.1-5.9</t>
  </si>
  <si>
    <t>264th</t>
  </si>
  <si>
    <t>283rd</t>
  </si>
  <si>
    <t>12.4-19.6</t>
  </si>
  <si>
    <t>5.9-14.1</t>
  </si>
  <si>
    <t>99th</t>
  </si>
  <si>
    <t>4-3</t>
  </si>
  <si>
    <t>12.7-16.3</t>
  </si>
  <si>
    <t>6.6-11.4</t>
  </si>
  <si>
    <t>109th</t>
  </si>
  <si>
    <t>10.3-5.7</t>
  </si>
  <si>
    <t>307th</t>
  </si>
  <si>
    <t>10.2-5.8</t>
  </si>
  <si>
    <t>225th</t>
  </si>
  <si>
    <t>12.9-18.1</t>
  </si>
  <si>
    <t>90th</t>
  </si>
  <si>
    <t>16.8-13.2</t>
  </si>
  <si>
    <t>260th</t>
  </si>
  <si>
    <t>138th</t>
  </si>
  <si>
    <t>14.2-3.8</t>
  </si>
  <si>
    <t>327th</t>
  </si>
  <si>
    <t>12.8-18.2</t>
  </si>
  <si>
    <t>5.7-12.3</t>
  </si>
  <si>
    <t>96th</t>
  </si>
  <si>
    <t>15.2-15.8</t>
  </si>
  <si>
    <t>197th</t>
  </si>
  <si>
    <t>18.2-12.8</t>
  </si>
  <si>
    <t>230th</t>
  </si>
  <si>
    <t>122nd</t>
  </si>
  <si>
    <t>5-6</t>
  </si>
  <si>
    <t>312th</t>
  </si>
  <si>
    <t>243rd</t>
  </si>
  <si>
    <t>16.1-14.9</t>
  </si>
  <si>
    <t>143rd</t>
  </si>
  <si>
    <t>12.5-18.5</t>
  </si>
  <si>
    <t>127th</t>
  </si>
  <si>
    <t>16.8-11.2</t>
  </si>
  <si>
    <t>12.1-7.9</t>
  </si>
  <si>
    <t>339th</t>
  </si>
  <si>
    <t>11.5-19.5</t>
  </si>
  <si>
    <t>100th</t>
  </si>
  <si>
    <t>20.8-8.2</t>
  </si>
  <si>
    <t>12.5-3.5</t>
  </si>
  <si>
    <t>361st</t>
  </si>
  <si>
    <t>9.1-8.9</t>
  </si>
  <si>
    <t>204th</t>
  </si>
  <si>
    <t>12.4-18.6</t>
  </si>
  <si>
    <t>7.5-12.5</t>
  </si>
  <si>
    <t>132nd</t>
  </si>
  <si>
    <t>213th</t>
  </si>
  <si>
    <t>215th</t>
  </si>
  <si>
    <t>3-5</t>
  </si>
  <si>
    <t>13.5-15.5</t>
  </si>
  <si>
    <t>180th</t>
  </si>
  <si>
    <t>10.3-7.7</t>
  </si>
  <si>
    <t>227th</t>
  </si>
  <si>
    <t>8.2-7.8</t>
  </si>
  <si>
    <t>155th</t>
  </si>
  <si>
    <t>17.4-13.6</t>
  </si>
  <si>
    <t>9.9-4.1</t>
  </si>
  <si>
    <t>334th</t>
  </si>
  <si>
    <t>141st</t>
  </si>
  <si>
    <t>13.7-17.3</t>
  </si>
  <si>
    <t>8.3-9.7</t>
  </si>
  <si>
    <t>171st</t>
  </si>
  <si>
    <t>18.6-12.4</t>
  </si>
  <si>
    <t>286th</t>
  </si>
  <si>
    <t>10.6-9.4</t>
  </si>
  <si>
    <t>313th</t>
  </si>
  <si>
    <t>281st</t>
  </si>
  <si>
    <t>7.9-8.1</t>
  </si>
  <si>
    <t>205th</t>
  </si>
  <si>
    <t>13.4-6.6</t>
  </si>
  <si>
    <t>297th</t>
  </si>
  <si>
    <t>16.3-15.7</t>
  </si>
  <si>
    <t>175th</t>
  </si>
  <si>
    <t>270th</t>
  </si>
  <si>
    <t>11.3-18.7</t>
  </si>
  <si>
    <t>5.5-12.5</t>
  </si>
  <si>
    <t>131st</t>
  </si>
  <si>
    <t>15.4-15.6</t>
  </si>
  <si>
    <t>8.1-9.9</t>
  </si>
  <si>
    <t>191st</t>
  </si>
  <si>
    <t>261st</t>
  </si>
  <si>
    <t>13.8-16.2</t>
  </si>
  <si>
    <t>177th</t>
  </si>
  <si>
    <t>323rd</t>
  </si>
  <si>
    <t>152nd</t>
  </si>
  <si>
    <t>14.8-16.2</t>
  </si>
  <si>
    <t>267th</t>
  </si>
  <si>
    <t>7.6-8.4</t>
  </si>
  <si>
    <t>217th</t>
  </si>
  <si>
    <t>10.1-16.9</t>
  </si>
  <si>
    <t>5.2-8.8</t>
  </si>
  <si>
    <t>150th</t>
  </si>
  <si>
    <t>218th</t>
  </si>
  <si>
    <t>200th</t>
  </si>
  <si>
    <t>10.1-9.9</t>
  </si>
  <si>
    <t>273rd</t>
  </si>
  <si>
    <t>8.4-9.6</t>
  </si>
  <si>
    <t>221st</t>
  </si>
  <si>
    <t>14.0-16.0</t>
  </si>
  <si>
    <t>7.4-8.6</t>
  </si>
  <si>
    <t>222nd</t>
  </si>
  <si>
    <t>287th</t>
  </si>
  <si>
    <t>10.4-9.6</t>
  </si>
  <si>
    <t>299th</t>
  </si>
  <si>
    <t>235th</t>
  </si>
  <si>
    <t>15.1-14.9</t>
  </si>
  <si>
    <t>9.4-8.6</t>
  </si>
  <si>
    <t>276th</t>
  </si>
  <si>
    <t>12.1-18.9</t>
  </si>
  <si>
    <t>129th</t>
  </si>
  <si>
    <t>247th</t>
  </si>
  <si>
    <t>11.2-19.8</t>
  </si>
  <si>
    <t>123rd</t>
  </si>
  <si>
    <t>10.2-7.8</t>
  </si>
  <si>
    <t>310th</t>
  </si>
  <si>
    <t>12.3-16.7</t>
  </si>
  <si>
    <t>203rd</t>
  </si>
  <si>
    <t>13.9-15.1</t>
  </si>
  <si>
    <t>174th</t>
  </si>
  <si>
    <t>2-8</t>
  </si>
  <si>
    <t>304th</t>
  </si>
  <si>
    <t>292nd</t>
  </si>
  <si>
    <t>9.8-10.2</t>
  </si>
  <si>
    <t>301st</t>
  </si>
  <si>
    <t>319th</t>
  </si>
  <si>
    <t>14.6-17.4</t>
  </si>
  <si>
    <t>257th</t>
  </si>
  <si>
    <t>13.9-16.1</t>
  </si>
  <si>
    <t>284th</t>
  </si>
  <si>
    <t>315th</t>
  </si>
  <si>
    <t>14.2-14.8</t>
  </si>
  <si>
    <t>331st</t>
  </si>
  <si>
    <t>13.1-16.9</t>
  </si>
  <si>
    <t>176th</t>
  </si>
  <si>
    <t>7.5-8.5</t>
  </si>
  <si>
    <t>259th</t>
  </si>
  <si>
    <t>17.8-11.2</t>
  </si>
  <si>
    <t>332nd</t>
  </si>
  <si>
    <t>12.7-18.3</t>
  </si>
  <si>
    <t>173rd</t>
  </si>
  <si>
    <t>14.5-15.5</t>
  </si>
  <si>
    <t>7.7-10.3</t>
  </si>
  <si>
    <t>208th</t>
  </si>
  <si>
    <t>15.4-14.6</t>
  </si>
  <si>
    <t>8.7-5.3</t>
  </si>
  <si>
    <t>322nd</t>
  </si>
  <si>
    <t>15.8-14.2</t>
  </si>
  <si>
    <t>6.5-9.5</t>
  </si>
  <si>
    <t>201st</t>
  </si>
  <si>
    <t>266th</t>
  </si>
  <si>
    <t>18.7-12.3</t>
  </si>
  <si>
    <t>358th</t>
  </si>
  <si>
    <t>14.0-15.0</t>
  </si>
  <si>
    <t>296th</t>
  </si>
  <si>
    <t>1-8</t>
  </si>
  <si>
    <t>9.5-20.5</t>
  </si>
  <si>
    <t>207th</t>
  </si>
  <si>
    <t>262nd</t>
  </si>
  <si>
    <t>258th</t>
  </si>
  <si>
    <t>10.7-16.3</t>
  </si>
  <si>
    <t>4.2-9.8</t>
  </si>
  <si>
    <t>146th</t>
  </si>
  <si>
    <t>6.9-24.1</t>
  </si>
  <si>
    <t>3.7-16.3</t>
  </si>
  <si>
    <t>80th</t>
  </si>
  <si>
    <t>298th</t>
  </si>
  <si>
    <t>13.2-18.8</t>
  </si>
  <si>
    <t>6.8-13.2</t>
  </si>
  <si>
    <t>190th</t>
  </si>
  <si>
    <t>278th</t>
  </si>
  <si>
    <t>3-8</t>
  </si>
  <si>
    <t>10.8-20.2</t>
  </si>
  <si>
    <t>6.1-9.9</t>
  </si>
  <si>
    <t>186th</t>
  </si>
  <si>
    <t>1-9</t>
  </si>
  <si>
    <t>8.5-22.5</t>
  </si>
  <si>
    <t>6.8-11.2</t>
  </si>
  <si>
    <t>160th</t>
  </si>
  <si>
    <t>363rd</t>
  </si>
  <si>
    <t>16.8-14.2</t>
  </si>
  <si>
    <t>279th</t>
  </si>
  <si>
    <t>295th</t>
  </si>
  <si>
    <t>360th</t>
  </si>
  <si>
    <t>13.5-16.5</t>
  </si>
  <si>
    <t>237th</t>
  </si>
  <si>
    <t>15.2-14.8</t>
  </si>
  <si>
    <t>8.7-9.3</t>
  </si>
  <si>
    <t>316th</t>
  </si>
  <si>
    <t>2-6</t>
  </si>
  <si>
    <t>13.8-17.2</t>
  </si>
  <si>
    <t>291st</t>
  </si>
  <si>
    <t>288th</t>
  </si>
  <si>
    <t>16.5-13.5</t>
  </si>
  <si>
    <t>359th</t>
  </si>
  <si>
    <t>7.3-23.7</t>
  </si>
  <si>
    <t>3.1-16.9</t>
  </si>
  <si>
    <t>82nd</t>
  </si>
  <si>
    <t>335th</t>
  </si>
  <si>
    <t>333rd</t>
  </si>
  <si>
    <t>14.1-16.9</t>
  </si>
  <si>
    <t>314th</t>
  </si>
  <si>
    <t>352nd</t>
  </si>
  <si>
    <t>14.7-16.3</t>
  </si>
  <si>
    <t>330th</t>
  </si>
  <si>
    <t>306th</t>
  </si>
  <si>
    <t>349th</t>
  </si>
  <si>
    <t>6.6-13.4</t>
  </si>
  <si>
    <t>198th</t>
  </si>
  <si>
    <t>7.2-19.8</t>
  </si>
  <si>
    <t>3.5-10.5</t>
  </si>
  <si>
    <t>107th</t>
  </si>
  <si>
    <t>6.4-9.6</t>
  </si>
  <si>
    <t>233rd</t>
  </si>
  <si>
    <t>8.2-9.8</t>
  </si>
  <si>
    <t>294th</t>
  </si>
  <si>
    <t>9.5-21.5</t>
  </si>
  <si>
    <t>4.3-13.7</t>
  </si>
  <si>
    <t>148th</t>
  </si>
  <si>
    <t>18.1-10.9</t>
  </si>
  <si>
    <t>9.8-6.2</t>
  </si>
  <si>
    <t>364th</t>
  </si>
  <si>
    <t>11.9-19.1</t>
  </si>
  <si>
    <t>7.1-10.9</t>
  </si>
  <si>
    <t>242nd</t>
  </si>
  <si>
    <t>12.1-17.9</t>
  </si>
  <si>
    <t>6.4-11.6</t>
  </si>
  <si>
    <t>189th</t>
  </si>
  <si>
    <t>12.8-17.2</t>
  </si>
  <si>
    <t>248th</t>
  </si>
  <si>
    <t>6.2-9.8</t>
  </si>
  <si>
    <t>256th</t>
  </si>
  <si>
    <t>8.4-22.6</t>
  </si>
  <si>
    <t>4.5-15.5</t>
  </si>
  <si>
    <t>137th</t>
  </si>
  <si>
    <t>6.9-11.1</t>
  </si>
  <si>
    <t>275th</t>
  </si>
  <si>
    <t>9.3-10.7</t>
  </si>
  <si>
    <t>324th</t>
  </si>
  <si>
    <t>343rd</t>
  </si>
  <si>
    <t>10.3-19.7</t>
  </si>
  <si>
    <t>182nd</t>
  </si>
  <si>
    <t>5.3-12.7</t>
  </si>
  <si>
    <t>158th</t>
  </si>
  <si>
    <t>12.0-17.0</t>
  </si>
  <si>
    <t>293rd</t>
  </si>
  <si>
    <t>9.9-21.1</t>
  </si>
  <si>
    <t>202nd</t>
  </si>
  <si>
    <t>9.6-19.4</t>
  </si>
  <si>
    <t>5.6-10.4</t>
  </si>
  <si>
    <t>212th</t>
  </si>
  <si>
    <t>9.7-19.3</t>
  </si>
  <si>
    <t>5.6-12.4</t>
  </si>
  <si>
    <t>163rd</t>
  </si>
  <si>
    <t>10.3-21.7</t>
  </si>
  <si>
    <t>119th</t>
  </si>
  <si>
    <t>8.6-22.4</t>
  </si>
  <si>
    <t>206th</t>
  </si>
  <si>
    <t>9.7-10.3</t>
  </si>
  <si>
    <t>348th</t>
  </si>
  <si>
    <t>9.6-21.4</t>
  </si>
  <si>
    <t>4.7-11.3</t>
  </si>
  <si>
    <t>194th</t>
  </si>
  <si>
    <t>9.4-22.6</t>
  </si>
  <si>
    <t>172nd</t>
  </si>
  <si>
    <t>12.6-18.4</t>
  </si>
  <si>
    <t>290th</t>
  </si>
  <si>
    <t>351st</t>
  </si>
  <si>
    <t>362nd</t>
  </si>
  <si>
    <t>347th</t>
  </si>
  <si>
    <t>8.9-22.1</t>
  </si>
  <si>
    <t>3.6-14.4</t>
  </si>
  <si>
    <t>133rd</t>
  </si>
  <si>
    <t>5.7-10.3</t>
  </si>
  <si>
    <t>302nd</t>
  </si>
  <si>
    <t>8.4-7.6</t>
  </si>
  <si>
    <t>345th</t>
  </si>
  <si>
    <t>10.2-20.8</t>
  </si>
  <si>
    <t>272nd</t>
  </si>
  <si>
    <t>8.3-7.7</t>
  </si>
  <si>
    <t>303rd</t>
  </si>
  <si>
    <t>9.3-22.7</t>
  </si>
  <si>
    <t>4.3-15.7</t>
  </si>
  <si>
    <t>226th</t>
  </si>
  <si>
    <t>353rd</t>
  </si>
  <si>
    <t>6.3-11.7</t>
  </si>
  <si>
    <t>318th</t>
  </si>
  <si>
    <t>317th</t>
  </si>
  <si>
    <t>12.9-16.1</t>
  </si>
  <si>
    <t>6.4-7.6</t>
  </si>
  <si>
    <t>337th</t>
  </si>
  <si>
    <t>10.4-20.6</t>
  </si>
  <si>
    <t>6.3-13.7</t>
  </si>
  <si>
    <t>184th</t>
  </si>
  <si>
    <t>13.1-17.9</t>
  </si>
  <si>
    <t>8.1-7.9</t>
  </si>
  <si>
    <t>341st</t>
  </si>
  <si>
    <t>8.8-21.2</t>
  </si>
  <si>
    <t>4.6-13.4</t>
  </si>
  <si>
    <t>228th</t>
  </si>
  <si>
    <t>7.6-12.4</t>
  </si>
  <si>
    <t>325th</t>
  </si>
  <si>
    <t>2-9</t>
  </si>
  <si>
    <t>7.8-23.2</t>
  </si>
  <si>
    <t>3.8-12.2</t>
  </si>
  <si>
    <t>229th</t>
  </si>
  <si>
    <t>4.5-11.5</t>
  </si>
  <si>
    <t>277th</t>
  </si>
  <si>
    <t>7.2-23.8</t>
  </si>
  <si>
    <t>3.2-14.8</t>
  </si>
  <si>
    <t>115th</t>
  </si>
  <si>
    <t>1-10</t>
  </si>
  <si>
    <t>8.3-22.7</t>
  </si>
  <si>
    <t>309th</t>
  </si>
  <si>
    <t>9.3-21.7</t>
  </si>
  <si>
    <t>246th</t>
  </si>
  <si>
    <t>4-8</t>
  </si>
  <si>
    <t>8.2-22.8</t>
  </si>
  <si>
    <t>3.5-12.5</t>
  </si>
  <si>
    <t>167th</t>
  </si>
  <si>
    <t>11.6-17.4</t>
  </si>
  <si>
    <t>326th</t>
  </si>
  <si>
    <t>7.8-12.2</t>
  </si>
  <si>
    <t>354th</t>
  </si>
  <si>
    <t>11.7-19.3</t>
  </si>
  <si>
    <t>7.2-8.8</t>
  </si>
  <si>
    <t>346th</t>
  </si>
  <si>
    <t>0-10</t>
  </si>
  <si>
    <t>9.7-20.3</t>
  </si>
  <si>
    <t>356th</t>
  </si>
  <si>
    <t>5-7</t>
  </si>
  <si>
    <t>5.6-8.4</t>
  </si>
  <si>
    <t>251st</t>
  </si>
  <si>
    <t>8.1-22.9</t>
  </si>
  <si>
    <t>265th</t>
  </si>
  <si>
    <t>7.5-23.5</t>
  </si>
  <si>
    <t>5.5-14.5</t>
  </si>
  <si>
    <t>156th</t>
  </si>
  <si>
    <t>263rd</t>
  </si>
  <si>
    <t>170th</t>
  </si>
  <si>
    <t>344th</t>
  </si>
  <si>
    <t>7.4-12.6</t>
  </si>
  <si>
    <t>357th</t>
  </si>
  <si>
    <t>280th</t>
  </si>
  <si>
    <t>8.1-21.9</t>
  </si>
  <si>
    <t>4.1-13.9</t>
  </si>
  <si>
    <t>232nd</t>
  </si>
  <si>
    <t>223rd</t>
  </si>
  <si>
    <t>5.9-25.1</t>
  </si>
  <si>
    <t>245th</t>
  </si>
  <si>
    <t>7.0-24.0</t>
  </si>
  <si>
    <t>196th</t>
  </si>
  <si>
    <t>188th</t>
  </si>
  <si>
    <t>2-11</t>
  </si>
  <si>
    <t>5.8-25.2</t>
  </si>
  <si>
    <t>238th</t>
  </si>
  <si>
    <t>8.8-22.2</t>
  </si>
  <si>
    <t>321st</t>
  </si>
  <si>
    <t>166th</t>
  </si>
  <si>
    <t>329th</t>
  </si>
  <si>
    <t>7.9-22.1</t>
  </si>
  <si>
    <t>7.9-10.1</t>
  </si>
  <si>
    <t>350th</t>
  </si>
  <si>
    <t>11.8-19.2</t>
  </si>
  <si>
    <t>5.5-10.5</t>
  </si>
  <si>
    <t>338th</t>
  </si>
  <si>
    <t>0-11</t>
  </si>
  <si>
    <t>5.4-25.6</t>
  </si>
  <si>
    <t>5.3-10.7</t>
  </si>
  <si>
    <t>311th</t>
  </si>
  <si>
    <t>4.1-26.9</t>
  </si>
  <si>
    <t>3.9-16.1</t>
  </si>
  <si>
    <t>253rd</t>
  </si>
  <si>
    <t>7.4-22.6</t>
  </si>
  <si>
    <t>328th</t>
  </si>
  <si>
    <t>355th</t>
  </si>
  <si>
    <t>3.7-25.3</t>
  </si>
  <si>
    <t>2.5-11.5</t>
  </si>
  <si>
    <t>269th</t>
  </si>
  <si>
    <t>4.2-26.8</t>
  </si>
  <si>
    <t>2.1-15.9</t>
  </si>
  <si>
    <t>342nd</t>
  </si>
  <si>
    <t>West Georgia Wolves</t>
  </si>
  <si>
    <t>Mercyhurst Lakers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</si>
</sst>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115298~1.MIL\AppData\Local\Temp\MicrosoftEdgeDownloads\cd0396b5-73fc-4b79-a9d9-f447cf09f49c\step04_repair.csv" TargetMode="External"/><Relationship Id="rId1" Type="http://schemas.openxmlformats.org/officeDocument/2006/relationships/externalLinkPath" Target="/Users/115298~1.MIL/AppData/Local/Temp/MicrosoftEdgeDownloads/cd0396b5-73fc-4b79-a9d9-f447cf09f49c/step04_repair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ep04_repair"/>
    </sheetNames>
    <sheetDataSet>
      <sheetData sheetId="0">
        <row r="1">
          <cell r="A1" t="str">
            <v>tofix</v>
          </cell>
          <cell r="B1" t="str">
            <v>replacewith</v>
          </cell>
        </row>
        <row r="2">
          <cell r="A2" t="str">
            <v>Abilene Christian Wildcats</v>
          </cell>
          <cell r="B2" t="str">
            <v>Abilene Christian</v>
          </cell>
        </row>
        <row r="3">
          <cell r="A3" t="str">
            <v>Air Force Falcons</v>
          </cell>
          <cell r="B3" t="str">
            <v>Air Force</v>
          </cell>
        </row>
        <row r="4">
          <cell r="A4" t="str">
            <v>Akron Zips</v>
          </cell>
          <cell r="B4" t="str">
            <v>Akron</v>
          </cell>
        </row>
        <row r="5">
          <cell r="A5" t="str">
            <v>Alabama A&amp;M Bulldogs</v>
          </cell>
          <cell r="B5" t="str">
            <v>Alabama A&amp;M</v>
          </cell>
        </row>
        <row r="6">
          <cell r="A6" t="str">
            <v>Alabama Crimson Tide</v>
          </cell>
          <cell r="B6" t="str">
            <v>Alabama</v>
          </cell>
        </row>
        <row r="7">
          <cell r="A7" t="str">
            <v>Alabama St. Hornets</v>
          </cell>
          <cell r="B7" t="str">
            <v>Alabama St.</v>
          </cell>
        </row>
        <row r="8">
          <cell r="A8" t="str">
            <v>Alabama-Birmingham</v>
          </cell>
          <cell r="B8" t="str">
            <v>UAB</v>
          </cell>
        </row>
        <row r="9">
          <cell r="A9" t="str">
            <v>Albany (NY)</v>
          </cell>
          <cell r="B9" t="str">
            <v>Albany</v>
          </cell>
        </row>
        <row r="10">
          <cell r="A10" t="str">
            <v>Albany Great Danes</v>
          </cell>
          <cell r="B10" t="str">
            <v>Albany</v>
          </cell>
        </row>
        <row r="11">
          <cell r="A11" t="str">
            <v>Alcorn St. Braves</v>
          </cell>
          <cell r="B11" t="str">
            <v>Alcorn St.</v>
          </cell>
        </row>
        <row r="12">
          <cell r="A12" t="str">
            <v>American University</v>
          </cell>
          <cell r="B12" t="str">
            <v>American</v>
          </cell>
        </row>
        <row r="13">
          <cell r="A13" t="str">
            <v>American University Eagles</v>
          </cell>
          <cell r="B13" t="str">
            <v>American</v>
          </cell>
        </row>
        <row r="14">
          <cell r="A14" t="str">
            <v>App St. Mountaineers</v>
          </cell>
          <cell r="B14" t="str">
            <v>Appalachian St.</v>
          </cell>
        </row>
        <row r="15">
          <cell r="A15" t="str">
            <v>Appalachian St. Mountaineers</v>
          </cell>
          <cell r="B15" t="str">
            <v>Appalachian St.</v>
          </cell>
        </row>
        <row r="16">
          <cell r="A16" t="str">
            <v>Arizona St. Sun Devils</v>
          </cell>
          <cell r="B16" t="str">
            <v>Arizona St.</v>
          </cell>
        </row>
        <row r="17">
          <cell r="A17" t="str">
            <v>Arizona Wildcats</v>
          </cell>
          <cell r="B17" t="str">
            <v>Arizona</v>
          </cell>
        </row>
        <row r="18">
          <cell r="A18" t="str">
            <v>Arkansas Little Rock</v>
          </cell>
          <cell r="B18" t="str">
            <v>Little Rock</v>
          </cell>
        </row>
        <row r="19">
          <cell r="A19" t="str">
            <v>Arkansas Razorbacks</v>
          </cell>
          <cell r="B19" t="str">
            <v>Arkansas</v>
          </cell>
        </row>
        <row r="20">
          <cell r="A20" t="str">
            <v>Arkansas St. Red Wolves</v>
          </cell>
          <cell r="B20" t="str">
            <v>Arkansas St.</v>
          </cell>
        </row>
        <row r="21">
          <cell r="A21" t="str">
            <v>Arkansas-Pine Bluff</v>
          </cell>
          <cell r="B21" t="str">
            <v>Arkansas Pine Bluff</v>
          </cell>
        </row>
        <row r="22">
          <cell r="A22" t="str">
            <v>Arkansas-Pine Bluff Golden Lions</v>
          </cell>
          <cell r="B22" t="str">
            <v>Arkansas Pine Bluff</v>
          </cell>
        </row>
        <row r="23">
          <cell r="A23" t="str">
            <v>Army Black Knights</v>
          </cell>
          <cell r="B23" t="str">
            <v>Army</v>
          </cell>
        </row>
        <row r="24">
          <cell r="A24" t="str">
            <v>Auburn Tigers</v>
          </cell>
          <cell r="B24" t="str">
            <v>Auburn</v>
          </cell>
        </row>
        <row r="25">
          <cell r="A25" t="str">
            <v>Austin Peay Governors</v>
          </cell>
          <cell r="B25" t="str">
            <v>Austin Peay</v>
          </cell>
        </row>
        <row r="26">
          <cell r="A26" t="str">
            <v>Ball St. Cardinals</v>
          </cell>
          <cell r="B26" t="str">
            <v>Ball St.</v>
          </cell>
        </row>
        <row r="27">
          <cell r="A27" t="str">
            <v>Baylor Bears</v>
          </cell>
          <cell r="B27" t="str">
            <v>Baylor</v>
          </cell>
        </row>
        <row r="28">
          <cell r="A28" t="str">
            <v>Bellarmine Knights</v>
          </cell>
          <cell r="B28" t="str">
            <v>Bellarmine</v>
          </cell>
        </row>
        <row r="29">
          <cell r="A29" t="str">
            <v>Belmont Bruins</v>
          </cell>
          <cell r="B29" t="str">
            <v>Belmont</v>
          </cell>
        </row>
        <row r="30">
          <cell r="A30" t="str">
            <v>Bethune-Cookman</v>
          </cell>
          <cell r="B30" t="str">
            <v>Bethune Cookman</v>
          </cell>
        </row>
        <row r="31">
          <cell r="A31" t="str">
            <v>Bethune-Cookman Wildcats</v>
          </cell>
          <cell r="B31" t="str">
            <v>Bethune Cookman</v>
          </cell>
        </row>
        <row r="32">
          <cell r="A32" t="str">
            <v>Binghamton Bearcats</v>
          </cell>
          <cell r="B32" t="str">
            <v>Binghamton</v>
          </cell>
        </row>
        <row r="33">
          <cell r="A33" t="str">
            <v>Boise St. Broncos</v>
          </cell>
          <cell r="B33" t="str">
            <v>Boise St.</v>
          </cell>
        </row>
        <row r="34">
          <cell r="A34" t="str">
            <v>Boston College Eagles</v>
          </cell>
          <cell r="B34" t="str">
            <v>Boston College</v>
          </cell>
        </row>
        <row r="35">
          <cell r="A35" t="str">
            <v>Boston University Terriers</v>
          </cell>
          <cell r="B35" t="str">
            <v>Boston University</v>
          </cell>
        </row>
        <row r="36">
          <cell r="A36" t="str">
            <v>Bowling Green Falcons</v>
          </cell>
          <cell r="B36" t="str">
            <v>Bowling Green</v>
          </cell>
        </row>
        <row r="37">
          <cell r="A37" t="str">
            <v>Bowling Green St.</v>
          </cell>
          <cell r="B37" t="str">
            <v>Bowling Green</v>
          </cell>
        </row>
        <row r="38">
          <cell r="A38" t="str">
            <v>Bradley Braves</v>
          </cell>
          <cell r="B38" t="str">
            <v>Bradley</v>
          </cell>
        </row>
        <row r="39">
          <cell r="A39" t="str">
            <v>Brigham Young</v>
          </cell>
          <cell r="B39" t="str">
            <v>BYU</v>
          </cell>
        </row>
        <row r="40">
          <cell r="A40" t="str">
            <v>Brown Bears</v>
          </cell>
          <cell r="B40" t="str">
            <v>Brown</v>
          </cell>
        </row>
        <row r="41">
          <cell r="A41" t="str">
            <v>Bryant</v>
          </cell>
          <cell r="B41" t="str">
            <v>out</v>
          </cell>
        </row>
        <row r="42">
          <cell r="A42" t="str">
            <v>Bryant Bulldogs</v>
          </cell>
          <cell r="B42" t="str">
            <v>Bryant</v>
          </cell>
        </row>
        <row r="43">
          <cell r="A43" t="str">
            <v>Bucknell Bison</v>
          </cell>
          <cell r="B43" t="str">
            <v>Bucknell</v>
          </cell>
        </row>
        <row r="44">
          <cell r="A44" t="str">
            <v>Buffalo Bulls</v>
          </cell>
          <cell r="B44" t="str">
            <v>Buffalo</v>
          </cell>
        </row>
        <row r="45">
          <cell r="A45" t="str">
            <v>Butler Bulldogs</v>
          </cell>
          <cell r="B45" t="str">
            <v>Butler</v>
          </cell>
        </row>
        <row r="46">
          <cell r="A46" t="str">
            <v>BYU Cougars</v>
          </cell>
          <cell r="B46" t="str">
            <v>BYU</v>
          </cell>
        </row>
        <row r="47">
          <cell r="A47" t="str">
            <v>Cal Poly Mustangs</v>
          </cell>
          <cell r="B47" t="str">
            <v>Cal Poly</v>
          </cell>
        </row>
        <row r="48">
          <cell r="A48" t="str">
            <v>Cal St. Bakersfield Roadrunners</v>
          </cell>
          <cell r="B48" t="str">
            <v>Cal St. Bakersfield</v>
          </cell>
        </row>
        <row r="49">
          <cell r="A49" t="str">
            <v>Cal St. Fullerton Titans</v>
          </cell>
          <cell r="B49" t="str">
            <v>Cal St. Fullerton</v>
          </cell>
        </row>
        <row r="50">
          <cell r="A50" t="str">
            <v>Cal St. Long Beach</v>
          </cell>
          <cell r="B50" t="str">
            <v>Long Beach St.</v>
          </cell>
        </row>
        <row r="51">
          <cell r="A51" t="str">
            <v>Cal St. Northridge Matadors</v>
          </cell>
          <cell r="B51" t="str">
            <v>Cal St. Northridge</v>
          </cell>
        </row>
        <row r="52">
          <cell r="A52" t="str">
            <v>California Baptist</v>
          </cell>
          <cell r="B52" t="str">
            <v>Cal Baptist</v>
          </cell>
        </row>
        <row r="53">
          <cell r="A53" t="str">
            <v>California Baptist Lancers</v>
          </cell>
          <cell r="B53" t="str">
            <v>Cal Baptist</v>
          </cell>
        </row>
        <row r="54">
          <cell r="A54" t="str">
            <v>California Golden Bears</v>
          </cell>
          <cell r="B54" t="str">
            <v>California</v>
          </cell>
        </row>
        <row r="55">
          <cell r="A55" t="str">
            <v>Campbell Fighting Camels</v>
          </cell>
          <cell r="B55" t="str">
            <v>Campbell</v>
          </cell>
        </row>
        <row r="56">
          <cell r="A56" t="str">
            <v>Canisius Golden Griffins</v>
          </cell>
          <cell r="B56" t="str">
            <v>Canisius</v>
          </cell>
        </row>
        <row r="57">
          <cell r="A57" t="str">
            <v>Centenary</v>
          </cell>
          <cell r="B57" t="str">
            <v>out</v>
          </cell>
        </row>
        <row r="58">
          <cell r="A58" t="str">
            <v>Centenary (LA)</v>
          </cell>
          <cell r="B58" t="str">
            <v>out</v>
          </cell>
        </row>
        <row r="59">
          <cell r="A59" t="str">
            <v>Centenary (LA) Gentlemen</v>
          </cell>
          <cell r="B59" t="str">
            <v>out</v>
          </cell>
        </row>
        <row r="60">
          <cell r="A60" t="str">
            <v>Centenary Louisiana</v>
          </cell>
          <cell r="B60" t="str">
            <v>out</v>
          </cell>
        </row>
        <row r="61">
          <cell r="A61" t="str">
            <v>Centenary Louisiana Gentlemen</v>
          </cell>
          <cell r="B61" t="str">
            <v>out</v>
          </cell>
        </row>
        <row r="62">
          <cell r="A62" t="str">
            <v>Central Arkansas Bears</v>
          </cell>
          <cell r="B62" t="str">
            <v>Central Arkansas</v>
          </cell>
        </row>
        <row r="63">
          <cell r="A63" t="str">
            <v>Central Connecticut Blue Devils</v>
          </cell>
          <cell r="B63" t="str">
            <v>Central Connecticut</v>
          </cell>
        </row>
        <row r="64">
          <cell r="A64" t="str">
            <v>Central Connecticut St.</v>
          </cell>
          <cell r="B64" t="str">
            <v>Central Connecticut</v>
          </cell>
        </row>
        <row r="65">
          <cell r="A65" t="str">
            <v>Central Florida</v>
          </cell>
          <cell r="B65" t="str">
            <v>UCF</v>
          </cell>
        </row>
        <row r="66">
          <cell r="A66" t="str">
            <v>Central Michigan Chippewas</v>
          </cell>
          <cell r="B66" t="str">
            <v>Central Michigan</v>
          </cell>
        </row>
        <row r="67">
          <cell r="A67" t="str">
            <v>Charleston Cougars</v>
          </cell>
          <cell r="B67" t="str">
            <v>Charleston</v>
          </cell>
        </row>
        <row r="68">
          <cell r="A68" t="str">
            <v>Charleston Southern Buccaneers</v>
          </cell>
          <cell r="B68" t="str">
            <v>Charleston Southern</v>
          </cell>
        </row>
        <row r="69">
          <cell r="A69" t="str">
            <v>Charlotte 49ers</v>
          </cell>
          <cell r="B69" t="str">
            <v>Charlotte</v>
          </cell>
        </row>
        <row r="70">
          <cell r="A70" t="str">
            <v>Chattanooga Mocs</v>
          </cell>
          <cell r="B70" t="str">
            <v>Chattanooga</v>
          </cell>
        </row>
        <row r="71">
          <cell r="A71" t="str">
            <v>Chicago St. Cougars</v>
          </cell>
          <cell r="B71" t="str">
            <v>Chicago St.</v>
          </cell>
        </row>
        <row r="72">
          <cell r="A72" t="str">
            <v>Cincinnati Bearcats</v>
          </cell>
          <cell r="B72" t="str">
            <v>Cincinnati</v>
          </cell>
        </row>
        <row r="73">
          <cell r="A73" t="str">
            <v>Clemson Tigers</v>
          </cell>
          <cell r="B73" t="str">
            <v>Clemson</v>
          </cell>
        </row>
        <row r="74">
          <cell r="A74" t="str">
            <v>Cleveland St. Vikings</v>
          </cell>
          <cell r="B74" t="str">
            <v>Cleveland St.</v>
          </cell>
        </row>
        <row r="75">
          <cell r="A75" t="str">
            <v>Coastal Carolina Chanticleers</v>
          </cell>
          <cell r="B75" t="str">
            <v>Coastal Carolina</v>
          </cell>
        </row>
        <row r="76">
          <cell r="A76" t="str">
            <v>Colgate Raiders</v>
          </cell>
          <cell r="B76" t="str">
            <v>Colgate</v>
          </cell>
        </row>
        <row r="77">
          <cell r="A77" t="str">
            <v>College of Charleston</v>
          </cell>
          <cell r="B77" t="str">
            <v>Charleston</v>
          </cell>
        </row>
        <row r="78">
          <cell r="A78" t="str">
            <v>Colorado Buffaloes</v>
          </cell>
          <cell r="B78" t="str">
            <v>Colorado</v>
          </cell>
        </row>
        <row r="79">
          <cell r="A79" t="str">
            <v>Colorado St. Rams</v>
          </cell>
          <cell r="B79" t="str">
            <v>Colorado St.</v>
          </cell>
        </row>
        <row r="80">
          <cell r="A80" t="str">
            <v>Columbia Lions</v>
          </cell>
          <cell r="B80" t="str">
            <v>Columbia</v>
          </cell>
        </row>
        <row r="81">
          <cell r="A81" t="str">
            <v>Coppin St. Eagles</v>
          </cell>
          <cell r="B81" t="str">
            <v>Coppin St.</v>
          </cell>
        </row>
        <row r="82">
          <cell r="A82" t="str">
            <v>Cornell Big Red</v>
          </cell>
          <cell r="B82" t="str">
            <v>Cornell</v>
          </cell>
        </row>
        <row r="83">
          <cell r="A83" t="str">
            <v>Creighton Bluejays</v>
          </cell>
          <cell r="B83" t="str">
            <v>Creighton</v>
          </cell>
        </row>
        <row r="84">
          <cell r="A84" t="str">
            <v>CSU Bakersfield</v>
          </cell>
          <cell r="B84" t="str">
            <v>Cal St. Bakersfield</v>
          </cell>
        </row>
        <row r="85">
          <cell r="A85" t="str">
            <v>CSU Fullerton</v>
          </cell>
          <cell r="B85" t="str">
            <v>Cal St. Fullerton</v>
          </cell>
        </row>
        <row r="86">
          <cell r="A86" t="str">
            <v>CSU Northridge</v>
          </cell>
          <cell r="B86" t="str">
            <v>Cal St. Northridge</v>
          </cell>
        </row>
        <row r="87">
          <cell r="A87" t="str">
            <v>Dartmouth Big Green</v>
          </cell>
          <cell r="B87" t="str">
            <v>Dartmouth</v>
          </cell>
        </row>
        <row r="88">
          <cell r="A88" t="str">
            <v>Davidson Wildcats</v>
          </cell>
          <cell r="B88" t="str">
            <v>Davidson</v>
          </cell>
        </row>
        <row r="89">
          <cell r="A89" t="str">
            <v>Dayton Flyers</v>
          </cell>
          <cell r="B89" t="str">
            <v>Dayton</v>
          </cell>
        </row>
        <row r="90">
          <cell r="A90" t="str">
            <v>Delaware Blue Hens</v>
          </cell>
          <cell r="B90" t="str">
            <v>Delaware</v>
          </cell>
        </row>
        <row r="91">
          <cell r="A91" t="str">
            <v>Delaware St. Hornets</v>
          </cell>
          <cell r="B91" t="str">
            <v>Delaware St.</v>
          </cell>
        </row>
        <row r="92">
          <cell r="A92" t="str">
            <v>Denver Pioneers</v>
          </cell>
          <cell r="B92" t="str">
            <v>Denver</v>
          </cell>
        </row>
        <row r="93">
          <cell r="A93" t="str">
            <v>DePaul Blue Demons</v>
          </cell>
          <cell r="B93" t="str">
            <v>DePaul</v>
          </cell>
        </row>
        <row r="94">
          <cell r="A94" t="str">
            <v>Detroit</v>
          </cell>
          <cell r="B94" t="str">
            <v>Detroit Mercy</v>
          </cell>
        </row>
        <row r="95">
          <cell r="A95" t="str">
            <v>Detroit Mercy Titans</v>
          </cell>
          <cell r="B95" t="str">
            <v>Detroit Mercy</v>
          </cell>
        </row>
        <row r="96">
          <cell r="A96" t="str">
            <v>Dixie St.</v>
          </cell>
          <cell r="B96" t="str">
            <v>out</v>
          </cell>
        </row>
        <row r="97">
          <cell r="A97" t="str">
            <v>Drake Bulldogs</v>
          </cell>
          <cell r="B97" t="str">
            <v>Drake</v>
          </cell>
        </row>
        <row r="98">
          <cell r="A98" t="str">
            <v>Drexel Dragons</v>
          </cell>
          <cell r="B98" t="str">
            <v>Drexel</v>
          </cell>
        </row>
        <row r="99">
          <cell r="A99" t="str">
            <v>Duke Blue Devils</v>
          </cell>
          <cell r="B99" t="str">
            <v>Duke</v>
          </cell>
        </row>
        <row r="100">
          <cell r="A100" t="str">
            <v>Duquesne Dukes</v>
          </cell>
          <cell r="B100" t="str">
            <v>Duquesne</v>
          </cell>
        </row>
        <row r="101">
          <cell r="A101" t="str">
            <v>East Carolina Pirates</v>
          </cell>
          <cell r="B101" t="str">
            <v>East Carolina</v>
          </cell>
        </row>
        <row r="102">
          <cell r="A102" t="str">
            <v>East Tennessee St. Buccaneers</v>
          </cell>
          <cell r="B102" t="str">
            <v>East Tennessee St.</v>
          </cell>
        </row>
        <row r="103">
          <cell r="A103" t="str">
            <v>East Texas A&amp;M Lions</v>
          </cell>
          <cell r="B103" t="str">
            <v>Texas A&amp;M Commerce</v>
          </cell>
        </row>
        <row r="104">
          <cell r="A104" t="str">
            <v>Eastern Illinois Panthers</v>
          </cell>
          <cell r="B104" t="str">
            <v>Eastern Illinois</v>
          </cell>
        </row>
        <row r="105">
          <cell r="A105" t="str">
            <v>Eastern Kentucky Colonels</v>
          </cell>
          <cell r="B105" t="str">
            <v>Eastern Kentucky</v>
          </cell>
        </row>
        <row r="106">
          <cell r="A106" t="str">
            <v>Eastern Michigan Eagles</v>
          </cell>
          <cell r="B106" t="str">
            <v>Eastern Michigan</v>
          </cell>
        </row>
        <row r="107">
          <cell r="A107" t="str">
            <v>Eastern Washington Eagles</v>
          </cell>
          <cell r="B107" t="str">
            <v>Eastern Washington</v>
          </cell>
        </row>
        <row r="108">
          <cell r="A108" t="str">
            <v>Elon Phoenix</v>
          </cell>
          <cell r="B108" t="str">
            <v>Elon</v>
          </cell>
        </row>
        <row r="109">
          <cell r="A109" t="str">
            <v>Evansville Purple Aces</v>
          </cell>
          <cell r="B109" t="str">
            <v>Evansville</v>
          </cell>
        </row>
        <row r="110">
          <cell r="A110" t="str">
            <v>Fairfield Stags</v>
          </cell>
          <cell r="B110" t="str">
            <v>Fairfield</v>
          </cell>
        </row>
        <row r="111">
          <cell r="A111" t="str">
            <v>Fairleigh Dickinson Knights</v>
          </cell>
          <cell r="B111" t="str">
            <v>Fairleigh Dickinson</v>
          </cell>
        </row>
        <row r="112">
          <cell r="A112" t="str">
            <v>FDU</v>
          </cell>
          <cell r="B112" t="str">
            <v>Fairleigh Dickinson</v>
          </cell>
        </row>
        <row r="113">
          <cell r="A113" t="str">
            <v>Florida A&amp;M Rattlers</v>
          </cell>
          <cell r="B113" t="str">
            <v>Florida A&amp;M</v>
          </cell>
        </row>
        <row r="114">
          <cell r="A114" t="str">
            <v>Florida Atlantic Owls</v>
          </cell>
          <cell r="B114" t="str">
            <v>Florida Atlantic</v>
          </cell>
        </row>
        <row r="115">
          <cell r="A115" t="str">
            <v>Florida Gators</v>
          </cell>
          <cell r="B115" t="str">
            <v>Florida</v>
          </cell>
        </row>
        <row r="116">
          <cell r="A116" t="str">
            <v>Florida Gulf Coast Eagles</v>
          </cell>
          <cell r="B116" t="str">
            <v>Florida Gulf Coast</v>
          </cell>
        </row>
        <row r="117">
          <cell r="A117" t="str">
            <v>Florida International</v>
          </cell>
          <cell r="B117" t="str">
            <v>FIU</v>
          </cell>
        </row>
        <row r="118">
          <cell r="A118" t="str">
            <v>Florida International Panthers</v>
          </cell>
          <cell r="B118" t="str">
            <v>FIU</v>
          </cell>
        </row>
        <row r="119">
          <cell r="A119" t="str">
            <v>Florida St. Seminoles</v>
          </cell>
          <cell r="B119" t="str">
            <v>Florida St.</v>
          </cell>
        </row>
        <row r="120">
          <cell r="A120" t="str">
            <v>Fordham Rams</v>
          </cell>
          <cell r="B120" t="str">
            <v>Fordham</v>
          </cell>
        </row>
        <row r="121">
          <cell r="A121" t="str">
            <v>Fort Wayne</v>
          </cell>
          <cell r="B121" t="str">
            <v>Purdue Fort Wayne</v>
          </cell>
        </row>
        <row r="122">
          <cell r="A122" t="str">
            <v>Fresno St. Bulldogs</v>
          </cell>
          <cell r="B122" t="str">
            <v>Fresno St.</v>
          </cell>
        </row>
        <row r="123">
          <cell r="A123" t="str">
            <v>Furman Paladins</v>
          </cell>
          <cell r="B123" t="str">
            <v>Furman</v>
          </cell>
        </row>
        <row r="124">
          <cell r="A124" t="str">
            <v>Gardner-Webb</v>
          </cell>
          <cell r="B124" t="str">
            <v>Gardner Webb</v>
          </cell>
        </row>
        <row r="125">
          <cell r="A125" t="str">
            <v>Gardner-Webb Runnin' Bulldogs</v>
          </cell>
          <cell r="B125" t="str">
            <v>Gardner Webb</v>
          </cell>
        </row>
        <row r="126">
          <cell r="A126" t="str">
            <v>George Mason Patriots</v>
          </cell>
          <cell r="B126" t="str">
            <v>George Mason</v>
          </cell>
        </row>
        <row r="127">
          <cell r="A127" t="str">
            <v xml:space="preserve">George Washington </v>
          </cell>
          <cell r="B127" t="str">
            <v>George Washington</v>
          </cell>
        </row>
        <row r="128">
          <cell r="A128" t="str">
            <v>George Washington Colonials</v>
          </cell>
          <cell r="B128" t="str">
            <v>George Washington</v>
          </cell>
        </row>
        <row r="129">
          <cell r="A129" t="str">
            <v>George Washington Revolutionaries</v>
          </cell>
          <cell r="B129" t="str">
            <v>George Washington</v>
          </cell>
        </row>
        <row r="130">
          <cell r="A130" t="str">
            <v>Georgetown Hoyas</v>
          </cell>
          <cell r="B130" t="str">
            <v>Georgetown</v>
          </cell>
        </row>
        <row r="131">
          <cell r="A131" t="str">
            <v>Georgia Bulldogs</v>
          </cell>
          <cell r="B131" t="str">
            <v>Georgia</v>
          </cell>
        </row>
        <row r="132">
          <cell r="A132" t="str">
            <v>Georgia Southern Eagles</v>
          </cell>
          <cell r="B132" t="str">
            <v>Georgia Southern</v>
          </cell>
        </row>
        <row r="133">
          <cell r="A133" t="str">
            <v>Georgia St. Panthers</v>
          </cell>
          <cell r="B133" t="str">
            <v>Georgia St.</v>
          </cell>
        </row>
        <row r="134">
          <cell r="A134" t="str">
            <v>Georgia Tech Yellow Jackets</v>
          </cell>
          <cell r="B134" t="str">
            <v>Georgia Tech</v>
          </cell>
        </row>
        <row r="135">
          <cell r="A135" t="str">
            <v>Gonzaga Bulldogs</v>
          </cell>
          <cell r="B135" t="str">
            <v>Gonzaga</v>
          </cell>
        </row>
        <row r="136">
          <cell r="A136" t="str">
            <v>Grambling</v>
          </cell>
          <cell r="B136" t="str">
            <v>Grambling St.</v>
          </cell>
        </row>
        <row r="137">
          <cell r="A137" t="str">
            <v>Grambling Tigers</v>
          </cell>
          <cell r="B137" t="str">
            <v>Grambling St.</v>
          </cell>
        </row>
        <row r="138">
          <cell r="A138" t="str">
            <v>Grand Canyon Lopes</v>
          </cell>
          <cell r="B138" t="str">
            <v>Grand Canyon</v>
          </cell>
        </row>
        <row r="139">
          <cell r="A139" t="str">
            <v>Green Bay Phoenix</v>
          </cell>
          <cell r="B139" t="str">
            <v>Green Bay</v>
          </cell>
        </row>
        <row r="140">
          <cell r="A140" t="str">
            <v>Hampton Pirates</v>
          </cell>
          <cell r="B140" t="str">
            <v>Hampton</v>
          </cell>
        </row>
        <row r="141">
          <cell r="A141" t="str">
            <v>Hartford Hawks</v>
          </cell>
          <cell r="B141" t="str">
            <v>Hartford</v>
          </cell>
        </row>
        <row r="142">
          <cell r="A142" t="str">
            <v>Harvard Crimson</v>
          </cell>
          <cell r="B142" t="str">
            <v>Harvard</v>
          </cell>
        </row>
        <row r="143">
          <cell r="A143" t="str">
            <v>Hawai'i</v>
          </cell>
          <cell r="B143" t="str">
            <v>Hawaii</v>
          </cell>
        </row>
        <row r="144">
          <cell r="A144" t="str">
            <v>Hawai'i Rainbow Warriors</v>
          </cell>
          <cell r="B144" t="str">
            <v>Hawaii</v>
          </cell>
        </row>
        <row r="145">
          <cell r="A145" t="str">
            <v>High Point Panthers</v>
          </cell>
          <cell r="B145" t="str">
            <v>High Point</v>
          </cell>
        </row>
        <row r="146">
          <cell r="A146" t="str">
            <v>Hofstra Pride</v>
          </cell>
          <cell r="B146" t="str">
            <v>Hofstra</v>
          </cell>
        </row>
        <row r="147">
          <cell r="A147" t="str">
            <v>Holy Cross Crusaders</v>
          </cell>
          <cell r="B147" t="str">
            <v>Holy Cross</v>
          </cell>
        </row>
        <row r="148">
          <cell r="A148" t="str">
            <v>Houston Baptist</v>
          </cell>
          <cell r="B148" t="str">
            <v>out</v>
          </cell>
        </row>
        <row r="149">
          <cell r="A149" t="str">
            <v>Houston Christian Huskies</v>
          </cell>
          <cell r="B149" t="str">
            <v>Houston Christian</v>
          </cell>
        </row>
        <row r="150">
          <cell r="A150" t="str">
            <v>Houston Cougars</v>
          </cell>
          <cell r="B150" t="str">
            <v>Houston</v>
          </cell>
        </row>
        <row r="151">
          <cell r="A151" t="str">
            <v>Howard Bison</v>
          </cell>
          <cell r="B151" t="str">
            <v>Howard</v>
          </cell>
        </row>
        <row r="152">
          <cell r="A152" t="str">
            <v>Idaho St. Bengals</v>
          </cell>
          <cell r="B152" t="str">
            <v>Idaho St.</v>
          </cell>
        </row>
        <row r="153">
          <cell r="A153" t="str">
            <v>Idaho Vandals</v>
          </cell>
          <cell r="B153" t="str">
            <v>Idaho</v>
          </cell>
        </row>
        <row r="154">
          <cell r="A154" t="str">
            <v>Illinois Fighting Illini</v>
          </cell>
          <cell r="B154" t="str">
            <v>Illinois</v>
          </cell>
        </row>
        <row r="155">
          <cell r="A155" t="str">
            <v>Illinois St. Redbirds</v>
          </cell>
          <cell r="B155" t="str">
            <v>Illinois St.</v>
          </cell>
        </row>
        <row r="156">
          <cell r="A156" t="str">
            <v>Illinois-Chicago</v>
          </cell>
          <cell r="B156" t="str">
            <v>Illinois Chicago</v>
          </cell>
        </row>
        <row r="157">
          <cell r="A157" t="str">
            <v>Incarnate Word Cardinals</v>
          </cell>
          <cell r="B157" t="str">
            <v>Incarnate Word</v>
          </cell>
        </row>
        <row r="158">
          <cell r="A158" t="str">
            <v>Indiana Hoosiers</v>
          </cell>
          <cell r="B158" t="str">
            <v>Indiana</v>
          </cell>
        </row>
        <row r="159">
          <cell r="A159" t="str">
            <v>Indiana St. Sycamores</v>
          </cell>
          <cell r="B159" t="str">
            <v>Indiana St.</v>
          </cell>
        </row>
        <row r="160">
          <cell r="A160" t="str">
            <v>Iona Gaels</v>
          </cell>
          <cell r="B160" t="str">
            <v>Iona</v>
          </cell>
        </row>
        <row r="161">
          <cell r="A161" t="str">
            <v>Iowa Hawkeyes</v>
          </cell>
          <cell r="B161" t="str">
            <v>Iowa</v>
          </cell>
        </row>
        <row r="162">
          <cell r="A162" t="str">
            <v>Iowa St. Cyclones</v>
          </cell>
          <cell r="B162" t="str">
            <v>Iowa St.</v>
          </cell>
        </row>
        <row r="163">
          <cell r="A163" t="str">
            <v>IPFW</v>
          </cell>
          <cell r="B163" t="str">
            <v>Purdue Fort Wayne</v>
          </cell>
        </row>
        <row r="164">
          <cell r="A164" t="str">
            <v>IU Indianapolis Jaguars</v>
          </cell>
          <cell r="B164" t="str">
            <v>IUPUI</v>
          </cell>
        </row>
        <row r="165">
          <cell r="A165" t="str">
            <v>IUPUI Jaguars</v>
          </cell>
          <cell r="B165" t="str">
            <v>IUPUI</v>
          </cell>
        </row>
        <row r="166">
          <cell r="A166" t="str">
            <v>Jackson St. Tigers</v>
          </cell>
          <cell r="B166" t="str">
            <v>Jackson St.</v>
          </cell>
        </row>
        <row r="167">
          <cell r="A167" t="str">
            <v>Jacksonville Dolphins</v>
          </cell>
          <cell r="B167" t="str">
            <v>Jacksonville</v>
          </cell>
        </row>
        <row r="168">
          <cell r="A168" t="str">
            <v>Jacksonville St. Gamecocks</v>
          </cell>
          <cell r="B168" t="str">
            <v>Jacksonville St.</v>
          </cell>
        </row>
        <row r="169">
          <cell r="A169" t="str">
            <v>James Madison Dukes</v>
          </cell>
          <cell r="B169" t="str">
            <v>James Madison</v>
          </cell>
        </row>
        <row r="170">
          <cell r="A170" t="str">
            <v>Kansas City</v>
          </cell>
          <cell r="B170" t="str">
            <v>UMKC</v>
          </cell>
        </row>
        <row r="171">
          <cell r="A171" t="str">
            <v>Kansas City Roos</v>
          </cell>
          <cell r="B171" t="str">
            <v>UMKC</v>
          </cell>
        </row>
        <row r="172">
          <cell r="A172" t="str">
            <v>Kansas Jayhawks</v>
          </cell>
          <cell r="B172" t="str">
            <v>Kansas</v>
          </cell>
        </row>
        <row r="173">
          <cell r="A173" t="str">
            <v>Kansas St. Wildcats</v>
          </cell>
          <cell r="B173" t="str">
            <v>Kansas St.</v>
          </cell>
        </row>
        <row r="174">
          <cell r="A174" t="str">
            <v>Kennesaw St. Owls</v>
          </cell>
          <cell r="B174" t="str">
            <v>Kennesaw St.</v>
          </cell>
        </row>
        <row r="175">
          <cell r="A175" t="str">
            <v>Kent St. Golden Flashes</v>
          </cell>
          <cell r="B175" t="str">
            <v>Kent St.</v>
          </cell>
        </row>
        <row r="176">
          <cell r="A176" t="str">
            <v>Kentucky Wildcats</v>
          </cell>
          <cell r="B176" t="str">
            <v>Kentucky</v>
          </cell>
        </row>
        <row r="177">
          <cell r="A177" t="str">
            <v>La Salle Explorers</v>
          </cell>
          <cell r="B177" t="str">
            <v>La Salle</v>
          </cell>
        </row>
        <row r="178">
          <cell r="A178" t="str">
            <v>Lafayette Leopards</v>
          </cell>
          <cell r="B178" t="str">
            <v>Lafayette</v>
          </cell>
        </row>
        <row r="179">
          <cell r="A179" t="str">
            <v>Lamar Cardinals</v>
          </cell>
          <cell r="B179" t="str">
            <v>Lamar</v>
          </cell>
        </row>
        <row r="180">
          <cell r="A180" t="str">
            <v>Le Moyne Dolphins</v>
          </cell>
          <cell r="B180" t="str">
            <v>Le Moyne</v>
          </cell>
        </row>
        <row r="181">
          <cell r="A181" t="str">
            <v>Lehigh Mountain Hawks</v>
          </cell>
          <cell r="B181" t="str">
            <v>Lehigh</v>
          </cell>
        </row>
        <row r="182">
          <cell r="A182" t="str">
            <v>Liberty Flames</v>
          </cell>
          <cell r="B182" t="str">
            <v>Liberty</v>
          </cell>
        </row>
        <row r="183">
          <cell r="A183" t="str">
            <v>Lindenwood Lions</v>
          </cell>
          <cell r="B183" t="str">
            <v>Lindenwood</v>
          </cell>
        </row>
        <row r="184">
          <cell r="A184" t="str">
            <v>Lipscomb Bisons</v>
          </cell>
          <cell r="B184" t="str">
            <v>Lipscomb</v>
          </cell>
        </row>
        <row r="185">
          <cell r="A185" t="str">
            <v>Little Rock Trojans</v>
          </cell>
          <cell r="B185" t="str">
            <v>Little Rock</v>
          </cell>
        </row>
        <row r="186">
          <cell r="A186" t="str">
            <v>LIU Brooklyn</v>
          </cell>
          <cell r="B186" t="str">
            <v>LIU</v>
          </cell>
        </row>
        <row r="187">
          <cell r="A187" t="str">
            <v>Long Beach St. Beach</v>
          </cell>
          <cell r="B187" t="str">
            <v>Long Beach St.</v>
          </cell>
        </row>
        <row r="188">
          <cell r="A188" t="str">
            <v>Long Island University</v>
          </cell>
          <cell r="B188" t="str">
            <v>LIU</v>
          </cell>
        </row>
        <row r="189">
          <cell r="A189" t="str">
            <v>Long Island University Sharks</v>
          </cell>
          <cell r="B189" t="str">
            <v>LIU</v>
          </cell>
        </row>
        <row r="190">
          <cell r="A190" t="str">
            <v>Longwood Lancers</v>
          </cell>
          <cell r="B190" t="str">
            <v>Longwood</v>
          </cell>
        </row>
        <row r="191">
          <cell r="A191" t="str">
            <v>Louisiana Lafayette</v>
          </cell>
          <cell r="B191" t="str">
            <v>Louisiana</v>
          </cell>
        </row>
        <row r="192">
          <cell r="A192" t="str">
            <v>Louisiana Ragin' Cajuns</v>
          </cell>
          <cell r="B192" t="str">
            <v>Louisiana</v>
          </cell>
        </row>
        <row r="193">
          <cell r="A193" t="str">
            <v>Louisiana St.</v>
          </cell>
          <cell r="B193" t="str">
            <v>LSU</v>
          </cell>
        </row>
        <row r="194">
          <cell r="A194" t="str">
            <v>Louisiana Tech Bulldogs</v>
          </cell>
          <cell r="B194" t="str">
            <v>Louisiana Tech</v>
          </cell>
        </row>
        <row r="195">
          <cell r="A195" t="str">
            <v>Louisiana-Monroe</v>
          </cell>
          <cell r="B195" t="str">
            <v>Louisiana Monroe</v>
          </cell>
        </row>
        <row r="196">
          <cell r="A196" t="str">
            <v>Louisville Cardinals</v>
          </cell>
          <cell r="B196" t="str">
            <v>Louisville</v>
          </cell>
        </row>
        <row r="197">
          <cell r="A197" t="str">
            <v>Loyola (IL)</v>
          </cell>
          <cell r="B197" t="str">
            <v>Loyola Chicago</v>
          </cell>
        </row>
        <row r="198">
          <cell r="A198" t="str">
            <v>Loyola (MD)</v>
          </cell>
          <cell r="B198" t="str">
            <v>Loyola MD</v>
          </cell>
        </row>
        <row r="199">
          <cell r="A199" t="str">
            <v>Loyola Chicago Ramblers</v>
          </cell>
          <cell r="B199" t="str">
            <v>Loyola Chicago</v>
          </cell>
        </row>
        <row r="200">
          <cell r="A200" t="str">
            <v>Loyola Maryland</v>
          </cell>
          <cell r="B200" t="str">
            <v>Loyola MD</v>
          </cell>
        </row>
        <row r="201">
          <cell r="A201" t="str">
            <v>Loyola Maryland Greyhounds</v>
          </cell>
          <cell r="B201" t="str">
            <v>Loyola MD</v>
          </cell>
        </row>
        <row r="202">
          <cell r="A202" t="str">
            <v>Loyola Marymount Lions</v>
          </cell>
          <cell r="B202" t="str">
            <v>Loyola Marymount</v>
          </cell>
        </row>
        <row r="203">
          <cell r="A203" t="str">
            <v>LSU Tigers</v>
          </cell>
          <cell r="B203" t="str">
            <v>LSU</v>
          </cell>
        </row>
        <row r="204">
          <cell r="A204" t="str">
            <v>Maine Black Bears</v>
          </cell>
          <cell r="B204" t="str">
            <v>Maine</v>
          </cell>
        </row>
        <row r="205">
          <cell r="A205" t="str">
            <v>Manhattan Jaspers</v>
          </cell>
          <cell r="B205" t="str">
            <v>Manhattan</v>
          </cell>
        </row>
        <row r="206">
          <cell r="A206" t="str">
            <v>Marist Red Foxes</v>
          </cell>
          <cell r="B206" t="str">
            <v>Marist</v>
          </cell>
        </row>
        <row r="207">
          <cell r="A207" t="str">
            <v>Marquette Golden Eagles</v>
          </cell>
          <cell r="B207" t="str">
            <v>Marquette</v>
          </cell>
        </row>
        <row r="208">
          <cell r="A208" t="str">
            <v>Marshall Thundering Herd</v>
          </cell>
          <cell r="B208" t="str">
            <v>Marshall</v>
          </cell>
        </row>
        <row r="209">
          <cell r="A209" t="str">
            <v>Maryland Eastern Shore Hawks</v>
          </cell>
          <cell r="B209" t="str">
            <v>Maryland Eastern Shore</v>
          </cell>
        </row>
        <row r="210">
          <cell r="A210" t="str">
            <v>Maryland Terrapins</v>
          </cell>
          <cell r="B210" t="str">
            <v>Maryland</v>
          </cell>
        </row>
        <row r="211">
          <cell r="A211" t="str">
            <v>Maryland-Baltimore County</v>
          </cell>
          <cell r="B211" t="str">
            <v>UMBC</v>
          </cell>
        </row>
        <row r="212">
          <cell r="A212" t="str">
            <v>Maryland-Eastern Shore</v>
          </cell>
          <cell r="B212" t="str">
            <v>Maryland Eastern Shore</v>
          </cell>
        </row>
        <row r="213">
          <cell r="A213" t="str">
            <v>Maryland-Eastern Shore Hawks</v>
          </cell>
          <cell r="B213" t="str">
            <v>Maryland Eastern Shore</v>
          </cell>
        </row>
        <row r="214">
          <cell r="A214" t="str">
            <v>Massachusetts Minutemen</v>
          </cell>
          <cell r="B214" t="str">
            <v>Massachusetts</v>
          </cell>
        </row>
        <row r="215">
          <cell r="A215" t="str">
            <v>Massachusetts-Lowell</v>
          </cell>
          <cell r="B215" t="str">
            <v>UMass Lowell</v>
          </cell>
        </row>
        <row r="216">
          <cell r="A216" t="str">
            <v>McNeese</v>
          </cell>
          <cell r="B216" t="str">
            <v>McNeese St.</v>
          </cell>
        </row>
        <row r="217">
          <cell r="A217" t="str">
            <v>McNeese Cowboys</v>
          </cell>
          <cell r="B217" t="str">
            <v>McNeese St.</v>
          </cell>
        </row>
        <row r="218">
          <cell r="A218" t="str">
            <v>Memphis Tigers</v>
          </cell>
          <cell r="B218" t="str">
            <v>Memphis</v>
          </cell>
        </row>
        <row r="219">
          <cell r="A219" t="str">
            <v>Mercer Bears</v>
          </cell>
          <cell r="B219" t="str">
            <v>Mercer</v>
          </cell>
        </row>
        <row r="220">
          <cell r="A220" t="str">
            <v>Mercyhurst Lakers</v>
          </cell>
          <cell r="B220" t="str">
            <v>Mercyhurst</v>
          </cell>
        </row>
        <row r="221">
          <cell r="A221" t="str">
            <v>Merrimack Warriors</v>
          </cell>
          <cell r="B221" t="str">
            <v>Merrimack</v>
          </cell>
        </row>
        <row r="222">
          <cell r="A222" t="str">
            <v>Miami</v>
          </cell>
          <cell r="B222" t="str">
            <v>Miami FL</v>
          </cell>
        </row>
        <row r="223">
          <cell r="A223" t="str">
            <v>Miami (FL)</v>
          </cell>
          <cell r="B223" t="str">
            <v>Miami FL</v>
          </cell>
        </row>
        <row r="224">
          <cell r="A224" t="str">
            <v>Miami (OH)</v>
          </cell>
          <cell r="B224" t="str">
            <v>Miami OH</v>
          </cell>
        </row>
        <row r="225">
          <cell r="A225" t="str">
            <v>Miami (OH) Redhawks</v>
          </cell>
          <cell r="B225" t="str">
            <v>Miami OH</v>
          </cell>
        </row>
        <row r="226">
          <cell r="A226" t="str">
            <v>Miami (OH) RedHawks</v>
          </cell>
          <cell r="B226" t="str">
            <v>Miami OH</v>
          </cell>
        </row>
        <row r="227">
          <cell r="A227" t="str">
            <v>Miami Hurricanes</v>
          </cell>
          <cell r="B227" t="str">
            <v>Miami FL</v>
          </cell>
        </row>
        <row r="228">
          <cell r="A228" t="str">
            <v>Michigan St. Spartans</v>
          </cell>
          <cell r="B228" t="str">
            <v>Michigan St.</v>
          </cell>
        </row>
        <row r="229">
          <cell r="A229" t="str">
            <v>Michigan Wolverines</v>
          </cell>
          <cell r="B229" t="str">
            <v>Michigan</v>
          </cell>
        </row>
        <row r="230">
          <cell r="A230" t="str">
            <v>Middle Tennessee Blue Raiders</v>
          </cell>
          <cell r="B230" t="str">
            <v>Middle Tennessee</v>
          </cell>
        </row>
        <row r="231">
          <cell r="A231" t="str">
            <v>Milwaukee Panthers</v>
          </cell>
          <cell r="B231" t="str">
            <v>Milwaukee</v>
          </cell>
        </row>
        <row r="232">
          <cell r="A232" t="str">
            <v>Minnesota Golden Gophers</v>
          </cell>
          <cell r="B232" t="str">
            <v>Minnesota</v>
          </cell>
        </row>
        <row r="233">
          <cell r="A233" t="str">
            <v>Mississippi St. Bulldogs</v>
          </cell>
          <cell r="B233" t="str">
            <v>Mississippi St.</v>
          </cell>
        </row>
        <row r="234">
          <cell r="A234" t="str">
            <v>Mississippi Valley St. Delta Devils</v>
          </cell>
          <cell r="B234" t="str">
            <v>Mississippi Valley St.</v>
          </cell>
        </row>
        <row r="235">
          <cell r="A235" t="str">
            <v>Missouri St. Bears</v>
          </cell>
          <cell r="B235" t="str">
            <v>Missouri St.</v>
          </cell>
        </row>
        <row r="236">
          <cell r="A236" t="str">
            <v>Missouri Tigers</v>
          </cell>
          <cell r="B236" t="str">
            <v>Missouri</v>
          </cell>
        </row>
        <row r="237">
          <cell r="A237" t="str">
            <v>Monmouth Hawks</v>
          </cell>
          <cell r="B237" t="str">
            <v>Monmouth</v>
          </cell>
        </row>
        <row r="238">
          <cell r="A238" t="str">
            <v>Montana Grizzlies</v>
          </cell>
          <cell r="B238" t="str">
            <v>Montana</v>
          </cell>
        </row>
        <row r="239">
          <cell r="A239" t="str">
            <v>Montana St. Bobcats</v>
          </cell>
          <cell r="B239" t="str">
            <v>Montana St.</v>
          </cell>
        </row>
        <row r="240">
          <cell r="A240" t="str">
            <v>Morehead St. Eagles</v>
          </cell>
          <cell r="B240" t="str">
            <v>Morehead St.</v>
          </cell>
        </row>
        <row r="241">
          <cell r="A241" t="str">
            <v>Morgan St. Bears</v>
          </cell>
          <cell r="B241" t="str">
            <v>Morgan St.</v>
          </cell>
        </row>
        <row r="242">
          <cell r="A242" t="str">
            <v>Mount St. Mary's Mountaineers</v>
          </cell>
          <cell r="B242" t="str">
            <v>Mount St. Mary's</v>
          </cell>
        </row>
        <row r="243">
          <cell r="A243" t="str">
            <v>Murray St. Racers</v>
          </cell>
          <cell r="B243" t="str">
            <v>Murray St.</v>
          </cell>
        </row>
        <row r="244">
          <cell r="A244" t="str">
            <v>N.C. St.</v>
          </cell>
          <cell r="B244" t="str">
            <v>North Carolina St.</v>
          </cell>
        </row>
        <row r="245">
          <cell r="A245" t="str">
            <v>N.C. State</v>
          </cell>
          <cell r="B245" t="str">
            <v>North Carolina St.</v>
          </cell>
        </row>
        <row r="246">
          <cell r="A246" t="str">
            <v>Navy Midshipmen</v>
          </cell>
          <cell r="B246" t="str">
            <v>Navy</v>
          </cell>
        </row>
        <row r="247">
          <cell r="A247" t="str">
            <v>NC St.</v>
          </cell>
          <cell r="B247" t="str">
            <v>North Carolina St.</v>
          </cell>
        </row>
        <row r="248">
          <cell r="A248" t="str">
            <v>NC St. Wolfpack</v>
          </cell>
          <cell r="B248" t="str">
            <v>North Carolina St.</v>
          </cell>
        </row>
        <row r="249">
          <cell r="A249" t="str">
            <v>Nebraska Cornhuskers</v>
          </cell>
          <cell r="B249" t="str">
            <v>Nebraska</v>
          </cell>
        </row>
        <row r="250">
          <cell r="A250" t="str">
            <v>Nevada Wolf Pack</v>
          </cell>
          <cell r="B250" t="str">
            <v>Nevada</v>
          </cell>
        </row>
        <row r="251">
          <cell r="A251" t="str">
            <v>Nevada-Las Vegas</v>
          </cell>
          <cell r="B251" t="str">
            <v>UNLV</v>
          </cell>
        </row>
        <row r="252">
          <cell r="A252" t="str">
            <v>New Hampshire Wildcats</v>
          </cell>
          <cell r="B252" t="str">
            <v>New Hampshire</v>
          </cell>
        </row>
        <row r="253">
          <cell r="A253" t="str">
            <v>New Mexico Lobos</v>
          </cell>
          <cell r="B253" t="str">
            <v>New Mexico</v>
          </cell>
        </row>
        <row r="254">
          <cell r="A254" t="str">
            <v>New Mexico St. Aggies</v>
          </cell>
          <cell r="B254" t="str">
            <v>New Mexico St.</v>
          </cell>
        </row>
        <row r="255">
          <cell r="A255" t="str">
            <v>New Orleans Privateers</v>
          </cell>
          <cell r="B255" t="str">
            <v>New Orleans</v>
          </cell>
        </row>
        <row r="256">
          <cell r="A256" t="str">
            <v>Niagara Purple Eagles</v>
          </cell>
          <cell r="B256" t="str">
            <v>Niagara</v>
          </cell>
        </row>
        <row r="257">
          <cell r="A257" t="str">
            <v>Nicholls</v>
          </cell>
          <cell r="B257" t="str">
            <v>Nicholls St.</v>
          </cell>
        </row>
        <row r="258">
          <cell r="A258" t="str">
            <v>Nicholls Colonels</v>
          </cell>
          <cell r="B258" t="str">
            <v>Nicholls St.</v>
          </cell>
        </row>
        <row r="259">
          <cell r="A259" t="str">
            <v>NJIT Highlanders</v>
          </cell>
          <cell r="B259" t="str">
            <v>NJIT</v>
          </cell>
        </row>
        <row r="260">
          <cell r="A260" t="str">
            <v>Norfolk St. Spartans</v>
          </cell>
          <cell r="B260" t="str">
            <v>Norfolk St.</v>
          </cell>
        </row>
        <row r="261">
          <cell r="A261" t="str">
            <v>North Alabama Lions</v>
          </cell>
          <cell r="B261" t="str">
            <v>North Alabama</v>
          </cell>
        </row>
        <row r="262">
          <cell r="A262" t="str">
            <v>North Carolina A&amp;T Aggies</v>
          </cell>
          <cell r="B262" t="str">
            <v>North Carolina A&amp;T</v>
          </cell>
        </row>
        <row r="263">
          <cell r="A263" t="str">
            <v>North Carolina Central Eagles</v>
          </cell>
          <cell r="B263" t="str">
            <v>North Carolina Central</v>
          </cell>
        </row>
        <row r="264">
          <cell r="A264" t="str">
            <v>North Carolina St.</v>
          </cell>
          <cell r="B264" t="str">
            <v>North Carolina St.</v>
          </cell>
        </row>
        <row r="265">
          <cell r="A265" t="str">
            <v>North Carolina Tar Heels</v>
          </cell>
          <cell r="B265" t="str">
            <v>North Carolina</v>
          </cell>
        </row>
        <row r="266">
          <cell r="A266" t="str">
            <v>North Carolina-Asheville</v>
          </cell>
          <cell r="B266" t="str">
            <v>UNC Asheville</v>
          </cell>
        </row>
        <row r="267">
          <cell r="A267" t="str">
            <v>North Carolina-Greensboro</v>
          </cell>
          <cell r="B267" t="str">
            <v>UNC Greensboro</v>
          </cell>
        </row>
        <row r="268">
          <cell r="A268" t="str">
            <v>North Carolina-Wilmington</v>
          </cell>
          <cell r="B268" t="str">
            <v>UNC Wilmington</v>
          </cell>
        </row>
        <row r="269">
          <cell r="A269" t="str">
            <v>North Dakota Fighting Hawks</v>
          </cell>
          <cell r="B269" t="str">
            <v>North Dakota</v>
          </cell>
        </row>
        <row r="270">
          <cell r="A270" t="str">
            <v>North Dakota St. Bison</v>
          </cell>
          <cell r="B270" t="str">
            <v>North Dakota St.</v>
          </cell>
        </row>
        <row r="271">
          <cell r="A271" t="str">
            <v>North Florida Ospreys</v>
          </cell>
          <cell r="B271" t="str">
            <v>North Florida</v>
          </cell>
        </row>
        <row r="272">
          <cell r="A272" t="str">
            <v>North Texas Mean Green</v>
          </cell>
          <cell r="B272" t="str">
            <v>North Texas</v>
          </cell>
        </row>
        <row r="273">
          <cell r="A273" t="str">
            <v>Northeastern Huskies</v>
          </cell>
          <cell r="B273" t="str">
            <v>Northeastern</v>
          </cell>
        </row>
        <row r="274">
          <cell r="A274" t="str">
            <v>Northern Arizona Lumberjacks</v>
          </cell>
          <cell r="B274" t="str">
            <v>Northern Arizona</v>
          </cell>
        </row>
        <row r="275">
          <cell r="A275" t="str">
            <v>Northern Colorado Bears</v>
          </cell>
          <cell r="B275" t="str">
            <v>Northern Colorado</v>
          </cell>
        </row>
        <row r="276">
          <cell r="A276" t="str">
            <v>Northern Illinois Huskies</v>
          </cell>
          <cell r="B276" t="str">
            <v>Northern Illinois</v>
          </cell>
        </row>
        <row r="277">
          <cell r="A277" t="str">
            <v>Northern Iowa Panthers</v>
          </cell>
          <cell r="B277" t="str">
            <v>Northern Iowa</v>
          </cell>
        </row>
        <row r="278">
          <cell r="A278" t="str">
            <v>Northern Kentucky Norse</v>
          </cell>
          <cell r="B278" t="str">
            <v>Northern Kentucky</v>
          </cell>
        </row>
        <row r="279">
          <cell r="A279" t="str">
            <v>Northwestern St. Demons</v>
          </cell>
          <cell r="B279" t="str">
            <v>Northwestern St.</v>
          </cell>
        </row>
        <row r="280">
          <cell r="A280" t="str">
            <v>Northwestern Wildcats</v>
          </cell>
          <cell r="B280" t="str">
            <v>Northwestern</v>
          </cell>
        </row>
        <row r="281">
          <cell r="A281" t="str">
            <v>Notre Dame Fighting Irish</v>
          </cell>
          <cell r="B281" t="str">
            <v>Notre Dame</v>
          </cell>
        </row>
        <row r="282">
          <cell r="A282" t="str">
            <v>Oakland Golden Grizzlies</v>
          </cell>
          <cell r="B282" t="str">
            <v>Oakland</v>
          </cell>
        </row>
        <row r="283">
          <cell r="A283" t="str">
            <v>Ohio Bobcats</v>
          </cell>
          <cell r="B283" t="str">
            <v>Ohio</v>
          </cell>
        </row>
        <row r="284">
          <cell r="A284" t="str">
            <v>Ohio St. Buckeyes</v>
          </cell>
          <cell r="B284" t="str">
            <v>Ohio St.</v>
          </cell>
        </row>
        <row r="285">
          <cell r="A285" t="str">
            <v>Oklahoma Sooners</v>
          </cell>
          <cell r="B285" t="str">
            <v>Oklahoma</v>
          </cell>
        </row>
        <row r="286">
          <cell r="A286" t="str">
            <v>Oklahoma St. Cowboys</v>
          </cell>
          <cell r="B286" t="str">
            <v>Oklahoma St.</v>
          </cell>
        </row>
        <row r="287">
          <cell r="A287" t="str">
            <v>Old Dominion Monarchs</v>
          </cell>
          <cell r="B287" t="str">
            <v>Old Dominion</v>
          </cell>
        </row>
        <row r="288">
          <cell r="A288" t="str">
            <v>Ole Miss</v>
          </cell>
          <cell r="B288" t="str">
            <v>Mississippi</v>
          </cell>
        </row>
        <row r="289">
          <cell r="A289" t="str">
            <v>Ole Miss Rebels</v>
          </cell>
          <cell r="B289" t="str">
            <v>Mississippi</v>
          </cell>
        </row>
        <row r="290">
          <cell r="A290" t="str">
            <v>Omaha</v>
          </cell>
          <cell r="B290" t="str">
            <v>Nebraska Omaha</v>
          </cell>
        </row>
        <row r="291">
          <cell r="A291" t="str">
            <v>Omaha Mavericks</v>
          </cell>
          <cell r="B291" t="str">
            <v>Nebraska Omaha</v>
          </cell>
        </row>
        <row r="292">
          <cell r="A292" t="str">
            <v>Oral Roberts Golden Eagles</v>
          </cell>
          <cell r="B292" t="str">
            <v>Oral Roberts</v>
          </cell>
        </row>
        <row r="293">
          <cell r="A293" t="str">
            <v>Oregon Ducks</v>
          </cell>
          <cell r="B293" t="str">
            <v>Oregon</v>
          </cell>
        </row>
        <row r="294">
          <cell r="A294" t="str">
            <v>Oregon St. Beavers</v>
          </cell>
          <cell r="B294" t="str">
            <v>Oregon St.</v>
          </cell>
        </row>
        <row r="295">
          <cell r="A295" t="str">
            <v>Pacific Tigers</v>
          </cell>
          <cell r="B295" t="str">
            <v>Pacific</v>
          </cell>
        </row>
        <row r="296">
          <cell r="A296" t="str">
            <v>Penn St. Nittany Lions</v>
          </cell>
          <cell r="B296" t="str">
            <v>Penn St.</v>
          </cell>
        </row>
        <row r="297">
          <cell r="A297" t="str">
            <v>Pennsylvania</v>
          </cell>
          <cell r="B297" t="str">
            <v>Penn</v>
          </cell>
        </row>
        <row r="298">
          <cell r="A298" t="str">
            <v>Pennsylvania Quakers</v>
          </cell>
          <cell r="B298" t="str">
            <v>Penn</v>
          </cell>
        </row>
        <row r="299">
          <cell r="A299" t="str">
            <v>Pepperdine Waves</v>
          </cell>
          <cell r="B299" t="str">
            <v>Pepperdine</v>
          </cell>
        </row>
        <row r="300">
          <cell r="A300" t="str">
            <v>Pittsburgh Panthers</v>
          </cell>
          <cell r="B300" t="str">
            <v>Pittsburgh</v>
          </cell>
        </row>
        <row r="301">
          <cell r="A301" t="str">
            <v>Portland Pilots</v>
          </cell>
          <cell r="B301" t="str">
            <v>Portland</v>
          </cell>
        </row>
        <row r="302">
          <cell r="A302" t="str">
            <v>Portland St. Vikings</v>
          </cell>
          <cell r="B302" t="str">
            <v>Portland St.</v>
          </cell>
        </row>
        <row r="303">
          <cell r="A303" t="str">
            <v>Prairie View</v>
          </cell>
          <cell r="B303" t="str">
            <v>Prairie View A&amp;M</v>
          </cell>
        </row>
        <row r="304">
          <cell r="A304" t="str">
            <v>Prairie View A&amp;M Panthers</v>
          </cell>
          <cell r="B304" t="str">
            <v>Prairie View A&amp;M</v>
          </cell>
        </row>
        <row r="305">
          <cell r="A305" t="str">
            <v>Presbyterian Blue Hose</v>
          </cell>
          <cell r="B305" t="str">
            <v>Presbyterian</v>
          </cell>
        </row>
        <row r="306">
          <cell r="A306" t="str">
            <v>Princeton Tigers</v>
          </cell>
          <cell r="B306" t="str">
            <v>Princeton</v>
          </cell>
        </row>
        <row r="307">
          <cell r="A307" t="str">
            <v>Providence Friars</v>
          </cell>
          <cell r="B307" t="str">
            <v>Providence</v>
          </cell>
        </row>
        <row r="308">
          <cell r="A308" t="str">
            <v>Purdue Boilermakers</v>
          </cell>
          <cell r="B308" t="str">
            <v>Purdue</v>
          </cell>
        </row>
        <row r="309">
          <cell r="A309" t="str">
            <v>Purdue Fort Wayne Mastodons</v>
          </cell>
          <cell r="B309" t="str">
            <v>Purdue Fort Wayne</v>
          </cell>
        </row>
        <row r="310">
          <cell r="A310" t="str">
            <v>Purdue-Fort Wayne</v>
          </cell>
          <cell r="B310" t="str">
            <v>Purdue Fort Wayne</v>
          </cell>
        </row>
        <row r="311">
          <cell r="A311" t="str">
            <v>Queens (NC)</v>
          </cell>
          <cell r="B311" t="str">
            <v>Queens</v>
          </cell>
        </row>
        <row r="312">
          <cell r="A312" t="str">
            <v>Queens University</v>
          </cell>
          <cell r="B312" t="str">
            <v>Queens</v>
          </cell>
        </row>
        <row r="313">
          <cell r="A313" t="str">
            <v>Queens University Royals</v>
          </cell>
          <cell r="B313" t="str">
            <v>Queens</v>
          </cell>
        </row>
        <row r="314">
          <cell r="A314" t="str">
            <v>Quinnipiac Bobcats</v>
          </cell>
          <cell r="B314" t="str">
            <v>Quinnipiac</v>
          </cell>
        </row>
        <row r="315">
          <cell r="A315" t="str">
            <v>Radford Highlanders</v>
          </cell>
          <cell r="B315" t="str">
            <v>Radford</v>
          </cell>
        </row>
        <row r="316">
          <cell r="A316" t="str">
            <v>Rhode Island Rams</v>
          </cell>
          <cell r="B316" t="str">
            <v>Rhode Island</v>
          </cell>
        </row>
        <row r="317">
          <cell r="A317" t="str">
            <v>Rice Owls</v>
          </cell>
          <cell r="B317" t="str">
            <v>Rice</v>
          </cell>
        </row>
        <row r="318">
          <cell r="A318" t="str">
            <v>Richmond Spiders</v>
          </cell>
          <cell r="B318" t="str">
            <v>Richmond</v>
          </cell>
        </row>
        <row r="319">
          <cell r="A319" t="str">
            <v>Rider Broncs</v>
          </cell>
          <cell r="B319" t="str">
            <v>Rider</v>
          </cell>
        </row>
        <row r="320">
          <cell r="A320" t="str">
            <v>Robert Morris Colonials</v>
          </cell>
          <cell r="B320" t="str">
            <v>Robert Morris</v>
          </cell>
        </row>
        <row r="321">
          <cell r="A321" t="str">
            <v>Rutgers Scarlet Knights</v>
          </cell>
          <cell r="B321" t="str">
            <v>Rutgers</v>
          </cell>
        </row>
        <row r="322">
          <cell r="A322" t="str">
            <v>Sacramento St. Hornets</v>
          </cell>
          <cell r="B322" t="str">
            <v>Sacramento St.</v>
          </cell>
        </row>
        <row r="323">
          <cell r="A323" t="str">
            <v>Sacred Heart Pioneers</v>
          </cell>
          <cell r="B323" t="str">
            <v>Sacred Heart</v>
          </cell>
        </row>
        <row r="324">
          <cell r="A324" t="str">
            <v>Saint Francis (PA)</v>
          </cell>
          <cell r="B324" t="str">
            <v>Saint Francis</v>
          </cell>
        </row>
        <row r="325">
          <cell r="A325" t="str">
            <v>Saint Joseph's Hawks</v>
          </cell>
          <cell r="B325" t="str">
            <v>Saint Joseph's</v>
          </cell>
        </row>
        <row r="326">
          <cell r="A326" t="str">
            <v>Saint Louis Billikens</v>
          </cell>
          <cell r="B326" t="str">
            <v>Saint Louis</v>
          </cell>
        </row>
        <row r="327">
          <cell r="A327" t="str">
            <v>Saint Mary's (CA)</v>
          </cell>
          <cell r="B327" t="str">
            <v>Saint Mary's</v>
          </cell>
        </row>
        <row r="328">
          <cell r="A328" t="str">
            <v>Saint Mary's Gaels</v>
          </cell>
          <cell r="B328" t="str">
            <v>Saint Mary's</v>
          </cell>
        </row>
        <row r="329">
          <cell r="A329" t="str">
            <v>Saint Peter's Peacocks</v>
          </cell>
          <cell r="B329" t="str">
            <v>Saint Peter's</v>
          </cell>
        </row>
        <row r="330">
          <cell r="A330" t="str">
            <v>Sam Houston</v>
          </cell>
          <cell r="B330" t="str">
            <v>Sam Houston St.</v>
          </cell>
        </row>
        <row r="331">
          <cell r="A331" t="str">
            <v>Sam Houston Bearkats</v>
          </cell>
          <cell r="B331" t="str">
            <v>Sam Houston St.</v>
          </cell>
        </row>
        <row r="332">
          <cell r="A332" t="str">
            <v>Samford Bulldogs</v>
          </cell>
          <cell r="B332" t="str">
            <v>Samford</v>
          </cell>
        </row>
        <row r="333">
          <cell r="A333" t="str">
            <v>San Diego St. Aztecs</v>
          </cell>
          <cell r="B333" t="str">
            <v>San Diego St.</v>
          </cell>
        </row>
        <row r="334">
          <cell r="A334" t="str">
            <v>San Diego Toreros</v>
          </cell>
          <cell r="B334" t="str">
            <v>San Diego</v>
          </cell>
        </row>
        <row r="335">
          <cell r="A335" t="str">
            <v>San Francisco Dons</v>
          </cell>
          <cell r="B335" t="str">
            <v>San Francisco</v>
          </cell>
        </row>
        <row r="336">
          <cell r="A336" t="str">
            <v>San JosÃ© St.</v>
          </cell>
          <cell r="B336" t="str">
            <v>San Jose St.</v>
          </cell>
        </row>
        <row r="337">
          <cell r="A337" t="str">
            <v>San JosÃ© St. Spartans</v>
          </cell>
          <cell r="B337" t="str">
            <v>San Jose St.</v>
          </cell>
        </row>
        <row r="338">
          <cell r="A338" t="str">
            <v>San José St. Spartans</v>
          </cell>
          <cell r="B338" t="str">
            <v>San Jose St.</v>
          </cell>
        </row>
        <row r="339">
          <cell r="A339" t="str">
            <v>Santa Clara Broncos</v>
          </cell>
          <cell r="B339" t="str">
            <v>Santa Clara</v>
          </cell>
        </row>
        <row r="340">
          <cell r="A340" t="str">
            <v>Savannah St.</v>
          </cell>
          <cell r="B340" t="str">
            <v>out</v>
          </cell>
        </row>
        <row r="341">
          <cell r="A341" t="str">
            <v>Savannah St.</v>
          </cell>
          <cell r="B341" t="str">
            <v>out</v>
          </cell>
        </row>
        <row r="342">
          <cell r="A342" t="str">
            <v>Savannah St. Tigers</v>
          </cell>
          <cell r="B342" t="str">
            <v>out</v>
          </cell>
        </row>
        <row r="343">
          <cell r="A343" t="str">
            <v>SE Louisiana</v>
          </cell>
          <cell r="B343" t="str">
            <v>Southeastern Louisiana</v>
          </cell>
        </row>
        <row r="344">
          <cell r="A344" t="str">
            <v>SE Louisiana Lions</v>
          </cell>
          <cell r="B344" t="str">
            <v>Southeastern Louisiana</v>
          </cell>
        </row>
        <row r="345">
          <cell r="A345" t="str">
            <v>Seattle U</v>
          </cell>
          <cell r="B345" t="str">
            <v>Seattle</v>
          </cell>
        </row>
        <row r="346">
          <cell r="A346" t="str">
            <v>Seattle U Redhawks</v>
          </cell>
          <cell r="B346" t="str">
            <v>Seattle</v>
          </cell>
        </row>
        <row r="347">
          <cell r="A347" t="str">
            <v>Seton Hall Pirates</v>
          </cell>
          <cell r="B347" t="str">
            <v>Seton Hall</v>
          </cell>
        </row>
        <row r="348">
          <cell r="A348" t="str">
            <v>Siena Saints</v>
          </cell>
          <cell r="B348" t="str">
            <v>Siena</v>
          </cell>
        </row>
        <row r="349">
          <cell r="A349" t="str">
            <v>SIU Edwardsville Cougars</v>
          </cell>
          <cell r="B349" t="str">
            <v>SIU Edwardsville</v>
          </cell>
        </row>
        <row r="350">
          <cell r="A350" t="str">
            <v>SMU Mustangs</v>
          </cell>
          <cell r="B350" t="str">
            <v>SMU</v>
          </cell>
        </row>
        <row r="351">
          <cell r="A351" t="str">
            <v>South Alabama Jaguars</v>
          </cell>
          <cell r="B351" t="str">
            <v>South Alabama</v>
          </cell>
        </row>
        <row r="352">
          <cell r="A352" t="str">
            <v>South Carolina Gamecocks</v>
          </cell>
          <cell r="B352" t="str">
            <v>South Carolina</v>
          </cell>
        </row>
        <row r="353">
          <cell r="A353" t="str">
            <v>South Carolina St. Bulldogs</v>
          </cell>
          <cell r="B353" t="str">
            <v>South Carolina St.</v>
          </cell>
        </row>
        <row r="354">
          <cell r="A354" t="str">
            <v>South Carolina UpSt.</v>
          </cell>
          <cell r="B354" t="str">
            <v>out</v>
          </cell>
        </row>
        <row r="355">
          <cell r="A355" t="str">
            <v>South Carolina UpSt. Spartans</v>
          </cell>
          <cell r="B355" t="str">
            <v>out</v>
          </cell>
        </row>
        <row r="356">
          <cell r="A356" t="str">
            <v>South Carolina Upstate</v>
          </cell>
          <cell r="B356" t="str">
            <v>out</v>
          </cell>
        </row>
        <row r="357">
          <cell r="A357" t="str">
            <v>South Carolina Upstate Spartans</v>
          </cell>
          <cell r="B357" t="str">
            <v>out</v>
          </cell>
        </row>
        <row r="358">
          <cell r="A358" t="str">
            <v>South Dakota Coyotes</v>
          </cell>
          <cell r="B358" t="str">
            <v>South Dakota</v>
          </cell>
        </row>
        <row r="359">
          <cell r="A359" t="str">
            <v>South Dakota St. Jackrabbits</v>
          </cell>
          <cell r="B359" t="str">
            <v>South Dakota St.</v>
          </cell>
        </row>
        <row r="360">
          <cell r="A360" t="str">
            <v>South Florida Bulls</v>
          </cell>
          <cell r="B360" t="str">
            <v>South Florida</v>
          </cell>
        </row>
        <row r="361">
          <cell r="A361" t="str">
            <v>Southeast Missouri St. Redhawks</v>
          </cell>
          <cell r="B361" t="str">
            <v>Southeast Missouri St.</v>
          </cell>
        </row>
        <row r="362">
          <cell r="A362" t="str">
            <v>Southern California</v>
          </cell>
          <cell r="B362" t="str">
            <v>USC</v>
          </cell>
        </row>
        <row r="363">
          <cell r="A363" t="str">
            <v>Southern Illinois Salukis</v>
          </cell>
          <cell r="B363" t="str">
            <v>Southern Illinois</v>
          </cell>
        </row>
        <row r="364">
          <cell r="A364" t="str">
            <v>Southern Indiana Screaming Eagles</v>
          </cell>
          <cell r="B364" t="str">
            <v>Southern Indiana</v>
          </cell>
        </row>
        <row r="365">
          <cell r="A365" t="str">
            <v>Southern Jaguars</v>
          </cell>
          <cell r="B365" t="str">
            <v>Southern</v>
          </cell>
        </row>
        <row r="366">
          <cell r="A366" t="str">
            <v>Southern Methodist</v>
          </cell>
          <cell r="B366" t="str">
            <v>SMU</v>
          </cell>
        </row>
        <row r="367">
          <cell r="A367" t="str">
            <v>Southern Miss Golden Eagles</v>
          </cell>
          <cell r="B367" t="str">
            <v>Southern Miss</v>
          </cell>
        </row>
        <row r="368">
          <cell r="A368" t="str">
            <v>Southern Mississippi</v>
          </cell>
          <cell r="B368" t="str">
            <v>Southern Miss</v>
          </cell>
        </row>
        <row r="369">
          <cell r="A369" t="str">
            <v>Southern Utah Thunderbirds</v>
          </cell>
          <cell r="B369" t="str">
            <v>Southern Utah</v>
          </cell>
        </row>
        <row r="370">
          <cell r="A370" t="str">
            <v>St. Bonaventure Bonnies</v>
          </cell>
          <cell r="B370" t="str">
            <v>St. Bonaventure</v>
          </cell>
        </row>
        <row r="371">
          <cell r="A371" t="str">
            <v>St. Francis (BKN)</v>
          </cell>
          <cell r="B371" t="str">
            <v>out</v>
          </cell>
        </row>
        <row r="372">
          <cell r="A372" t="str">
            <v>St. Francis (NY)</v>
          </cell>
          <cell r="B372" t="str">
            <v>out</v>
          </cell>
        </row>
        <row r="373">
          <cell r="A373" t="str">
            <v>St. Francis (PA)</v>
          </cell>
          <cell r="B373" t="str">
            <v>Saint Francis</v>
          </cell>
        </row>
        <row r="374">
          <cell r="A374" t="str">
            <v>St. Francis (PA) Red Flash</v>
          </cell>
          <cell r="B374" t="str">
            <v>Saint Francis</v>
          </cell>
        </row>
        <row r="375">
          <cell r="A375" t="str">
            <v>St. Francis Brooklyn</v>
          </cell>
          <cell r="B375" t="str">
            <v>out</v>
          </cell>
        </row>
        <row r="376">
          <cell r="A376" t="str">
            <v>St. Francis Brooklyn Terriers</v>
          </cell>
          <cell r="B376" t="str">
            <v>out</v>
          </cell>
        </row>
        <row r="377">
          <cell r="A377" t="str">
            <v>St. Francis NY</v>
          </cell>
          <cell r="B377" t="str">
            <v>out</v>
          </cell>
        </row>
        <row r="378">
          <cell r="A378" t="str">
            <v>St. Francis PA</v>
          </cell>
          <cell r="B378" t="str">
            <v>Saint Francis</v>
          </cell>
        </row>
        <row r="379">
          <cell r="A379" t="str">
            <v>St. John's (NY)</v>
          </cell>
          <cell r="B379" t="str">
            <v>St. John's</v>
          </cell>
        </row>
        <row r="380">
          <cell r="A380" t="str">
            <v>St. John's Red Storm</v>
          </cell>
          <cell r="B380" t="str">
            <v>St. John's</v>
          </cell>
        </row>
        <row r="381">
          <cell r="A381" t="str">
            <v>St. Thomas - Minnesota</v>
          </cell>
          <cell r="B381" t="str">
            <v>St. Thomas</v>
          </cell>
        </row>
        <row r="382">
          <cell r="A382" t="str">
            <v>St. Thomas - Minnesota Tommies</v>
          </cell>
          <cell r="B382" t="str">
            <v>St. Thomas</v>
          </cell>
        </row>
        <row r="383">
          <cell r="A383" t="str">
            <v>St. Thomas (MN)</v>
          </cell>
          <cell r="B383" t="str">
            <v>St. Thomas</v>
          </cell>
        </row>
        <row r="384">
          <cell r="A384" t="str">
            <v>St. Thomas-Minnesota Tommies</v>
          </cell>
          <cell r="B384" t="str">
            <v>St. Thomas</v>
          </cell>
        </row>
        <row r="385">
          <cell r="A385" t="str">
            <v>Stanford Cardinal</v>
          </cell>
          <cell r="B385" t="str">
            <v>Stanford</v>
          </cell>
        </row>
        <row r="386">
          <cell r="A386" t="str">
            <v>Stephen F. Austin Lumberjacks</v>
          </cell>
          <cell r="B386" t="str">
            <v>Stephen F. Austin</v>
          </cell>
        </row>
        <row r="387">
          <cell r="A387" t="str">
            <v>Stetson Hatters</v>
          </cell>
          <cell r="B387" t="str">
            <v>Stetson</v>
          </cell>
        </row>
        <row r="388">
          <cell r="A388" t="str">
            <v>Stonehill Skyhawks</v>
          </cell>
          <cell r="B388" t="str">
            <v>Stonehill</v>
          </cell>
        </row>
        <row r="389">
          <cell r="A389" t="str">
            <v>Stony Brook Seawolves</v>
          </cell>
          <cell r="B389" t="str">
            <v>Stony Brook</v>
          </cell>
        </row>
        <row r="390">
          <cell r="A390" t="str">
            <v>Syracuse Orange</v>
          </cell>
          <cell r="B390" t="str">
            <v>Syracuse</v>
          </cell>
        </row>
        <row r="391">
          <cell r="A391" t="str">
            <v>Tarleton</v>
          </cell>
          <cell r="B391" t="str">
            <v>Tarleton St.</v>
          </cell>
        </row>
        <row r="392">
          <cell r="A392" t="str">
            <v>Tarleton St. Texans</v>
          </cell>
          <cell r="B392" t="str">
            <v>Tarleton St.</v>
          </cell>
        </row>
        <row r="393">
          <cell r="A393" t="str">
            <v>Tarleton Texans</v>
          </cell>
          <cell r="B393" t="str">
            <v>Tarleton St.</v>
          </cell>
        </row>
        <row r="394">
          <cell r="A394" t="str">
            <v>TCU Horned Frogs</v>
          </cell>
          <cell r="B394" t="str">
            <v>TCU</v>
          </cell>
        </row>
        <row r="395">
          <cell r="A395" t="str">
            <v>Temple Owls</v>
          </cell>
          <cell r="B395" t="str">
            <v>Temple</v>
          </cell>
        </row>
        <row r="396">
          <cell r="A396" t="str">
            <v>Tennessee St. Tigers</v>
          </cell>
          <cell r="B396" t="str">
            <v>Tennessee St.</v>
          </cell>
        </row>
        <row r="397">
          <cell r="A397" t="str">
            <v>Tennessee Tech Golden Eagles</v>
          </cell>
          <cell r="B397" t="str">
            <v>Tennessee Tech</v>
          </cell>
        </row>
        <row r="398">
          <cell r="A398" t="str">
            <v>Tennessee Volunteers</v>
          </cell>
          <cell r="B398" t="str">
            <v>Tennessee</v>
          </cell>
        </row>
        <row r="399">
          <cell r="A399" t="str">
            <v>Tennessee-Martin</v>
          </cell>
          <cell r="B399" t="str">
            <v>Tennessee Martin</v>
          </cell>
        </row>
        <row r="400">
          <cell r="A400" t="str">
            <v>Texas A&amp;M Aggies</v>
          </cell>
          <cell r="B400" t="str">
            <v>Texas A&amp;M</v>
          </cell>
        </row>
        <row r="401">
          <cell r="A401" t="str">
            <v>Texas A&amp;M-CC</v>
          </cell>
          <cell r="B401" t="str">
            <v>Texas A&amp;M Corpus Chris</v>
          </cell>
        </row>
        <row r="402">
          <cell r="A402" t="str">
            <v>Texas A&amp;M-Commerce</v>
          </cell>
          <cell r="B402" t="str">
            <v>Texas A&amp;M Commerce</v>
          </cell>
        </row>
        <row r="403">
          <cell r="A403" t="str">
            <v>Texas A&amp;M-Commerce Lions</v>
          </cell>
          <cell r="B403" t="str">
            <v>Texas A&amp;M Commerce</v>
          </cell>
        </row>
        <row r="404">
          <cell r="A404" t="str">
            <v>Texas A&amp;M-Corpus Christi</v>
          </cell>
          <cell r="B404" t="str">
            <v>Texas A&amp;M Corpus Chris</v>
          </cell>
        </row>
        <row r="405">
          <cell r="A405" t="str">
            <v>Texas A&amp;M-Corpus Christi Islanders</v>
          </cell>
          <cell r="B405" t="str">
            <v>Texas A&amp;M Corpus Chris</v>
          </cell>
        </row>
        <row r="406">
          <cell r="A406" t="str">
            <v>Texas Christian</v>
          </cell>
          <cell r="B406" t="str">
            <v>TCU</v>
          </cell>
        </row>
        <row r="407">
          <cell r="A407" t="str">
            <v>Texas Longhorns</v>
          </cell>
          <cell r="B407" t="str">
            <v>Texas</v>
          </cell>
        </row>
        <row r="408">
          <cell r="A408" t="str">
            <v>Texas Pan American</v>
          </cell>
          <cell r="B408" t="str">
            <v>out</v>
          </cell>
        </row>
        <row r="409">
          <cell r="A409" t="str">
            <v>Texas Southern Tigers</v>
          </cell>
          <cell r="B409" t="str">
            <v>Texas Southern</v>
          </cell>
        </row>
        <row r="410">
          <cell r="A410" t="str">
            <v>Texas St. Bobcats</v>
          </cell>
          <cell r="B410" t="str">
            <v>Texas St.</v>
          </cell>
        </row>
        <row r="411">
          <cell r="A411" t="str">
            <v>Texas Tech Red Raiders</v>
          </cell>
          <cell r="B411" t="str">
            <v>Texas Tech</v>
          </cell>
        </row>
        <row r="412">
          <cell r="A412" t="str">
            <v>Texas-Arlington</v>
          </cell>
          <cell r="B412" t="str">
            <v>UT Arlington</v>
          </cell>
        </row>
        <row r="413">
          <cell r="A413" t="str">
            <v>Texas-El Paso</v>
          </cell>
          <cell r="B413" t="str">
            <v>UTEP</v>
          </cell>
        </row>
        <row r="414">
          <cell r="A414" t="str">
            <v>Texas-Rio Grande Valley</v>
          </cell>
          <cell r="B414" t="str">
            <v>UT Rio Grande Valley</v>
          </cell>
        </row>
        <row r="415">
          <cell r="A415" t="str">
            <v>Texas-San Antonio</v>
          </cell>
          <cell r="B415" t="str">
            <v>UTSA</v>
          </cell>
        </row>
        <row r="416">
          <cell r="A416" t="str">
            <v>The Citadel Bulldogs</v>
          </cell>
          <cell r="B416" t="str">
            <v>The Citadel</v>
          </cell>
        </row>
        <row r="417">
          <cell r="A417" t="str">
            <v>Toledo Rockets</v>
          </cell>
          <cell r="B417" t="str">
            <v>Toledo</v>
          </cell>
        </row>
        <row r="418">
          <cell r="A418" t="str">
            <v>Towson Tigers</v>
          </cell>
          <cell r="B418" t="str">
            <v>Towson</v>
          </cell>
        </row>
        <row r="419">
          <cell r="A419" t="str">
            <v>Troy Trojans</v>
          </cell>
          <cell r="B419" t="str">
            <v>Troy</v>
          </cell>
        </row>
        <row r="420">
          <cell r="A420" t="str">
            <v>Tulane Green Wave</v>
          </cell>
          <cell r="B420" t="str">
            <v>Tulane</v>
          </cell>
        </row>
        <row r="421">
          <cell r="A421" t="str">
            <v>Tulsa Golden Hurricane</v>
          </cell>
          <cell r="B421" t="str">
            <v>Tulsa</v>
          </cell>
        </row>
        <row r="422">
          <cell r="A422" t="str">
            <v>UAB Blazers</v>
          </cell>
          <cell r="B422" t="str">
            <v>UAB</v>
          </cell>
        </row>
        <row r="423">
          <cell r="A423" t="str">
            <v>UAlbany Great Danes</v>
          </cell>
          <cell r="B423" t="str">
            <v>Albany</v>
          </cell>
        </row>
        <row r="424">
          <cell r="A424" t="str">
            <v>UC Davis Aggies</v>
          </cell>
          <cell r="B424" t="str">
            <v>UC Davis</v>
          </cell>
        </row>
        <row r="425">
          <cell r="A425" t="str">
            <v>UC Irvine Anteaters</v>
          </cell>
          <cell r="B425" t="str">
            <v>UC Irvine</v>
          </cell>
        </row>
        <row r="426">
          <cell r="A426" t="str">
            <v>UC Riverside Highlanders</v>
          </cell>
          <cell r="B426" t="str">
            <v>UC Riverside</v>
          </cell>
        </row>
        <row r="427">
          <cell r="A427" t="str">
            <v>UC San Diego Tritons</v>
          </cell>
          <cell r="B427" t="str">
            <v>UC San Diego</v>
          </cell>
        </row>
        <row r="428">
          <cell r="A428" t="str">
            <v>UC Santa Barbara Gauchos</v>
          </cell>
          <cell r="B428" t="str">
            <v>UC Santa Barbara</v>
          </cell>
        </row>
        <row r="429">
          <cell r="A429" t="str">
            <v>UC-Davis</v>
          </cell>
          <cell r="B429" t="str">
            <v>UC Davis</v>
          </cell>
        </row>
        <row r="430">
          <cell r="A430" t="str">
            <v>UCF Knights</v>
          </cell>
          <cell r="B430" t="str">
            <v>UCF</v>
          </cell>
        </row>
        <row r="431">
          <cell r="A431" t="str">
            <v>UC-Irvine</v>
          </cell>
          <cell r="B431" t="str">
            <v>UC Irvine</v>
          </cell>
        </row>
        <row r="432">
          <cell r="A432" t="str">
            <v>UCLA Bruins</v>
          </cell>
          <cell r="B432" t="str">
            <v>UCLA</v>
          </cell>
        </row>
        <row r="433">
          <cell r="A433" t="str">
            <v>UConn</v>
          </cell>
          <cell r="B433" t="str">
            <v>Connecticut</v>
          </cell>
        </row>
        <row r="434">
          <cell r="A434" t="str">
            <v>UConn Huskies</v>
          </cell>
          <cell r="B434" t="str">
            <v>Connecticut</v>
          </cell>
        </row>
        <row r="435">
          <cell r="A435" t="str">
            <v>UC-Riverside</v>
          </cell>
          <cell r="B435" t="str">
            <v>UC Riverside</v>
          </cell>
        </row>
        <row r="436">
          <cell r="A436" t="str">
            <v>UC-San Diego</v>
          </cell>
          <cell r="B436" t="str">
            <v>UC San Diego</v>
          </cell>
        </row>
        <row r="437">
          <cell r="A437" t="str">
            <v>UC-Santa Barbara</v>
          </cell>
          <cell r="B437" t="str">
            <v>UC Santa Barbara</v>
          </cell>
        </row>
        <row r="438">
          <cell r="A438" t="str">
            <v>UIC</v>
          </cell>
          <cell r="B438" t="str">
            <v>Illinois Chicago</v>
          </cell>
        </row>
        <row r="439">
          <cell r="A439" t="str">
            <v>UIC Flames</v>
          </cell>
          <cell r="B439" t="str">
            <v>Illinois Chicago</v>
          </cell>
        </row>
        <row r="440">
          <cell r="A440" t="str">
            <v>UL Monroe</v>
          </cell>
          <cell r="B440" t="str">
            <v>Louisiana Monroe</v>
          </cell>
        </row>
        <row r="441">
          <cell r="A441" t="str">
            <v>UL Monroe Warhawks</v>
          </cell>
          <cell r="B441" t="str">
            <v>Louisiana Monroe</v>
          </cell>
        </row>
        <row r="442">
          <cell r="A442" t="str">
            <v>UMass</v>
          </cell>
          <cell r="B442" t="str">
            <v>Massachusetts</v>
          </cell>
        </row>
        <row r="443">
          <cell r="A443" t="str">
            <v>UMass Lowell River Hawks</v>
          </cell>
          <cell r="B443" t="str">
            <v>UMass Lowell</v>
          </cell>
        </row>
        <row r="444">
          <cell r="A444" t="str">
            <v>UMass Minutemen</v>
          </cell>
          <cell r="B444" t="str">
            <v>Massachusetts</v>
          </cell>
        </row>
        <row r="445">
          <cell r="A445" t="str">
            <v>UMBC Retrievers</v>
          </cell>
          <cell r="B445" t="str">
            <v>UMBC</v>
          </cell>
        </row>
        <row r="446">
          <cell r="A446" t="str">
            <v>UNC Asheville Bulldogs</v>
          </cell>
          <cell r="B446" t="str">
            <v>UNC Asheville</v>
          </cell>
        </row>
        <row r="447">
          <cell r="A447" t="str">
            <v>UNC Greensboro Spartans</v>
          </cell>
          <cell r="B447" t="str">
            <v>UNC Greensboro</v>
          </cell>
        </row>
        <row r="448">
          <cell r="A448" t="str">
            <v>UNC Wilmington Seahawks</v>
          </cell>
          <cell r="B448" t="str">
            <v>UNC Wilmington</v>
          </cell>
        </row>
        <row r="449">
          <cell r="A449" t="str">
            <v>University of California</v>
          </cell>
          <cell r="B449" t="str">
            <v>California</v>
          </cell>
        </row>
        <row r="450">
          <cell r="A450" t="str">
            <v>UNLV Rebels</v>
          </cell>
          <cell r="B450" t="str">
            <v>UNLV</v>
          </cell>
        </row>
        <row r="451">
          <cell r="A451" t="str">
            <v>USC Trojans</v>
          </cell>
          <cell r="B451" t="str">
            <v>USC</v>
          </cell>
        </row>
        <row r="452">
          <cell r="A452" t="str">
            <v>USC UpSt.</v>
          </cell>
          <cell r="B452" t="str">
            <v>USC Upstate</v>
          </cell>
        </row>
        <row r="453">
          <cell r="A453" t="str">
            <v>UT Arlington Mavericks</v>
          </cell>
          <cell r="B453" t="str">
            <v>UT Arlington</v>
          </cell>
        </row>
        <row r="454">
          <cell r="A454" t="str">
            <v>UT Martin</v>
          </cell>
          <cell r="B454" t="str">
            <v>Tennessee Martin</v>
          </cell>
        </row>
        <row r="455">
          <cell r="A455" t="str">
            <v>UT Martin Skyhawks</v>
          </cell>
          <cell r="B455" t="str">
            <v>Tennessee Martin</v>
          </cell>
        </row>
        <row r="456">
          <cell r="A456" t="str">
            <v>UT Rio Grande Valley Vaqueros</v>
          </cell>
          <cell r="B456" t="str">
            <v>UT Rio Grande Valley</v>
          </cell>
        </row>
        <row r="457">
          <cell r="A457" t="str">
            <v>Utah St. Aggies</v>
          </cell>
          <cell r="B457" t="str">
            <v>Utah St.</v>
          </cell>
        </row>
        <row r="458">
          <cell r="A458" t="str">
            <v>Utah Tech Trailblazers</v>
          </cell>
          <cell r="B458" t="str">
            <v>Utah Tech</v>
          </cell>
        </row>
        <row r="459">
          <cell r="A459" t="str">
            <v>Utah Utes</v>
          </cell>
          <cell r="B459" t="str">
            <v>Utah</v>
          </cell>
        </row>
        <row r="460">
          <cell r="A460" t="str">
            <v>Utah Valley St.</v>
          </cell>
          <cell r="B460" t="str">
            <v>Utah Valley</v>
          </cell>
        </row>
        <row r="461">
          <cell r="A461" t="str">
            <v>Utah Valley Wolverines</v>
          </cell>
          <cell r="B461" t="str">
            <v>Utah Valley</v>
          </cell>
        </row>
        <row r="462">
          <cell r="A462" t="str">
            <v>UTEP Miners</v>
          </cell>
          <cell r="B462" t="str">
            <v>UTEP</v>
          </cell>
        </row>
        <row r="463">
          <cell r="A463" t="str">
            <v>UTSA Roadrunners</v>
          </cell>
          <cell r="B463" t="str">
            <v>UTSA</v>
          </cell>
        </row>
        <row r="464">
          <cell r="A464" t="str">
            <v>Valparaiso Beacons</v>
          </cell>
          <cell r="B464" t="str">
            <v>Valparaiso</v>
          </cell>
        </row>
        <row r="465">
          <cell r="A465" t="str">
            <v>Vanderbilt Commodores</v>
          </cell>
          <cell r="B465" t="str">
            <v>Vanderbilt</v>
          </cell>
        </row>
        <row r="466">
          <cell r="A466" t="str">
            <v>VCU Rams</v>
          </cell>
          <cell r="B466" t="str">
            <v>VCU</v>
          </cell>
        </row>
        <row r="467">
          <cell r="A467" t="str">
            <v>Vermont Catamounts</v>
          </cell>
          <cell r="B467" t="str">
            <v>Vermont</v>
          </cell>
        </row>
        <row r="468">
          <cell r="A468" t="str">
            <v>Villanova Wildcats</v>
          </cell>
          <cell r="B468" t="str">
            <v>Villanova</v>
          </cell>
        </row>
        <row r="469">
          <cell r="A469" t="str">
            <v>Virginia Cavaliers</v>
          </cell>
          <cell r="B469" t="str">
            <v>Virginia</v>
          </cell>
        </row>
        <row r="470">
          <cell r="A470" t="str">
            <v>Virginia Commonwealth</v>
          </cell>
          <cell r="B470" t="str">
            <v>VCU</v>
          </cell>
        </row>
        <row r="471">
          <cell r="A471" t="str">
            <v>Virginia Tech Hokies</v>
          </cell>
          <cell r="B471" t="str">
            <v>Virginia Tech</v>
          </cell>
        </row>
        <row r="472">
          <cell r="A472" t="str">
            <v>VMI Keydets</v>
          </cell>
          <cell r="B472" t="str">
            <v>VMI</v>
          </cell>
        </row>
        <row r="473">
          <cell r="A473" t="str">
            <v>Wagner Seahawks</v>
          </cell>
          <cell r="B473" t="str">
            <v>Wagner</v>
          </cell>
        </row>
        <row r="474">
          <cell r="A474" t="str">
            <v>Wake Forest Demon Deacons</v>
          </cell>
          <cell r="B474" t="str">
            <v>Wake Forest</v>
          </cell>
        </row>
        <row r="475">
          <cell r="A475" t="str">
            <v>Washington Huskies</v>
          </cell>
          <cell r="B475" t="str">
            <v>Washington</v>
          </cell>
        </row>
        <row r="476">
          <cell r="A476" t="str">
            <v>Washington St. Cougars</v>
          </cell>
          <cell r="B476" t="str">
            <v>Washington St.</v>
          </cell>
        </row>
        <row r="477">
          <cell r="A477" t="str">
            <v>Weber St. Wildcats</v>
          </cell>
          <cell r="B477" t="str">
            <v>Weber St.</v>
          </cell>
        </row>
        <row r="478">
          <cell r="A478" t="str">
            <v>West Georgia Wolves</v>
          </cell>
          <cell r="B478" t="str">
            <v>West Georgia</v>
          </cell>
        </row>
        <row r="479">
          <cell r="A479" t="str">
            <v>West Virginia Mountaineers</v>
          </cell>
          <cell r="B479" t="str">
            <v>West Virginia</v>
          </cell>
        </row>
        <row r="480">
          <cell r="A480" t="str">
            <v>Western Carolina Catamounts</v>
          </cell>
          <cell r="B480" t="str">
            <v>Western Carolina</v>
          </cell>
        </row>
        <row r="481">
          <cell r="A481" t="str">
            <v>Western Illinois Leathernecks</v>
          </cell>
          <cell r="B481" t="str">
            <v>Western Illinois</v>
          </cell>
        </row>
        <row r="482">
          <cell r="A482" t="str">
            <v>Western Kentucky Hilltoppers</v>
          </cell>
          <cell r="B482" t="str">
            <v>Western Kentucky</v>
          </cell>
        </row>
        <row r="483">
          <cell r="A483" t="str">
            <v>Western Michigan Broncos</v>
          </cell>
          <cell r="B483" t="str">
            <v>Western Michigan</v>
          </cell>
        </row>
        <row r="484">
          <cell r="A484" t="str">
            <v>Wichita St. Shockers</v>
          </cell>
          <cell r="B484" t="str">
            <v>Wichita St.</v>
          </cell>
        </row>
        <row r="485">
          <cell r="A485" t="str">
            <v>William &amp; Mary Tribe</v>
          </cell>
          <cell r="B485" t="str">
            <v>William &amp; Mary</v>
          </cell>
        </row>
        <row r="486">
          <cell r="A486" t="str">
            <v>Winston Salem</v>
          </cell>
          <cell r="B486" t="str">
            <v>out</v>
          </cell>
        </row>
        <row r="487">
          <cell r="A487" t="str">
            <v>Winston Salem Rams</v>
          </cell>
          <cell r="B487" t="str">
            <v>out</v>
          </cell>
        </row>
        <row r="488">
          <cell r="A488" t="str">
            <v>Winston Salem St.</v>
          </cell>
          <cell r="B488" t="str">
            <v>out</v>
          </cell>
        </row>
        <row r="489">
          <cell r="A489" t="str">
            <v>Winston-Salem Rams</v>
          </cell>
          <cell r="B489" t="str">
            <v>out</v>
          </cell>
        </row>
        <row r="490">
          <cell r="A490" t="str">
            <v>Winthrop Eagles</v>
          </cell>
          <cell r="B490" t="str">
            <v>Winthrop</v>
          </cell>
        </row>
        <row r="491">
          <cell r="A491" t="str">
            <v>Wisconsin Badgers</v>
          </cell>
          <cell r="B491" t="str">
            <v>Wisconsin</v>
          </cell>
        </row>
        <row r="492">
          <cell r="A492" t="str">
            <v>Wofford Terriers</v>
          </cell>
          <cell r="B492" t="str">
            <v>Wofford</v>
          </cell>
        </row>
        <row r="493">
          <cell r="A493" t="str">
            <v>Wright St. Raiders</v>
          </cell>
          <cell r="B493" t="str">
            <v>Wright St.</v>
          </cell>
        </row>
        <row r="494">
          <cell r="A494" t="str">
            <v>Wyoming Cowboys</v>
          </cell>
          <cell r="B494" t="str">
            <v>Wyoming</v>
          </cell>
        </row>
        <row r="495">
          <cell r="A495" t="str">
            <v>Xavier Musketeers</v>
          </cell>
          <cell r="B495" t="str">
            <v>Xavier</v>
          </cell>
        </row>
        <row r="496">
          <cell r="A496" t="str">
            <v>Yale Bulldogs</v>
          </cell>
          <cell r="B496" t="str">
            <v>Yale</v>
          </cell>
        </row>
        <row r="497">
          <cell r="A497" t="str">
            <v>Youngstown St. Penguins</v>
          </cell>
          <cell r="B497" t="str">
            <v>Youngstown St.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E01D6-7A8D-4046-A652-293571E7FC9C}">
  <dimension ref="A1:R365"/>
  <sheetViews>
    <sheetView tabSelected="1" topLeftCell="A331" workbookViewId="0">
      <selection activeCell="O2" sqref="O2:R365"/>
    </sheetView>
  </sheetViews>
  <sheetFormatPr defaultRowHeight="15" x14ac:dyDescent="0.25"/>
  <cols>
    <col min="1" max="1" width="65.42578125" bestFit="1" customWidth="1"/>
    <col min="2" max="2" width="14.28515625" bestFit="1" customWidth="1"/>
    <col min="3" max="3" width="9.140625" style="1"/>
    <col min="13" max="13" width="23" bestFit="1" customWidth="1"/>
    <col min="14" max="14" width="33" bestFit="1" customWidth="1"/>
    <col min="16" max="16" width="23" customWidth="1"/>
  </cols>
  <sheetData>
    <row r="1" spans="1:18" x14ac:dyDescent="0.25">
      <c r="A1" t="s">
        <v>0</v>
      </c>
      <c r="B1" t="s">
        <v>1</v>
      </c>
      <c r="C1" s="1" t="s">
        <v>395</v>
      </c>
      <c r="D1" t="s">
        <v>396</v>
      </c>
      <c r="E1" t="s">
        <v>397</v>
      </c>
      <c r="F1" t="s">
        <v>398</v>
      </c>
      <c r="G1" t="s">
        <v>399</v>
      </c>
      <c r="H1" t="s">
        <v>400</v>
      </c>
      <c r="I1" t="s">
        <v>401</v>
      </c>
      <c r="J1" t="s">
        <v>402</v>
      </c>
      <c r="K1" t="s">
        <v>403</v>
      </c>
      <c r="L1" t="s">
        <v>404</v>
      </c>
      <c r="M1" t="s">
        <v>0</v>
      </c>
      <c r="N1" t="s">
        <v>0</v>
      </c>
      <c r="O1" t="s">
        <v>438</v>
      </c>
      <c r="P1" t="s">
        <v>0</v>
      </c>
      <c r="Q1" t="str">
        <f>G1</f>
        <v>OFF</v>
      </c>
      <c r="R1" t="str">
        <f>H1</f>
        <v>DEF</v>
      </c>
    </row>
    <row r="2" spans="1:18" x14ac:dyDescent="0.25">
      <c r="A2" t="s">
        <v>2</v>
      </c>
      <c r="B2" t="s">
        <v>3</v>
      </c>
      <c r="C2" s="1" t="s">
        <v>803</v>
      </c>
      <c r="D2">
        <v>22.7</v>
      </c>
      <c r="E2">
        <v>1</v>
      </c>
      <c r="F2">
        <v>2</v>
      </c>
      <c r="G2">
        <v>10.199999999999999</v>
      </c>
      <c r="H2">
        <v>12.4</v>
      </c>
      <c r="I2" t="s">
        <v>804</v>
      </c>
      <c r="J2" t="s">
        <v>805</v>
      </c>
      <c r="K2" s="2">
        <v>0.746</v>
      </c>
      <c r="L2" t="s">
        <v>806</v>
      </c>
      <c r="M2" t="str">
        <f>MID(A2,1,LEN(A2)/2)</f>
        <v>Houston Cougars</v>
      </c>
      <c r="N2" t="s">
        <v>439</v>
      </c>
      <c r="O2">
        <v>2025</v>
      </c>
      <c r="P2" t="str">
        <f>VLOOKUP(N2,[1]step04_repair!$A:$B,2,FALSE)</f>
        <v>Houston</v>
      </c>
      <c r="Q2">
        <f t="shared" ref="Q2:Q12" si="0">G2</f>
        <v>10.199999999999999</v>
      </c>
      <c r="R2">
        <f t="shared" ref="R2:R12" si="1">H2</f>
        <v>12.4</v>
      </c>
    </row>
    <row r="3" spans="1:18" x14ac:dyDescent="0.25">
      <c r="A3" t="s">
        <v>13</v>
      </c>
      <c r="B3" t="s">
        <v>14</v>
      </c>
      <c r="C3" s="1" t="s">
        <v>807</v>
      </c>
      <c r="D3">
        <v>21.9</v>
      </c>
      <c r="E3">
        <v>2</v>
      </c>
      <c r="F3">
        <v>1</v>
      </c>
      <c r="G3">
        <v>12</v>
      </c>
      <c r="H3">
        <v>9.8000000000000007</v>
      </c>
      <c r="I3" t="s">
        <v>808</v>
      </c>
      <c r="J3" t="s">
        <v>809</v>
      </c>
      <c r="K3" s="2">
        <v>0.85799999999999998</v>
      </c>
      <c r="L3" t="s">
        <v>810</v>
      </c>
      <c r="M3" t="str">
        <f t="shared" ref="M3:M66" si="2">MID(A3,1,LEN(A3)/2)</f>
        <v>Duke Blue Devils</v>
      </c>
      <c r="N3" t="s">
        <v>445</v>
      </c>
      <c r="O3">
        <v>2025</v>
      </c>
      <c r="P3" t="str">
        <f>VLOOKUP(N3,[1]step04_repair!$A:$B,2,FALSE)</f>
        <v>Duke</v>
      </c>
      <c r="Q3">
        <f t="shared" si="0"/>
        <v>12</v>
      </c>
      <c r="R3">
        <f t="shared" si="1"/>
        <v>9.8000000000000007</v>
      </c>
    </row>
    <row r="4" spans="1:18" x14ac:dyDescent="0.25">
      <c r="A4" t="s">
        <v>12</v>
      </c>
      <c r="B4" t="s">
        <v>9</v>
      </c>
      <c r="C4" s="1" t="s">
        <v>811</v>
      </c>
      <c r="D4">
        <v>21.9</v>
      </c>
      <c r="E4">
        <v>3</v>
      </c>
      <c r="F4">
        <v>1</v>
      </c>
      <c r="G4">
        <v>11</v>
      </c>
      <c r="H4">
        <v>10.9</v>
      </c>
      <c r="I4" t="s">
        <v>812</v>
      </c>
      <c r="J4" t="s">
        <v>813</v>
      </c>
      <c r="K4" s="2">
        <v>0.49399999999999999</v>
      </c>
      <c r="L4" t="s">
        <v>814</v>
      </c>
      <c r="M4" t="str">
        <f t="shared" si="2"/>
        <v>Tennessee Volunteers</v>
      </c>
      <c r="N4" t="s">
        <v>444</v>
      </c>
      <c r="O4">
        <v>2025</v>
      </c>
      <c r="P4" t="str">
        <f>VLOOKUP(N4,[1]step04_repair!$A:$B,2,FALSE)</f>
        <v>Tennessee</v>
      </c>
      <c r="Q4">
        <f t="shared" si="0"/>
        <v>11</v>
      </c>
      <c r="R4">
        <f t="shared" si="1"/>
        <v>10.9</v>
      </c>
    </row>
    <row r="5" spans="1:18" x14ac:dyDescent="0.25">
      <c r="A5" t="s">
        <v>8</v>
      </c>
      <c r="B5" t="s">
        <v>9</v>
      </c>
      <c r="C5" s="1" t="s">
        <v>815</v>
      </c>
      <c r="D5">
        <v>21.6</v>
      </c>
      <c r="E5">
        <v>4</v>
      </c>
      <c r="F5" t="s">
        <v>405</v>
      </c>
      <c r="G5">
        <v>13.2</v>
      </c>
      <c r="H5">
        <v>8.5</v>
      </c>
      <c r="I5" t="s">
        <v>816</v>
      </c>
      <c r="J5" t="s">
        <v>817</v>
      </c>
      <c r="K5" s="2">
        <v>0.49199999999999999</v>
      </c>
      <c r="L5" t="s">
        <v>818</v>
      </c>
      <c r="M5" t="str">
        <f t="shared" si="2"/>
        <v>Auburn Tigers</v>
      </c>
      <c r="N5" t="s">
        <v>442</v>
      </c>
      <c r="O5">
        <v>2025</v>
      </c>
      <c r="P5" t="str">
        <f>VLOOKUP(N5,[1]step04_repair!$A:$B,2,FALSE)</f>
        <v>Auburn</v>
      </c>
      <c r="Q5">
        <f t="shared" si="0"/>
        <v>13.2</v>
      </c>
      <c r="R5">
        <f t="shared" si="1"/>
        <v>8.5</v>
      </c>
    </row>
    <row r="6" spans="1:18" x14ac:dyDescent="0.25">
      <c r="A6" t="s">
        <v>21</v>
      </c>
      <c r="B6" t="s">
        <v>22</v>
      </c>
      <c r="C6" s="1" t="s">
        <v>807</v>
      </c>
      <c r="D6">
        <v>19.600000000000001</v>
      </c>
      <c r="E6">
        <v>5</v>
      </c>
      <c r="F6" t="s">
        <v>405</v>
      </c>
      <c r="G6">
        <v>12.3</v>
      </c>
      <c r="H6">
        <v>7.3</v>
      </c>
      <c r="I6" t="s">
        <v>819</v>
      </c>
      <c r="J6" t="s">
        <v>820</v>
      </c>
      <c r="K6" s="3">
        <v>0.95</v>
      </c>
      <c r="L6" t="s">
        <v>821</v>
      </c>
      <c r="M6" t="str">
        <f t="shared" si="2"/>
        <v>Gonzaga Bulldogs</v>
      </c>
      <c r="N6" t="s">
        <v>452</v>
      </c>
      <c r="O6">
        <v>2025</v>
      </c>
      <c r="P6" t="str">
        <f>VLOOKUP(N6,[1]step04_repair!$A:$B,2,FALSE)</f>
        <v>Gonzaga</v>
      </c>
      <c r="Q6">
        <f t="shared" si="0"/>
        <v>12.3</v>
      </c>
      <c r="R6">
        <f t="shared" si="1"/>
        <v>7.3</v>
      </c>
    </row>
    <row r="7" spans="1:18" x14ac:dyDescent="0.25">
      <c r="A7" t="s">
        <v>18</v>
      </c>
      <c r="B7" t="s">
        <v>9</v>
      </c>
      <c r="C7" s="1" t="s">
        <v>807</v>
      </c>
      <c r="D7">
        <v>19</v>
      </c>
      <c r="E7">
        <v>6</v>
      </c>
      <c r="F7">
        <v>1</v>
      </c>
      <c r="G7">
        <v>11.8</v>
      </c>
      <c r="H7">
        <v>7.1</v>
      </c>
      <c r="I7" t="s">
        <v>822</v>
      </c>
      <c r="J7" t="s">
        <v>823</v>
      </c>
      <c r="K7" s="2">
        <v>0.129</v>
      </c>
      <c r="L7" t="s">
        <v>824</v>
      </c>
      <c r="M7" t="str">
        <f t="shared" si="2"/>
        <v>Alabama Crimson Tide</v>
      </c>
      <c r="N7" t="s">
        <v>449</v>
      </c>
      <c r="O7">
        <v>2025</v>
      </c>
      <c r="P7" t="str">
        <f>VLOOKUP(N7,[1]step04_repair!$A:$B,2,FALSE)</f>
        <v>Alabama</v>
      </c>
      <c r="Q7">
        <f t="shared" si="0"/>
        <v>11.8</v>
      </c>
      <c r="R7">
        <f t="shared" si="1"/>
        <v>7.1</v>
      </c>
    </row>
    <row r="8" spans="1:18" x14ac:dyDescent="0.25">
      <c r="A8" t="s">
        <v>10</v>
      </c>
      <c r="B8" t="s">
        <v>3</v>
      </c>
      <c r="C8" s="1" t="s">
        <v>825</v>
      </c>
      <c r="D8">
        <v>18.600000000000001</v>
      </c>
      <c r="E8">
        <v>7</v>
      </c>
      <c r="F8">
        <v>2</v>
      </c>
      <c r="G8">
        <v>8.9</v>
      </c>
      <c r="H8">
        <v>9.6</v>
      </c>
      <c r="I8" t="s">
        <v>826</v>
      </c>
      <c r="J8" t="s">
        <v>827</v>
      </c>
      <c r="K8" s="2">
        <v>0.186</v>
      </c>
      <c r="L8" t="s">
        <v>828</v>
      </c>
      <c r="M8" t="str">
        <f t="shared" si="2"/>
        <v>Iowa State Cyclones</v>
      </c>
      <c r="N8" t="s">
        <v>738</v>
      </c>
      <c r="O8">
        <v>2025</v>
      </c>
      <c r="P8" t="str">
        <f>VLOOKUP(N8,[1]step04_repair!$A:$B,2,FALSE)</f>
        <v>Iowa St.</v>
      </c>
      <c r="Q8">
        <f t="shared" si="0"/>
        <v>8.9</v>
      </c>
      <c r="R8">
        <f t="shared" si="1"/>
        <v>9.6</v>
      </c>
    </row>
    <row r="9" spans="1:18" x14ac:dyDescent="0.25">
      <c r="A9" t="s">
        <v>28</v>
      </c>
      <c r="B9" t="s">
        <v>3</v>
      </c>
      <c r="C9" s="1" t="s">
        <v>807</v>
      </c>
      <c r="D9">
        <v>18.2</v>
      </c>
      <c r="E9">
        <v>8</v>
      </c>
      <c r="F9">
        <v>2</v>
      </c>
      <c r="G9">
        <v>8.6</v>
      </c>
      <c r="H9">
        <v>9.5</v>
      </c>
      <c r="I9" t="s">
        <v>829</v>
      </c>
      <c r="J9" t="s">
        <v>830</v>
      </c>
      <c r="K9" s="2">
        <v>0.122</v>
      </c>
      <c r="L9" t="s">
        <v>831</v>
      </c>
      <c r="M9" t="str">
        <f t="shared" si="2"/>
        <v>Kansas Jayhawks</v>
      </c>
      <c r="N9" t="s">
        <v>457</v>
      </c>
      <c r="O9">
        <v>2025</v>
      </c>
      <c r="P9" t="str">
        <f>VLOOKUP(N9,[1]step04_repair!$A:$B,2,FALSE)</f>
        <v>Kansas</v>
      </c>
      <c r="Q9">
        <f t="shared" si="0"/>
        <v>8.6</v>
      </c>
      <c r="R9">
        <f t="shared" si="1"/>
        <v>9.5</v>
      </c>
    </row>
    <row r="10" spans="1:18" x14ac:dyDescent="0.25">
      <c r="A10" t="s">
        <v>31</v>
      </c>
      <c r="B10" t="s">
        <v>9</v>
      </c>
      <c r="C10" s="1" t="s">
        <v>815</v>
      </c>
      <c r="D10">
        <v>18.100000000000001</v>
      </c>
      <c r="E10">
        <v>9</v>
      </c>
      <c r="F10">
        <v>1</v>
      </c>
      <c r="G10">
        <v>10.5</v>
      </c>
      <c r="H10">
        <v>7.6</v>
      </c>
      <c r="I10" t="s">
        <v>832</v>
      </c>
      <c r="J10" t="s">
        <v>833</v>
      </c>
      <c r="K10" s="2">
        <v>9.1999999999999998E-2</v>
      </c>
      <c r="L10" t="s">
        <v>834</v>
      </c>
      <c r="M10" t="str">
        <f t="shared" si="2"/>
        <v>Kentucky Wildcats</v>
      </c>
      <c r="N10" t="s">
        <v>460</v>
      </c>
      <c r="O10">
        <v>2025</v>
      </c>
      <c r="P10" t="str">
        <f>VLOOKUP(N10,[1]step04_repair!$A:$B,2,FALSE)</f>
        <v>Kentucky</v>
      </c>
      <c r="Q10">
        <f t="shared" si="0"/>
        <v>10.5</v>
      </c>
      <c r="R10">
        <f t="shared" si="1"/>
        <v>7.6</v>
      </c>
    </row>
    <row r="11" spans="1:18" x14ac:dyDescent="0.25">
      <c r="A11" t="s">
        <v>4</v>
      </c>
      <c r="B11" t="s">
        <v>5</v>
      </c>
      <c r="C11" s="1" t="s">
        <v>835</v>
      </c>
      <c r="D11">
        <v>18.100000000000001</v>
      </c>
      <c r="E11">
        <v>10</v>
      </c>
      <c r="F11">
        <v>1</v>
      </c>
      <c r="G11">
        <v>11.1</v>
      </c>
      <c r="H11">
        <v>7</v>
      </c>
      <c r="I11" t="s">
        <v>836</v>
      </c>
      <c r="J11" t="s">
        <v>837</v>
      </c>
      <c r="K11" s="2">
        <v>0.59199999999999997</v>
      </c>
      <c r="L11" t="s">
        <v>838</v>
      </c>
      <c r="M11" t="str">
        <f t="shared" si="2"/>
        <v>UConn Huskies</v>
      </c>
      <c r="N11" t="s">
        <v>440</v>
      </c>
      <c r="O11">
        <v>2025</v>
      </c>
      <c r="P11" t="str">
        <f>VLOOKUP(N11,[1]step04_repair!$A:$B,2,FALSE)</f>
        <v>Connecticut</v>
      </c>
      <c r="Q11">
        <f t="shared" si="0"/>
        <v>11.1</v>
      </c>
      <c r="R11">
        <f t="shared" si="1"/>
        <v>7</v>
      </c>
    </row>
    <row r="12" spans="1:18" x14ac:dyDescent="0.25">
      <c r="A12" t="s">
        <v>20</v>
      </c>
      <c r="B12" t="s">
        <v>3</v>
      </c>
      <c r="C12" s="1" t="s">
        <v>803</v>
      </c>
      <c r="D12">
        <v>17.3</v>
      </c>
      <c r="E12">
        <v>11</v>
      </c>
      <c r="F12">
        <v>1</v>
      </c>
      <c r="G12">
        <v>12.2</v>
      </c>
      <c r="H12">
        <v>5.2</v>
      </c>
      <c r="I12" t="s">
        <v>839</v>
      </c>
      <c r="J12" t="s">
        <v>840</v>
      </c>
      <c r="K12" s="2">
        <v>6.3E-2</v>
      </c>
      <c r="L12" t="s">
        <v>841</v>
      </c>
      <c r="M12" t="str">
        <f t="shared" si="2"/>
        <v>Baylor Bears</v>
      </c>
      <c r="N12" t="s">
        <v>451</v>
      </c>
      <c r="O12">
        <v>2025</v>
      </c>
      <c r="P12" t="str">
        <f>VLOOKUP(N12,[1]step04_repair!$A:$B,2,FALSE)</f>
        <v>Baylor</v>
      </c>
      <c r="Q12">
        <f t="shared" si="0"/>
        <v>12.2</v>
      </c>
      <c r="R12">
        <f t="shared" si="1"/>
        <v>5.2</v>
      </c>
    </row>
    <row r="13" spans="1:18" x14ac:dyDescent="0.25">
      <c r="A13" t="s">
        <v>11</v>
      </c>
      <c r="B13" t="s">
        <v>3</v>
      </c>
      <c r="C13" s="1" t="s">
        <v>842</v>
      </c>
      <c r="D13">
        <v>17.2</v>
      </c>
      <c r="E13">
        <v>12</v>
      </c>
      <c r="F13">
        <v>1</v>
      </c>
      <c r="G13">
        <v>9.1999999999999993</v>
      </c>
      <c r="H13">
        <v>8</v>
      </c>
      <c r="I13" t="s">
        <v>843</v>
      </c>
      <c r="J13" t="s">
        <v>840</v>
      </c>
      <c r="K13" s="2">
        <v>5.0999999999999997E-2</v>
      </c>
      <c r="L13" t="s">
        <v>844</v>
      </c>
      <c r="M13" t="str">
        <f t="shared" si="2"/>
        <v>Arizona Wildcats</v>
      </c>
      <c r="N13" t="s">
        <v>443</v>
      </c>
      <c r="O13">
        <v>2025</v>
      </c>
      <c r="P13" t="str">
        <f>VLOOKUP(N13,[1]step04_repair!$A:$B,2,FALSE)</f>
        <v>Arizona</v>
      </c>
      <c r="Q13">
        <f t="shared" ref="Q13:Q76" si="3">G13</f>
        <v>9.1999999999999993</v>
      </c>
      <c r="R13">
        <f t="shared" ref="R13:R76" si="4">H13</f>
        <v>8</v>
      </c>
    </row>
    <row r="14" spans="1:18" x14ac:dyDescent="0.25">
      <c r="A14" t="s">
        <v>17</v>
      </c>
      <c r="B14" t="s">
        <v>7</v>
      </c>
      <c r="C14" s="1" t="s">
        <v>845</v>
      </c>
      <c r="D14">
        <v>17.2</v>
      </c>
      <c r="E14">
        <v>13</v>
      </c>
      <c r="F14">
        <v>3</v>
      </c>
      <c r="G14">
        <v>8.6999999999999993</v>
      </c>
      <c r="H14">
        <v>8.5</v>
      </c>
      <c r="I14" t="s">
        <v>846</v>
      </c>
      <c r="J14" t="s">
        <v>847</v>
      </c>
      <c r="K14" s="3">
        <v>0.41</v>
      </c>
      <c r="L14" t="s">
        <v>848</v>
      </c>
      <c r="M14" t="str">
        <f t="shared" si="2"/>
        <v>Illinois Fighting Illini</v>
      </c>
      <c r="N14" t="s">
        <v>448</v>
      </c>
      <c r="O14">
        <v>2025</v>
      </c>
      <c r="P14" t="str">
        <f>VLOOKUP(N14,[1]step04_repair!$A:$B,2,FALSE)</f>
        <v>Illinois</v>
      </c>
      <c r="Q14">
        <f t="shared" si="3"/>
        <v>8.6999999999999993</v>
      </c>
      <c r="R14">
        <f t="shared" si="4"/>
        <v>8.5</v>
      </c>
    </row>
    <row r="15" spans="1:18" x14ac:dyDescent="0.25">
      <c r="A15" t="s">
        <v>19</v>
      </c>
      <c r="B15" t="s">
        <v>5</v>
      </c>
      <c r="C15" s="1" t="s">
        <v>849</v>
      </c>
      <c r="D15">
        <v>16.7</v>
      </c>
      <c r="E15">
        <v>14</v>
      </c>
      <c r="F15">
        <v>2</v>
      </c>
      <c r="G15">
        <v>8.1</v>
      </c>
      <c r="H15">
        <v>8.5</v>
      </c>
      <c r="I15" t="s">
        <v>826</v>
      </c>
      <c r="J15" t="s">
        <v>850</v>
      </c>
      <c r="K15" s="2">
        <v>0.34100000000000003</v>
      </c>
      <c r="L15" t="s">
        <v>851</v>
      </c>
      <c r="M15" t="str">
        <f t="shared" si="2"/>
        <v>Marquette Golden Eagles</v>
      </c>
      <c r="N15" t="s">
        <v>450</v>
      </c>
      <c r="O15">
        <v>2025</v>
      </c>
      <c r="P15" t="str">
        <f>VLOOKUP(N15,[1]step04_repair!$A:$B,2,FALSE)</f>
        <v>Marquette</v>
      </c>
      <c r="Q15">
        <f t="shared" si="3"/>
        <v>8.1</v>
      </c>
      <c r="R15">
        <f t="shared" si="4"/>
        <v>8.5</v>
      </c>
    </row>
    <row r="16" spans="1:18" x14ac:dyDescent="0.25">
      <c r="A16" t="s">
        <v>32</v>
      </c>
      <c r="B16" t="s">
        <v>9</v>
      </c>
      <c r="C16" s="1" t="s">
        <v>852</v>
      </c>
      <c r="D16">
        <v>15.7</v>
      </c>
      <c r="E16">
        <v>15</v>
      </c>
      <c r="F16">
        <v>3</v>
      </c>
      <c r="G16">
        <v>9.6</v>
      </c>
      <c r="H16">
        <v>6.1</v>
      </c>
      <c r="I16" t="s">
        <v>853</v>
      </c>
      <c r="J16" t="s">
        <v>854</v>
      </c>
      <c r="K16" s="2">
        <v>2.1999999999999999E-2</v>
      </c>
      <c r="L16" t="s">
        <v>855</v>
      </c>
      <c r="M16" t="str">
        <f t="shared" si="2"/>
        <v>Florida Gators</v>
      </c>
      <c r="N16" t="s">
        <v>461</v>
      </c>
      <c r="O16">
        <v>2025</v>
      </c>
      <c r="P16" t="str">
        <f>VLOOKUP(N16,[1]step04_repair!$A:$B,2,FALSE)</f>
        <v>Florida</v>
      </c>
      <c r="Q16">
        <f t="shared" si="3"/>
        <v>9.6</v>
      </c>
      <c r="R16">
        <f t="shared" si="4"/>
        <v>6.1</v>
      </c>
    </row>
    <row r="17" spans="1:18" x14ac:dyDescent="0.25">
      <c r="A17" t="s">
        <v>38</v>
      </c>
      <c r="B17" t="s">
        <v>3</v>
      </c>
      <c r="C17" s="1" t="s">
        <v>825</v>
      </c>
      <c r="D17">
        <v>15.6</v>
      </c>
      <c r="E17">
        <v>16</v>
      </c>
      <c r="F17">
        <v>1</v>
      </c>
      <c r="G17">
        <v>7</v>
      </c>
      <c r="H17">
        <v>8.6</v>
      </c>
      <c r="I17" t="s">
        <v>856</v>
      </c>
      <c r="J17" t="s">
        <v>857</v>
      </c>
      <c r="K17" s="2">
        <v>3.7999999999999999E-2</v>
      </c>
      <c r="L17" t="s">
        <v>858</v>
      </c>
      <c r="M17" t="str">
        <f t="shared" si="2"/>
        <v>Cincinnati Bearcats</v>
      </c>
      <c r="N17" t="s">
        <v>466</v>
      </c>
      <c r="O17">
        <v>2025</v>
      </c>
      <c r="P17" t="str">
        <f>VLOOKUP(N17,[1]step04_repair!$A:$B,2,FALSE)</f>
        <v>Cincinnati</v>
      </c>
      <c r="Q17">
        <f t="shared" si="3"/>
        <v>7</v>
      </c>
      <c r="R17">
        <f t="shared" si="4"/>
        <v>8.6</v>
      </c>
    </row>
    <row r="18" spans="1:18" x14ac:dyDescent="0.25">
      <c r="A18" t="s">
        <v>6</v>
      </c>
      <c r="B18" t="s">
        <v>7</v>
      </c>
      <c r="C18" s="1" t="s">
        <v>859</v>
      </c>
      <c r="D18">
        <v>15.6</v>
      </c>
      <c r="E18">
        <v>17</v>
      </c>
      <c r="F18" t="s">
        <v>405</v>
      </c>
      <c r="G18">
        <v>9.8000000000000007</v>
      </c>
      <c r="H18">
        <v>5.8</v>
      </c>
      <c r="I18" t="s">
        <v>860</v>
      </c>
      <c r="J18" t="s">
        <v>861</v>
      </c>
      <c r="K18" s="2">
        <v>0.224</v>
      </c>
      <c r="L18" t="s">
        <v>862</v>
      </c>
      <c r="M18" t="str">
        <f t="shared" si="2"/>
        <v>Purdue Boilermakers</v>
      </c>
      <c r="N18" t="s">
        <v>441</v>
      </c>
      <c r="O18">
        <v>2025</v>
      </c>
      <c r="P18" t="str">
        <f>VLOOKUP(N18,[1]step04_repair!$A:$B,2,FALSE)</f>
        <v>Purdue</v>
      </c>
      <c r="Q18">
        <f t="shared" si="3"/>
        <v>9.8000000000000007</v>
      </c>
      <c r="R18">
        <f t="shared" si="4"/>
        <v>5.8</v>
      </c>
    </row>
    <row r="19" spans="1:18" x14ac:dyDescent="0.25">
      <c r="A19" t="s">
        <v>27</v>
      </c>
      <c r="B19" t="s">
        <v>14</v>
      </c>
      <c r="C19" s="1" t="s">
        <v>849</v>
      </c>
      <c r="D19">
        <v>15.6</v>
      </c>
      <c r="E19">
        <v>18</v>
      </c>
      <c r="F19">
        <v>6</v>
      </c>
      <c r="G19">
        <v>7.1</v>
      </c>
      <c r="H19">
        <v>8.5</v>
      </c>
      <c r="I19" t="s">
        <v>863</v>
      </c>
      <c r="J19" t="s">
        <v>837</v>
      </c>
      <c r="K19" s="2">
        <v>0.16300000000000001</v>
      </c>
      <c r="L19" t="s">
        <v>864</v>
      </c>
      <c r="M19" t="str">
        <f t="shared" si="2"/>
        <v>Clemson Tigers</v>
      </c>
      <c r="N19" t="s">
        <v>456</v>
      </c>
      <c r="O19">
        <v>2025</v>
      </c>
      <c r="P19" t="str">
        <f>VLOOKUP(N19,[1]step04_repair!$A:$B,2,FALSE)</f>
        <v>Clemson</v>
      </c>
      <c r="Q19">
        <f t="shared" si="3"/>
        <v>7.1</v>
      </c>
      <c r="R19">
        <f t="shared" si="4"/>
        <v>8.5</v>
      </c>
    </row>
    <row r="20" spans="1:18" x14ac:dyDescent="0.25">
      <c r="A20" t="s">
        <v>15</v>
      </c>
      <c r="B20" t="s">
        <v>14</v>
      </c>
      <c r="C20" s="1" t="s">
        <v>865</v>
      </c>
      <c r="D20">
        <v>15.6</v>
      </c>
      <c r="E20">
        <v>19</v>
      </c>
      <c r="F20">
        <v>5</v>
      </c>
      <c r="G20">
        <v>8.9</v>
      </c>
      <c r="H20">
        <v>6.6</v>
      </c>
      <c r="I20" t="s">
        <v>866</v>
      </c>
      <c r="J20" t="s">
        <v>867</v>
      </c>
      <c r="K20" s="3">
        <v>0.08</v>
      </c>
      <c r="L20" t="s">
        <v>868</v>
      </c>
      <c r="M20" t="str">
        <f t="shared" si="2"/>
        <v>North Carolina Tar Heels</v>
      </c>
      <c r="N20" t="s">
        <v>446</v>
      </c>
      <c r="O20">
        <v>2025</v>
      </c>
      <c r="P20" t="str">
        <f>VLOOKUP(N20,[1]step04_repair!$A:$B,2,FALSE)</f>
        <v>North Carolina</v>
      </c>
      <c r="Q20">
        <f t="shared" si="3"/>
        <v>8.9</v>
      </c>
      <c r="R20">
        <f t="shared" si="4"/>
        <v>6.6</v>
      </c>
    </row>
    <row r="21" spans="1:18" x14ac:dyDescent="0.25">
      <c r="A21" t="s">
        <v>81</v>
      </c>
      <c r="B21" t="s">
        <v>7</v>
      </c>
      <c r="C21" s="1" t="s">
        <v>859</v>
      </c>
      <c r="D21">
        <v>15.4</v>
      </c>
      <c r="E21">
        <v>20</v>
      </c>
      <c r="F21">
        <v>7</v>
      </c>
      <c r="G21">
        <v>5.8</v>
      </c>
      <c r="H21">
        <v>9.5</v>
      </c>
      <c r="I21" t="s">
        <v>822</v>
      </c>
      <c r="J21" t="s">
        <v>869</v>
      </c>
      <c r="K21" s="2">
        <v>0.13900000000000001</v>
      </c>
      <c r="L21" t="s">
        <v>870</v>
      </c>
      <c r="M21" t="str">
        <f t="shared" si="2"/>
        <v>Maryland Terrapins</v>
      </c>
      <c r="N21" t="s">
        <v>494</v>
      </c>
      <c r="O21">
        <v>2025</v>
      </c>
      <c r="P21" t="str">
        <f>VLOOKUP(N21,[1]step04_repair!$A:$B,2,FALSE)</f>
        <v>Maryland</v>
      </c>
      <c r="Q21">
        <f t="shared" si="3"/>
        <v>5.8</v>
      </c>
      <c r="R21">
        <f t="shared" si="4"/>
        <v>9.5</v>
      </c>
    </row>
    <row r="22" spans="1:18" x14ac:dyDescent="0.25">
      <c r="A22" t="s">
        <v>24</v>
      </c>
      <c r="B22" t="s">
        <v>7</v>
      </c>
      <c r="C22" s="1" t="s">
        <v>859</v>
      </c>
      <c r="D22">
        <v>15.4</v>
      </c>
      <c r="E22">
        <v>21</v>
      </c>
      <c r="F22">
        <v>9</v>
      </c>
      <c r="G22">
        <v>6.8</v>
      </c>
      <c r="H22">
        <v>8.5</v>
      </c>
      <c r="I22" t="s">
        <v>846</v>
      </c>
      <c r="J22" t="s">
        <v>414</v>
      </c>
      <c r="K22" s="2">
        <v>0.14499999999999999</v>
      </c>
      <c r="L22" t="s">
        <v>871</v>
      </c>
      <c r="M22" t="str">
        <f t="shared" si="2"/>
        <v>Michigan State Spartans</v>
      </c>
      <c r="N22" t="s">
        <v>739</v>
      </c>
      <c r="O22">
        <v>2025</v>
      </c>
      <c r="P22" t="str">
        <f>VLOOKUP(N22,[1]step04_repair!$A:$B,2,FALSE)</f>
        <v>Michigan St.</v>
      </c>
      <c r="Q22">
        <f t="shared" si="3"/>
        <v>6.8</v>
      </c>
      <c r="R22">
        <f t="shared" si="4"/>
        <v>8.5</v>
      </c>
    </row>
    <row r="23" spans="1:18" x14ac:dyDescent="0.25">
      <c r="A23" t="s">
        <v>33</v>
      </c>
      <c r="B23" t="s">
        <v>3</v>
      </c>
      <c r="C23" s="1" t="s">
        <v>807</v>
      </c>
      <c r="D23">
        <v>15</v>
      </c>
      <c r="E23">
        <v>22</v>
      </c>
      <c r="F23">
        <v>1</v>
      </c>
      <c r="G23">
        <v>9.3000000000000007</v>
      </c>
      <c r="H23">
        <v>5.8</v>
      </c>
      <c r="I23" t="s">
        <v>872</v>
      </c>
      <c r="J23" t="s">
        <v>873</v>
      </c>
      <c r="K23" s="2">
        <v>2.1999999999999999E-2</v>
      </c>
      <c r="L23" t="s">
        <v>874</v>
      </c>
      <c r="M23" t="str">
        <f t="shared" si="2"/>
        <v>Texas Tech Red Raiders</v>
      </c>
      <c r="N23" t="s">
        <v>462</v>
      </c>
      <c r="O23">
        <v>2025</v>
      </c>
      <c r="P23" t="str">
        <f>VLOOKUP(N23,[1]step04_repair!$A:$B,2,FALSE)</f>
        <v>Texas Tech</v>
      </c>
      <c r="Q23">
        <f t="shared" si="3"/>
        <v>9.3000000000000007</v>
      </c>
      <c r="R23">
        <f t="shared" si="4"/>
        <v>5.8</v>
      </c>
    </row>
    <row r="24" spans="1:18" x14ac:dyDescent="0.25">
      <c r="A24" t="s">
        <v>29</v>
      </c>
      <c r="B24" t="s">
        <v>9</v>
      </c>
      <c r="C24" s="1" t="s">
        <v>807</v>
      </c>
      <c r="D24">
        <v>14.9</v>
      </c>
      <c r="E24">
        <v>23</v>
      </c>
      <c r="F24">
        <v>4</v>
      </c>
      <c r="G24">
        <v>7.6</v>
      </c>
      <c r="H24">
        <v>7.3</v>
      </c>
      <c r="I24" t="s">
        <v>872</v>
      </c>
      <c r="J24" t="s">
        <v>875</v>
      </c>
      <c r="K24" s="2">
        <v>2.3E-2</v>
      </c>
      <c r="L24" t="s">
        <v>876</v>
      </c>
      <c r="M24" t="str">
        <f t="shared" si="2"/>
        <v>Texas Longhorns</v>
      </c>
      <c r="N24" t="s">
        <v>458</v>
      </c>
      <c r="O24">
        <v>2025</v>
      </c>
      <c r="P24" t="str">
        <f>VLOOKUP(N24,[1]step04_repair!$A:$B,2,FALSE)</f>
        <v>Texas</v>
      </c>
      <c r="Q24">
        <f t="shared" si="3"/>
        <v>7.6</v>
      </c>
      <c r="R24">
        <f t="shared" si="4"/>
        <v>7.3</v>
      </c>
    </row>
    <row r="25" spans="1:18" x14ac:dyDescent="0.25">
      <c r="A25" t="s">
        <v>35</v>
      </c>
      <c r="B25" t="s">
        <v>9</v>
      </c>
      <c r="C25" s="1" t="s">
        <v>859</v>
      </c>
      <c r="D25">
        <v>14.9</v>
      </c>
      <c r="E25">
        <v>24</v>
      </c>
      <c r="F25">
        <v>5</v>
      </c>
      <c r="G25">
        <v>6.7</v>
      </c>
      <c r="H25">
        <v>8.1999999999999993</v>
      </c>
      <c r="I25" t="s">
        <v>877</v>
      </c>
      <c r="J25" t="s">
        <v>875</v>
      </c>
      <c r="K25" s="2">
        <v>2.1999999999999999E-2</v>
      </c>
      <c r="L25" t="s">
        <v>878</v>
      </c>
      <c r="M25" t="str">
        <f t="shared" si="2"/>
        <v>Texas A&amp;M Aggies</v>
      </c>
      <c r="N25" t="s">
        <v>464</v>
      </c>
      <c r="O25">
        <v>2025</v>
      </c>
      <c r="P25" t="str">
        <f>VLOOKUP(N25,[1]step04_repair!$A:$B,2,FALSE)</f>
        <v>Texas A&amp;M</v>
      </c>
      <c r="Q25">
        <f t="shared" si="3"/>
        <v>6.7</v>
      </c>
      <c r="R25">
        <f t="shared" si="4"/>
        <v>8.1999999999999993</v>
      </c>
    </row>
    <row r="26" spans="1:18" x14ac:dyDescent="0.25">
      <c r="A26" t="s">
        <v>129</v>
      </c>
      <c r="B26" t="s">
        <v>7</v>
      </c>
      <c r="C26" s="1" t="s">
        <v>815</v>
      </c>
      <c r="D26">
        <v>14.8</v>
      </c>
      <c r="E26">
        <v>25</v>
      </c>
      <c r="F26">
        <v>2</v>
      </c>
      <c r="G26">
        <v>5.3</v>
      </c>
      <c r="H26">
        <v>9.5</v>
      </c>
      <c r="I26" t="s">
        <v>879</v>
      </c>
      <c r="J26" t="s">
        <v>880</v>
      </c>
      <c r="K26" s="2">
        <v>0.16400000000000001</v>
      </c>
      <c r="L26" t="s">
        <v>881</v>
      </c>
      <c r="M26" t="str">
        <f t="shared" si="2"/>
        <v>UCLA Bruins</v>
      </c>
      <c r="N26" t="s">
        <v>530</v>
      </c>
      <c r="O26">
        <v>2025</v>
      </c>
      <c r="P26" t="str">
        <f>VLOOKUP(N26,[1]step04_repair!$A:$B,2,FALSE)</f>
        <v>UCLA</v>
      </c>
      <c r="Q26">
        <f t="shared" si="3"/>
        <v>5.3</v>
      </c>
      <c r="R26">
        <f t="shared" si="4"/>
        <v>9.5</v>
      </c>
    </row>
    <row r="27" spans="1:18" x14ac:dyDescent="0.25">
      <c r="A27" t="s">
        <v>16</v>
      </c>
      <c r="B27" t="s">
        <v>5</v>
      </c>
      <c r="C27" s="1" t="s">
        <v>835</v>
      </c>
      <c r="D27">
        <v>14.8</v>
      </c>
      <c r="E27">
        <v>26</v>
      </c>
      <c r="F27">
        <v>5</v>
      </c>
      <c r="G27">
        <v>7.2</v>
      </c>
      <c r="H27">
        <v>7.5</v>
      </c>
      <c r="I27" t="s">
        <v>882</v>
      </c>
      <c r="J27" t="s">
        <v>414</v>
      </c>
      <c r="K27" s="2">
        <v>0.14299999999999999</v>
      </c>
      <c r="L27" t="s">
        <v>883</v>
      </c>
      <c r="M27" t="str">
        <f t="shared" si="2"/>
        <v>Creighton Bluejays</v>
      </c>
      <c r="N27" t="s">
        <v>447</v>
      </c>
      <c r="O27">
        <v>2025</v>
      </c>
      <c r="P27" t="str">
        <f>VLOOKUP(N27,[1]step04_repair!$A:$B,2,FALSE)</f>
        <v>Creighton</v>
      </c>
      <c r="Q27">
        <f t="shared" si="3"/>
        <v>7.2</v>
      </c>
      <c r="R27">
        <f t="shared" si="4"/>
        <v>7.5</v>
      </c>
    </row>
    <row r="28" spans="1:18" x14ac:dyDescent="0.25">
      <c r="A28" t="s">
        <v>30</v>
      </c>
      <c r="B28" t="s">
        <v>5</v>
      </c>
      <c r="C28" s="1" t="s">
        <v>807</v>
      </c>
      <c r="D28">
        <v>14.6</v>
      </c>
      <c r="E28">
        <v>27</v>
      </c>
      <c r="F28">
        <v>1</v>
      </c>
      <c r="G28">
        <v>6.3</v>
      </c>
      <c r="H28">
        <v>8.3000000000000007</v>
      </c>
      <c r="I28" t="s">
        <v>884</v>
      </c>
      <c r="J28" t="s">
        <v>861</v>
      </c>
      <c r="K28" s="2">
        <v>0.13100000000000001</v>
      </c>
      <c r="L28" t="s">
        <v>885</v>
      </c>
      <c r="M28" t="str">
        <f t="shared" si="2"/>
        <v>St. John's Red Storm</v>
      </c>
      <c r="N28" t="s">
        <v>459</v>
      </c>
      <c r="O28">
        <v>2025</v>
      </c>
      <c r="P28" t="str">
        <f>VLOOKUP(N28,[1]step04_repair!$A:$B,2,FALSE)</f>
        <v>St. John's</v>
      </c>
      <c r="Q28">
        <f t="shared" si="3"/>
        <v>6.3</v>
      </c>
      <c r="R28">
        <f t="shared" si="4"/>
        <v>8.3000000000000007</v>
      </c>
    </row>
    <row r="29" spans="1:18" x14ac:dyDescent="0.25">
      <c r="A29" t="s">
        <v>42</v>
      </c>
      <c r="B29" t="s">
        <v>9</v>
      </c>
      <c r="C29" s="1" t="s">
        <v>815</v>
      </c>
      <c r="D29">
        <v>14.5</v>
      </c>
      <c r="E29">
        <v>28</v>
      </c>
      <c r="F29">
        <v>3</v>
      </c>
      <c r="G29">
        <v>7.7</v>
      </c>
      <c r="H29">
        <v>6.8</v>
      </c>
      <c r="I29" t="s">
        <v>886</v>
      </c>
      <c r="J29" t="s">
        <v>887</v>
      </c>
      <c r="K29" s="2">
        <v>1.2999999999999999E-2</v>
      </c>
      <c r="L29" t="s">
        <v>888</v>
      </c>
      <c r="M29" t="str">
        <f t="shared" si="2"/>
        <v>Mississippi State Bulldogs</v>
      </c>
      <c r="N29" t="s">
        <v>740</v>
      </c>
      <c r="O29">
        <v>2025</v>
      </c>
      <c r="P29" t="str">
        <f>VLOOKUP(N29,[1]step04_repair!$A:$B,2,FALSE)</f>
        <v>Mississippi St.</v>
      </c>
      <c r="Q29">
        <f t="shared" si="3"/>
        <v>7.7</v>
      </c>
      <c r="R29">
        <f t="shared" si="4"/>
        <v>6.8</v>
      </c>
    </row>
    <row r="30" spans="1:18" x14ac:dyDescent="0.25">
      <c r="A30" t="s">
        <v>54</v>
      </c>
      <c r="B30" t="s">
        <v>7</v>
      </c>
      <c r="C30" s="1" t="s">
        <v>889</v>
      </c>
      <c r="D30">
        <v>14.5</v>
      </c>
      <c r="E30">
        <v>29</v>
      </c>
      <c r="F30">
        <v>9</v>
      </c>
      <c r="G30">
        <v>7.4</v>
      </c>
      <c r="H30">
        <v>7.1</v>
      </c>
      <c r="I30" t="s">
        <v>843</v>
      </c>
      <c r="J30" t="s">
        <v>890</v>
      </c>
      <c r="K30" s="2">
        <v>0.104</v>
      </c>
      <c r="L30" t="s">
        <v>891</v>
      </c>
      <c r="M30" t="str">
        <f t="shared" si="2"/>
        <v>Ohio State Buckeyes</v>
      </c>
      <c r="N30" t="s">
        <v>745</v>
      </c>
      <c r="O30">
        <v>2025</v>
      </c>
      <c r="P30" t="str">
        <f>VLOOKUP(N30,[1]step04_repair!$A:$B,2,FALSE)</f>
        <v>Ohio St.</v>
      </c>
      <c r="Q30">
        <f t="shared" si="3"/>
        <v>7.4</v>
      </c>
      <c r="R30">
        <f t="shared" si="4"/>
        <v>7.1</v>
      </c>
    </row>
    <row r="31" spans="1:18" x14ac:dyDescent="0.25">
      <c r="A31" t="s">
        <v>110</v>
      </c>
      <c r="B31" t="s">
        <v>9</v>
      </c>
      <c r="C31" s="1" t="s">
        <v>815</v>
      </c>
      <c r="D31">
        <v>14.3</v>
      </c>
      <c r="E31">
        <v>30</v>
      </c>
      <c r="F31">
        <v>8</v>
      </c>
      <c r="G31">
        <v>8.8000000000000007</v>
      </c>
      <c r="H31">
        <v>5.5</v>
      </c>
      <c r="I31" t="s">
        <v>882</v>
      </c>
      <c r="J31" t="s">
        <v>892</v>
      </c>
      <c r="K31" s="2">
        <v>8.9999999999999993E-3</v>
      </c>
      <c r="L31" t="s">
        <v>893</v>
      </c>
      <c r="M31" t="str">
        <f t="shared" si="2"/>
        <v>Ole Miss Rebels</v>
      </c>
      <c r="N31" t="s">
        <v>516</v>
      </c>
      <c r="O31">
        <v>2025</v>
      </c>
      <c r="P31" t="str">
        <f>VLOOKUP(N31,[1]step04_repair!$A:$B,2,FALSE)</f>
        <v>Mississippi</v>
      </c>
      <c r="Q31">
        <f t="shared" si="3"/>
        <v>8.8000000000000007</v>
      </c>
      <c r="R31">
        <f t="shared" si="4"/>
        <v>5.5</v>
      </c>
    </row>
    <row r="32" spans="1:18" x14ac:dyDescent="0.25">
      <c r="A32" t="s">
        <v>68</v>
      </c>
      <c r="B32" t="s">
        <v>7</v>
      </c>
      <c r="C32" s="1" t="s">
        <v>849</v>
      </c>
      <c r="D32">
        <v>13.8</v>
      </c>
      <c r="E32">
        <v>31</v>
      </c>
      <c r="F32">
        <v>3</v>
      </c>
      <c r="G32">
        <v>7.2</v>
      </c>
      <c r="H32">
        <v>6.6</v>
      </c>
      <c r="I32" t="s">
        <v>822</v>
      </c>
      <c r="J32" t="s">
        <v>873</v>
      </c>
      <c r="K32" s="2">
        <v>9.1999999999999998E-2</v>
      </c>
      <c r="L32" t="s">
        <v>894</v>
      </c>
      <c r="M32" t="str">
        <f t="shared" si="2"/>
        <v>Oregon Ducks</v>
      </c>
      <c r="N32" t="s">
        <v>484</v>
      </c>
      <c r="O32">
        <v>2025</v>
      </c>
      <c r="P32" t="str">
        <f>VLOOKUP(N32,[1]step04_repair!$A:$B,2,FALSE)</f>
        <v>Oregon</v>
      </c>
      <c r="Q32">
        <f t="shared" si="3"/>
        <v>7.2</v>
      </c>
      <c r="R32">
        <f t="shared" si="4"/>
        <v>6.6</v>
      </c>
    </row>
    <row r="33" spans="1:18" x14ac:dyDescent="0.25">
      <c r="A33" t="s">
        <v>155</v>
      </c>
      <c r="B33" t="s">
        <v>7</v>
      </c>
      <c r="C33" s="1" t="s">
        <v>815</v>
      </c>
      <c r="D33">
        <v>13.5</v>
      </c>
      <c r="E33">
        <v>32</v>
      </c>
      <c r="F33">
        <v>3</v>
      </c>
      <c r="G33">
        <v>5.6</v>
      </c>
      <c r="H33">
        <v>7.9</v>
      </c>
      <c r="I33" t="s">
        <v>895</v>
      </c>
      <c r="J33" t="s">
        <v>896</v>
      </c>
      <c r="K33" s="2">
        <v>5.1999999999999998E-2</v>
      </c>
      <c r="L33" t="s">
        <v>897</v>
      </c>
      <c r="M33" t="str">
        <f t="shared" si="2"/>
        <v>Michigan Wolverines</v>
      </c>
      <c r="N33" t="s">
        <v>551</v>
      </c>
      <c r="O33">
        <v>2025</v>
      </c>
      <c r="P33" t="str">
        <f>VLOOKUP(N33,[1]step04_repair!$A:$B,2,FALSE)</f>
        <v>Michigan</v>
      </c>
      <c r="Q33">
        <f t="shared" si="3"/>
        <v>5.6</v>
      </c>
      <c r="R33">
        <f t="shared" si="4"/>
        <v>7.9</v>
      </c>
    </row>
    <row r="34" spans="1:18" x14ac:dyDescent="0.25">
      <c r="A34" t="s">
        <v>25</v>
      </c>
      <c r="B34" t="s">
        <v>3</v>
      </c>
      <c r="C34" s="1" t="s">
        <v>845</v>
      </c>
      <c r="D34">
        <v>13.2</v>
      </c>
      <c r="E34">
        <v>33</v>
      </c>
      <c r="F34">
        <v>7</v>
      </c>
      <c r="G34">
        <v>7.5</v>
      </c>
      <c r="H34">
        <v>5.7</v>
      </c>
      <c r="I34" t="s">
        <v>843</v>
      </c>
      <c r="J34" t="s">
        <v>898</v>
      </c>
      <c r="K34" s="2">
        <v>6.0000000000000001E-3</v>
      </c>
      <c r="L34" t="s">
        <v>899</v>
      </c>
      <c r="M34" t="str">
        <f t="shared" si="2"/>
        <v>BYU Cougars</v>
      </c>
      <c r="N34" t="s">
        <v>454</v>
      </c>
      <c r="O34">
        <v>2025</v>
      </c>
      <c r="P34" t="str">
        <f>VLOOKUP(N34,[1]step04_repair!$A:$B,2,FALSE)</f>
        <v>BYU</v>
      </c>
      <c r="Q34">
        <f t="shared" si="3"/>
        <v>7.5</v>
      </c>
      <c r="R34">
        <f t="shared" si="4"/>
        <v>5.7</v>
      </c>
    </row>
    <row r="35" spans="1:18" x14ac:dyDescent="0.25">
      <c r="A35" t="s">
        <v>34</v>
      </c>
      <c r="B35" t="s">
        <v>14</v>
      </c>
      <c r="C35" s="1" t="s">
        <v>859</v>
      </c>
      <c r="D35">
        <v>13.1</v>
      </c>
      <c r="E35">
        <v>34</v>
      </c>
      <c r="F35">
        <v>12</v>
      </c>
      <c r="G35">
        <v>6.7</v>
      </c>
      <c r="H35">
        <v>6.4</v>
      </c>
      <c r="I35" t="s">
        <v>856</v>
      </c>
      <c r="J35" t="s">
        <v>414</v>
      </c>
      <c r="K35" s="2">
        <v>3.5999999999999997E-2</v>
      </c>
      <c r="L35" t="s">
        <v>900</v>
      </c>
      <c r="M35" t="str">
        <f t="shared" si="2"/>
        <v>Pittsburgh Panthers</v>
      </c>
      <c r="N35" t="s">
        <v>463</v>
      </c>
      <c r="O35">
        <v>2025</v>
      </c>
      <c r="P35" t="str">
        <f>VLOOKUP(N35,[1]step04_repair!$A:$B,2,FALSE)</f>
        <v>Pittsburgh</v>
      </c>
      <c r="Q35">
        <f t="shared" si="3"/>
        <v>6.7</v>
      </c>
      <c r="R35">
        <f t="shared" si="4"/>
        <v>6.4</v>
      </c>
    </row>
    <row r="36" spans="1:18" x14ac:dyDescent="0.25">
      <c r="A36" t="s">
        <v>96</v>
      </c>
      <c r="B36" t="s">
        <v>9</v>
      </c>
      <c r="C36" s="1" t="s">
        <v>815</v>
      </c>
      <c r="D36">
        <v>13</v>
      </c>
      <c r="E36">
        <v>35</v>
      </c>
      <c r="F36">
        <v>6</v>
      </c>
      <c r="G36">
        <v>5.8</v>
      </c>
      <c r="H36">
        <v>7.2</v>
      </c>
      <c r="I36" t="s">
        <v>901</v>
      </c>
      <c r="J36" t="s">
        <v>412</v>
      </c>
      <c r="K36" s="2">
        <v>4.0000000000000001E-3</v>
      </c>
      <c r="L36" t="s">
        <v>902</v>
      </c>
      <c r="M36" t="str">
        <f t="shared" si="2"/>
        <v>Georgia Bulldogs</v>
      </c>
      <c r="N36" t="s">
        <v>505</v>
      </c>
      <c r="O36">
        <v>2025</v>
      </c>
      <c r="P36" t="str">
        <f>VLOOKUP(N36,[1]step04_repair!$A:$B,2,FALSE)</f>
        <v>Georgia</v>
      </c>
      <c r="Q36">
        <f t="shared" si="3"/>
        <v>5.8</v>
      </c>
      <c r="R36">
        <f t="shared" si="4"/>
        <v>7.2</v>
      </c>
    </row>
    <row r="37" spans="1:18" x14ac:dyDescent="0.25">
      <c r="A37" t="s">
        <v>26</v>
      </c>
      <c r="B37" t="s">
        <v>7</v>
      </c>
      <c r="C37" s="1" t="s">
        <v>859</v>
      </c>
      <c r="D37">
        <v>12.9</v>
      </c>
      <c r="E37">
        <v>36</v>
      </c>
      <c r="F37">
        <v>4</v>
      </c>
      <c r="G37">
        <v>8.3000000000000007</v>
      </c>
      <c r="H37">
        <v>4.5999999999999996</v>
      </c>
      <c r="I37" t="s">
        <v>903</v>
      </c>
      <c r="J37" t="s">
        <v>904</v>
      </c>
      <c r="K37" s="2">
        <v>3.6999999999999998E-2</v>
      </c>
      <c r="L37" t="s">
        <v>905</v>
      </c>
      <c r="M37" t="str">
        <f t="shared" si="2"/>
        <v>Wisconsin Badgers</v>
      </c>
      <c r="N37" t="s">
        <v>455</v>
      </c>
      <c r="O37">
        <v>2025</v>
      </c>
      <c r="P37" t="str">
        <f>VLOOKUP(N37,[1]step04_repair!$A:$B,2,FALSE)</f>
        <v>Wisconsin</v>
      </c>
      <c r="Q37">
        <f t="shared" si="3"/>
        <v>8.3000000000000007</v>
      </c>
      <c r="R37">
        <f t="shared" si="4"/>
        <v>4.5999999999999996</v>
      </c>
    </row>
    <row r="38" spans="1:18" x14ac:dyDescent="0.25">
      <c r="A38" t="s">
        <v>85</v>
      </c>
      <c r="B38" t="s">
        <v>44</v>
      </c>
      <c r="C38" s="1" t="s">
        <v>852</v>
      </c>
      <c r="D38">
        <v>12.5</v>
      </c>
      <c r="E38">
        <v>37</v>
      </c>
      <c r="F38">
        <v>1</v>
      </c>
      <c r="G38">
        <v>7.5</v>
      </c>
      <c r="H38">
        <v>5</v>
      </c>
      <c r="I38" t="s">
        <v>906</v>
      </c>
      <c r="J38" t="s">
        <v>907</v>
      </c>
      <c r="K38" s="3">
        <v>0.48</v>
      </c>
      <c r="L38" t="s">
        <v>908</v>
      </c>
      <c r="M38" t="str">
        <f t="shared" si="2"/>
        <v>Utah State Aggies</v>
      </c>
      <c r="N38" t="s">
        <v>749</v>
      </c>
      <c r="O38">
        <v>2025</v>
      </c>
      <c r="P38" t="str">
        <f>VLOOKUP(N38,[1]step04_repair!$A:$B,2,FALSE)</f>
        <v>Utah St.</v>
      </c>
      <c r="Q38">
        <f t="shared" si="3"/>
        <v>7.5</v>
      </c>
      <c r="R38">
        <f t="shared" si="4"/>
        <v>5</v>
      </c>
    </row>
    <row r="39" spans="1:18" x14ac:dyDescent="0.25">
      <c r="A39" t="s">
        <v>40</v>
      </c>
      <c r="B39" t="s">
        <v>5</v>
      </c>
      <c r="C39" s="1" t="s">
        <v>909</v>
      </c>
      <c r="D39">
        <v>12.4</v>
      </c>
      <c r="E39">
        <v>38</v>
      </c>
      <c r="F39">
        <v>11</v>
      </c>
      <c r="G39">
        <v>8</v>
      </c>
      <c r="H39">
        <v>4.3</v>
      </c>
      <c r="I39" t="s">
        <v>910</v>
      </c>
      <c r="J39" t="s">
        <v>911</v>
      </c>
      <c r="K39" s="2">
        <v>3.5999999999999997E-2</v>
      </c>
      <c r="L39" t="s">
        <v>912</v>
      </c>
      <c r="M39" t="str">
        <f t="shared" si="2"/>
        <v>Villanova Wildcats</v>
      </c>
      <c r="N39" t="s">
        <v>468</v>
      </c>
      <c r="O39">
        <v>2025</v>
      </c>
      <c r="P39" t="str">
        <f>VLOOKUP(N39,[1]step04_repair!$A:$B,2,FALSE)</f>
        <v>Villanova</v>
      </c>
      <c r="Q39">
        <f t="shared" si="3"/>
        <v>8</v>
      </c>
      <c r="R39">
        <f t="shared" si="4"/>
        <v>4.3</v>
      </c>
    </row>
    <row r="40" spans="1:18" x14ac:dyDescent="0.25">
      <c r="A40" t="s">
        <v>92</v>
      </c>
      <c r="B40" t="s">
        <v>46</v>
      </c>
      <c r="C40" s="1" t="s">
        <v>807</v>
      </c>
      <c r="D40">
        <v>12.3</v>
      </c>
      <c r="E40">
        <v>39</v>
      </c>
      <c r="F40">
        <v>6</v>
      </c>
      <c r="G40">
        <v>6.6</v>
      </c>
      <c r="H40">
        <v>5.7</v>
      </c>
      <c r="I40" t="s">
        <v>913</v>
      </c>
      <c r="J40" t="s">
        <v>406</v>
      </c>
      <c r="K40" s="2">
        <v>0.878</v>
      </c>
      <c r="L40" t="s">
        <v>914</v>
      </c>
      <c r="M40" t="str">
        <f t="shared" si="2"/>
        <v>Memphis Tigers</v>
      </c>
      <c r="N40" t="s">
        <v>502</v>
      </c>
      <c r="O40">
        <v>2025</v>
      </c>
      <c r="P40" t="str">
        <f>VLOOKUP(N40,[1]step04_repair!$A:$B,2,FALSE)</f>
        <v>Memphis</v>
      </c>
      <c r="Q40">
        <f t="shared" si="3"/>
        <v>6.6</v>
      </c>
      <c r="R40">
        <f t="shared" si="4"/>
        <v>5.7</v>
      </c>
    </row>
    <row r="41" spans="1:18" x14ac:dyDescent="0.25">
      <c r="A41" t="s">
        <v>48</v>
      </c>
      <c r="B41" t="s">
        <v>9</v>
      </c>
      <c r="C41" s="1" t="s">
        <v>852</v>
      </c>
      <c r="D41">
        <v>12.2</v>
      </c>
      <c r="E41">
        <v>40</v>
      </c>
      <c r="F41" t="s">
        <v>405</v>
      </c>
      <c r="G41">
        <v>6.6</v>
      </c>
      <c r="H41">
        <v>5.5</v>
      </c>
      <c r="I41" t="s">
        <v>901</v>
      </c>
      <c r="J41" t="s">
        <v>915</v>
      </c>
      <c r="K41" t="s">
        <v>407</v>
      </c>
      <c r="L41" t="s">
        <v>916</v>
      </c>
      <c r="M41" t="str">
        <f t="shared" si="2"/>
        <v>Oklahoma Sooners</v>
      </c>
      <c r="N41" t="s">
        <v>472</v>
      </c>
      <c r="O41">
        <v>2025</v>
      </c>
      <c r="P41" t="str">
        <f>VLOOKUP(N41,[1]step04_repair!$A:$B,2,FALSE)</f>
        <v>Oklahoma</v>
      </c>
      <c r="Q41">
        <f t="shared" si="3"/>
        <v>6.6</v>
      </c>
      <c r="R41">
        <f t="shared" si="4"/>
        <v>5.5</v>
      </c>
    </row>
    <row r="42" spans="1:18" x14ac:dyDescent="0.25">
      <c r="A42" t="s">
        <v>61</v>
      </c>
      <c r="B42" t="s">
        <v>3</v>
      </c>
      <c r="C42" s="1" t="s">
        <v>845</v>
      </c>
      <c r="D42">
        <v>11.9</v>
      </c>
      <c r="E42">
        <v>41</v>
      </c>
      <c r="F42">
        <v>2</v>
      </c>
      <c r="G42">
        <v>5.7</v>
      </c>
      <c r="H42">
        <v>6.3</v>
      </c>
      <c r="I42" t="s">
        <v>917</v>
      </c>
      <c r="J42" t="s">
        <v>918</v>
      </c>
      <c r="K42" t="s">
        <v>407</v>
      </c>
      <c r="L42" t="s">
        <v>919</v>
      </c>
      <c r="M42" t="str">
        <f t="shared" si="2"/>
        <v>Utah Utes</v>
      </c>
      <c r="N42" t="s">
        <v>479</v>
      </c>
      <c r="O42">
        <v>2025</v>
      </c>
      <c r="P42" t="str">
        <f>VLOOKUP(N42,[1]step04_repair!$A:$B,2,FALSE)</f>
        <v>Utah</v>
      </c>
      <c r="Q42">
        <f t="shared" si="3"/>
        <v>5.7</v>
      </c>
      <c r="R42">
        <f t="shared" si="4"/>
        <v>6.3</v>
      </c>
    </row>
    <row r="43" spans="1:18" x14ac:dyDescent="0.25">
      <c r="A43" t="s">
        <v>100</v>
      </c>
      <c r="B43" t="s">
        <v>7</v>
      </c>
      <c r="C43" s="1" t="s">
        <v>815</v>
      </c>
      <c r="D43">
        <v>11.9</v>
      </c>
      <c r="E43">
        <v>42</v>
      </c>
      <c r="F43">
        <v>6</v>
      </c>
      <c r="G43">
        <v>5.6</v>
      </c>
      <c r="H43">
        <v>6.3</v>
      </c>
      <c r="I43" t="s">
        <v>920</v>
      </c>
      <c r="J43" t="s">
        <v>921</v>
      </c>
      <c r="K43" s="2">
        <v>2.3E-2</v>
      </c>
      <c r="L43" t="s">
        <v>922</v>
      </c>
      <c r="M43" t="str">
        <f t="shared" si="2"/>
        <v>Penn State Nittany Lions</v>
      </c>
      <c r="N43" t="s">
        <v>752</v>
      </c>
      <c r="O43">
        <v>2025</v>
      </c>
      <c r="P43" t="str">
        <f>VLOOKUP(N43,[1]step04_repair!$A:$B,2,FALSE)</f>
        <v>Penn St.</v>
      </c>
      <c r="Q43">
        <f t="shared" si="3"/>
        <v>5.6</v>
      </c>
      <c r="R43">
        <f t="shared" si="4"/>
        <v>6.3</v>
      </c>
    </row>
    <row r="44" spans="1:18" x14ac:dyDescent="0.25">
      <c r="A44" t="s">
        <v>137</v>
      </c>
      <c r="B44" t="s">
        <v>9</v>
      </c>
      <c r="C44" s="1" t="s">
        <v>807</v>
      </c>
      <c r="D44">
        <v>11.9</v>
      </c>
      <c r="E44">
        <v>43</v>
      </c>
      <c r="F44" t="s">
        <v>405</v>
      </c>
      <c r="G44">
        <v>4.5999999999999996</v>
      </c>
      <c r="H44">
        <v>7.2</v>
      </c>
      <c r="I44" t="s">
        <v>917</v>
      </c>
      <c r="J44" t="s">
        <v>923</v>
      </c>
      <c r="K44" t="s">
        <v>407</v>
      </c>
      <c r="L44" t="s">
        <v>924</v>
      </c>
      <c r="M44" t="str">
        <f t="shared" si="2"/>
        <v>Arkansas Razorbacks</v>
      </c>
      <c r="N44" t="s">
        <v>536</v>
      </c>
      <c r="O44">
        <v>2025</v>
      </c>
      <c r="P44" t="str">
        <f>VLOOKUP(N44,[1]step04_repair!$A:$B,2,FALSE)</f>
        <v>Arkansas</v>
      </c>
      <c r="Q44">
        <f t="shared" si="3"/>
        <v>4.5999999999999996</v>
      </c>
      <c r="R44">
        <f t="shared" si="4"/>
        <v>7.2</v>
      </c>
    </row>
    <row r="45" spans="1:18" x14ac:dyDescent="0.25">
      <c r="A45" t="s">
        <v>89</v>
      </c>
      <c r="B45" t="s">
        <v>14</v>
      </c>
      <c r="C45" s="1" t="s">
        <v>859</v>
      </c>
      <c r="D45">
        <v>11.7</v>
      </c>
      <c r="E45">
        <v>44</v>
      </c>
      <c r="F45">
        <v>7</v>
      </c>
      <c r="G45">
        <v>7.4</v>
      </c>
      <c r="H45">
        <v>4.3</v>
      </c>
      <c r="I45" t="s">
        <v>925</v>
      </c>
      <c r="J45" t="s">
        <v>840</v>
      </c>
      <c r="K45" s="2">
        <v>2.4E-2</v>
      </c>
      <c r="L45" t="s">
        <v>926</v>
      </c>
      <c r="M45" t="str">
        <f t="shared" si="2"/>
        <v>SMU Mustangs</v>
      </c>
      <c r="N45" t="s">
        <v>500</v>
      </c>
      <c r="O45">
        <v>2025</v>
      </c>
      <c r="P45" t="str">
        <f>VLOOKUP(N45,[1]step04_repair!$A:$B,2,FALSE)</f>
        <v>SMU</v>
      </c>
      <c r="Q45">
        <f t="shared" si="3"/>
        <v>7.4</v>
      </c>
      <c r="R45">
        <f t="shared" si="4"/>
        <v>4.3</v>
      </c>
    </row>
    <row r="46" spans="1:18" x14ac:dyDescent="0.25">
      <c r="A46" t="s">
        <v>43</v>
      </c>
      <c r="B46" t="s">
        <v>44</v>
      </c>
      <c r="C46" s="1" t="s">
        <v>845</v>
      </c>
      <c r="D46">
        <v>11.5</v>
      </c>
      <c r="E46">
        <v>45</v>
      </c>
      <c r="F46">
        <v>1</v>
      </c>
      <c r="G46">
        <v>3</v>
      </c>
      <c r="H46">
        <v>8.4</v>
      </c>
      <c r="I46" t="s">
        <v>927</v>
      </c>
      <c r="J46" t="s">
        <v>928</v>
      </c>
      <c r="K46" s="2">
        <v>0.33500000000000002</v>
      </c>
      <c r="L46" t="s">
        <v>929</v>
      </c>
      <c r="M46" t="str">
        <f t="shared" si="2"/>
        <v>San Diego State Aztecs</v>
      </c>
      <c r="N46" t="s">
        <v>741</v>
      </c>
      <c r="O46">
        <v>2025</v>
      </c>
      <c r="P46" t="str">
        <f>VLOOKUP(N46,[1]step04_repair!$A:$B,2,FALSE)</f>
        <v>San Diego St.</v>
      </c>
      <c r="Q46">
        <f t="shared" si="3"/>
        <v>3</v>
      </c>
      <c r="R46">
        <f t="shared" si="4"/>
        <v>8.4</v>
      </c>
    </row>
    <row r="47" spans="1:18" x14ac:dyDescent="0.25">
      <c r="A47" t="s">
        <v>23</v>
      </c>
      <c r="B47" t="s">
        <v>22</v>
      </c>
      <c r="C47" s="1" t="s">
        <v>849</v>
      </c>
      <c r="D47">
        <v>11.4</v>
      </c>
      <c r="E47">
        <v>46</v>
      </c>
      <c r="F47">
        <v>1</v>
      </c>
      <c r="G47">
        <v>4.7</v>
      </c>
      <c r="H47">
        <v>6.8</v>
      </c>
      <c r="I47" t="s">
        <v>804</v>
      </c>
      <c r="J47" t="s">
        <v>930</v>
      </c>
      <c r="K47" s="2">
        <v>8.5000000000000006E-2</v>
      </c>
      <c r="L47" t="s">
        <v>931</v>
      </c>
      <c r="M47" t="str">
        <f t="shared" si="2"/>
        <v>Saint Mary's Gaels</v>
      </c>
      <c r="N47" t="s">
        <v>453</v>
      </c>
      <c r="O47">
        <v>2025</v>
      </c>
      <c r="P47" t="str">
        <f>VLOOKUP(N47,[1]step04_repair!$A:$B,2,FALSE)</f>
        <v>Saint Mary's</v>
      </c>
      <c r="Q47">
        <f t="shared" si="3"/>
        <v>4.7</v>
      </c>
      <c r="R47">
        <f t="shared" si="4"/>
        <v>6.8</v>
      </c>
    </row>
    <row r="48" spans="1:18" x14ac:dyDescent="0.25">
      <c r="A48" t="s">
        <v>49</v>
      </c>
      <c r="B48" t="s">
        <v>7</v>
      </c>
      <c r="C48" s="1" t="s">
        <v>835</v>
      </c>
      <c r="D48">
        <v>11.4</v>
      </c>
      <c r="E48">
        <v>47</v>
      </c>
      <c r="F48">
        <v>5</v>
      </c>
      <c r="G48">
        <v>4.3</v>
      </c>
      <c r="H48">
        <v>7.1</v>
      </c>
      <c r="I48" t="s">
        <v>430</v>
      </c>
      <c r="J48" t="s">
        <v>932</v>
      </c>
      <c r="K48" s="3">
        <v>0.01</v>
      </c>
      <c r="L48" t="s">
        <v>933</v>
      </c>
      <c r="M48" t="str">
        <f t="shared" si="2"/>
        <v>Northwestern Wildcats</v>
      </c>
      <c r="N48" t="s">
        <v>473</v>
      </c>
      <c r="O48">
        <v>2025</v>
      </c>
      <c r="P48" t="str">
        <f>VLOOKUP(N48,[1]step04_repair!$A:$B,2,FALSE)</f>
        <v>Northwestern</v>
      </c>
      <c r="Q48">
        <f t="shared" si="3"/>
        <v>4.3</v>
      </c>
      <c r="R48">
        <f t="shared" si="4"/>
        <v>7.1</v>
      </c>
    </row>
    <row r="49" spans="1:18" x14ac:dyDescent="0.25">
      <c r="A49" t="s">
        <v>160</v>
      </c>
      <c r="B49" t="s">
        <v>9</v>
      </c>
      <c r="C49" s="1" t="s">
        <v>815</v>
      </c>
      <c r="D49">
        <v>11.2</v>
      </c>
      <c r="E49">
        <v>48</v>
      </c>
      <c r="F49">
        <v>6</v>
      </c>
      <c r="G49">
        <v>6.5</v>
      </c>
      <c r="H49">
        <v>4.7</v>
      </c>
      <c r="I49" t="s">
        <v>934</v>
      </c>
      <c r="J49" t="s">
        <v>935</v>
      </c>
      <c r="K49" s="2">
        <v>2E-3</v>
      </c>
      <c r="L49" t="s">
        <v>936</v>
      </c>
      <c r="M49" t="str">
        <f t="shared" si="2"/>
        <v>Missouri Tigers</v>
      </c>
      <c r="N49" t="s">
        <v>555</v>
      </c>
      <c r="O49">
        <v>2025</v>
      </c>
      <c r="P49" t="str">
        <f>VLOOKUP(N49,[1]step04_repair!$A:$B,2,FALSE)</f>
        <v>Missouri</v>
      </c>
      <c r="Q49">
        <f t="shared" si="3"/>
        <v>6.5</v>
      </c>
      <c r="R49">
        <f t="shared" si="4"/>
        <v>4.7</v>
      </c>
    </row>
    <row r="50" spans="1:18" x14ac:dyDescent="0.25">
      <c r="A50" t="s">
        <v>47</v>
      </c>
      <c r="B50" t="s">
        <v>7</v>
      </c>
      <c r="C50" s="1" t="s">
        <v>845</v>
      </c>
      <c r="D50">
        <v>11</v>
      </c>
      <c r="E50">
        <v>49</v>
      </c>
      <c r="F50">
        <v>12</v>
      </c>
      <c r="G50">
        <v>4.2</v>
      </c>
      <c r="H50">
        <v>6.7</v>
      </c>
      <c r="I50" t="s">
        <v>937</v>
      </c>
      <c r="J50" t="s">
        <v>938</v>
      </c>
      <c r="K50" s="2">
        <v>6.0000000000000001E-3</v>
      </c>
      <c r="L50" t="s">
        <v>939</v>
      </c>
      <c r="M50" t="str">
        <f t="shared" si="2"/>
        <v>Nebraska Cornhuskers</v>
      </c>
      <c r="N50" t="s">
        <v>471</v>
      </c>
      <c r="O50">
        <v>2025</v>
      </c>
      <c r="P50" t="str">
        <f>VLOOKUP(N50,[1]step04_repair!$A:$B,2,FALSE)</f>
        <v>Nebraska</v>
      </c>
      <c r="Q50">
        <f t="shared" si="3"/>
        <v>4.2</v>
      </c>
      <c r="R50">
        <f t="shared" si="4"/>
        <v>6.7</v>
      </c>
    </row>
    <row r="51" spans="1:18" x14ac:dyDescent="0.25">
      <c r="A51" t="s">
        <v>58</v>
      </c>
      <c r="B51" t="s">
        <v>7</v>
      </c>
      <c r="C51" s="1" t="s">
        <v>807</v>
      </c>
      <c r="D51">
        <v>10.9</v>
      </c>
      <c r="E51">
        <v>50</v>
      </c>
      <c r="F51">
        <v>5</v>
      </c>
      <c r="G51">
        <v>6.6</v>
      </c>
      <c r="H51">
        <v>4.2</v>
      </c>
      <c r="I51" t="s">
        <v>430</v>
      </c>
      <c r="J51" t="s">
        <v>940</v>
      </c>
      <c r="K51" s="2">
        <v>6.0000000000000001E-3</v>
      </c>
      <c r="L51" t="s">
        <v>941</v>
      </c>
      <c r="M51" t="str">
        <f t="shared" si="2"/>
        <v>Iowa Hawkeyes</v>
      </c>
      <c r="N51" t="s">
        <v>477</v>
      </c>
      <c r="O51">
        <v>2025</v>
      </c>
      <c r="P51" t="str">
        <f>VLOOKUP(N51,[1]step04_repair!$A:$B,2,FALSE)</f>
        <v>Iowa</v>
      </c>
      <c r="Q51">
        <f t="shared" si="3"/>
        <v>6.6</v>
      </c>
      <c r="R51">
        <f t="shared" si="4"/>
        <v>4.2</v>
      </c>
    </row>
    <row r="52" spans="1:18" x14ac:dyDescent="0.25">
      <c r="A52" t="s">
        <v>106</v>
      </c>
      <c r="B52" t="s">
        <v>9</v>
      </c>
      <c r="C52" s="1" t="s">
        <v>815</v>
      </c>
      <c r="D52">
        <v>10.7</v>
      </c>
      <c r="E52">
        <v>51</v>
      </c>
      <c r="F52">
        <v>1</v>
      </c>
      <c r="G52">
        <v>4.5999999999999996</v>
      </c>
      <c r="H52">
        <v>6.1</v>
      </c>
      <c r="I52" t="s">
        <v>917</v>
      </c>
      <c r="J52" t="s">
        <v>942</v>
      </c>
      <c r="K52" t="s">
        <v>407</v>
      </c>
      <c r="L52" t="s">
        <v>943</v>
      </c>
      <c r="M52" t="str">
        <f t="shared" si="2"/>
        <v>LSU Tigers</v>
      </c>
      <c r="N52" t="s">
        <v>512</v>
      </c>
      <c r="O52">
        <v>2025</v>
      </c>
      <c r="P52" t="str">
        <f>VLOOKUP(N52,[1]step04_repair!$A:$B,2,FALSE)</f>
        <v>LSU</v>
      </c>
      <c r="Q52">
        <f t="shared" si="3"/>
        <v>4.5999999999999996</v>
      </c>
      <c r="R52">
        <f t="shared" si="4"/>
        <v>6.1</v>
      </c>
    </row>
    <row r="53" spans="1:18" x14ac:dyDescent="0.25">
      <c r="A53" t="s">
        <v>52</v>
      </c>
      <c r="B53" t="s">
        <v>14</v>
      </c>
      <c r="C53" s="1" t="s">
        <v>889</v>
      </c>
      <c r="D53">
        <v>10.7</v>
      </c>
      <c r="E53">
        <v>52</v>
      </c>
      <c r="F53">
        <v>1</v>
      </c>
      <c r="G53">
        <v>5</v>
      </c>
      <c r="H53">
        <v>5.7</v>
      </c>
      <c r="I53" t="s">
        <v>944</v>
      </c>
      <c r="J53" t="s">
        <v>945</v>
      </c>
      <c r="K53" s="2">
        <v>6.0000000000000001E-3</v>
      </c>
      <c r="L53" t="s">
        <v>946</v>
      </c>
      <c r="M53" t="str">
        <f t="shared" si="2"/>
        <v>NC State Wolfpack</v>
      </c>
      <c r="N53" t="s">
        <v>743</v>
      </c>
      <c r="O53">
        <v>2025</v>
      </c>
      <c r="P53" t="str">
        <f>VLOOKUP(N53,[1]step04_repair!$A:$B,2,FALSE)</f>
        <v>North Carolina St.</v>
      </c>
      <c r="Q53">
        <f t="shared" si="3"/>
        <v>5</v>
      </c>
      <c r="R53">
        <f t="shared" si="4"/>
        <v>5.7</v>
      </c>
    </row>
    <row r="54" spans="1:18" x14ac:dyDescent="0.25">
      <c r="A54" t="s">
        <v>120</v>
      </c>
      <c r="B54" t="s">
        <v>7</v>
      </c>
      <c r="C54" s="1" t="s">
        <v>807</v>
      </c>
      <c r="D54">
        <v>10.6</v>
      </c>
      <c r="E54">
        <v>53</v>
      </c>
      <c r="F54">
        <v>10</v>
      </c>
      <c r="G54">
        <v>5.4</v>
      </c>
      <c r="H54">
        <v>5.3</v>
      </c>
      <c r="I54" t="s">
        <v>947</v>
      </c>
      <c r="J54" t="s">
        <v>948</v>
      </c>
      <c r="K54" s="2">
        <v>6.0000000000000001E-3</v>
      </c>
      <c r="L54" t="s">
        <v>949</v>
      </c>
      <c r="M54" t="str">
        <f t="shared" si="2"/>
        <v>Indiana Hoosiers</v>
      </c>
      <c r="N54" t="s">
        <v>523</v>
      </c>
      <c r="O54">
        <v>2025</v>
      </c>
      <c r="P54" t="str">
        <f>VLOOKUP(N54,[1]step04_repair!$A:$B,2,FALSE)</f>
        <v>Indiana</v>
      </c>
      <c r="Q54">
        <f t="shared" si="3"/>
        <v>5.4</v>
      </c>
      <c r="R54">
        <f t="shared" si="4"/>
        <v>5.3</v>
      </c>
    </row>
    <row r="55" spans="1:18" x14ac:dyDescent="0.25">
      <c r="A55" t="s">
        <v>87</v>
      </c>
      <c r="B55" t="s">
        <v>37</v>
      </c>
      <c r="C55" s="1" t="s">
        <v>807</v>
      </c>
      <c r="D55">
        <v>10.5</v>
      </c>
      <c r="E55">
        <v>54</v>
      </c>
      <c r="F55">
        <v>6</v>
      </c>
      <c r="G55">
        <v>2.9</v>
      </c>
      <c r="H55">
        <v>7.7</v>
      </c>
      <c r="I55" t="s">
        <v>950</v>
      </c>
      <c r="J55" t="s">
        <v>951</v>
      </c>
      <c r="K55" s="2">
        <v>0.44700000000000001</v>
      </c>
      <c r="L55" t="s">
        <v>952</v>
      </c>
      <c r="M55" t="str">
        <f t="shared" si="2"/>
        <v>VCU Rams</v>
      </c>
      <c r="N55" t="s">
        <v>498</v>
      </c>
      <c r="O55">
        <v>2025</v>
      </c>
      <c r="P55" t="str">
        <f>VLOOKUP(N55,[1]step04_repair!$A:$B,2,FALSE)</f>
        <v>VCU</v>
      </c>
      <c r="Q55">
        <f t="shared" si="3"/>
        <v>2.9</v>
      </c>
      <c r="R55">
        <f t="shared" si="4"/>
        <v>7.7</v>
      </c>
    </row>
    <row r="56" spans="1:18" x14ac:dyDescent="0.25">
      <c r="A56" t="s">
        <v>177</v>
      </c>
      <c r="B56" t="s">
        <v>3</v>
      </c>
      <c r="C56" s="1" t="s">
        <v>845</v>
      </c>
      <c r="D56">
        <v>10.4</v>
      </c>
      <c r="E56">
        <v>55</v>
      </c>
      <c r="F56">
        <v>1</v>
      </c>
      <c r="G56">
        <v>4.0999999999999996</v>
      </c>
      <c r="H56">
        <v>6.3</v>
      </c>
      <c r="I56" t="s">
        <v>953</v>
      </c>
      <c r="J56" t="s">
        <v>415</v>
      </c>
      <c r="K56" t="s">
        <v>407</v>
      </c>
      <c r="L56" t="s">
        <v>954</v>
      </c>
      <c r="M56" t="str">
        <f t="shared" si="2"/>
        <v>West Virginia Mountaineers</v>
      </c>
      <c r="N56" t="s">
        <v>567</v>
      </c>
      <c r="O56">
        <v>2025</v>
      </c>
      <c r="P56" t="str">
        <f>VLOOKUP(N56,[1]step04_repair!$A:$B,2,FALSE)</f>
        <v>West Virginia</v>
      </c>
      <c r="Q56">
        <f t="shared" si="3"/>
        <v>4.0999999999999996</v>
      </c>
      <c r="R56">
        <f t="shared" si="4"/>
        <v>6.3</v>
      </c>
    </row>
    <row r="57" spans="1:18" x14ac:dyDescent="0.25">
      <c r="A57" t="s">
        <v>70</v>
      </c>
      <c r="B57" t="s">
        <v>44</v>
      </c>
      <c r="C57" s="1" t="s">
        <v>889</v>
      </c>
      <c r="D57">
        <v>10.3</v>
      </c>
      <c r="E57">
        <v>56</v>
      </c>
      <c r="F57">
        <v>14</v>
      </c>
      <c r="G57">
        <v>5.9</v>
      </c>
      <c r="H57">
        <v>4.4000000000000004</v>
      </c>
      <c r="I57" t="s">
        <v>884</v>
      </c>
      <c r="J57" t="s">
        <v>867</v>
      </c>
      <c r="K57" s="2">
        <v>0.224</v>
      </c>
      <c r="L57" t="s">
        <v>955</v>
      </c>
      <c r="M57" t="str">
        <f t="shared" si="2"/>
        <v>Nevada Wolf Pack</v>
      </c>
      <c r="N57" t="s">
        <v>486</v>
      </c>
      <c r="O57">
        <v>2025</v>
      </c>
      <c r="P57" t="str">
        <f>VLOOKUP(N57,[1]step04_repair!$A:$B,2,FALSE)</f>
        <v>Nevada</v>
      </c>
      <c r="Q57">
        <f t="shared" si="3"/>
        <v>5.9</v>
      </c>
      <c r="R57">
        <f t="shared" si="4"/>
        <v>4.4000000000000004</v>
      </c>
    </row>
    <row r="58" spans="1:18" x14ac:dyDescent="0.25">
      <c r="A58" t="s">
        <v>90</v>
      </c>
      <c r="B58" t="s">
        <v>5</v>
      </c>
      <c r="C58" s="1" t="s">
        <v>807</v>
      </c>
      <c r="D58">
        <v>10.199999999999999</v>
      </c>
      <c r="E58">
        <v>57</v>
      </c>
      <c r="F58">
        <v>12</v>
      </c>
      <c r="G58">
        <v>4.7</v>
      </c>
      <c r="H58">
        <v>5.4</v>
      </c>
      <c r="I58" t="s">
        <v>956</v>
      </c>
      <c r="J58" t="s">
        <v>957</v>
      </c>
      <c r="K58" s="2">
        <v>6.0000000000000001E-3</v>
      </c>
      <c r="L58" t="s">
        <v>958</v>
      </c>
      <c r="M58" t="str">
        <f t="shared" si="2"/>
        <v>Butler Bulldogs</v>
      </c>
      <c r="N58" t="s">
        <v>501</v>
      </c>
      <c r="O58">
        <v>2025</v>
      </c>
      <c r="P58" t="str">
        <f>VLOOKUP(N58,[1]step04_repair!$A:$B,2,FALSE)</f>
        <v>Butler</v>
      </c>
      <c r="Q58">
        <f t="shared" si="3"/>
        <v>4.7</v>
      </c>
      <c r="R58">
        <f t="shared" si="4"/>
        <v>5.4</v>
      </c>
    </row>
    <row r="59" spans="1:18" x14ac:dyDescent="0.25">
      <c r="A59" t="s">
        <v>36</v>
      </c>
      <c r="B59" t="s">
        <v>37</v>
      </c>
      <c r="C59" s="1" t="s">
        <v>859</v>
      </c>
      <c r="D59">
        <v>10</v>
      </c>
      <c r="E59">
        <v>58</v>
      </c>
      <c r="F59">
        <v>1</v>
      </c>
      <c r="G59">
        <v>7</v>
      </c>
      <c r="H59">
        <v>3</v>
      </c>
      <c r="I59" t="s">
        <v>832</v>
      </c>
      <c r="J59" t="s">
        <v>959</v>
      </c>
      <c r="K59" s="2">
        <v>0.35899999999999999</v>
      </c>
      <c r="L59" t="s">
        <v>960</v>
      </c>
      <c r="M59" t="str">
        <f t="shared" si="2"/>
        <v>Dayton Flyers</v>
      </c>
      <c r="N59" t="s">
        <v>465</v>
      </c>
      <c r="O59">
        <v>2025</v>
      </c>
      <c r="P59" t="str">
        <f>VLOOKUP(N59,[1]step04_repair!$A:$B,2,FALSE)</f>
        <v>Dayton</v>
      </c>
      <c r="Q59">
        <f t="shared" si="3"/>
        <v>7</v>
      </c>
      <c r="R59">
        <f t="shared" si="4"/>
        <v>3</v>
      </c>
    </row>
    <row r="60" spans="1:18" x14ac:dyDescent="0.25">
      <c r="A60" t="s">
        <v>75</v>
      </c>
      <c r="B60" t="s">
        <v>22</v>
      </c>
      <c r="C60" s="1" t="s">
        <v>807</v>
      </c>
      <c r="D60">
        <v>10</v>
      </c>
      <c r="E60">
        <v>59</v>
      </c>
      <c r="F60">
        <v>2</v>
      </c>
      <c r="G60">
        <v>3.8</v>
      </c>
      <c r="H60">
        <v>6.2</v>
      </c>
      <c r="I60" t="s">
        <v>961</v>
      </c>
      <c r="J60" t="s">
        <v>962</v>
      </c>
      <c r="K60" s="2">
        <v>3.7999999999999999E-2</v>
      </c>
      <c r="L60" t="s">
        <v>963</v>
      </c>
      <c r="M60" t="str">
        <f t="shared" si="2"/>
        <v>San Francisco Dons</v>
      </c>
      <c r="N60" t="s">
        <v>490</v>
      </c>
      <c r="O60">
        <v>2025</v>
      </c>
      <c r="P60" t="str">
        <f>VLOOKUP(N60,[1]step04_repair!$A:$B,2,FALSE)</f>
        <v>San Francisco</v>
      </c>
      <c r="Q60">
        <f t="shared" si="3"/>
        <v>3.8</v>
      </c>
      <c r="R60">
        <f t="shared" si="4"/>
        <v>6.2</v>
      </c>
    </row>
    <row r="61" spans="1:18" x14ac:dyDescent="0.25">
      <c r="A61" t="s">
        <v>243</v>
      </c>
      <c r="B61" t="s">
        <v>14</v>
      </c>
      <c r="C61" s="1" t="s">
        <v>865</v>
      </c>
      <c r="D61">
        <v>9.8000000000000007</v>
      </c>
      <c r="E61">
        <v>60</v>
      </c>
      <c r="F61">
        <v>14</v>
      </c>
      <c r="G61">
        <v>3.7</v>
      </c>
      <c r="H61">
        <v>6.1</v>
      </c>
      <c r="I61" t="s">
        <v>947</v>
      </c>
      <c r="J61" t="s">
        <v>964</v>
      </c>
      <c r="K61" s="2">
        <v>2E-3</v>
      </c>
      <c r="L61" t="s">
        <v>965</v>
      </c>
      <c r="M61" t="str">
        <f t="shared" si="2"/>
        <v>Louisville Cardinals</v>
      </c>
      <c r="N61" t="s">
        <v>613</v>
      </c>
      <c r="O61">
        <v>2025</v>
      </c>
      <c r="P61" t="str">
        <f>VLOOKUP(N61,[1]step04_repair!$A:$B,2,FALSE)</f>
        <v>Louisville</v>
      </c>
      <c r="Q61">
        <f t="shared" si="3"/>
        <v>3.7</v>
      </c>
      <c r="R61">
        <f t="shared" si="4"/>
        <v>6.1</v>
      </c>
    </row>
    <row r="62" spans="1:18" x14ac:dyDescent="0.25">
      <c r="A62" t="s">
        <v>59</v>
      </c>
      <c r="B62" t="s">
        <v>44</v>
      </c>
      <c r="C62" s="1" t="s">
        <v>889</v>
      </c>
      <c r="D62">
        <v>9.5</v>
      </c>
      <c r="E62">
        <v>61</v>
      </c>
      <c r="F62">
        <v>3</v>
      </c>
      <c r="G62">
        <v>5.7</v>
      </c>
      <c r="H62">
        <v>3.8</v>
      </c>
      <c r="I62" t="s">
        <v>839</v>
      </c>
      <c r="J62" t="s">
        <v>847</v>
      </c>
      <c r="K62" s="3">
        <v>0.16</v>
      </c>
      <c r="L62" t="s">
        <v>966</v>
      </c>
      <c r="M62" t="str">
        <f t="shared" si="2"/>
        <v>Boise State Broncos</v>
      </c>
      <c r="N62" t="s">
        <v>746</v>
      </c>
      <c r="O62">
        <v>2025</v>
      </c>
      <c r="P62" t="str">
        <f>VLOOKUP(N62,[1]step04_repair!$A:$B,2,FALSE)</f>
        <v>Boise St.</v>
      </c>
      <c r="Q62">
        <f t="shared" si="3"/>
        <v>5.7</v>
      </c>
      <c r="R62">
        <f t="shared" si="4"/>
        <v>3.8</v>
      </c>
    </row>
    <row r="63" spans="1:18" x14ac:dyDescent="0.25">
      <c r="A63" t="s">
        <v>41</v>
      </c>
      <c r="B63" t="s">
        <v>3</v>
      </c>
      <c r="C63" s="1" t="s">
        <v>865</v>
      </c>
      <c r="D63">
        <v>9.1999999999999993</v>
      </c>
      <c r="E63">
        <v>62</v>
      </c>
      <c r="F63" t="s">
        <v>405</v>
      </c>
      <c r="G63">
        <v>2.1</v>
      </c>
      <c r="H63">
        <v>7.2</v>
      </c>
      <c r="I63" t="s">
        <v>967</v>
      </c>
      <c r="J63" t="s">
        <v>968</v>
      </c>
      <c r="K63" t="s">
        <v>407</v>
      </c>
      <c r="L63" t="s">
        <v>969</v>
      </c>
      <c r="M63" t="str">
        <f t="shared" si="2"/>
        <v>TCU Horned Frogs</v>
      </c>
      <c r="N63" t="s">
        <v>469</v>
      </c>
      <c r="O63">
        <v>2025</v>
      </c>
      <c r="P63" t="str">
        <f>VLOOKUP(N63,[1]step04_repair!$A:$B,2,FALSE)</f>
        <v>TCU</v>
      </c>
      <c r="Q63">
        <f t="shared" si="3"/>
        <v>2.1</v>
      </c>
      <c r="R63">
        <f t="shared" si="4"/>
        <v>7.2</v>
      </c>
    </row>
    <row r="64" spans="1:18" x14ac:dyDescent="0.25">
      <c r="A64" t="s">
        <v>168</v>
      </c>
      <c r="B64" t="s">
        <v>3</v>
      </c>
      <c r="C64" s="1" t="s">
        <v>815</v>
      </c>
      <c r="D64">
        <v>9.1999999999999993</v>
      </c>
      <c r="E64">
        <v>63</v>
      </c>
      <c r="F64">
        <v>3</v>
      </c>
      <c r="G64">
        <v>4</v>
      </c>
      <c r="H64">
        <v>5.0999999999999996</v>
      </c>
      <c r="I64" t="s">
        <v>970</v>
      </c>
      <c r="J64" t="s">
        <v>971</v>
      </c>
      <c r="K64" t="s">
        <v>407</v>
      </c>
      <c r="L64" t="s">
        <v>972</v>
      </c>
      <c r="M64" t="str">
        <f t="shared" si="2"/>
        <v>Arizona State Sun Devils</v>
      </c>
      <c r="N64" t="s">
        <v>757</v>
      </c>
      <c r="O64">
        <v>2025</v>
      </c>
      <c r="P64" t="str">
        <f>VLOOKUP(N64,[1]step04_repair!$A:$B,2,FALSE)</f>
        <v>Arizona St.</v>
      </c>
      <c r="Q64">
        <f t="shared" si="3"/>
        <v>4</v>
      </c>
      <c r="R64">
        <f t="shared" si="4"/>
        <v>5.0999999999999996</v>
      </c>
    </row>
    <row r="65" spans="1:18" x14ac:dyDescent="0.25">
      <c r="A65" t="s">
        <v>126</v>
      </c>
      <c r="B65" t="s">
        <v>37</v>
      </c>
      <c r="C65" s="1" t="s">
        <v>835</v>
      </c>
      <c r="D65">
        <v>8.9</v>
      </c>
      <c r="E65">
        <v>64</v>
      </c>
      <c r="F65">
        <v>3</v>
      </c>
      <c r="G65">
        <v>3.6</v>
      </c>
      <c r="H65">
        <v>5.3</v>
      </c>
      <c r="I65" t="s">
        <v>856</v>
      </c>
      <c r="J65" t="s">
        <v>973</v>
      </c>
      <c r="K65" s="2">
        <v>0.30599999999999999</v>
      </c>
      <c r="L65" t="s">
        <v>974</v>
      </c>
      <c r="M65" t="str">
        <f t="shared" si="2"/>
        <v>George Mason Patriots</v>
      </c>
      <c r="N65" t="s">
        <v>527</v>
      </c>
      <c r="O65">
        <v>2025</v>
      </c>
      <c r="P65" t="str">
        <f>VLOOKUP(N65,[1]step04_repair!$A:$B,2,FALSE)</f>
        <v>George Mason</v>
      </c>
      <c r="Q65">
        <f t="shared" si="3"/>
        <v>3.6</v>
      </c>
      <c r="R65">
        <f t="shared" si="4"/>
        <v>5.3</v>
      </c>
    </row>
    <row r="66" spans="1:18" x14ac:dyDescent="0.25">
      <c r="A66" t="s">
        <v>222</v>
      </c>
      <c r="B66" t="s">
        <v>9</v>
      </c>
      <c r="C66" s="1" t="s">
        <v>849</v>
      </c>
      <c r="D66">
        <v>8.9</v>
      </c>
      <c r="E66">
        <v>65</v>
      </c>
      <c r="F66">
        <v>12</v>
      </c>
      <c r="G66">
        <v>5.4</v>
      </c>
      <c r="H66">
        <v>3.4</v>
      </c>
      <c r="I66" t="s">
        <v>427</v>
      </c>
      <c r="J66" t="s">
        <v>975</v>
      </c>
      <c r="K66" t="s">
        <v>407</v>
      </c>
      <c r="L66" t="s">
        <v>976</v>
      </c>
      <c r="M66" t="str">
        <f t="shared" si="2"/>
        <v>Vanderbilt Commodores</v>
      </c>
      <c r="N66" t="s">
        <v>596</v>
      </c>
      <c r="O66">
        <v>2025</v>
      </c>
      <c r="P66" t="str">
        <f>VLOOKUP(N66,[1]step04_repair!$A:$B,2,FALSE)</f>
        <v>Vanderbilt</v>
      </c>
      <c r="Q66">
        <f t="shared" si="3"/>
        <v>5.4</v>
      </c>
      <c r="R66">
        <f t="shared" si="4"/>
        <v>3.4</v>
      </c>
    </row>
    <row r="67" spans="1:18" x14ac:dyDescent="0.25">
      <c r="A67" t="s">
        <v>72</v>
      </c>
      <c r="B67" t="s">
        <v>9</v>
      </c>
      <c r="C67" s="1" t="s">
        <v>889</v>
      </c>
      <c r="D67">
        <v>8.6999999999999993</v>
      </c>
      <c r="E67">
        <v>66</v>
      </c>
      <c r="F67">
        <v>9</v>
      </c>
      <c r="G67">
        <v>4.0999999999999996</v>
      </c>
      <c r="H67">
        <v>4.5999999999999996</v>
      </c>
      <c r="I67" t="s">
        <v>977</v>
      </c>
      <c r="J67" t="s">
        <v>978</v>
      </c>
      <c r="K67" t="s">
        <v>407</v>
      </c>
      <c r="L67" t="s">
        <v>979</v>
      </c>
      <c r="M67" t="str">
        <f t="shared" ref="M67:M130" si="5">MID(A67,1,LEN(A67)/2)</f>
        <v>South Carolina Gamecocks</v>
      </c>
      <c r="N67" t="s">
        <v>488</v>
      </c>
      <c r="O67">
        <v>2025</v>
      </c>
      <c r="P67" t="str">
        <f>VLOOKUP(N67,[1]step04_repair!$A:$B,2,FALSE)</f>
        <v>South Carolina</v>
      </c>
      <c r="Q67">
        <f t="shared" si="3"/>
        <v>4.0999999999999996</v>
      </c>
      <c r="R67">
        <f t="shared" si="4"/>
        <v>4.5999999999999996</v>
      </c>
    </row>
    <row r="68" spans="1:18" x14ac:dyDescent="0.25">
      <c r="A68" t="s">
        <v>62</v>
      </c>
      <c r="B68" t="s">
        <v>5</v>
      </c>
      <c r="C68" s="1" t="s">
        <v>807</v>
      </c>
      <c r="D68">
        <v>8.6999999999999993</v>
      </c>
      <c r="E68">
        <v>67</v>
      </c>
      <c r="F68">
        <v>2</v>
      </c>
      <c r="G68">
        <v>4.5999999999999996</v>
      </c>
      <c r="H68">
        <v>4.0999999999999996</v>
      </c>
      <c r="I68" t="s">
        <v>980</v>
      </c>
      <c r="J68" t="s">
        <v>981</v>
      </c>
      <c r="K68" s="2">
        <v>2E-3</v>
      </c>
      <c r="L68" t="s">
        <v>982</v>
      </c>
      <c r="M68" t="str">
        <f t="shared" si="5"/>
        <v>Xavier Musketeers</v>
      </c>
      <c r="N68" t="s">
        <v>480</v>
      </c>
      <c r="O68">
        <v>2025</v>
      </c>
      <c r="P68" t="str">
        <f>VLOOKUP(N68,[1]step04_repair!$A:$B,2,FALSE)</f>
        <v>Xavier</v>
      </c>
      <c r="Q68">
        <f t="shared" si="3"/>
        <v>4.5999999999999996</v>
      </c>
      <c r="R68">
        <f t="shared" si="4"/>
        <v>4.0999999999999996</v>
      </c>
    </row>
    <row r="69" spans="1:18" x14ac:dyDescent="0.25">
      <c r="A69" t="s">
        <v>95</v>
      </c>
      <c r="B69" t="s">
        <v>14</v>
      </c>
      <c r="C69" s="1" t="s">
        <v>983</v>
      </c>
      <c r="D69">
        <v>8.6999999999999993</v>
      </c>
      <c r="E69">
        <v>68</v>
      </c>
      <c r="F69">
        <v>3</v>
      </c>
      <c r="G69">
        <v>8.1999999999999993</v>
      </c>
      <c r="H69">
        <v>0.4</v>
      </c>
      <c r="I69" t="s">
        <v>967</v>
      </c>
      <c r="J69" t="s">
        <v>957</v>
      </c>
      <c r="K69" t="s">
        <v>407</v>
      </c>
      <c r="L69" t="s">
        <v>984</v>
      </c>
      <c r="M69" t="str">
        <f t="shared" si="5"/>
        <v>Miami Hurricanes</v>
      </c>
      <c r="N69" t="s">
        <v>504</v>
      </c>
      <c r="O69">
        <v>2025</v>
      </c>
      <c r="P69" t="str">
        <f>VLOOKUP(N69,[1]step04_repair!$A:$B,2,FALSE)</f>
        <v>Miami FL</v>
      </c>
      <c r="Q69">
        <f t="shared" si="3"/>
        <v>8.1999999999999993</v>
      </c>
      <c r="R69">
        <f t="shared" si="4"/>
        <v>0.4</v>
      </c>
    </row>
    <row r="70" spans="1:18" x14ac:dyDescent="0.25">
      <c r="A70" t="s">
        <v>60</v>
      </c>
      <c r="B70" t="s">
        <v>44</v>
      </c>
      <c r="C70" s="1" t="s">
        <v>835</v>
      </c>
      <c r="D70">
        <v>8.5</v>
      </c>
      <c r="E70">
        <v>69</v>
      </c>
      <c r="F70">
        <v>12</v>
      </c>
      <c r="G70">
        <v>4.2</v>
      </c>
      <c r="H70">
        <v>4.3</v>
      </c>
      <c r="I70" t="s">
        <v>882</v>
      </c>
      <c r="J70" t="s">
        <v>985</v>
      </c>
      <c r="K70" s="2">
        <v>7.4999999999999997E-2</v>
      </c>
      <c r="L70" t="s">
        <v>986</v>
      </c>
      <c r="M70" t="str">
        <f t="shared" si="5"/>
        <v>New Mexico Lobos</v>
      </c>
      <c r="N70" t="s">
        <v>478</v>
      </c>
      <c r="O70">
        <v>2025</v>
      </c>
      <c r="P70" t="str">
        <f>VLOOKUP(N70,[1]step04_repair!$A:$B,2,FALSE)</f>
        <v>New Mexico</v>
      </c>
      <c r="Q70">
        <f t="shared" si="3"/>
        <v>4.2</v>
      </c>
      <c r="R70">
        <f t="shared" si="4"/>
        <v>4.3</v>
      </c>
    </row>
    <row r="71" spans="1:18" x14ac:dyDescent="0.25">
      <c r="A71" t="s">
        <v>93</v>
      </c>
      <c r="B71" t="s">
        <v>14</v>
      </c>
      <c r="C71" s="1" t="s">
        <v>835</v>
      </c>
      <c r="D71">
        <v>8.5</v>
      </c>
      <c r="E71">
        <v>70</v>
      </c>
      <c r="F71">
        <v>6</v>
      </c>
      <c r="G71">
        <v>2</v>
      </c>
      <c r="H71">
        <v>6.5</v>
      </c>
      <c r="I71" t="s">
        <v>917</v>
      </c>
      <c r="J71" t="s">
        <v>940</v>
      </c>
      <c r="K71" t="s">
        <v>407</v>
      </c>
      <c r="L71" t="s">
        <v>987</v>
      </c>
      <c r="M71" t="str">
        <f t="shared" si="5"/>
        <v>Florida State Seminoles</v>
      </c>
      <c r="N71" t="s">
        <v>751</v>
      </c>
      <c r="O71">
        <v>2025</v>
      </c>
      <c r="P71" t="str">
        <f>VLOOKUP(N71,[1]step04_repair!$A:$B,2,FALSE)</f>
        <v>Florida St.</v>
      </c>
      <c r="Q71">
        <f t="shared" si="3"/>
        <v>2</v>
      </c>
      <c r="R71">
        <f t="shared" si="4"/>
        <v>6.5</v>
      </c>
    </row>
    <row r="72" spans="1:18" x14ac:dyDescent="0.25">
      <c r="A72" t="s">
        <v>117</v>
      </c>
      <c r="B72" t="s">
        <v>7</v>
      </c>
      <c r="C72" s="1" t="s">
        <v>865</v>
      </c>
      <c r="D72">
        <v>8.1</v>
      </c>
      <c r="E72">
        <v>71</v>
      </c>
      <c r="F72">
        <v>1</v>
      </c>
      <c r="G72">
        <v>3.6</v>
      </c>
      <c r="H72">
        <v>4.5</v>
      </c>
      <c r="I72" t="s">
        <v>988</v>
      </c>
      <c r="J72" t="s">
        <v>989</v>
      </c>
      <c r="K72" t="s">
        <v>407</v>
      </c>
      <c r="L72" t="s">
        <v>990</v>
      </c>
      <c r="M72" t="str">
        <f t="shared" si="5"/>
        <v>Rutgers Scarlet Knights</v>
      </c>
      <c r="N72" t="s">
        <v>521</v>
      </c>
      <c r="O72">
        <v>2025</v>
      </c>
      <c r="P72" t="str">
        <f>VLOOKUP(N72,[1]step04_repair!$A:$B,2,FALSE)</f>
        <v>Rutgers</v>
      </c>
      <c r="Q72">
        <f t="shared" si="3"/>
        <v>3.6</v>
      </c>
      <c r="R72">
        <f t="shared" si="4"/>
        <v>4.5</v>
      </c>
    </row>
    <row r="73" spans="1:18" x14ac:dyDescent="0.25">
      <c r="A73" t="s">
        <v>76</v>
      </c>
      <c r="B73" t="s">
        <v>3</v>
      </c>
      <c r="C73" s="1" t="s">
        <v>889</v>
      </c>
      <c r="D73">
        <v>8.1</v>
      </c>
      <c r="E73">
        <v>72</v>
      </c>
      <c r="F73">
        <v>1</v>
      </c>
      <c r="G73">
        <v>3.6</v>
      </c>
      <c r="H73">
        <v>4.4000000000000004</v>
      </c>
      <c r="I73" t="s">
        <v>991</v>
      </c>
      <c r="J73" t="s">
        <v>992</v>
      </c>
      <c r="K73" t="s">
        <v>407</v>
      </c>
      <c r="L73" t="s">
        <v>993</v>
      </c>
      <c r="M73" t="str">
        <f t="shared" si="5"/>
        <v>Kansas State Wildcats</v>
      </c>
      <c r="N73" t="s">
        <v>747</v>
      </c>
      <c r="O73">
        <v>2025</v>
      </c>
      <c r="P73" t="str">
        <f>VLOOKUP(N73,[1]step04_repair!$A:$B,2,FALSE)</f>
        <v>Kansas St.</v>
      </c>
      <c r="Q73">
        <f t="shared" si="3"/>
        <v>3.6</v>
      </c>
      <c r="R73">
        <f t="shared" si="4"/>
        <v>4.4000000000000004</v>
      </c>
    </row>
    <row r="74" spans="1:18" x14ac:dyDescent="0.25">
      <c r="A74" t="s">
        <v>57</v>
      </c>
      <c r="B74" t="s">
        <v>5</v>
      </c>
      <c r="C74" s="1" t="s">
        <v>909</v>
      </c>
      <c r="D74">
        <v>8</v>
      </c>
      <c r="E74">
        <v>73</v>
      </c>
      <c r="F74">
        <v>6</v>
      </c>
      <c r="G74">
        <v>2.1</v>
      </c>
      <c r="H74">
        <v>5.9</v>
      </c>
      <c r="I74" t="s">
        <v>994</v>
      </c>
      <c r="J74" t="s">
        <v>995</v>
      </c>
      <c r="K74" t="s">
        <v>407</v>
      </c>
      <c r="L74" t="s">
        <v>996</v>
      </c>
      <c r="M74" t="str">
        <f t="shared" si="5"/>
        <v>Providence Friars</v>
      </c>
      <c r="N74" t="s">
        <v>476</v>
      </c>
      <c r="O74">
        <v>2025</v>
      </c>
      <c r="P74" t="str">
        <f>VLOOKUP(N74,[1]step04_repair!$A:$B,2,FALSE)</f>
        <v>Providence</v>
      </c>
      <c r="Q74">
        <f t="shared" si="3"/>
        <v>2.1</v>
      </c>
      <c r="R74">
        <f t="shared" si="4"/>
        <v>5.9</v>
      </c>
    </row>
    <row r="75" spans="1:18" x14ac:dyDescent="0.25">
      <c r="A75" t="s">
        <v>71</v>
      </c>
      <c r="B75" t="s">
        <v>3</v>
      </c>
      <c r="C75" s="1" t="s">
        <v>807</v>
      </c>
      <c r="D75">
        <v>8</v>
      </c>
      <c r="E75">
        <v>74</v>
      </c>
      <c r="F75">
        <v>2</v>
      </c>
      <c r="G75">
        <v>2</v>
      </c>
      <c r="H75">
        <v>6</v>
      </c>
      <c r="I75" t="s">
        <v>997</v>
      </c>
      <c r="J75" t="s">
        <v>989</v>
      </c>
      <c r="K75" t="s">
        <v>407</v>
      </c>
      <c r="L75" t="s">
        <v>998</v>
      </c>
      <c r="M75" t="str">
        <f t="shared" si="5"/>
        <v>UCF Knights</v>
      </c>
      <c r="N75" t="s">
        <v>487</v>
      </c>
      <c r="O75">
        <v>2025</v>
      </c>
      <c r="P75" t="str">
        <f>VLOOKUP(N75,[1]step04_repair!$A:$B,2,FALSE)</f>
        <v>UCF</v>
      </c>
      <c r="Q75">
        <f t="shared" si="3"/>
        <v>2</v>
      </c>
      <c r="R75">
        <f t="shared" si="4"/>
        <v>6</v>
      </c>
    </row>
    <row r="76" spans="1:18" x14ac:dyDescent="0.25">
      <c r="A76" t="s">
        <v>116</v>
      </c>
      <c r="B76" t="s">
        <v>14</v>
      </c>
      <c r="C76" s="1" t="s">
        <v>842</v>
      </c>
      <c r="D76">
        <v>7.8</v>
      </c>
      <c r="E76">
        <v>75</v>
      </c>
      <c r="F76">
        <v>7</v>
      </c>
      <c r="G76">
        <v>4.4000000000000004</v>
      </c>
      <c r="H76">
        <v>3.5</v>
      </c>
      <c r="I76" t="s">
        <v>999</v>
      </c>
      <c r="J76" t="s">
        <v>1000</v>
      </c>
      <c r="K76" s="2">
        <v>1E-3</v>
      </c>
      <c r="L76" t="s">
        <v>1001</v>
      </c>
      <c r="M76" t="str">
        <f t="shared" si="5"/>
        <v>Syracuse Orange</v>
      </c>
      <c r="N76" t="s">
        <v>520</v>
      </c>
      <c r="O76">
        <v>2025</v>
      </c>
      <c r="P76" t="str">
        <f>VLOOKUP(N76,[1]step04_repair!$A:$B,2,FALSE)</f>
        <v>Syracuse</v>
      </c>
      <c r="Q76">
        <f t="shared" si="3"/>
        <v>4.4000000000000004</v>
      </c>
      <c r="R76">
        <f t="shared" si="4"/>
        <v>3.5</v>
      </c>
    </row>
    <row r="77" spans="1:18" x14ac:dyDescent="0.25">
      <c r="A77" t="s">
        <v>86</v>
      </c>
      <c r="B77" t="s">
        <v>51</v>
      </c>
      <c r="C77" s="1" t="s">
        <v>815</v>
      </c>
      <c r="D77">
        <v>7.7</v>
      </c>
      <c r="E77">
        <v>76</v>
      </c>
      <c r="F77">
        <v>6</v>
      </c>
      <c r="G77">
        <v>4.5999999999999996</v>
      </c>
      <c r="H77">
        <v>3.1</v>
      </c>
      <c r="I77" t="s">
        <v>1002</v>
      </c>
      <c r="J77" t="s">
        <v>1003</v>
      </c>
      <c r="K77" s="3">
        <v>0.59</v>
      </c>
      <c r="L77" t="s">
        <v>1004</v>
      </c>
      <c r="M77" t="str">
        <f t="shared" si="5"/>
        <v>Bradley Braves</v>
      </c>
      <c r="N77" t="s">
        <v>497</v>
      </c>
      <c r="O77">
        <v>2025</v>
      </c>
      <c r="P77" t="str">
        <f>VLOOKUP(N77,[1]step04_repair!$A:$B,2,FALSE)</f>
        <v>Bradley</v>
      </c>
      <c r="Q77">
        <f t="shared" ref="Q77:Q140" si="6">G77</f>
        <v>4.5999999999999996</v>
      </c>
      <c r="R77">
        <f t="shared" ref="R77:R140" si="7">H77</f>
        <v>3.1</v>
      </c>
    </row>
    <row r="78" spans="1:18" x14ac:dyDescent="0.25">
      <c r="A78" t="s">
        <v>94</v>
      </c>
      <c r="B78" t="s">
        <v>7</v>
      </c>
      <c r="C78" s="1" t="s">
        <v>909</v>
      </c>
      <c r="D78">
        <v>7.5</v>
      </c>
      <c r="E78">
        <v>77</v>
      </c>
      <c r="F78">
        <v>7</v>
      </c>
      <c r="G78">
        <v>3.8</v>
      </c>
      <c r="H78">
        <v>3.7</v>
      </c>
      <c r="I78" t="s">
        <v>967</v>
      </c>
      <c r="J78" t="s">
        <v>1005</v>
      </c>
      <c r="K78" t="s">
        <v>407</v>
      </c>
      <c r="L78" t="s">
        <v>1006</v>
      </c>
      <c r="M78" t="str">
        <f t="shared" si="5"/>
        <v>USC Trojans</v>
      </c>
      <c r="N78" t="s">
        <v>503</v>
      </c>
      <c r="O78">
        <v>2025</v>
      </c>
      <c r="P78" t="str">
        <f>VLOOKUP(N78,[1]step04_repair!$A:$B,2,FALSE)</f>
        <v>USC</v>
      </c>
      <c r="Q78">
        <f t="shared" si="6"/>
        <v>3.8</v>
      </c>
      <c r="R78">
        <f t="shared" si="7"/>
        <v>3.7</v>
      </c>
    </row>
    <row r="79" spans="1:18" x14ac:dyDescent="0.25">
      <c r="A79" t="s">
        <v>122</v>
      </c>
      <c r="B79" t="s">
        <v>37</v>
      </c>
      <c r="C79" s="1" t="s">
        <v>811</v>
      </c>
      <c r="D79">
        <v>7.3</v>
      </c>
      <c r="E79">
        <v>78</v>
      </c>
      <c r="F79" t="s">
        <v>405</v>
      </c>
      <c r="G79">
        <v>1.6</v>
      </c>
      <c r="H79">
        <v>5.7</v>
      </c>
      <c r="I79" t="s">
        <v>1007</v>
      </c>
      <c r="J79" t="s">
        <v>1008</v>
      </c>
      <c r="K79" s="2">
        <v>0.11799999999999999</v>
      </c>
      <c r="L79" t="s">
        <v>1009</v>
      </c>
      <c r="M79" t="str">
        <f t="shared" si="5"/>
        <v>Loyola Chicago Ramblers</v>
      </c>
      <c r="N79" t="s">
        <v>525</v>
      </c>
      <c r="O79">
        <v>2025</v>
      </c>
      <c r="P79" t="str">
        <f>VLOOKUP(N79,[1]step04_repair!$A:$B,2,FALSE)</f>
        <v>Loyola Chicago</v>
      </c>
      <c r="Q79">
        <f t="shared" si="6"/>
        <v>1.6</v>
      </c>
      <c r="R79">
        <f t="shared" si="7"/>
        <v>5.7</v>
      </c>
    </row>
    <row r="80" spans="1:18" x14ac:dyDescent="0.25">
      <c r="A80" t="s">
        <v>53</v>
      </c>
      <c r="B80" t="s">
        <v>22</v>
      </c>
      <c r="C80" s="1" t="s">
        <v>859</v>
      </c>
      <c r="D80">
        <v>7.3</v>
      </c>
      <c r="E80">
        <v>79</v>
      </c>
      <c r="F80">
        <v>13</v>
      </c>
      <c r="G80">
        <v>3</v>
      </c>
      <c r="H80">
        <v>4.3</v>
      </c>
      <c r="I80" t="s">
        <v>860</v>
      </c>
      <c r="J80" t="s">
        <v>1008</v>
      </c>
      <c r="K80" s="2">
        <v>1.2E-2</v>
      </c>
      <c r="L80" t="s">
        <v>1010</v>
      </c>
      <c r="M80" t="str">
        <f t="shared" si="5"/>
        <v>Washington State Cougars</v>
      </c>
      <c r="N80" t="s">
        <v>744</v>
      </c>
      <c r="O80">
        <v>2025</v>
      </c>
      <c r="P80" t="str">
        <f>VLOOKUP(N80,[1]step04_repair!$A:$B,2,FALSE)</f>
        <v>Washington St.</v>
      </c>
      <c r="Q80">
        <f t="shared" si="6"/>
        <v>3</v>
      </c>
      <c r="R80">
        <f t="shared" si="7"/>
        <v>4.3</v>
      </c>
    </row>
    <row r="81" spans="1:18" x14ac:dyDescent="0.25">
      <c r="A81" t="s">
        <v>341</v>
      </c>
      <c r="B81" t="s">
        <v>5</v>
      </c>
      <c r="C81" s="1" t="s">
        <v>825</v>
      </c>
      <c r="D81">
        <v>7.1</v>
      </c>
      <c r="E81">
        <v>80</v>
      </c>
      <c r="F81" t="s">
        <v>405</v>
      </c>
      <c r="G81">
        <v>3.9</v>
      </c>
      <c r="H81">
        <v>3.2</v>
      </c>
      <c r="I81" t="s">
        <v>429</v>
      </c>
      <c r="J81" t="s">
        <v>1011</v>
      </c>
      <c r="K81" t="s">
        <v>407</v>
      </c>
      <c r="L81" t="s">
        <v>1012</v>
      </c>
      <c r="M81" t="str">
        <f t="shared" si="5"/>
        <v>DePaul Blue Demons</v>
      </c>
      <c r="N81" t="s">
        <v>692</v>
      </c>
      <c r="O81">
        <v>2025</v>
      </c>
      <c r="P81" t="str">
        <f>VLOOKUP(N81,[1]step04_repair!$A:$B,2,FALSE)</f>
        <v>DePaul</v>
      </c>
      <c r="Q81">
        <f t="shared" si="6"/>
        <v>3.9</v>
      </c>
      <c r="R81">
        <f t="shared" si="7"/>
        <v>3.2</v>
      </c>
    </row>
    <row r="82" spans="1:18" x14ac:dyDescent="0.25">
      <c r="A82" t="s">
        <v>159</v>
      </c>
      <c r="B82" t="s">
        <v>14</v>
      </c>
      <c r="C82" s="1" t="s">
        <v>1013</v>
      </c>
      <c r="D82">
        <v>7</v>
      </c>
      <c r="E82">
        <v>81</v>
      </c>
      <c r="F82">
        <v>5</v>
      </c>
      <c r="G82">
        <v>2.9</v>
      </c>
      <c r="H82">
        <v>4.0999999999999996</v>
      </c>
      <c r="I82" t="s">
        <v>1014</v>
      </c>
      <c r="J82" t="s">
        <v>932</v>
      </c>
      <c r="K82" t="s">
        <v>407</v>
      </c>
      <c r="L82" t="s">
        <v>1015</v>
      </c>
      <c r="M82" t="str">
        <f t="shared" si="5"/>
        <v>Notre Dame Fighting Irish</v>
      </c>
      <c r="N82" t="s">
        <v>554</v>
      </c>
      <c r="O82">
        <v>2025</v>
      </c>
      <c r="P82" t="str">
        <f>VLOOKUP(N82,[1]step04_repair!$A:$B,2,FALSE)</f>
        <v>Notre Dame</v>
      </c>
      <c r="Q82">
        <f t="shared" si="6"/>
        <v>2.9</v>
      </c>
      <c r="R82">
        <f t="shared" si="7"/>
        <v>4.0999999999999996</v>
      </c>
    </row>
    <row r="83" spans="1:18" x14ac:dyDescent="0.25">
      <c r="A83" t="s">
        <v>56</v>
      </c>
      <c r="B83" t="s">
        <v>3</v>
      </c>
      <c r="C83" s="1" t="s">
        <v>807</v>
      </c>
      <c r="D83">
        <v>6.9</v>
      </c>
      <c r="E83">
        <v>82</v>
      </c>
      <c r="F83">
        <v>1</v>
      </c>
      <c r="G83">
        <v>1.9</v>
      </c>
      <c r="H83">
        <v>4.9000000000000004</v>
      </c>
      <c r="I83" t="s">
        <v>967</v>
      </c>
      <c r="J83" t="s">
        <v>1016</v>
      </c>
      <c r="K83" t="s">
        <v>407</v>
      </c>
      <c r="L83" t="s">
        <v>1017</v>
      </c>
      <c r="M83" t="str">
        <f t="shared" si="5"/>
        <v>Colorado Buffaloes</v>
      </c>
      <c r="N83" t="s">
        <v>475</v>
      </c>
      <c r="O83">
        <v>2025</v>
      </c>
      <c r="P83" t="str">
        <f>VLOOKUP(N83,[1]step04_repair!$A:$B,2,FALSE)</f>
        <v>Colorado</v>
      </c>
      <c r="Q83">
        <f t="shared" si="6"/>
        <v>1.9</v>
      </c>
      <c r="R83">
        <f t="shared" si="7"/>
        <v>4.9000000000000004</v>
      </c>
    </row>
    <row r="84" spans="1:18" x14ac:dyDescent="0.25">
      <c r="A84" t="s">
        <v>73</v>
      </c>
      <c r="B84" t="s">
        <v>74</v>
      </c>
      <c r="C84" s="1" t="s">
        <v>865</v>
      </c>
      <c r="D84">
        <v>6.6</v>
      </c>
      <c r="E84">
        <v>83</v>
      </c>
      <c r="F84">
        <v>10</v>
      </c>
      <c r="G84">
        <v>4</v>
      </c>
      <c r="H84">
        <v>2.6</v>
      </c>
      <c r="I84" t="s">
        <v>1018</v>
      </c>
      <c r="J84" t="s">
        <v>1019</v>
      </c>
      <c r="K84" s="2">
        <v>0.92800000000000005</v>
      </c>
      <c r="L84" t="s">
        <v>1020</v>
      </c>
      <c r="M84" t="str">
        <f t="shared" si="5"/>
        <v>McNeese Cowboys</v>
      </c>
      <c r="N84" t="s">
        <v>489</v>
      </c>
      <c r="O84">
        <v>2025</v>
      </c>
      <c r="P84" t="str">
        <f>VLOOKUP(N84,[1]step04_repair!$A:$B,2,FALSE)</f>
        <v>McNeese St.</v>
      </c>
      <c r="Q84">
        <f t="shared" si="6"/>
        <v>4</v>
      </c>
      <c r="R84">
        <f t="shared" si="7"/>
        <v>2.6</v>
      </c>
    </row>
    <row r="85" spans="1:18" x14ac:dyDescent="0.25">
      <c r="A85" t="s">
        <v>39</v>
      </c>
      <c r="B85" t="s">
        <v>14</v>
      </c>
      <c r="C85" s="1" t="s">
        <v>1021</v>
      </c>
      <c r="D85">
        <v>6.4</v>
      </c>
      <c r="E85">
        <v>84</v>
      </c>
      <c r="F85">
        <v>1</v>
      </c>
      <c r="G85">
        <v>0.4</v>
      </c>
      <c r="H85">
        <v>6</v>
      </c>
      <c r="I85" t="s">
        <v>999</v>
      </c>
      <c r="J85" t="s">
        <v>1022</v>
      </c>
      <c r="K85" t="s">
        <v>407</v>
      </c>
      <c r="L85" t="s">
        <v>1023</v>
      </c>
      <c r="M85" t="str">
        <f t="shared" si="5"/>
        <v>Wake Forest Demon Deacons</v>
      </c>
      <c r="N85" t="s">
        <v>467</v>
      </c>
      <c r="O85">
        <v>2025</v>
      </c>
      <c r="P85" t="str">
        <f>VLOOKUP(N85,[1]step04_repair!$A:$B,2,FALSE)</f>
        <v>Wake Forest</v>
      </c>
      <c r="Q85">
        <f t="shared" si="6"/>
        <v>0.4</v>
      </c>
      <c r="R85">
        <f t="shared" si="7"/>
        <v>6</v>
      </c>
    </row>
    <row r="86" spans="1:18" x14ac:dyDescent="0.25">
      <c r="A86" t="s">
        <v>45</v>
      </c>
      <c r="B86" t="s">
        <v>46</v>
      </c>
      <c r="C86" s="1" t="s">
        <v>1013</v>
      </c>
      <c r="D86">
        <v>6.2</v>
      </c>
      <c r="E86">
        <v>85</v>
      </c>
      <c r="F86">
        <v>4</v>
      </c>
      <c r="G86">
        <v>4.4000000000000004</v>
      </c>
      <c r="H86">
        <v>1.9</v>
      </c>
      <c r="I86" t="s">
        <v>934</v>
      </c>
      <c r="J86" t="s">
        <v>1008</v>
      </c>
      <c r="K86" s="2">
        <v>0.10100000000000001</v>
      </c>
      <c r="L86" t="s">
        <v>1024</v>
      </c>
      <c r="M86" t="str">
        <f t="shared" si="5"/>
        <v>Florida Atlantic Owls</v>
      </c>
      <c r="N86" t="s">
        <v>470</v>
      </c>
      <c r="O86">
        <v>2025</v>
      </c>
      <c r="P86" t="str">
        <f>VLOOKUP(N86,[1]step04_repair!$A:$B,2,FALSE)</f>
        <v>Florida Atlantic</v>
      </c>
      <c r="Q86">
        <f t="shared" si="6"/>
        <v>4.4000000000000004</v>
      </c>
      <c r="R86">
        <f t="shared" si="7"/>
        <v>1.9</v>
      </c>
    </row>
    <row r="87" spans="1:18" x14ac:dyDescent="0.25">
      <c r="A87" t="s">
        <v>63</v>
      </c>
      <c r="B87" t="s">
        <v>64</v>
      </c>
      <c r="C87" s="1" t="s">
        <v>845</v>
      </c>
      <c r="D87">
        <v>6.2</v>
      </c>
      <c r="E87">
        <v>86</v>
      </c>
      <c r="F87">
        <v>5</v>
      </c>
      <c r="G87">
        <v>2.1</v>
      </c>
      <c r="H87">
        <v>4.0999999999999996</v>
      </c>
      <c r="I87" t="s">
        <v>1025</v>
      </c>
      <c r="J87" t="s">
        <v>1026</v>
      </c>
      <c r="K87" s="2">
        <v>0.873</v>
      </c>
      <c r="L87" t="s">
        <v>1027</v>
      </c>
      <c r="M87" t="str">
        <f t="shared" si="5"/>
        <v>Grand Canyon Lopes</v>
      </c>
      <c r="N87" t="s">
        <v>481</v>
      </c>
      <c r="O87">
        <v>2025</v>
      </c>
      <c r="P87" t="str">
        <f>VLOOKUP(N87,[1]step04_repair!$A:$B,2,FALSE)</f>
        <v>Grand Canyon</v>
      </c>
      <c r="Q87">
        <f t="shared" si="6"/>
        <v>2.1</v>
      </c>
      <c r="R87">
        <f t="shared" si="7"/>
        <v>4.0999999999999996</v>
      </c>
    </row>
    <row r="88" spans="1:18" x14ac:dyDescent="0.25">
      <c r="A88" t="s">
        <v>83</v>
      </c>
      <c r="B88" t="s">
        <v>44</v>
      </c>
      <c r="C88" s="1" t="s">
        <v>842</v>
      </c>
      <c r="D88">
        <v>6.1</v>
      </c>
      <c r="E88">
        <v>87</v>
      </c>
      <c r="F88">
        <v>1</v>
      </c>
      <c r="G88">
        <v>3.6</v>
      </c>
      <c r="H88">
        <v>2.5</v>
      </c>
      <c r="I88" t="s">
        <v>1028</v>
      </c>
      <c r="J88" t="s">
        <v>410</v>
      </c>
      <c r="K88" s="3">
        <v>0.02</v>
      </c>
      <c r="L88" t="s">
        <v>1029</v>
      </c>
      <c r="M88" t="str">
        <f t="shared" si="5"/>
        <v>UNLV Rebels</v>
      </c>
      <c r="N88" t="s">
        <v>495</v>
      </c>
      <c r="O88">
        <v>2025</v>
      </c>
      <c r="P88" t="str">
        <f>VLOOKUP(N88,[1]step04_repair!$A:$B,2,FALSE)</f>
        <v>UNLV</v>
      </c>
      <c r="Q88">
        <f t="shared" si="6"/>
        <v>3.6</v>
      </c>
      <c r="R88">
        <f t="shared" si="7"/>
        <v>2.5</v>
      </c>
    </row>
    <row r="89" spans="1:18" x14ac:dyDescent="0.25">
      <c r="A89" t="s">
        <v>82</v>
      </c>
      <c r="B89" t="s">
        <v>44</v>
      </c>
      <c r="C89" s="1" t="s">
        <v>865</v>
      </c>
      <c r="D89">
        <v>6.1</v>
      </c>
      <c r="E89">
        <v>88</v>
      </c>
      <c r="F89">
        <v>5</v>
      </c>
      <c r="G89">
        <v>1.2</v>
      </c>
      <c r="H89">
        <v>4.9000000000000004</v>
      </c>
      <c r="I89" t="s">
        <v>1028</v>
      </c>
      <c r="J89" t="s">
        <v>1030</v>
      </c>
      <c r="K89" s="2">
        <v>1.2999999999999999E-2</v>
      </c>
      <c r="L89" t="s">
        <v>1031</v>
      </c>
      <c r="M89" t="str">
        <f t="shared" si="5"/>
        <v>Colorado State Rams</v>
      </c>
      <c r="N89" t="s">
        <v>748</v>
      </c>
      <c r="O89">
        <v>2025</v>
      </c>
      <c r="P89" t="str">
        <f>VLOOKUP(N89,[1]step04_repair!$A:$B,2,FALSE)</f>
        <v>Colorado St.</v>
      </c>
      <c r="Q89">
        <f t="shared" si="6"/>
        <v>1.2</v>
      </c>
      <c r="R89">
        <f t="shared" si="7"/>
        <v>4.9000000000000004</v>
      </c>
    </row>
    <row r="90" spans="1:18" x14ac:dyDescent="0.25">
      <c r="A90" t="s">
        <v>84</v>
      </c>
      <c r="B90" t="s">
        <v>80</v>
      </c>
      <c r="C90" s="1" t="s">
        <v>1013</v>
      </c>
      <c r="D90">
        <v>6.1</v>
      </c>
      <c r="E90">
        <v>89</v>
      </c>
      <c r="F90">
        <v>1</v>
      </c>
      <c r="G90">
        <v>4.0999999999999996</v>
      </c>
      <c r="H90">
        <v>1.9</v>
      </c>
      <c r="I90" t="s">
        <v>1032</v>
      </c>
      <c r="J90" t="s">
        <v>1033</v>
      </c>
      <c r="K90" s="2">
        <v>0.59099999999999997</v>
      </c>
      <c r="L90" t="s">
        <v>1034</v>
      </c>
      <c r="M90" t="str">
        <f t="shared" si="5"/>
        <v>Yale Bulldogs</v>
      </c>
      <c r="N90" t="s">
        <v>496</v>
      </c>
      <c r="O90">
        <v>2025</v>
      </c>
      <c r="P90" t="str">
        <f>VLOOKUP(N90,[1]step04_repair!$A:$B,2,FALSE)</f>
        <v>Yale</v>
      </c>
      <c r="Q90">
        <f t="shared" si="6"/>
        <v>4.0999999999999996</v>
      </c>
      <c r="R90">
        <f t="shared" si="7"/>
        <v>1.9</v>
      </c>
    </row>
    <row r="91" spans="1:18" x14ac:dyDescent="0.25">
      <c r="A91" t="s">
        <v>134</v>
      </c>
      <c r="B91" t="s">
        <v>112</v>
      </c>
      <c r="C91" s="1" t="s">
        <v>849</v>
      </c>
      <c r="D91">
        <v>6</v>
      </c>
      <c r="E91">
        <v>90</v>
      </c>
      <c r="F91">
        <v>1</v>
      </c>
      <c r="G91">
        <v>1.9</v>
      </c>
      <c r="H91">
        <v>4.2</v>
      </c>
      <c r="I91" t="s">
        <v>906</v>
      </c>
      <c r="J91" t="s">
        <v>817</v>
      </c>
      <c r="K91" s="3">
        <v>0.75</v>
      </c>
      <c r="L91" t="s">
        <v>1035</v>
      </c>
      <c r="M91" t="str">
        <f t="shared" si="5"/>
        <v>Liberty Flames</v>
      </c>
      <c r="N91" t="s">
        <v>534</v>
      </c>
      <c r="O91">
        <v>2025</v>
      </c>
      <c r="P91" t="str">
        <f>VLOOKUP(N91,[1]step04_repair!$A:$B,2,FALSE)</f>
        <v>Liberty</v>
      </c>
      <c r="Q91">
        <f t="shared" si="6"/>
        <v>1.9</v>
      </c>
      <c r="R91">
        <f t="shared" si="7"/>
        <v>4.2</v>
      </c>
    </row>
    <row r="92" spans="1:18" x14ac:dyDescent="0.25">
      <c r="A92" t="s">
        <v>131</v>
      </c>
      <c r="B92" t="s">
        <v>14</v>
      </c>
      <c r="C92" s="1" t="s">
        <v>859</v>
      </c>
      <c r="D92">
        <v>6</v>
      </c>
      <c r="E92">
        <v>91</v>
      </c>
      <c r="F92">
        <v>6</v>
      </c>
      <c r="G92">
        <v>3.6</v>
      </c>
      <c r="H92">
        <v>2.2999999999999998</v>
      </c>
      <c r="I92" t="s">
        <v>953</v>
      </c>
      <c r="J92" t="s">
        <v>938</v>
      </c>
      <c r="K92" t="s">
        <v>407</v>
      </c>
      <c r="L92" t="s">
        <v>1036</v>
      </c>
      <c r="M92" t="str">
        <f t="shared" si="5"/>
        <v>Stanford Cardinal</v>
      </c>
      <c r="N92" t="s">
        <v>532</v>
      </c>
      <c r="O92">
        <v>2025</v>
      </c>
      <c r="P92" t="str">
        <f>VLOOKUP(N92,[1]step04_repair!$A:$B,2,FALSE)</f>
        <v>Stanford</v>
      </c>
      <c r="Q92">
        <f t="shared" si="6"/>
        <v>3.6</v>
      </c>
      <c r="R92">
        <f t="shared" si="7"/>
        <v>2.2999999999999998</v>
      </c>
    </row>
    <row r="93" spans="1:18" x14ac:dyDescent="0.25">
      <c r="A93" t="s">
        <v>142</v>
      </c>
      <c r="B93" t="s">
        <v>3</v>
      </c>
      <c r="C93" s="1" t="s">
        <v>845</v>
      </c>
      <c r="D93">
        <v>5.8</v>
      </c>
      <c r="E93">
        <v>92</v>
      </c>
      <c r="F93">
        <v>17</v>
      </c>
      <c r="G93">
        <v>3</v>
      </c>
      <c r="H93">
        <v>2.8</v>
      </c>
      <c r="I93" t="s">
        <v>1037</v>
      </c>
      <c r="J93" t="s">
        <v>1038</v>
      </c>
      <c r="K93" t="s">
        <v>407</v>
      </c>
      <c r="L93" t="s">
        <v>1039</v>
      </c>
      <c r="M93" t="str">
        <f t="shared" si="5"/>
        <v>Oklahoma State Cowboys</v>
      </c>
      <c r="N93" t="s">
        <v>754</v>
      </c>
      <c r="O93">
        <v>2025</v>
      </c>
      <c r="P93" t="str">
        <f>VLOOKUP(N93,[1]step04_repair!$A:$B,2,FALSE)</f>
        <v>Oklahoma St.</v>
      </c>
      <c r="Q93">
        <f t="shared" si="6"/>
        <v>3</v>
      </c>
      <c r="R93">
        <f t="shared" si="7"/>
        <v>2.8</v>
      </c>
    </row>
    <row r="94" spans="1:18" x14ac:dyDescent="0.25">
      <c r="A94" t="s">
        <v>104</v>
      </c>
      <c r="B94" t="s">
        <v>37</v>
      </c>
      <c r="C94" s="1" t="s">
        <v>889</v>
      </c>
      <c r="D94">
        <v>5.8</v>
      </c>
      <c r="E94">
        <v>93</v>
      </c>
      <c r="F94">
        <v>2</v>
      </c>
      <c r="G94">
        <v>2.1</v>
      </c>
      <c r="H94">
        <v>3.7</v>
      </c>
      <c r="I94" t="s">
        <v>417</v>
      </c>
      <c r="J94" t="s">
        <v>1040</v>
      </c>
      <c r="K94" s="2">
        <v>5.2999999999999999E-2</v>
      </c>
      <c r="L94" t="s">
        <v>1041</v>
      </c>
      <c r="M94" t="str">
        <f t="shared" si="5"/>
        <v>Saint Joseph's Hawks</v>
      </c>
      <c r="N94" t="s">
        <v>510</v>
      </c>
      <c r="O94">
        <v>2025</v>
      </c>
      <c r="P94" t="str">
        <f>VLOOKUP(N94,[1]step04_repair!$A:$B,2,FALSE)</f>
        <v>Saint Joseph's</v>
      </c>
      <c r="Q94">
        <f t="shared" si="6"/>
        <v>2.1</v>
      </c>
      <c r="R94">
        <f t="shared" si="7"/>
        <v>3.7</v>
      </c>
    </row>
    <row r="95" spans="1:18" x14ac:dyDescent="0.25">
      <c r="A95" t="s">
        <v>101</v>
      </c>
      <c r="B95" t="s">
        <v>7</v>
      </c>
      <c r="C95" s="1" t="s">
        <v>909</v>
      </c>
      <c r="D95">
        <v>5.7</v>
      </c>
      <c r="E95">
        <v>94</v>
      </c>
      <c r="F95">
        <v>7</v>
      </c>
      <c r="G95">
        <v>1.7</v>
      </c>
      <c r="H95">
        <v>4</v>
      </c>
      <c r="I95" t="s">
        <v>426</v>
      </c>
      <c r="J95" t="s">
        <v>425</v>
      </c>
      <c r="K95" t="s">
        <v>407</v>
      </c>
      <c r="L95" t="s">
        <v>1042</v>
      </c>
      <c r="M95" t="str">
        <f t="shared" si="5"/>
        <v>Minnesota Golden Gophers</v>
      </c>
      <c r="N95" t="s">
        <v>508</v>
      </c>
      <c r="O95">
        <v>2025</v>
      </c>
      <c r="P95" t="str">
        <f>VLOOKUP(N95,[1]step04_repair!$A:$B,2,FALSE)</f>
        <v>Minnesota</v>
      </c>
      <c r="Q95">
        <f t="shared" si="6"/>
        <v>1.7</v>
      </c>
      <c r="R95">
        <f t="shared" si="7"/>
        <v>4</v>
      </c>
    </row>
    <row r="96" spans="1:18" x14ac:dyDescent="0.25">
      <c r="A96" t="s">
        <v>196</v>
      </c>
      <c r="B96" t="s">
        <v>51</v>
      </c>
      <c r="C96" s="1" t="s">
        <v>845</v>
      </c>
      <c r="D96">
        <v>5.7</v>
      </c>
      <c r="E96">
        <v>95</v>
      </c>
      <c r="F96">
        <v>7</v>
      </c>
      <c r="G96">
        <v>2.8</v>
      </c>
      <c r="H96">
        <v>2.9</v>
      </c>
      <c r="I96" t="s">
        <v>1043</v>
      </c>
      <c r="J96" t="s">
        <v>1044</v>
      </c>
      <c r="K96" s="2">
        <v>0.33700000000000002</v>
      </c>
      <c r="L96" t="s">
        <v>1045</v>
      </c>
      <c r="M96" t="str">
        <f t="shared" si="5"/>
        <v>Murray State Racers</v>
      </c>
      <c r="N96" t="s">
        <v>765</v>
      </c>
      <c r="O96">
        <v>2025</v>
      </c>
      <c r="P96" t="str">
        <f>VLOOKUP(N96,[1]step04_repair!$A:$B,2,FALSE)</f>
        <v>Murray St.</v>
      </c>
      <c r="Q96">
        <f t="shared" si="6"/>
        <v>2.8</v>
      </c>
      <c r="R96">
        <f t="shared" si="7"/>
        <v>2.9</v>
      </c>
    </row>
    <row r="97" spans="1:18" x14ac:dyDescent="0.25">
      <c r="A97" t="s">
        <v>97</v>
      </c>
      <c r="B97" t="s">
        <v>98</v>
      </c>
      <c r="C97" s="1" t="s">
        <v>852</v>
      </c>
      <c r="D97">
        <v>5.6</v>
      </c>
      <c r="E97">
        <v>96</v>
      </c>
      <c r="F97">
        <v>2</v>
      </c>
      <c r="G97">
        <v>-0.8</v>
      </c>
      <c r="H97">
        <v>6.3</v>
      </c>
      <c r="I97" t="s">
        <v>1046</v>
      </c>
      <c r="J97" t="s">
        <v>1047</v>
      </c>
      <c r="K97" s="2">
        <v>0.58199999999999996</v>
      </c>
      <c r="L97" t="s">
        <v>1048</v>
      </c>
      <c r="M97" t="str">
        <f t="shared" si="5"/>
        <v>UC Irvine Anteaters</v>
      </c>
      <c r="N97" t="s">
        <v>506</v>
      </c>
      <c r="O97">
        <v>2025</v>
      </c>
      <c r="P97" t="str">
        <f>VLOOKUP(N97,[1]step04_repair!$A:$B,2,FALSE)</f>
        <v>UC Irvine</v>
      </c>
      <c r="Q97">
        <f t="shared" si="6"/>
        <v>-0.8</v>
      </c>
      <c r="R97">
        <f t="shared" si="7"/>
        <v>6.3</v>
      </c>
    </row>
    <row r="98" spans="1:18" x14ac:dyDescent="0.25">
      <c r="A98" t="s">
        <v>202</v>
      </c>
      <c r="B98" t="s">
        <v>22</v>
      </c>
      <c r="C98" s="1" t="s">
        <v>845</v>
      </c>
      <c r="D98">
        <v>5.5</v>
      </c>
      <c r="E98">
        <v>97</v>
      </c>
      <c r="F98">
        <v>1</v>
      </c>
      <c r="G98">
        <v>2.2000000000000002</v>
      </c>
      <c r="H98">
        <v>3.3</v>
      </c>
      <c r="I98" t="s">
        <v>1049</v>
      </c>
      <c r="J98" t="s">
        <v>1050</v>
      </c>
      <c r="K98" s="2">
        <v>3.0000000000000001E-3</v>
      </c>
      <c r="L98" t="s">
        <v>1051</v>
      </c>
      <c r="M98" t="str">
        <f t="shared" si="5"/>
        <v>Oregon State Beavers</v>
      </c>
      <c r="N98" t="s">
        <v>767</v>
      </c>
      <c r="O98">
        <v>2025</v>
      </c>
      <c r="P98" t="str">
        <f>VLOOKUP(N98,[1]step04_repair!$A:$B,2,FALSE)</f>
        <v>Oregon St.</v>
      </c>
      <c r="Q98">
        <f t="shared" si="6"/>
        <v>2.2000000000000002</v>
      </c>
      <c r="R98">
        <f t="shared" si="7"/>
        <v>3.3</v>
      </c>
    </row>
    <row r="99" spans="1:18" x14ac:dyDescent="0.25">
      <c r="A99" t="s">
        <v>79</v>
      </c>
      <c r="B99" t="s">
        <v>80</v>
      </c>
      <c r="C99" s="1" t="s">
        <v>1052</v>
      </c>
      <c r="D99">
        <v>5.3</v>
      </c>
      <c r="E99">
        <v>98</v>
      </c>
      <c r="F99">
        <v>3</v>
      </c>
      <c r="G99">
        <v>4.4000000000000004</v>
      </c>
      <c r="H99">
        <v>1</v>
      </c>
      <c r="I99" t="s">
        <v>1053</v>
      </c>
      <c r="J99" t="s">
        <v>1054</v>
      </c>
      <c r="K99" s="2">
        <v>0.45900000000000002</v>
      </c>
      <c r="L99" t="s">
        <v>1055</v>
      </c>
      <c r="M99" t="str">
        <f t="shared" si="5"/>
        <v>Princeton Tigers</v>
      </c>
      <c r="N99" t="s">
        <v>493</v>
      </c>
      <c r="O99">
        <v>2025</v>
      </c>
      <c r="P99" t="str">
        <f>VLOOKUP(N99,[1]step04_repair!$A:$B,2,FALSE)</f>
        <v>Princeton</v>
      </c>
      <c r="Q99">
        <f t="shared" si="6"/>
        <v>4.4000000000000004</v>
      </c>
      <c r="R99">
        <f t="shared" si="7"/>
        <v>1</v>
      </c>
    </row>
    <row r="100" spans="1:18" x14ac:dyDescent="0.25">
      <c r="A100" t="s">
        <v>66</v>
      </c>
      <c r="B100" t="s">
        <v>67</v>
      </c>
      <c r="C100" s="1" t="s">
        <v>909</v>
      </c>
      <c r="D100">
        <v>5.2</v>
      </c>
      <c r="E100">
        <v>99</v>
      </c>
      <c r="F100">
        <v>3</v>
      </c>
      <c r="G100">
        <v>2.4</v>
      </c>
      <c r="H100">
        <v>2.8</v>
      </c>
      <c r="I100" t="s">
        <v>1056</v>
      </c>
      <c r="J100" t="s">
        <v>1057</v>
      </c>
      <c r="K100" s="2">
        <v>0.59799999999999998</v>
      </c>
      <c r="L100" t="s">
        <v>1058</v>
      </c>
      <c r="M100" t="str">
        <f t="shared" si="5"/>
        <v>James Madison Dukes</v>
      </c>
      <c r="N100" t="s">
        <v>483</v>
      </c>
      <c r="O100">
        <v>2025</v>
      </c>
      <c r="P100" t="str">
        <f>VLOOKUP(N100,[1]step04_repair!$A:$B,2,FALSE)</f>
        <v>James Madison</v>
      </c>
      <c r="Q100">
        <f t="shared" si="6"/>
        <v>2.4</v>
      </c>
      <c r="R100">
        <f t="shared" si="7"/>
        <v>2.8</v>
      </c>
    </row>
    <row r="101" spans="1:18" x14ac:dyDescent="0.25">
      <c r="A101" t="s">
        <v>173</v>
      </c>
      <c r="B101" t="s">
        <v>46</v>
      </c>
      <c r="C101" s="1" t="s">
        <v>815</v>
      </c>
      <c r="D101">
        <v>5.2</v>
      </c>
      <c r="E101">
        <v>100</v>
      </c>
      <c r="F101" t="s">
        <v>405</v>
      </c>
      <c r="G101">
        <v>1.1000000000000001</v>
      </c>
      <c r="H101">
        <v>4.0999999999999996</v>
      </c>
      <c r="I101" t="s">
        <v>846</v>
      </c>
      <c r="J101" t="s">
        <v>833</v>
      </c>
      <c r="K101" s="2">
        <v>7.6999999999999999E-2</v>
      </c>
      <c r="L101" t="s">
        <v>1059</v>
      </c>
      <c r="M101" t="str">
        <f t="shared" si="5"/>
        <v>Wichita State Shockers</v>
      </c>
      <c r="N101" t="s">
        <v>758</v>
      </c>
      <c r="O101">
        <v>2025</v>
      </c>
      <c r="P101" t="str">
        <f>VLOOKUP(N101,[1]step04_repair!$A:$B,2,FALSE)</f>
        <v>Wichita St.</v>
      </c>
      <c r="Q101">
        <f t="shared" si="6"/>
        <v>1.1000000000000001</v>
      </c>
      <c r="R101">
        <f t="shared" si="7"/>
        <v>4.0999999999999996</v>
      </c>
    </row>
    <row r="102" spans="1:18" x14ac:dyDescent="0.25">
      <c r="A102" t="s">
        <v>77</v>
      </c>
      <c r="B102" t="s">
        <v>14</v>
      </c>
      <c r="C102" s="1" t="s">
        <v>865</v>
      </c>
      <c r="D102">
        <v>5.0999999999999996</v>
      </c>
      <c r="E102">
        <v>101</v>
      </c>
      <c r="F102">
        <v>7</v>
      </c>
      <c r="G102">
        <v>-1</v>
      </c>
      <c r="H102">
        <v>6.1</v>
      </c>
      <c r="I102" t="s">
        <v>977</v>
      </c>
      <c r="J102" t="s">
        <v>971</v>
      </c>
      <c r="K102" t="s">
        <v>407</v>
      </c>
      <c r="L102" t="s">
        <v>1060</v>
      </c>
      <c r="M102" t="str">
        <f t="shared" si="5"/>
        <v>Virginia Cavaliers</v>
      </c>
      <c r="N102" t="s">
        <v>491</v>
      </c>
      <c r="O102">
        <v>2025</v>
      </c>
      <c r="P102" t="str">
        <f>VLOOKUP(N102,[1]step04_repair!$A:$B,2,FALSE)</f>
        <v>Virginia</v>
      </c>
      <c r="Q102">
        <f t="shared" si="6"/>
        <v>-1</v>
      </c>
      <c r="R102">
        <f t="shared" si="7"/>
        <v>6.1</v>
      </c>
    </row>
    <row r="103" spans="1:18" x14ac:dyDescent="0.25">
      <c r="A103" t="s">
        <v>153</v>
      </c>
      <c r="B103" t="s">
        <v>14</v>
      </c>
      <c r="C103" s="1" t="s">
        <v>1061</v>
      </c>
      <c r="D103">
        <v>5.0999999999999996</v>
      </c>
      <c r="E103">
        <v>102</v>
      </c>
      <c r="F103">
        <v>1</v>
      </c>
      <c r="G103">
        <v>1.5</v>
      </c>
      <c r="H103">
        <v>3.6</v>
      </c>
      <c r="I103" t="s">
        <v>1037</v>
      </c>
      <c r="J103" t="s">
        <v>1062</v>
      </c>
      <c r="K103" t="s">
        <v>407</v>
      </c>
      <c r="L103" t="s">
        <v>1063</v>
      </c>
      <c r="M103" t="str">
        <f t="shared" si="5"/>
        <v>Georgia Tech Yellow Jackets</v>
      </c>
      <c r="N103" t="s">
        <v>549</v>
      </c>
      <c r="O103">
        <v>2025</v>
      </c>
      <c r="P103" t="str">
        <f>VLOOKUP(N103,[1]step04_repair!$A:$B,2,FALSE)</f>
        <v>Georgia Tech</v>
      </c>
      <c r="Q103">
        <f t="shared" si="6"/>
        <v>1.5</v>
      </c>
      <c r="R103">
        <f t="shared" si="7"/>
        <v>3.6</v>
      </c>
    </row>
    <row r="104" spans="1:18" x14ac:dyDescent="0.25">
      <c r="A104" t="s">
        <v>163</v>
      </c>
      <c r="B104" t="s">
        <v>67</v>
      </c>
      <c r="C104" s="1" t="s">
        <v>835</v>
      </c>
      <c r="D104">
        <v>5</v>
      </c>
      <c r="E104">
        <v>103</v>
      </c>
      <c r="F104">
        <v>3</v>
      </c>
      <c r="G104">
        <v>1.3</v>
      </c>
      <c r="H104">
        <v>3.7</v>
      </c>
      <c r="I104" t="s">
        <v>1064</v>
      </c>
      <c r="J104" t="s">
        <v>1065</v>
      </c>
      <c r="K104" s="2">
        <v>0.438</v>
      </c>
      <c r="L104" t="s">
        <v>1066</v>
      </c>
      <c r="M104" t="str">
        <f t="shared" si="5"/>
        <v>Arkansas State Red Wolves</v>
      </c>
      <c r="N104" t="s">
        <v>756</v>
      </c>
      <c r="O104">
        <v>2025</v>
      </c>
      <c r="P104" t="str">
        <f>VLOOKUP(N104,[1]step04_repair!$A:$B,2,FALSE)</f>
        <v>Arkansas St.</v>
      </c>
      <c r="Q104">
        <f t="shared" si="6"/>
        <v>1.3</v>
      </c>
      <c r="R104">
        <f t="shared" si="7"/>
        <v>3.7</v>
      </c>
    </row>
    <row r="105" spans="1:18" x14ac:dyDescent="0.25">
      <c r="A105" t="s">
        <v>224</v>
      </c>
      <c r="B105" t="s">
        <v>5</v>
      </c>
      <c r="C105" s="1" t="s">
        <v>807</v>
      </c>
      <c r="D105">
        <v>5</v>
      </c>
      <c r="E105">
        <v>104</v>
      </c>
      <c r="F105">
        <v>4</v>
      </c>
      <c r="G105">
        <v>1.2</v>
      </c>
      <c r="H105">
        <v>3.7</v>
      </c>
      <c r="I105" t="s">
        <v>988</v>
      </c>
      <c r="J105" t="s">
        <v>1016</v>
      </c>
      <c r="K105" t="s">
        <v>407</v>
      </c>
      <c r="L105" t="s">
        <v>1067</v>
      </c>
      <c r="M105" t="str">
        <f t="shared" si="5"/>
        <v>Georgetown Hoyas</v>
      </c>
      <c r="N105" t="s">
        <v>598</v>
      </c>
      <c r="O105">
        <v>2025</v>
      </c>
      <c r="P105" t="str">
        <f>VLOOKUP(N105,[1]step04_repair!$A:$B,2,FALSE)</f>
        <v>Georgetown</v>
      </c>
      <c r="Q105">
        <f t="shared" si="6"/>
        <v>1.2</v>
      </c>
      <c r="R105">
        <f t="shared" si="7"/>
        <v>3.7</v>
      </c>
    </row>
    <row r="106" spans="1:18" x14ac:dyDescent="0.25">
      <c r="A106" t="s">
        <v>69</v>
      </c>
      <c r="B106" t="s">
        <v>51</v>
      </c>
      <c r="C106" s="1" t="s">
        <v>811</v>
      </c>
      <c r="D106">
        <v>4.9000000000000004</v>
      </c>
      <c r="E106">
        <v>105</v>
      </c>
      <c r="F106">
        <v>1</v>
      </c>
      <c r="G106">
        <v>0.5</v>
      </c>
      <c r="H106">
        <v>4.4000000000000004</v>
      </c>
      <c r="I106" t="s">
        <v>1068</v>
      </c>
      <c r="J106" t="s">
        <v>1069</v>
      </c>
      <c r="K106" s="3">
        <v>0.23</v>
      </c>
      <c r="L106" t="s">
        <v>1070</v>
      </c>
      <c r="M106" t="str">
        <f t="shared" si="5"/>
        <v>Drake Bulldogs</v>
      </c>
      <c r="N106" t="s">
        <v>485</v>
      </c>
      <c r="O106">
        <v>2025</v>
      </c>
      <c r="P106" t="str">
        <f>VLOOKUP(N106,[1]step04_repair!$A:$B,2,FALSE)</f>
        <v>Drake</v>
      </c>
      <c r="Q106">
        <f t="shared" si="6"/>
        <v>0.5</v>
      </c>
      <c r="R106">
        <f t="shared" si="7"/>
        <v>4.4000000000000004</v>
      </c>
    </row>
    <row r="107" spans="1:18" x14ac:dyDescent="0.25">
      <c r="A107" t="s">
        <v>105</v>
      </c>
      <c r="B107" t="s">
        <v>46</v>
      </c>
      <c r="C107" s="1" t="s">
        <v>889</v>
      </c>
      <c r="D107">
        <v>4.9000000000000004</v>
      </c>
      <c r="E107">
        <v>106</v>
      </c>
      <c r="F107">
        <v>7</v>
      </c>
      <c r="G107">
        <v>-0.5</v>
      </c>
      <c r="H107">
        <v>5.4</v>
      </c>
      <c r="I107" t="s">
        <v>1071</v>
      </c>
      <c r="J107" t="s">
        <v>1050</v>
      </c>
      <c r="K107" s="3">
        <v>0.05</v>
      </c>
      <c r="L107" t="s">
        <v>1072</v>
      </c>
      <c r="M107" t="str">
        <f t="shared" si="5"/>
        <v>North Texas Mean Green</v>
      </c>
      <c r="N107" t="s">
        <v>511</v>
      </c>
      <c r="O107">
        <v>2025</v>
      </c>
      <c r="P107" t="str">
        <f>VLOOKUP(N107,[1]step04_repair!$A:$B,2,FALSE)</f>
        <v>North Texas</v>
      </c>
      <c r="Q107">
        <f t="shared" si="6"/>
        <v>-0.5</v>
      </c>
      <c r="R107">
        <f t="shared" si="7"/>
        <v>5.4</v>
      </c>
    </row>
    <row r="108" spans="1:18" x14ac:dyDescent="0.25">
      <c r="A108" t="s">
        <v>78</v>
      </c>
      <c r="B108" t="s">
        <v>7</v>
      </c>
      <c r="C108" s="1" t="s">
        <v>889</v>
      </c>
      <c r="D108">
        <v>4.7</v>
      </c>
      <c r="E108">
        <v>107</v>
      </c>
      <c r="F108">
        <v>33</v>
      </c>
      <c r="G108">
        <v>0.2</v>
      </c>
      <c r="H108">
        <v>4.5</v>
      </c>
      <c r="I108" t="s">
        <v>1073</v>
      </c>
      <c r="J108" t="s">
        <v>1074</v>
      </c>
      <c r="K108" t="s">
        <v>407</v>
      </c>
      <c r="L108" t="s">
        <v>1075</v>
      </c>
      <c r="M108" t="str">
        <f t="shared" si="5"/>
        <v>Washington Huskies</v>
      </c>
      <c r="N108" t="s">
        <v>492</v>
      </c>
      <c r="O108">
        <v>2025</v>
      </c>
      <c r="P108" t="str">
        <f>VLOOKUP(N108,[1]step04_repair!$A:$B,2,FALSE)</f>
        <v>Washington</v>
      </c>
      <c r="Q108">
        <f t="shared" si="6"/>
        <v>0.2</v>
      </c>
      <c r="R108">
        <f t="shared" si="7"/>
        <v>4.5</v>
      </c>
    </row>
    <row r="109" spans="1:18" x14ac:dyDescent="0.25">
      <c r="A109" t="s">
        <v>148</v>
      </c>
      <c r="B109" t="s">
        <v>22</v>
      </c>
      <c r="C109" s="1" t="s">
        <v>1013</v>
      </c>
      <c r="D109">
        <v>4.7</v>
      </c>
      <c r="E109">
        <v>108</v>
      </c>
      <c r="F109">
        <v>4</v>
      </c>
      <c r="G109">
        <v>2.2000000000000002</v>
      </c>
      <c r="H109">
        <v>2.5</v>
      </c>
      <c r="I109" t="s">
        <v>953</v>
      </c>
      <c r="J109" t="s">
        <v>1076</v>
      </c>
      <c r="K109" s="2">
        <v>2E-3</v>
      </c>
      <c r="L109" t="s">
        <v>1077</v>
      </c>
      <c r="M109" t="str">
        <f t="shared" si="5"/>
        <v>Santa Clara Broncos</v>
      </c>
      <c r="N109" t="s">
        <v>545</v>
      </c>
      <c r="O109">
        <v>2025</v>
      </c>
      <c r="P109" t="str">
        <f>VLOOKUP(N109,[1]step04_repair!$A:$B,2,FALSE)</f>
        <v>Santa Clara</v>
      </c>
      <c r="Q109">
        <f t="shared" si="6"/>
        <v>2.2000000000000002</v>
      </c>
      <c r="R109">
        <f t="shared" si="7"/>
        <v>2.5</v>
      </c>
    </row>
    <row r="110" spans="1:18" x14ac:dyDescent="0.25">
      <c r="A110" t="s">
        <v>251</v>
      </c>
      <c r="B110" t="s">
        <v>37</v>
      </c>
      <c r="C110" s="1" t="s">
        <v>852</v>
      </c>
      <c r="D110">
        <v>4.4000000000000004</v>
      </c>
      <c r="E110">
        <v>109</v>
      </c>
      <c r="F110">
        <v>5</v>
      </c>
      <c r="G110">
        <v>2.9</v>
      </c>
      <c r="H110">
        <v>1.6</v>
      </c>
      <c r="I110" t="s">
        <v>1078</v>
      </c>
      <c r="J110" t="s">
        <v>1076</v>
      </c>
      <c r="K110" s="3">
        <v>0.02</v>
      </c>
      <c r="L110" t="s">
        <v>1079</v>
      </c>
      <c r="M110" t="str">
        <f t="shared" si="5"/>
        <v>Rhode Island Rams</v>
      </c>
      <c r="N110" t="s">
        <v>621</v>
      </c>
      <c r="O110">
        <v>2025</v>
      </c>
      <c r="P110" t="str">
        <f>VLOOKUP(N110,[1]step04_repair!$A:$B,2,FALSE)</f>
        <v>Rhode Island</v>
      </c>
      <c r="Q110">
        <f t="shared" si="6"/>
        <v>2.9</v>
      </c>
      <c r="R110">
        <f t="shared" si="7"/>
        <v>1.6</v>
      </c>
    </row>
    <row r="111" spans="1:18" x14ac:dyDescent="0.25">
      <c r="A111" t="s">
        <v>154</v>
      </c>
      <c r="B111" t="s">
        <v>14</v>
      </c>
      <c r="C111" s="1" t="s">
        <v>889</v>
      </c>
      <c r="D111">
        <v>4.4000000000000004</v>
      </c>
      <c r="E111">
        <v>110</v>
      </c>
      <c r="F111">
        <v>5</v>
      </c>
      <c r="G111">
        <v>4.0999999999999996</v>
      </c>
      <c r="H111">
        <v>0.3</v>
      </c>
      <c r="I111" t="s">
        <v>1080</v>
      </c>
      <c r="J111" t="s">
        <v>992</v>
      </c>
      <c r="K111" t="s">
        <v>407</v>
      </c>
      <c r="L111" t="s">
        <v>1081</v>
      </c>
      <c r="M111" t="str">
        <f t="shared" si="5"/>
        <v>California Golden Bears</v>
      </c>
      <c r="N111" t="s">
        <v>550</v>
      </c>
      <c r="O111">
        <v>2025</v>
      </c>
      <c r="P111" t="str">
        <f>VLOOKUP(N111,[1]step04_repair!$A:$B,2,FALSE)</f>
        <v>California</v>
      </c>
      <c r="Q111">
        <f t="shared" si="6"/>
        <v>4.0999999999999996</v>
      </c>
      <c r="R111">
        <f t="shared" si="7"/>
        <v>0.3</v>
      </c>
    </row>
    <row r="112" spans="1:18" x14ac:dyDescent="0.25">
      <c r="A112" t="s">
        <v>162</v>
      </c>
      <c r="B112" t="s">
        <v>98</v>
      </c>
      <c r="C112" s="1" t="s">
        <v>859</v>
      </c>
      <c r="D112">
        <v>3.8</v>
      </c>
      <c r="E112">
        <v>111</v>
      </c>
      <c r="F112">
        <v>8</v>
      </c>
      <c r="G112">
        <v>2.2000000000000002</v>
      </c>
      <c r="H112">
        <v>1.6</v>
      </c>
      <c r="I112" t="s">
        <v>1082</v>
      </c>
      <c r="J112" t="s">
        <v>1003</v>
      </c>
      <c r="K112" s="2">
        <v>0.33600000000000002</v>
      </c>
      <c r="L112" t="s">
        <v>1083</v>
      </c>
      <c r="M112" t="str">
        <f t="shared" si="5"/>
        <v>UC San Diego Tritons</v>
      </c>
      <c r="N112" t="s">
        <v>557</v>
      </c>
      <c r="O112">
        <v>2025</v>
      </c>
      <c r="P112" t="str">
        <f>VLOOKUP(N112,[1]step04_repair!$A:$B,2,FALSE)</f>
        <v>UC San Diego</v>
      </c>
      <c r="Q112">
        <f t="shared" si="6"/>
        <v>2.2000000000000002</v>
      </c>
      <c r="R112">
        <f t="shared" si="7"/>
        <v>1.6</v>
      </c>
    </row>
    <row r="113" spans="1:18" x14ac:dyDescent="0.25">
      <c r="A113" t="s">
        <v>113</v>
      </c>
      <c r="B113" t="s">
        <v>114</v>
      </c>
      <c r="C113" s="1" t="s">
        <v>1084</v>
      </c>
      <c r="D113">
        <v>3.8</v>
      </c>
      <c r="E113">
        <v>112</v>
      </c>
      <c r="F113">
        <v>8</v>
      </c>
      <c r="G113">
        <v>2.9</v>
      </c>
      <c r="H113">
        <v>0.8</v>
      </c>
      <c r="I113" t="s">
        <v>1018</v>
      </c>
      <c r="J113" t="s">
        <v>1085</v>
      </c>
      <c r="K113" s="2">
        <v>0.48699999999999999</v>
      </c>
      <c r="L113" t="s">
        <v>1086</v>
      </c>
      <c r="M113" t="str">
        <f t="shared" si="5"/>
        <v>Samford Bulldogs</v>
      </c>
      <c r="N113" t="s">
        <v>518</v>
      </c>
      <c r="O113">
        <v>2025</v>
      </c>
      <c r="P113" t="str">
        <f>VLOOKUP(N113,[1]step04_repair!$A:$B,2,FALSE)</f>
        <v>Samford</v>
      </c>
      <c r="Q113">
        <f t="shared" si="6"/>
        <v>2.9</v>
      </c>
      <c r="R113">
        <f t="shared" si="7"/>
        <v>0.8</v>
      </c>
    </row>
    <row r="114" spans="1:18" x14ac:dyDescent="0.25">
      <c r="A114" t="s">
        <v>65</v>
      </c>
      <c r="B114" t="s">
        <v>5</v>
      </c>
      <c r="C114" s="1" t="s">
        <v>1013</v>
      </c>
      <c r="D114">
        <v>3.5</v>
      </c>
      <c r="E114">
        <v>113</v>
      </c>
      <c r="F114">
        <v>3</v>
      </c>
      <c r="G114">
        <v>-3.1</v>
      </c>
      <c r="H114">
        <v>6.6</v>
      </c>
      <c r="I114" t="s">
        <v>434</v>
      </c>
      <c r="J114" t="s">
        <v>1087</v>
      </c>
      <c r="K114" t="s">
        <v>407</v>
      </c>
      <c r="L114" t="s">
        <v>1088</v>
      </c>
      <c r="M114" t="str">
        <f t="shared" si="5"/>
        <v>Seton Hall Pirates</v>
      </c>
      <c r="N114" t="s">
        <v>482</v>
      </c>
      <c r="O114">
        <v>2025</v>
      </c>
      <c r="P114" t="str">
        <f>VLOOKUP(N114,[1]step04_repair!$A:$B,2,FALSE)</f>
        <v>Seton Hall</v>
      </c>
      <c r="Q114">
        <f t="shared" si="6"/>
        <v>-3.1</v>
      </c>
      <c r="R114">
        <f t="shared" si="7"/>
        <v>6.6</v>
      </c>
    </row>
    <row r="115" spans="1:18" x14ac:dyDescent="0.25">
      <c r="A115" t="s">
        <v>135</v>
      </c>
      <c r="B115" t="s">
        <v>136</v>
      </c>
      <c r="C115" s="1" t="s">
        <v>1084</v>
      </c>
      <c r="D115">
        <v>3.4</v>
      </c>
      <c r="E115">
        <v>114</v>
      </c>
      <c r="F115">
        <v>3</v>
      </c>
      <c r="G115">
        <v>5.2</v>
      </c>
      <c r="H115">
        <v>-1.7</v>
      </c>
      <c r="I115" t="s">
        <v>1089</v>
      </c>
      <c r="J115" t="s">
        <v>1090</v>
      </c>
      <c r="K115" s="2">
        <v>0.752</v>
      </c>
      <c r="L115" t="s">
        <v>1091</v>
      </c>
      <c r="M115" t="str">
        <f t="shared" si="5"/>
        <v>High Point Panthers</v>
      </c>
      <c r="N115" t="s">
        <v>535</v>
      </c>
      <c r="O115">
        <v>2025</v>
      </c>
      <c r="P115" t="str">
        <f>VLOOKUP(N115,[1]step04_repair!$A:$B,2,FALSE)</f>
        <v>High Point</v>
      </c>
      <c r="Q115">
        <f t="shared" si="6"/>
        <v>5.2</v>
      </c>
      <c r="R115">
        <f t="shared" si="7"/>
        <v>-1.7</v>
      </c>
    </row>
    <row r="116" spans="1:18" x14ac:dyDescent="0.25">
      <c r="A116" t="s">
        <v>115</v>
      </c>
      <c r="B116" t="s">
        <v>37</v>
      </c>
      <c r="C116" s="1" t="s">
        <v>849</v>
      </c>
      <c r="D116">
        <v>3.4</v>
      </c>
      <c r="E116">
        <v>115</v>
      </c>
      <c r="F116">
        <v>3</v>
      </c>
      <c r="G116">
        <v>-0.3</v>
      </c>
      <c r="H116">
        <v>3.7</v>
      </c>
      <c r="I116" t="s">
        <v>886</v>
      </c>
      <c r="J116" t="s">
        <v>887</v>
      </c>
      <c r="K116" s="2">
        <v>1.0999999999999999E-2</v>
      </c>
      <c r="L116" t="s">
        <v>1092</v>
      </c>
      <c r="M116" t="str">
        <f t="shared" si="5"/>
        <v>St. Bonaventure Bonnies</v>
      </c>
      <c r="N116" t="s">
        <v>519</v>
      </c>
      <c r="O116">
        <v>2025</v>
      </c>
      <c r="P116" t="str">
        <f>VLOOKUP(N116,[1]step04_repair!$A:$B,2,FALSE)</f>
        <v>St. Bonaventure</v>
      </c>
      <c r="Q116">
        <f t="shared" si="6"/>
        <v>-0.3</v>
      </c>
      <c r="R116">
        <f t="shared" si="7"/>
        <v>3.7</v>
      </c>
    </row>
    <row r="117" spans="1:18" x14ac:dyDescent="0.25">
      <c r="A117" t="s">
        <v>171</v>
      </c>
      <c r="B117" t="s">
        <v>114</v>
      </c>
      <c r="C117" s="1" t="s">
        <v>865</v>
      </c>
      <c r="D117">
        <v>2.9</v>
      </c>
      <c r="E117">
        <v>116</v>
      </c>
      <c r="F117">
        <v>11</v>
      </c>
      <c r="G117">
        <v>-0.3</v>
      </c>
      <c r="H117">
        <v>3.2</v>
      </c>
      <c r="I117" t="s">
        <v>1093</v>
      </c>
      <c r="J117" t="s">
        <v>973</v>
      </c>
      <c r="K117" s="2">
        <v>0.36899999999999999</v>
      </c>
      <c r="L117" t="s">
        <v>1094</v>
      </c>
      <c r="M117" t="str">
        <f t="shared" si="5"/>
        <v>UNC Greensboro Spartans</v>
      </c>
      <c r="N117" t="s">
        <v>562</v>
      </c>
      <c r="O117">
        <v>2025</v>
      </c>
      <c r="P117" t="str">
        <f>VLOOKUP(N117,[1]step04_repair!$A:$B,2,FALSE)</f>
        <v>UNC Greensboro</v>
      </c>
      <c r="Q117">
        <f t="shared" si="6"/>
        <v>-0.3</v>
      </c>
      <c r="R117">
        <f t="shared" si="7"/>
        <v>3.2</v>
      </c>
    </row>
    <row r="118" spans="1:18" x14ac:dyDescent="0.25">
      <c r="A118" t="s">
        <v>213</v>
      </c>
      <c r="B118" t="s">
        <v>46</v>
      </c>
      <c r="C118" s="1" t="s">
        <v>842</v>
      </c>
      <c r="D118">
        <v>2.9</v>
      </c>
      <c r="E118">
        <v>117</v>
      </c>
      <c r="F118">
        <v>10</v>
      </c>
      <c r="G118">
        <v>1.6</v>
      </c>
      <c r="H118">
        <v>1.3</v>
      </c>
      <c r="I118" t="s">
        <v>1095</v>
      </c>
      <c r="J118" t="s">
        <v>1096</v>
      </c>
      <c r="K118" s="2">
        <v>1.2999999999999999E-2</v>
      </c>
      <c r="L118" t="s">
        <v>1097</v>
      </c>
      <c r="M118" t="str">
        <f t="shared" si="5"/>
        <v>Temple Owls</v>
      </c>
      <c r="N118" t="s">
        <v>589</v>
      </c>
      <c r="O118">
        <v>2025</v>
      </c>
      <c r="P118" t="str">
        <f>VLOOKUP(N118,[1]step04_repair!$A:$B,2,FALSE)</f>
        <v>Temple</v>
      </c>
      <c r="Q118">
        <f t="shared" si="6"/>
        <v>1.6</v>
      </c>
      <c r="R118">
        <f t="shared" si="7"/>
        <v>1.3</v>
      </c>
    </row>
    <row r="119" spans="1:18" x14ac:dyDescent="0.25">
      <c r="A119" t="s">
        <v>260</v>
      </c>
      <c r="B119" t="s">
        <v>98</v>
      </c>
      <c r="C119" s="1" t="s">
        <v>889</v>
      </c>
      <c r="D119">
        <v>2.8</v>
      </c>
      <c r="E119">
        <v>118</v>
      </c>
      <c r="F119">
        <v>7</v>
      </c>
      <c r="G119">
        <v>1.6</v>
      </c>
      <c r="H119">
        <v>1.2</v>
      </c>
      <c r="I119" t="s">
        <v>846</v>
      </c>
      <c r="J119" t="s">
        <v>861</v>
      </c>
      <c r="K119" s="2">
        <v>0.24399999999999999</v>
      </c>
      <c r="L119" t="s">
        <v>1098</v>
      </c>
      <c r="M119" t="str">
        <f t="shared" si="5"/>
        <v>UC Santa Barbara Gauchos</v>
      </c>
      <c r="N119" t="s">
        <v>630</v>
      </c>
      <c r="O119">
        <v>2025</v>
      </c>
      <c r="P119" t="str">
        <f>VLOOKUP(N119,[1]step04_repair!$A:$B,2,FALSE)</f>
        <v>UC Santa Barbara</v>
      </c>
      <c r="Q119">
        <f t="shared" si="6"/>
        <v>1.6</v>
      </c>
      <c r="R119">
        <f t="shared" si="7"/>
        <v>1.2</v>
      </c>
    </row>
    <row r="120" spans="1:18" x14ac:dyDescent="0.25">
      <c r="A120" t="s">
        <v>181</v>
      </c>
      <c r="B120" t="s">
        <v>182</v>
      </c>
      <c r="C120" s="1" t="s">
        <v>909</v>
      </c>
      <c r="D120">
        <v>2.8</v>
      </c>
      <c r="E120">
        <v>119</v>
      </c>
      <c r="F120">
        <v>13</v>
      </c>
      <c r="G120">
        <v>1</v>
      </c>
      <c r="H120">
        <v>1.8</v>
      </c>
      <c r="I120" t="s">
        <v>1099</v>
      </c>
      <c r="J120" t="s">
        <v>1100</v>
      </c>
      <c r="K120" s="2">
        <v>0.75600000000000001</v>
      </c>
      <c r="L120" t="s">
        <v>1101</v>
      </c>
      <c r="M120" t="str">
        <f t="shared" si="5"/>
        <v>Lipscomb Bisons</v>
      </c>
      <c r="N120" t="s">
        <v>569</v>
      </c>
      <c r="O120">
        <v>2025</v>
      </c>
      <c r="P120" t="str">
        <f>VLOOKUP(N120,[1]step04_repair!$A:$B,2,FALSE)</f>
        <v>Lipscomb</v>
      </c>
      <c r="Q120">
        <f t="shared" si="6"/>
        <v>1</v>
      </c>
      <c r="R120">
        <f t="shared" si="7"/>
        <v>1.8</v>
      </c>
    </row>
    <row r="121" spans="1:18" x14ac:dyDescent="0.25">
      <c r="A121" t="s">
        <v>140</v>
      </c>
      <c r="B121" t="s">
        <v>46</v>
      </c>
      <c r="C121" s="1" t="s">
        <v>1013</v>
      </c>
      <c r="D121">
        <v>2.8</v>
      </c>
      <c r="E121">
        <v>120</v>
      </c>
      <c r="F121">
        <v>6</v>
      </c>
      <c r="G121">
        <v>3.9</v>
      </c>
      <c r="H121">
        <v>-1.1000000000000001</v>
      </c>
      <c r="I121" t="s">
        <v>1102</v>
      </c>
      <c r="J121" t="s">
        <v>1103</v>
      </c>
      <c r="K121" s="2">
        <v>1.7000000000000001E-2</v>
      </c>
      <c r="L121" t="s">
        <v>1104</v>
      </c>
      <c r="M121" t="str">
        <f t="shared" si="5"/>
        <v>UAB Blazers</v>
      </c>
      <c r="N121" t="s">
        <v>538</v>
      </c>
      <c r="O121">
        <v>2025</v>
      </c>
      <c r="P121" t="str">
        <f>VLOOKUP(N121,[1]step04_repair!$A:$B,2,FALSE)</f>
        <v>UAB</v>
      </c>
      <c r="Q121">
        <f t="shared" si="6"/>
        <v>3.9</v>
      </c>
      <c r="R121">
        <f t="shared" si="7"/>
        <v>-1.1000000000000001</v>
      </c>
    </row>
    <row r="122" spans="1:18" x14ac:dyDescent="0.25">
      <c r="A122" t="s">
        <v>183</v>
      </c>
      <c r="B122" t="s">
        <v>133</v>
      </c>
      <c r="C122" s="1" t="s">
        <v>807</v>
      </c>
      <c r="D122">
        <v>2.6</v>
      </c>
      <c r="E122">
        <v>121</v>
      </c>
      <c r="F122">
        <v>4</v>
      </c>
      <c r="G122">
        <v>-0.9</v>
      </c>
      <c r="H122">
        <v>3.4</v>
      </c>
      <c r="I122" t="s">
        <v>1064</v>
      </c>
      <c r="J122" t="s">
        <v>959</v>
      </c>
      <c r="K122" s="2">
        <v>0.48699999999999999</v>
      </c>
      <c r="L122" t="s">
        <v>1105</v>
      </c>
      <c r="M122" t="str">
        <f t="shared" si="5"/>
        <v>Kent State Golden Flashes</v>
      </c>
      <c r="N122" t="s">
        <v>761</v>
      </c>
      <c r="O122">
        <v>2025</v>
      </c>
      <c r="P122" t="str">
        <f>VLOOKUP(N122,[1]step04_repair!$A:$B,2,FALSE)</f>
        <v>Kent St.</v>
      </c>
      <c r="Q122">
        <f t="shared" si="6"/>
        <v>-0.9</v>
      </c>
      <c r="R122">
        <f t="shared" si="7"/>
        <v>3.4</v>
      </c>
    </row>
    <row r="123" spans="1:18" x14ac:dyDescent="0.25">
      <c r="A123" t="s">
        <v>204</v>
      </c>
      <c r="B123" t="s">
        <v>37</v>
      </c>
      <c r="C123" s="1" t="s">
        <v>909</v>
      </c>
      <c r="D123">
        <v>2.6</v>
      </c>
      <c r="E123">
        <v>122</v>
      </c>
      <c r="F123">
        <v>9</v>
      </c>
      <c r="G123">
        <v>0.6</v>
      </c>
      <c r="H123">
        <v>2</v>
      </c>
      <c r="I123" t="s">
        <v>980</v>
      </c>
      <c r="J123" t="s">
        <v>1106</v>
      </c>
      <c r="K123" s="2">
        <v>4.0000000000000001E-3</v>
      </c>
      <c r="L123" t="s">
        <v>1107</v>
      </c>
      <c r="M123" t="str">
        <f t="shared" si="5"/>
        <v>La Salle Explorers</v>
      </c>
      <c r="N123" t="s">
        <v>583</v>
      </c>
      <c r="O123">
        <v>2025</v>
      </c>
      <c r="P123" t="str">
        <f>VLOOKUP(N123,[1]step04_repair!$A:$B,2,FALSE)</f>
        <v>La Salle</v>
      </c>
      <c r="Q123">
        <f t="shared" si="6"/>
        <v>0.6</v>
      </c>
      <c r="R123">
        <f t="shared" si="7"/>
        <v>2</v>
      </c>
    </row>
    <row r="124" spans="1:18" x14ac:dyDescent="0.25">
      <c r="A124" t="s">
        <v>146</v>
      </c>
      <c r="B124" t="s">
        <v>51</v>
      </c>
      <c r="C124" s="1" t="s">
        <v>865</v>
      </c>
      <c r="D124">
        <v>2.5</v>
      </c>
      <c r="E124">
        <v>123</v>
      </c>
      <c r="F124">
        <v>48</v>
      </c>
      <c r="G124">
        <v>1.4</v>
      </c>
      <c r="H124">
        <v>1.1000000000000001</v>
      </c>
      <c r="I124" t="s">
        <v>956</v>
      </c>
      <c r="J124" t="s">
        <v>945</v>
      </c>
      <c r="K124" s="2">
        <v>4.2999999999999997E-2</v>
      </c>
      <c r="L124" t="s">
        <v>1108</v>
      </c>
      <c r="M124" t="str">
        <f t="shared" si="5"/>
        <v>Northern Iowa Panthers</v>
      </c>
      <c r="N124" t="s">
        <v>543</v>
      </c>
      <c r="O124">
        <v>2025</v>
      </c>
      <c r="P124" t="str">
        <f>VLOOKUP(N124,[1]step04_repair!$A:$B,2,FALSE)</f>
        <v>Northern Iowa</v>
      </c>
      <c r="Q124">
        <f t="shared" si="6"/>
        <v>1.4</v>
      </c>
      <c r="R124">
        <f t="shared" si="7"/>
        <v>1.1000000000000001</v>
      </c>
    </row>
    <row r="125" spans="1:18" x14ac:dyDescent="0.25">
      <c r="A125" t="s">
        <v>88</v>
      </c>
      <c r="B125" t="s">
        <v>14</v>
      </c>
      <c r="C125" s="1" t="s">
        <v>909</v>
      </c>
      <c r="D125">
        <v>2.4</v>
      </c>
      <c r="E125">
        <v>124</v>
      </c>
      <c r="F125">
        <v>9</v>
      </c>
      <c r="G125">
        <v>0.3</v>
      </c>
      <c r="H125">
        <v>2.2000000000000002</v>
      </c>
      <c r="I125" t="s">
        <v>1109</v>
      </c>
      <c r="J125" t="s">
        <v>1110</v>
      </c>
      <c r="K125" t="s">
        <v>407</v>
      </c>
      <c r="L125" t="s">
        <v>1111</v>
      </c>
      <c r="M125" t="str">
        <f t="shared" si="5"/>
        <v>Boston College Eagles</v>
      </c>
      <c r="N125" t="s">
        <v>499</v>
      </c>
      <c r="O125">
        <v>2025</v>
      </c>
      <c r="P125" t="str">
        <f>VLOOKUP(N125,[1]step04_repair!$A:$B,2,FALSE)</f>
        <v>Boston College</v>
      </c>
      <c r="Q125">
        <f t="shared" si="6"/>
        <v>0.3</v>
      </c>
      <c r="R125">
        <f t="shared" si="7"/>
        <v>2.2000000000000002</v>
      </c>
    </row>
    <row r="126" spans="1:18" x14ac:dyDescent="0.25">
      <c r="A126" t="s">
        <v>111</v>
      </c>
      <c r="B126" t="s">
        <v>112</v>
      </c>
      <c r="C126" s="1" t="s">
        <v>859</v>
      </c>
      <c r="D126">
        <v>2.2999999999999998</v>
      </c>
      <c r="E126">
        <v>125</v>
      </c>
      <c r="F126">
        <v>4</v>
      </c>
      <c r="G126">
        <v>-0.2</v>
      </c>
      <c r="H126">
        <v>2.5</v>
      </c>
      <c r="I126" t="s">
        <v>879</v>
      </c>
      <c r="J126" t="s">
        <v>1112</v>
      </c>
      <c r="K126" s="3">
        <v>0.19</v>
      </c>
      <c r="L126" t="s">
        <v>1113</v>
      </c>
      <c r="M126" t="str">
        <f t="shared" si="5"/>
        <v>Louisiana Tech Bulldogs</v>
      </c>
      <c r="N126" t="s">
        <v>517</v>
      </c>
      <c r="O126">
        <v>2025</v>
      </c>
      <c r="P126" t="str">
        <f>VLOOKUP(N126,[1]step04_repair!$A:$B,2,FALSE)</f>
        <v>Louisiana Tech</v>
      </c>
      <c r="Q126">
        <f t="shared" si="6"/>
        <v>-0.2</v>
      </c>
      <c r="R126">
        <f t="shared" si="7"/>
        <v>2.5</v>
      </c>
    </row>
    <row r="127" spans="1:18" x14ac:dyDescent="0.25">
      <c r="A127" t="s">
        <v>118</v>
      </c>
      <c r="B127" t="s">
        <v>119</v>
      </c>
      <c r="C127" s="1" t="s">
        <v>845</v>
      </c>
      <c r="D127">
        <v>2.2999999999999998</v>
      </c>
      <c r="E127">
        <v>126</v>
      </c>
      <c r="F127">
        <v>10</v>
      </c>
      <c r="G127">
        <v>1.2</v>
      </c>
      <c r="H127">
        <v>1.1000000000000001</v>
      </c>
      <c r="I127" t="s">
        <v>1114</v>
      </c>
      <c r="J127" t="s">
        <v>1115</v>
      </c>
      <c r="K127" s="2">
        <v>0.35099999999999998</v>
      </c>
      <c r="L127" t="s">
        <v>1116</v>
      </c>
      <c r="M127" t="str">
        <f t="shared" si="5"/>
        <v>Charleston Cougars</v>
      </c>
      <c r="N127" t="s">
        <v>522</v>
      </c>
      <c r="O127">
        <v>2025</v>
      </c>
      <c r="P127" t="str">
        <f>VLOOKUP(N127,[1]step04_repair!$A:$B,2,FALSE)</f>
        <v>Charleston</v>
      </c>
      <c r="Q127">
        <f t="shared" si="6"/>
        <v>1.2</v>
      </c>
      <c r="R127">
        <f t="shared" si="7"/>
        <v>1.1000000000000001</v>
      </c>
    </row>
    <row r="128" spans="1:18" x14ac:dyDescent="0.25">
      <c r="A128" t="s">
        <v>317</v>
      </c>
      <c r="B128" t="s">
        <v>166</v>
      </c>
      <c r="C128" s="1" t="s">
        <v>1013</v>
      </c>
      <c r="D128">
        <v>2.2000000000000002</v>
      </c>
      <c r="E128">
        <v>127</v>
      </c>
      <c r="F128">
        <v>9</v>
      </c>
      <c r="G128">
        <v>0.8</v>
      </c>
      <c r="H128">
        <v>1.4</v>
      </c>
      <c r="I128" t="s">
        <v>1117</v>
      </c>
      <c r="J128" t="s">
        <v>813</v>
      </c>
      <c r="K128" s="2">
        <v>0.67500000000000004</v>
      </c>
      <c r="L128" t="s">
        <v>1118</v>
      </c>
      <c r="M128" t="str">
        <f t="shared" si="5"/>
        <v>Montana State Bobcats</v>
      </c>
      <c r="N128" t="s">
        <v>785</v>
      </c>
      <c r="O128">
        <v>2025</v>
      </c>
      <c r="P128" t="str">
        <f>VLOOKUP(N128,[1]step04_repair!$A:$B,2,FALSE)</f>
        <v>Montana St.</v>
      </c>
      <c r="Q128">
        <f t="shared" si="6"/>
        <v>0.8</v>
      </c>
      <c r="R128">
        <f t="shared" si="7"/>
        <v>1.4</v>
      </c>
    </row>
    <row r="129" spans="1:18" x14ac:dyDescent="0.25">
      <c r="A129" t="s">
        <v>197</v>
      </c>
      <c r="B129" t="s">
        <v>114</v>
      </c>
      <c r="C129" s="1" t="s">
        <v>849</v>
      </c>
      <c r="D129">
        <v>2.2000000000000002</v>
      </c>
      <c r="E129">
        <v>128</v>
      </c>
      <c r="F129">
        <v>2</v>
      </c>
      <c r="G129">
        <v>-0.3</v>
      </c>
      <c r="H129">
        <v>2.5</v>
      </c>
      <c r="I129" t="s">
        <v>913</v>
      </c>
      <c r="J129" t="s">
        <v>962</v>
      </c>
      <c r="K129" s="2">
        <v>0.29299999999999998</v>
      </c>
      <c r="L129" t="s">
        <v>1119</v>
      </c>
      <c r="M129" t="str">
        <f t="shared" si="5"/>
        <v>Furman Paladins</v>
      </c>
      <c r="N129" t="s">
        <v>578</v>
      </c>
      <c r="O129">
        <v>2025</v>
      </c>
      <c r="P129" t="str">
        <f>VLOOKUP(N129,[1]step04_repair!$A:$B,2,FALSE)</f>
        <v>Furman</v>
      </c>
      <c r="Q129">
        <f t="shared" si="6"/>
        <v>-0.3</v>
      </c>
      <c r="R129">
        <f t="shared" si="7"/>
        <v>2.5</v>
      </c>
    </row>
    <row r="130" spans="1:18" x14ac:dyDescent="0.25">
      <c r="A130" t="s">
        <v>108</v>
      </c>
      <c r="B130" t="s">
        <v>46</v>
      </c>
      <c r="C130" s="1" t="s">
        <v>865</v>
      </c>
      <c r="D130">
        <v>2.1</v>
      </c>
      <c r="E130">
        <v>129</v>
      </c>
      <c r="F130">
        <v>8</v>
      </c>
      <c r="G130">
        <v>0.4</v>
      </c>
      <c r="H130">
        <v>1.8</v>
      </c>
      <c r="I130" t="s">
        <v>970</v>
      </c>
      <c r="J130" t="s">
        <v>1120</v>
      </c>
      <c r="K130" s="2">
        <v>4.0000000000000001E-3</v>
      </c>
      <c r="L130" t="s">
        <v>1121</v>
      </c>
      <c r="M130" t="str">
        <f t="shared" si="5"/>
        <v>South Florida Bulls</v>
      </c>
      <c r="N130" t="s">
        <v>514</v>
      </c>
      <c r="O130">
        <v>2025</v>
      </c>
      <c r="P130" t="str">
        <f>VLOOKUP(N130,[1]step04_repair!$A:$B,2,FALSE)</f>
        <v>South Florida</v>
      </c>
      <c r="Q130">
        <f t="shared" si="6"/>
        <v>0.4</v>
      </c>
      <c r="R130">
        <f t="shared" si="7"/>
        <v>1.8</v>
      </c>
    </row>
    <row r="131" spans="1:18" x14ac:dyDescent="0.25">
      <c r="A131" t="s">
        <v>236</v>
      </c>
      <c r="B131" t="s">
        <v>37</v>
      </c>
      <c r="C131" s="1" t="s">
        <v>889</v>
      </c>
      <c r="D131">
        <v>2</v>
      </c>
      <c r="E131">
        <v>130</v>
      </c>
      <c r="F131">
        <v>7</v>
      </c>
      <c r="G131">
        <v>2.6</v>
      </c>
      <c r="H131">
        <v>-0.6</v>
      </c>
      <c r="I131" t="s">
        <v>1122</v>
      </c>
      <c r="J131" t="s">
        <v>1123</v>
      </c>
      <c r="K131" s="2">
        <v>2E-3</v>
      </c>
      <c r="L131" t="s">
        <v>1124</v>
      </c>
      <c r="M131" t="str">
        <f t="shared" ref="M131:M194" si="8">MID(A131,1,LEN(A131)/2)</f>
        <v>Saint Louis Billikens</v>
      </c>
      <c r="N131" t="s">
        <v>607</v>
      </c>
      <c r="O131">
        <v>2025</v>
      </c>
      <c r="P131" t="str">
        <f>VLOOKUP(N131,[1]step04_repair!$A:$B,2,FALSE)</f>
        <v>Saint Louis</v>
      </c>
      <c r="Q131">
        <f t="shared" si="6"/>
        <v>2.6</v>
      </c>
      <c r="R131">
        <f t="shared" si="7"/>
        <v>-0.6</v>
      </c>
    </row>
    <row r="132" spans="1:18" x14ac:dyDescent="0.25">
      <c r="A132" t="s">
        <v>128</v>
      </c>
      <c r="B132" t="s">
        <v>119</v>
      </c>
      <c r="C132" s="1" t="s">
        <v>807</v>
      </c>
      <c r="D132">
        <v>2</v>
      </c>
      <c r="E132">
        <v>131</v>
      </c>
      <c r="F132">
        <v>9</v>
      </c>
      <c r="G132">
        <v>2.6</v>
      </c>
      <c r="H132">
        <v>-0.7</v>
      </c>
      <c r="I132" t="s">
        <v>829</v>
      </c>
      <c r="J132" t="s">
        <v>1125</v>
      </c>
      <c r="K132" s="2">
        <v>0.36799999999999999</v>
      </c>
      <c r="L132" t="s">
        <v>1126</v>
      </c>
      <c r="M132" t="str">
        <f t="shared" si="8"/>
        <v>UNC Wilmington Seahawks</v>
      </c>
      <c r="N132" t="s">
        <v>529</v>
      </c>
      <c r="O132">
        <v>2025</v>
      </c>
      <c r="P132" t="str">
        <f>VLOOKUP(N132,[1]step04_repair!$A:$B,2,FALSE)</f>
        <v>UNC Wilmington</v>
      </c>
      <c r="Q132">
        <f t="shared" si="6"/>
        <v>2.6</v>
      </c>
      <c r="R132">
        <f t="shared" si="7"/>
        <v>-0.7</v>
      </c>
    </row>
    <row r="133" spans="1:18" x14ac:dyDescent="0.25">
      <c r="A133" t="s">
        <v>55</v>
      </c>
      <c r="B133" t="s">
        <v>14</v>
      </c>
      <c r="C133" s="1" t="s">
        <v>983</v>
      </c>
      <c r="D133">
        <v>1.8</v>
      </c>
      <c r="E133">
        <v>132</v>
      </c>
      <c r="F133">
        <v>8</v>
      </c>
      <c r="G133">
        <v>-0.8</v>
      </c>
      <c r="H133">
        <v>2.7</v>
      </c>
      <c r="I133" t="s">
        <v>1127</v>
      </c>
      <c r="J133" t="s">
        <v>1128</v>
      </c>
      <c r="K133" t="s">
        <v>407</v>
      </c>
      <c r="L133" t="s">
        <v>1129</v>
      </c>
      <c r="M133" t="str">
        <f t="shared" si="8"/>
        <v>Virginia Tech Hokies</v>
      </c>
      <c r="N133" t="s">
        <v>474</v>
      </c>
      <c r="O133">
        <v>2025</v>
      </c>
      <c r="P133" t="str">
        <f>VLOOKUP(N133,[1]step04_repair!$A:$B,2,FALSE)</f>
        <v>Virginia Tech</v>
      </c>
      <c r="Q133">
        <f t="shared" si="6"/>
        <v>-0.8</v>
      </c>
      <c r="R133">
        <f t="shared" si="7"/>
        <v>2.7</v>
      </c>
    </row>
    <row r="134" spans="1:18" x14ac:dyDescent="0.25">
      <c r="A134" t="s">
        <v>143</v>
      </c>
      <c r="B134" t="s">
        <v>133</v>
      </c>
      <c r="C134" s="1" t="s">
        <v>1061</v>
      </c>
      <c r="D134">
        <v>1.7</v>
      </c>
      <c r="E134">
        <v>133</v>
      </c>
      <c r="F134">
        <v>2</v>
      </c>
      <c r="G134">
        <v>2.8</v>
      </c>
      <c r="H134">
        <v>-1.1000000000000001</v>
      </c>
      <c r="I134" t="s">
        <v>1130</v>
      </c>
      <c r="J134" t="s">
        <v>1115</v>
      </c>
      <c r="K134" s="3">
        <v>0.28999999999999998</v>
      </c>
      <c r="L134" t="s">
        <v>1131</v>
      </c>
      <c r="M134" t="str">
        <f t="shared" si="8"/>
        <v>Ohio Bobcats</v>
      </c>
      <c r="N134" t="s">
        <v>540</v>
      </c>
      <c r="O134">
        <v>2025</v>
      </c>
      <c r="P134" t="str">
        <f>VLOOKUP(N134,[1]step04_repair!$A:$B,2,FALSE)</f>
        <v>Ohio</v>
      </c>
      <c r="Q134">
        <f t="shared" si="6"/>
        <v>2.8</v>
      </c>
      <c r="R134">
        <f t="shared" si="7"/>
        <v>-1.1000000000000001</v>
      </c>
    </row>
    <row r="135" spans="1:18" x14ac:dyDescent="0.25">
      <c r="A135" t="s">
        <v>167</v>
      </c>
      <c r="B135" t="s">
        <v>152</v>
      </c>
      <c r="C135" s="1" t="s">
        <v>909</v>
      </c>
      <c r="D135">
        <v>1.7</v>
      </c>
      <c r="E135">
        <v>134</v>
      </c>
      <c r="F135">
        <v>12</v>
      </c>
      <c r="G135">
        <v>2.4</v>
      </c>
      <c r="H135">
        <v>-0.7</v>
      </c>
      <c r="I135" t="s">
        <v>872</v>
      </c>
      <c r="J135" t="s">
        <v>1069</v>
      </c>
      <c r="K135" s="2">
        <v>0.51200000000000001</v>
      </c>
      <c r="L135" t="s">
        <v>1132</v>
      </c>
      <c r="M135" t="str">
        <f t="shared" si="8"/>
        <v>Purdue Fort Wayne Mastodons</v>
      </c>
      <c r="N135" t="s">
        <v>560</v>
      </c>
      <c r="O135">
        <v>2025</v>
      </c>
      <c r="P135" t="str">
        <f>VLOOKUP(N135,[1]step04_repair!$A:$B,2,FALSE)</f>
        <v>Purdue Fort Wayne</v>
      </c>
      <c r="Q135">
        <f t="shared" si="6"/>
        <v>2.4</v>
      </c>
      <c r="R135">
        <f t="shared" si="7"/>
        <v>-0.7</v>
      </c>
    </row>
    <row r="136" spans="1:18" x14ac:dyDescent="0.25">
      <c r="A136" t="s">
        <v>150</v>
      </c>
      <c r="B136" t="s">
        <v>67</v>
      </c>
      <c r="C136" s="1" t="s">
        <v>803</v>
      </c>
      <c r="D136">
        <v>1.5</v>
      </c>
      <c r="E136">
        <v>135</v>
      </c>
      <c r="F136">
        <v>3</v>
      </c>
      <c r="G136">
        <v>-0.7</v>
      </c>
      <c r="H136">
        <v>2.2000000000000002</v>
      </c>
      <c r="I136" t="s">
        <v>1133</v>
      </c>
      <c r="J136" t="s">
        <v>823</v>
      </c>
      <c r="K136" s="2">
        <v>8.5000000000000006E-2</v>
      </c>
      <c r="L136" t="s">
        <v>1134</v>
      </c>
      <c r="M136" t="str">
        <f t="shared" si="8"/>
        <v>Troy Trojans</v>
      </c>
      <c r="N136" t="s">
        <v>547</v>
      </c>
      <c r="O136">
        <v>2025</v>
      </c>
      <c r="P136" t="str">
        <f>VLOOKUP(N136,[1]step04_repair!$A:$B,2,FALSE)</f>
        <v>Troy</v>
      </c>
      <c r="Q136">
        <f t="shared" si="6"/>
        <v>-0.7</v>
      </c>
      <c r="R136">
        <f t="shared" si="7"/>
        <v>2.2000000000000002</v>
      </c>
    </row>
    <row r="137" spans="1:18" x14ac:dyDescent="0.25">
      <c r="A137" t="s">
        <v>123</v>
      </c>
      <c r="B137" t="s">
        <v>80</v>
      </c>
      <c r="C137" s="1" t="s">
        <v>889</v>
      </c>
      <c r="D137">
        <v>1.4</v>
      </c>
      <c r="E137">
        <v>136</v>
      </c>
      <c r="F137">
        <v>33</v>
      </c>
      <c r="G137">
        <v>2</v>
      </c>
      <c r="H137">
        <v>-0.5</v>
      </c>
      <c r="I137" t="s">
        <v>1135</v>
      </c>
      <c r="J137" t="s">
        <v>1136</v>
      </c>
      <c r="K137" s="2">
        <v>0.10299999999999999</v>
      </c>
      <c r="L137" t="s">
        <v>1137</v>
      </c>
      <c r="M137" t="str">
        <f t="shared" si="8"/>
        <v>Cornell Big Red</v>
      </c>
      <c r="N137" t="s">
        <v>526</v>
      </c>
      <c r="O137">
        <v>2025</v>
      </c>
      <c r="P137" t="str">
        <f>VLOOKUP(N137,[1]step04_repair!$A:$B,2,FALSE)</f>
        <v>Cornell</v>
      </c>
      <c r="Q137">
        <f t="shared" si="6"/>
        <v>2</v>
      </c>
      <c r="R137">
        <f t="shared" si="7"/>
        <v>-0.5</v>
      </c>
    </row>
    <row r="138" spans="1:18" x14ac:dyDescent="0.25">
      <c r="A138" t="s">
        <v>234</v>
      </c>
      <c r="B138" t="s">
        <v>51</v>
      </c>
      <c r="C138" s="1" t="s">
        <v>865</v>
      </c>
      <c r="D138">
        <v>1.3</v>
      </c>
      <c r="E138">
        <v>137</v>
      </c>
      <c r="F138">
        <v>2</v>
      </c>
      <c r="G138">
        <v>1.2</v>
      </c>
      <c r="H138">
        <v>0.1</v>
      </c>
      <c r="I138" t="s">
        <v>1095</v>
      </c>
      <c r="J138" t="s">
        <v>898</v>
      </c>
      <c r="K138" s="2">
        <v>2.5999999999999999E-2</v>
      </c>
      <c r="L138" t="s">
        <v>1138</v>
      </c>
      <c r="M138" t="str">
        <f t="shared" si="8"/>
        <v>Illinois State Redbirds</v>
      </c>
      <c r="N138" t="s">
        <v>774</v>
      </c>
      <c r="O138">
        <v>2025</v>
      </c>
      <c r="P138" t="str">
        <f>VLOOKUP(N138,[1]step04_repair!$A:$B,2,FALSE)</f>
        <v>Illinois St.</v>
      </c>
      <c r="Q138">
        <f t="shared" si="6"/>
        <v>1.2</v>
      </c>
      <c r="R138">
        <f t="shared" si="7"/>
        <v>0.1</v>
      </c>
    </row>
    <row r="139" spans="1:18" x14ac:dyDescent="0.25">
      <c r="A139" t="s">
        <v>161</v>
      </c>
      <c r="B139" t="s">
        <v>37</v>
      </c>
      <c r="C139" s="1" t="s">
        <v>845</v>
      </c>
      <c r="D139">
        <v>1.1000000000000001</v>
      </c>
      <c r="E139">
        <v>138</v>
      </c>
      <c r="F139">
        <v>5</v>
      </c>
      <c r="G139">
        <v>0.6</v>
      </c>
      <c r="H139">
        <v>0.5</v>
      </c>
      <c r="I139" t="s">
        <v>1139</v>
      </c>
      <c r="J139" t="s">
        <v>923</v>
      </c>
      <c r="K139" t="s">
        <v>407</v>
      </c>
      <c r="L139" t="s">
        <v>1140</v>
      </c>
      <c r="M139" t="str">
        <f t="shared" si="8"/>
        <v>Davidson Wildcats</v>
      </c>
      <c r="N139" t="s">
        <v>556</v>
      </c>
      <c r="O139">
        <v>2025</v>
      </c>
      <c r="P139" t="str">
        <f>VLOOKUP(N139,[1]step04_repair!$A:$B,2,FALSE)</f>
        <v>Davidson</v>
      </c>
      <c r="Q139">
        <f t="shared" si="6"/>
        <v>0.6</v>
      </c>
      <c r="R139">
        <f t="shared" si="7"/>
        <v>0.5</v>
      </c>
    </row>
    <row r="140" spans="1:18" x14ac:dyDescent="0.25">
      <c r="A140" t="s">
        <v>178</v>
      </c>
      <c r="B140" t="s">
        <v>170</v>
      </c>
      <c r="C140" s="1" t="s">
        <v>1021</v>
      </c>
      <c r="D140">
        <v>1</v>
      </c>
      <c r="E140">
        <v>139</v>
      </c>
      <c r="F140">
        <v>11</v>
      </c>
      <c r="G140">
        <v>-0.8</v>
      </c>
      <c r="H140">
        <v>1.9</v>
      </c>
      <c r="I140" t="s">
        <v>1141</v>
      </c>
      <c r="J140" t="s">
        <v>1142</v>
      </c>
      <c r="K140" s="2">
        <v>0.51400000000000001</v>
      </c>
      <c r="L140" t="s">
        <v>1143</v>
      </c>
      <c r="M140" t="str">
        <f t="shared" si="8"/>
        <v>South Dakota State Jackrabbits</v>
      </c>
      <c r="N140" t="s">
        <v>759</v>
      </c>
      <c r="O140">
        <v>2025</v>
      </c>
      <c r="P140" t="str">
        <f>VLOOKUP(N140,[1]step04_repair!$A:$B,2,FALSE)</f>
        <v>South Dakota St.</v>
      </c>
      <c r="Q140">
        <f t="shared" si="6"/>
        <v>-0.8</v>
      </c>
      <c r="R140">
        <f t="shared" si="7"/>
        <v>1.9</v>
      </c>
    </row>
    <row r="141" spans="1:18" x14ac:dyDescent="0.25">
      <c r="A141" t="s">
        <v>215</v>
      </c>
      <c r="B141" t="s">
        <v>67</v>
      </c>
      <c r="C141" s="1" t="s">
        <v>835</v>
      </c>
      <c r="D141">
        <v>0.9</v>
      </c>
      <c r="E141">
        <v>140</v>
      </c>
      <c r="F141">
        <v>16</v>
      </c>
      <c r="G141">
        <v>-1.1000000000000001</v>
      </c>
      <c r="H141">
        <v>2</v>
      </c>
      <c r="I141" t="s">
        <v>1144</v>
      </c>
      <c r="J141" t="s">
        <v>1145</v>
      </c>
      <c r="K141" s="3">
        <v>0.08</v>
      </c>
      <c r="L141" t="s">
        <v>1146</v>
      </c>
      <c r="M141" t="str">
        <f t="shared" si="8"/>
        <v>Texas State Bobcats</v>
      </c>
      <c r="N141" t="s">
        <v>770</v>
      </c>
      <c r="O141">
        <v>2025</v>
      </c>
      <c r="P141" t="str">
        <f>VLOOKUP(N141,[1]step04_repair!$A:$B,2,FALSE)</f>
        <v>Texas St.</v>
      </c>
      <c r="Q141">
        <f t="shared" ref="Q141:Q204" si="9">G141</f>
        <v>-1.1000000000000001</v>
      </c>
      <c r="R141">
        <f t="shared" ref="R141:R204" si="10">H141</f>
        <v>2</v>
      </c>
    </row>
    <row r="142" spans="1:18" x14ac:dyDescent="0.25">
      <c r="A142" t="s">
        <v>261</v>
      </c>
      <c r="B142" t="s">
        <v>119</v>
      </c>
      <c r="C142" s="1" t="s">
        <v>835</v>
      </c>
      <c r="D142">
        <v>0.8</v>
      </c>
      <c r="E142">
        <v>141</v>
      </c>
      <c r="F142">
        <v>4</v>
      </c>
      <c r="G142">
        <v>-0.8</v>
      </c>
      <c r="H142">
        <v>1.5</v>
      </c>
      <c r="I142" t="s">
        <v>1117</v>
      </c>
      <c r="J142" t="s">
        <v>1147</v>
      </c>
      <c r="K142" s="2">
        <v>0.20399999999999999</v>
      </c>
      <c r="L142" t="s">
        <v>1148</v>
      </c>
      <c r="M142" t="str">
        <f t="shared" si="8"/>
        <v>Northeastern Huskies</v>
      </c>
      <c r="N142" t="s">
        <v>631</v>
      </c>
      <c r="O142">
        <v>2025</v>
      </c>
      <c r="P142" t="str">
        <f>VLOOKUP(N142,[1]step04_repair!$A:$B,2,FALSE)</f>
        <v>Northeastern</v>
      </c>
      <c r="Q142">
        <f t="shared" si="9"/>
        <v>-0.8</v>
      </c>
      <c r="R142">
        <f t="shared" si="10"/>
        <v>1.5</v>
      </c>
    </row>
    <row r="143" spans="1:18" x14ac:dyDescent="0.25">
      <c r="A143" t="s">
        <v>210</v>
      </c>
      <c r="B143" t="s">
        <v>46</v>
      </c>
      <c r="C143" s="1" t="s">
        <v>835</v>
      </c>
      <c r="D143">
        <v>0.8</v>
      </c>
      <c r="E143">
        <v>142</v>
      </c>
      <c r="F143">
        <v>8</v>
      </c>
      <c r="G143">
        <v>0.1</v>
      </c>
      <c r="H143">
        <v>0.7</v>
      </c>
      <c r="I143" t="s">
        <v>1149</v>
      </c>
      <c r="J143" t="s">
        <v>1106</v>
      </c>
      <c r="K143" s="2">
        <v>7.0000000000000001E-3</v>
      </c>
      <c r="L143" t="s">
        <v>1150</v>
      </c>
      <c r="M143" t="str">
        <f t="shared" si="8"/>
        <v>East Carolina Pirates</v>
      </c>
      <c r="N143" t="s">
        <v>588</v>
      </c>
      <c r="O143">
        <v>2025</v>
      </c>
      <c r="P143" t="str">
        <f>VLOOKUP(N143,[1]step04_repair!$A:$B,2,FALSE)</f>
        <v>East Carolina</v>
      </c>
      <c r="Q143">
        <f t="shared" si="9"/>
        <v>0.1</v>
      </c>
      <c r="R143">
        <f t="shared" si="10"/>
        <v>0.7</v>
      </c>
    </row>
    <row r="144" spans="1:18" x14ac:dyDescent="0.25">
      <c r="A144" t="s">
        <v>249</v>
      </c>
      <c r="B144" t="s">
        <v>37</v>
      </c>
      <c r="C144" s="1" t="s">
        <v>859</v>
      </c>
      <c r="D144">
        <v>0.7</v>
      </c>
      <c r="E144">
        <v>143</v>
      </c>
      <c r="F144">
        <v>2</v>
      </c>
      <c r="G144">
        <v>0.8</v>
      </c>
      <c r="H144">
        <v>-0.2</v>
      </c>
      <c r="I144" t="s">
        <v>917</v>
      </c>
      <c r="J144" t="s">
        <v>1123</v>
      </c>
      <c r="K144" s="2">
        <v>2E-3</v>
      </c>
      <c r="L144" t="s">
        <v>1151</v>
      </c>
      <c r="M144" t="str">
        <f t="shared" si="8"/>
        <v>George Washington Revolutionaries</v>
      </c>
      <c r="N144" t="s">
        <v>619</v>
      </c>
      <c r="O144">
        <v>2025</v>
      </c>
      <c r="P144" t="str">
        <f>VLOOKUP(N144,[1]step04_repair!$A:$B,2,FALSE)</f>
        <v>George Washington</v>
      </c>
      <c r="Q144">
        <f t="shared" si="9"/>
        <v>0.8</v>
      </c>
      <c r="R144">
        <f t="shared" si="10"/>
        <v>-0.2</v>
      </c>
    </row>
    <row r="145" spans="1:18" x14ac:dyDescent="0.25">
      <c r="A145" t="s">
        <v>201</v>
      </c>
      <c r="B145" t="s">
        <v>74</v>
      </c>
      <c r="C145" s="1" t="s">
        <v>909</v>
      </c>
      <c r="D145">
        <v>0.7</v>
      </c>
      <c r="E145">
        <v>144</v>
      </c>
      <c r="F145" t="s">
        <v>405</v>
      </c>
      <c r="G145">
        <v>-2.2000000000000002</v>
      </c>
      <c r="H145">
        <v>2.9</v>
      </c>
      <c r="I145" t="s">
        <v>1152</v>
      </c>
      <c r="J145" t="s">
        <v>847</v>
      </c>
      <c r="K145" s="2">
        <v>0.106</v>
      </c>
      <c r="L145" t="s">
        <v>1153</v>
      </c>
      <c r="M145" t="str">
        <f t="shared" si="8"/>
        <v>Texas A&amp;M-Corpus Christi Islanders</v>
      </c>
      <c r="N145" t="s">
        <v>581</v>
      </c>
      <c r="O145">
        <v>2025</v>
      </c>
      <c r="P145" t="str">
        <f>VLOOKUP(N145,[1]step04_repair!$A:$B,2,FALSE)</f>
        <v>Texas A&amp;M Corpus Chris</v>
      </c>
      <c r="Q145">
        <f t="shared" si="9"/>
        <v>-2.2000000000000002</v>
      </c>
      <c r="R145">
        <f t="shared" si="10"/>
        <v>2.9</v>
      </c>
    </row>
    <row r="146" spans="1:18" x14ac:dyDescent="0.25">
      <c r="A146" t="s">
        <v>246</v>
      </c>
      <c r="B146" t="s">
        <v>46</v>
      </c>
      <c r="C146" s="1" t="s">
        <v>835</v>
      </c>
      <c r="D146">
        <v>0.6</v>
      </c>
      <c r="E146">
        <v>145</v>
      </c>
      <c r="F146">
        <v>6</v>
      </c>
      <c r="G146">
        <v>-0.9</v>
      </c>
      <c r="H146">
        <v>1.6</v>
      </c>
      <c r="I146" t="s">
        <v>934</v>
      </c>
      <c r="J146" t="s">
        <v>1120</v>
      </c>
      <c r="K146" s="2">
        <v>4.0000000000000001E-3</v>
      </c>
      <c r="L146" t="s">
        <v>1154</v>
      </c>
      <c r="M146" t="str">
        <f t="shared" si="8"/>
        <v>Rice Owls</v>
      </c>
      <c r="N146" t="s">
        <v>616</v>
      </c>
      <c r="O146">
        <v>2025</v>
      </c>
      <c r="P146" t="str">
        <f>VLOOKUP(N146,[1]step04_repair!$A:$B,2,FALSE)</f>
        <v>Rice</v>
      </c>
      <c r="Q146">
        <f t="shared" si="9"/>
        <v>-0.9</v>
      </c>
      <c r="R146">
        <f t="shared" si="10"/>
        <v>1.6</v>
      </c>
    </row>
    <row r="147" spans="1:18" x14ac:dyDescent="0.25">
      <c r="A147" t="s">
        <v>279</v>
      </c>
      <c r="B147" t="s">
        <v>98</v>
      </c>
      <c r="C147" s="1" t="s">
        <v>835</v>
      </c>
      <c r="D147">
        <v>0.6</v>
      </c>
      <c r="E147">
        <v>146</v>
      </c>
      <c r="F147">
        <v>3</v>
      </c>
      <c r="G147">
        <v>-2</v>
      </c>
      <c r="H147">
        <v>2.5</v>
      </c>
      <c r="I147" t="s">
        <v>417</v>
      </c>
      <c r="J147" t="s">
        <v>896</v>
      </c>
      <c r="K147" s="2">
        <v>6.8000000000000005E-2</v>
      </c>
      <c r="L147" t="s">
        <v>1155</v>
      </c>
      <c r="M147" t="str">
        <f t="shared" si="8"/>
        <v>Cal State Northridge Matadors</v>
      </c>
      <c r="N147" t="s">
        <v>780</v>
      </c>
      <c r="O147">
        <v>2025</v>
      </c>
      <c r="P147" t="str">
        <f>VLOOKUP(N147,[1]step04_repair!$A:$B,2,FALSE)</f>
        <v>Cal St. Northridge</v>
      </c>
      <c r="Q147">
        <f t="shared" si="9"/>
        <v>-2</v>
      </c>
      <c r="R147">
        <f t="shared" si="10"/>
        <v>2.5</v>
      </c>
    </row>
    <row r="148" spans="1:18" x14ac:dyDescent="0.25">
      <c r="A148" t="s">
        <v>188</v>
      </c>
      <c r="B148" t="s">
        <v>112</v>
      </c>
      <c r="C148" s="1" t="s">
        <v>803</v>
      </c>
      <c r="D148">
        <v>0.6</v>
      </c>
      <c r="E148">
        <v>147</v>
      </c>
      <c r="F148">
        <v>11</v>
      </c>
      <c r="G148">
        <v>-2.2999999999999998</v>
      </c>
      <c r="H148">
        <v>2.8</v>
      </c>
      <c r="I148" t="s">
        <v>1156</v>
      </c>
      <c r="J148" t="s">
        <v>1157</v>
      </c>
      <c r="K148" s="3">
        <v>7.0000000000000007E-2</v>
      </c>
      <c r="L148" t="s">
        <v>1158</v>
      </c>
      <c r="M148" t="str">
        <f t="shared" si="8"/>
        <v>Western Kentucky Hilltoppers</v>
      </c>
      <c r="N148" t="s">
        <v>572</v>
      </c>
      <c r="O148">
        <v>2025</v>
      </c>
      <c r="P148" t="str">
        <f>VLOOKUP(N148,[1]step04_repair!$A:$B,2,FALSE)</f>
        <v>Western Kentucky</v>
      </c>
      <c r="Q148">
        <f t="shared" si="9"/>
        <v>-2.2999999999999998</v>
      </c>
      <c r="R148">
        <f t="shared" si="10"/>
        <v>2.8</v>
      </c>
    </row>
    <row r="149" spans="1:18" x14ac:dyDescent="0.25">
      <c r="A149" t="s">
        <v>185</v>
      </c>
      <c r="B149" t="s">
        <v>152</v>
      </c>
      <c r="C149" s="1" t="s">
        <v>1159</v>
      </c>
      <c r="D149">
        <v>0.5</v>
      </c>
      <c r="E149">
        <v>148</v>
      </c>
      <c r="F149">
        <v>1</v>
      </c>
      <c r="G149">
        <v>2.1</v>
      </c>
      <c r="H149">
        <v>-1.6</v>
      </c>
      <c r="I149" t="s">
        <v>901</v>
      </c>
      <c r="J149" t="s">
        <v>847</v>
      </c>
      <c r="K149" s="2">
        <v>0.32200000000000001</v>
      </c>
      <c r="L149" t="s">
        <v>1160</v>
      </c>
      <c r="M149" t="str">
        <f t="shared" si="8"/>
        <v>Wright State Raiders</v>
      </c>
      <c r="N149" t="s">
        <v>762</v>
      </c>
      <c r="O149">
        <v>2025</v>
      </c>
      <c r="P149" t="str">
        <f>VLOOKUP(N149,[1]step04_repair!$A:$B,2,FALSE)</f>
        <v>Wright St.</v>
      </c>
      <c r="Q149">
        <f t="shared" si="9"/>
        <v>2.1</v>
      </c>
      <c r="R149">
        <f t="shared" si="10"/>
        <v>-1.6</v>
      </c>
    </row>
    <row r="150" spans="1:18" x14ac:dyDescent="0.25">
      <c r="A150" t="s">
        <v>145</v>
      </c>
      <c r="B150" t="s">
        <v>103</v>
      </c>
      <c r="C150" s="1" t="s">
        <v>909</v>
      </c>
      <c r="D150">
        <v>0.4</v>
      </c>
      <c r="E150">
        <v>149</v>
      </c>
      <c r="F150">
        <v>12</v>
      </c>
      <c r="G150">
        <v>0.4</v>
      </c>
      <c r="H150">
        <v>0</v>
      </c>
      <c r="I150" t="s">
        <v>856</v>
      </c>
      <c r="J150" t="s">
        <v>1161</v>
      </c>
      <c r="K150" s="2">
        <v>0.50600000000000001</v>
      </c>
      <c r="L150" t="s">
        <v>1162</v>
      </c>
      <c r="M150" t="str">
        <f t="shared" si="8"/>
        <v>UMass Lowell River Hawks</v>
      </c>
      <c r="N150" t="s">
        <v>542</v>
      </c>
      <c r="O150">
        <v>2025</v>
      </c>
      <c r="P150" t="str">
        <f>VLOOKUP(N150,[1]step04_repair!$A:$B,2,FALSE)</f>
        <v>UMass Lowell</v>
      </c>
      <c r="Q150">
        <f t="shared" si="9"/>
        <v>0.4</v>
      </c>
      <c r="R150">
        <f t="shared" si="10"/>
        <v>0</v>
      </c>
    </row>
    <row r="151" spans="1:18" x14ac:dyDescent="0.25">
      <c r="A151" t="s">
        <v>169</v>
      </c>
      <c r="B151" t="s">
        <v>170</v>
      </c>
      <c r="C151" s="1" t="s">
        <v>1052</v>
      </c>
      <c r="D151">
        <v>0.4</v>
      </c>
      <c r="E151">
        <v>150</v>
      </c>
      <c r="F151">
        <v>16</v>
      </c>
      <c r="G151">
        <v>1.3</v>
      </c>
      <c r="H151">
        <v>-0.9</v>
      </c>
      <c r="I151" t="s">
        <v>925</v>
      </c>
      <c r="J151" t="s">
        <v>1163</v>
      </c>
      <c r="K151" s="2">
        <v>0.41199999999999998</v>
      </c>
      <c r="L151" t="s">
        <v>1164</v>
      </c>
      <c r="M151" t="str">
        <f t="shared" si="8"/>
        <v>St. Thomas-Minnesota Tommies</v>
      </c>
      <c r="N151" t="s">
        <v>561</v>
      </c>
      <c r="O151">
        <v>2025</v>
      </c>
      <c r="P151" t="str">
        <f>VLOOKUP(N151,[1]step04_repair!$A:$B,2,FALSE)</f>
        <v>St. Thomas</v>
      </c>
      <c r="Q151">
        <f t="shared" si="9"/>
        <v>1.3</v>
      </c>
      <c r="R151">
        <f t="shared" si="10"/>
        <v>-0.9</v>
      </c>
    </row>
    <row r="152" spans="1:18" x14ac:dyDescent="0.25">
      <c r="A152" t="s">
        <v>308</v>
      </c>
      <c r="B152" t="s">
        <v>112</v>
      </c>
      <c r="C152" s="1" t="s">
        <v>835</v>
      </c>
      <c r="D152">
        <v>0.3</v>
      </c>
      <c r="E152">
        <v>151</v>
      </c>
      <c r="F152">
        <v>1</v>
      </c>
      <c r="G152">
        <v>-0.6</v>
      </c>
      <c r="H152">
        <v>0.9</v>
      </c>
      <c r="I152" t="s">
        <v>956</v>
      </c>
      <c r="J152" t="s">
        <v>1096</v>
      </c>
      <c r="K152" s="2">
        <v>6.3E-2</v>
      </c>
      <c r="L152" t="s">
        <v>1165</v>
      </c>
      <c r="M152" t="str">
        <f t="shared" si="8"/>
        <v>Middle Tennessee Blue Raiders</v>
      </c>
      <c r="N152" t="s">
        <v>668</v>
      </c>
      <c r="O152">
        <v>2025</v>
      </c>
      <c r="P152" t="str">
        <f>VLOOKUP(N152,[1]step04_repair!$A:$B,2,FALSE)</f>
        <v>Middle Tennessee</v>
      </c>
      <c r="Q152">
        <f t="shared" si="9"/>
        <v>-0.6</v>
      </c>
      <c r="R152">
        <f t="shared" si="10"/>
        <v>0.9</v>
      </c>
    </row>
    <row r="153" spans="1:18" x14ac:dyDescent="0.25">
      <c r="A153" t="s">
        <v>211</v>
      </c>
      <c r="B153" t="s">
        <v>212</v>
      </c>
      <c r="C153" s="1" t="s">
        <v>889</v>
      </c>
      <c r="D153">
        <v>0.2</v>
      </c>
      <c r="E153">
        <v>152</v>
      </c>
      <c r="F153">
        <v>1</v>
      </c>
      <c r="G153">
        <v>-0.4</v>
      </c>
      <c r="H153">
        <v>0.6</v>
      </c>
      <c r="I153" t="s">
        <v>1166</v>
      </c>
      <c r="J153" t="s">
        <v>1167</v>
      </c>
      <c r="K153" s="2">
        <v>0.73799999999999999</v>
      </c>
      <c r="L153" t="s">
        <v>1168</v>
      </c>
      <c r="M153" t="str">
        <f t="shared" si="8"/>
        <v>Norfolk State Spartans</v>
      </c>
      <c r="N153" t="s">
        <v>769</v>
      </c>
      <c r="O153">
        <v>2025</v>
      </c>
      <c r="P153" t="str">
        <f>VLOOKUP(N153,[1]step04_repair!$A:$B,2,FALSE)</f>
        <v>Norfolk St.</v>
      </c>
      <c r="Q153">
        <f t="shared" si="9"/>
        <v>-0.4</v>
      </c>
      <c r="R153">
        <f t="shared" si="10"/>
        <v>0.6</v>
      </c>
    </row>
    <row r="154" spans="1:18" x14ac:dyDescent="0.25">
      <c r="A154" t="s">
        <v>189</v>
      </c>
      <c r="B154" t="s">
        <v>112</v>
      </c>
      <c r="C154" s="1" t="s">
        <v>1013</v>
      </c>
      <c r="D154">
        <v>0.1</v>
      </c>
      <c r="E154">
        <v>153</v>
      </c>
      <c r="F154">
        <v>5</v>
      </c>
      <c r="G154">
        <v>1.4</v>
      </c>
      <c r="H154">
        <v>-1.2</v>
      </c>
      <c r="I154" t="s">
        <v>980</v>
      </c>
      <c r="J154" t="s">
        <v>875</v>
      </c>
      <c r="K154" s="2">
        <v>5.5E-2</v>
      </c>
      <c r="L154" t="s">
        <v>1169</v>
      </c>
      <c r="M154" t="str">
        <f t="shared" si="8"/>
        <v>Sam Houston Bearkats</v>
      </c>
      <c r="N154" t="s">
        <v>573</v>
      </c>
      <c r="O154">
        <v>2025</v>
      </c>
      <c r="P154" t="str">
        <f>VLOOKUP(N154,[1]step04_repair!$A:$B,2,FALSE)</f>
        <v>Sam Houston St.</v>
      </c>
      <c r="Q154">
        <f t="shared" si="9"/>
        <v>1.4</v>
      </c>
      <c r="R154">
        <f t="shared" si="10"/>
        <v>-1.2</v>
      </c>
    </row>
    <row r="155" spans="1:18" x14ac:dyDescent="0.25">
      <c r="A155" t="s">
        <v>132</v>
      </c>
      <c r="B155" t="s">
        <v>133</v>
      </c>
      <c r="C155" s="1" t="s">
        <v>845</v>
      </c>
      <c r="D155">
        <v>0</v>
      </c>
      <c r="E155">
        <v>154</v>
      </c>
      <c r="F155">
        <v>20</v>
      </c>
      <c r="G155">
        <v>0.3</v>
      </c>
      <c r="H155">
        <v>-0.3</v>
      </c>
      <c r="I155" t="s">
        <v>1170</v>
      </c>
      <c r="J155" t="s">
        <v>1008</v>
      </c>
      <c r="K155" s="2">
        <v>0.17799999999999999</v>
      </c>
      <c r="L155" t="s">
        <v>1171</v>
      </c>
      <c r="M155" t="str">
        <f t="shared" si="8"/>
        <v>Akron Zips</v>
      </c>
      <c r="N155" t="s">
        <v>533</v>
      </c>
      <c r="O155">
        <v>2025</v>
      </c>
      <c r="P155" t="str">
        <f>VLOOKUP(N155,[1]step04_repair!$A:$B,2,FALSE)</f>
        <v>Akron</v>
      </c>
      <c r="Q155">
        <f t="shared" si="9"/>
        <v>0.3</v>
      </c>
      <c r="R155">
        <f t="shared" si="10"/>
        <v>-0.3</v>
      </c>
    </row>
    <row r="156" spans="1:18" x14ac:dyDescent="0.25">
      <c r="A156" t="s">
        <v>218</v>
      </c>
      <c r="B156" t="s">
        <v>114</v>
      </c>
      <c r="C156" s="1" t="s">
        <v>909</v>
      </c>
      <c r="D156">
        <v>0</v>
      </c>
      <c r="E156">
        <v>155</v>
      </c>
      <c r="F156">
        <v>2</v>
      </c>
      <c r="G156">
        <v>-1.6</v>
      </c>
      <c r="H156">
        <v>1.5</v>
      </c>
      <c r="I156" t="s">
        <v>1172</v>
      </c>
      <c r="J156" t="s">
        <v>1112</v>
      </c>
      <c r="K156" s="3">
        <v>0.11</v>
      </c>
      <c r="L156" t="s">
        <v>1173</v>
      </c>
      <c r="M156" t="str">
        <f t="shared" si="8"/>
        <v>East Tennessee State Buccaneers</v>
      </c>
      <c r="N156" t="s">
        <v>771</v>
      </c>
      <c r="O156">
        <v>2025</v>
      </c>
      <c r="P156" t="str">
        <f>VLOOKUP(N156,[1]step04_repair!$A:$B,2,FALSE)</f>
        <v>East Tennessee St.</v>
      </c>
      <c r="Q156">
        <f t="shared" si="9"/>
        <v>-1.6</v>
      </c>
      <c r="R156">
        <f t="shared" si="10"/>
        <v>1.5</v>
      </c>
    </row>
    <row r="157" spans="1:18" x14ac:dyDescent="0.25">
      <c r="A157" t="s">
        <v>269</v>
      </c>
      <c r="B157" t="s">
        <v>152</v>
      </c>
      <c r="C157" s="1" t="s">
        <v>909</v>
      </c>
      <c r="D157">
        <v>-0.1</v>
      </c>
      <c r="E157">
        <v>156</v>
      </c>
      <c r="F157">
        <v>11</v>
      </c>
      <c r="G157">
        <v>1.1000000000000001</v>
      </c>
      <c r="H157">
        <v>-1.1000000000000001</v>
      </c>
      <c r="I157" t="s">
        <v>903</v>
      </c>
      <c r="J157" t="s">
        <v>847</v>
      </c>
      <c r="K157" s="2">
        <v>0.25800000000000001</v>
      </c>
      <c r="L157" t="s">
        <v>1174</v>
      </c>
      <c r="M157" t="str">
        <f t="shared" si="8"/>
        <v>Milwaukee Panthers</v>
      </c>
      <c r="N157" t="s">
        <v>637</v>
      </c>
      <c r="O157">
        <v>2025</v>
      </c>
      <c r="P157" t="str">
        <f>VLOOKUP(N157,[1]step04_repair!$A:$B,2,FALSE)</f>
        <v>Milwaukee</v>
      </c>
      <c r="Q157">
        <f t="shared" si="9"/>
        <v>1.1000000000000001</v>
      </c>
      <c r="R157">
        <f t="shared" si="10"/>
        <v>-1.1000000000000001</v>
      </c>
    </row>
    <row r="158" spans="1:18" x14ac:dyDescent="0.25">
      <c r="A158" t="s">
        <v>228</v>
      </c>
      <c r="B158" t="s">
        <v>51</v>
      </c>
      <c r="C158" s="1" t="s">
        <v>865</v>
      </c>
      <c r="D158">
        <v>-0.1</v>
      </c>
      <c r="E158">
        <v>157</v>
      </c>
      <c r="F158">
        <v>15</v>
      </c>
      <c r="G158">
        <v>-1.4</v>
      </c>
      <c r="H158">
        <v>1.3</v>
      </c>
      <c r="I158" t="s">
        <v>1175</v>
      </c>
      <c r="J158" t="s">
        <v>1000</v>
      </c>
      <c r="K158" s="3">
        <v>0.01</v>
      </c>
      <c r="L158" t="s">
        <v>1176</v>
      </c>
      <c r="M158" t="str">
        <f t="shared" si="8"/>
        <v>UIC Flames</v>
      </c>
      <c r="N158" t="s">
        <v>601</v>
      </c>
      <c r="O158">
        <v>2025</v>
      </c>
      <c r="P158" t="str">
        <f>VLOOKUP(N158,[1]step04_repair!$A:$B,2,FALSE)</f>
        <v>Illinois Chicago</v>
      </c>
      <c r="Q158">
        <f t="shared" si="9"/>
        <v>-1.4</v>
      </c>
      <c r="R158">
        <f t="shared" si="10"/>
        <v>1.3</v>
      </c>
    </row>
    <row r="159" spans="1:18" x14ac:dyDescent="0.25">
      <c r="A159" t="s">
        <v>267</v>
      </c>
      <c r="B159" t="s">
        <v>182</v>
      </c>
      <c r="C159" s="1" t="s">
        <v>1177</v>
      </c>
      <c r="D159">
        <v>-0.1</v>
      </c>
      <c r="E159">
        <v>158</v>
      </c>
      <c r="F159">
        <v>1</v>
      </c>
      <c r="G159">
        <v>-0.2</v>
      </c>
      <c r="H159">
        <v>0</v>
      </c>
      <c r="I159" t="s">
        <v>430</v>
      </c>
      <c r="J159" t="s">
        <v>1178</v>
      </c>
      <c r="K159" s="2">
        <v>0.30099999999999999</v>
      </c>
      <c r="L159" t="s">
        <v>1179</v>
      </c>
      <c r="M159" t="str">
        <f t="shared" si="8"/>
        <v>Florida Gulf Coast Eagles</v>
      </c>
      <c r="N159" t="s">
        <v>636</v>
      </c>
      <c r="O159">
        <v>2025</v>
      </c>
      <c r="P159" t="str">
        <f>VLOOKUP(N159,[1]step04_repair!$A:$B,2,FALSE)</f>
        <v>Florida Gulf Coast</v>
      </c>
      <c r="Q159">
        <f t="shared" si="9"/>
        <v>-0.2</v>
      </c>
      <c r="R159">
        <f t="shared" si="10"/>
        <v>0</v>
      </c>
    </row>
    <row r="160" spans="1:18" x14ac:dyDescent="0.25">
      <c r="A160" t="s">
        <v>109</v>
      </c>
      <c r="B160" t="s">
        <v>37</v>
      </c>
      <c r="C160" s="1" t="s">
        <v>1177</v>
      </c>
      <c r="D160">
        <v>-0.2</v>
      </c>
      <c r="E160">
        <v>159</v>
      </c>
      <c r="F160">
        <v>22</v>
      </c>
      <c r="G160">
        <v>-0.6</v>
      </c>
      <c r="H160">
        <v>0.5</v>
      </c>
      <c r="I160" t="s">
        <v>1180</v>
      </c>
      <c r="J160" t="s">
        <v>1181</v>
      </c>
      <c r="K160" t="s">
        <v>407</v>
      </c>
      <c r="L160" t="s">
        <v>1182</v>
      </c>
      <c r="M160" t="str">
        <f t="shared" si="8"/>
        <v>Massachusetts Minutemen</v>
      </c>
      <c r="N160" t="s">
        <v>515</v>
      </c>
      <c r="O160">
        <v>2025</v>
      </c>
      <c r="P160" t="str">
        <f>VLOOKUP(N160,[1]step04_repair!$A:$B,2,FALSE)</f>
        <v>Massachusetts</v>
      </c>
      <c r="Q160">
        <f t="shared" si="9"/>
        <v>-0.6</v>
      </c>
      <c r="R160">
        <f t="shared" si="10"/>
        <v>0.5</v>
      </c>
    </row>
    <row r="161" spans="1:18" x14ac:dyDescent="0.25">
      <c r="A161" t="s">
        <v>144</v>
      </c>
      <c r="B161" t="s">
        <v>133</v>
      </c>
      <c r="C161" s="1" t="s">
        <v>889</v>
      </c>
      <c r="D161">
        <v>-0.2</v>
      </c>
      <c r="E161">
        <v>160</v>
      </c>
      <c r="F161">
        <v>22</v>
      </c>
      <c r="G161">
        <v>2.2999999999999998</v>
      </c>
      <c r="H161">
        <v>-2.4</v>
      </c>
      <c r="I161" t="s">
        <v>1183</v>
      </c>
      <c r="J161" t="s">
        <v>1147</v>
      </c>
      <c r="K161" s="2">
        <v>0.13800000000000001</v>
      </c>
      <c r="L161" t="s">
        <v>1184</v>
      </c>
      <c r="M161" t="str">
        <f t="shared" si="8"/>
        <v>Toledo Rockets</v>
      </c>
      <c r="N161" t="s">
        <v>541</v>
      </c>
      <c r="O161">
        <v>2025</v>
      </c>
      <c r="P161" t="str">
        <f>VLOOKUP(N161,[1]step04_repair!$A:$B,2,FALSE)</f>
        <v>Toledo</v>
      </c>
      <c r="Q161">
        <f t="shared" si="9"/>
        <v>2.2999999999999998</v>
      </c>
      <c r="R161">
        <f t="shared" si="10"/>
        <v>-2.4</v>
      </c>
    </row>
    <row r="162" spans="1:18" x14ac:dyDescent="0.25">
      <c r="A162" t="s">
        <v>50</v>
      </c>
      <c r="B162" t="s">
        <v>51</v>
      </c>
      <c r="C162" s="1" t="s">
        <v>909</v>
      </c>
      <c r="D162">
        <v>-0.2</v>
      </c>
      <c r="E162">
        <v>161</v>
      </c>
      <c r="F162">
        <v>3</v>
      </c>
      <c r="G162">
        <v>1.5</v>
      </c>
      <c r="H162">
        <v>-1.7</v>
      </c>
      <c r="I162" t="s">
        <v>1185</v>
      </c>
      <c r="J162" t="s">
        <v>1186</v>
      </c>
      <c r="K162" s="2">
        <v>6.0000000000000001E-3</v>
      </c>
      <c r="L162" t="s">
        <v>1187</v>
      </c>
      <c r="M162" t="str">
        <f t="shared" si="8"/>
        <v>Indiana State Sycamores</v>
      </c>
      <c r="N162" t="s">
        <v>742</v>
      </c>
      <c r="O162">
        <v>2025</v>
      </c>
      <c r="P162" t="str">
        <f>VLOOKUP(N162,[1]step04_repair!$A:$B,2,FALSE)</f>
        <v>Indiana St.</v>
      </c>
      <c r="Q162">
        <f t="shared" si="9"/>
        <v>1.5</v>
      </c>
      <c r="R162">
        <f t="shared" si="10"/>
        <v>-1.7</v>
      </c>
    </row>
    <row r="163" spans="1:18" x14ac:dyDescent="0.25">
      <c r="A163" t="s">
        <v>203</v>
      </c>
      <c r="B163" t="s">
        <v>80</v>
      </c>
      <c r="C163" s="1" t="s">
        <v>889</v>
      </c>
      <c r="D163">
        <v>-0.3</v>
      </c>
      <c r="E163">
        <v>162</v>
      </c>
      <c r="F163">
        <v>15</v>
      </c>
      <c r="G163">
        <v>0.1</v>
      </c>
      <c r="H163">
        <v>-0.4</v>
      </c>
      <c r="I163" t="s">
        <v>1188</v>
      </c>
      <c r="J163" t="s">
        <v>1189</v>
      </c>
      <c r="K163" s="3">
        <v>0.05</v>
      </c>
      <c r="L163" t="s">
        <v>1190</v>
      </c>
      <c r="M163" t="str">
        <f t="shared" si="8"/>
        <v>Brown Bears</v>
      </c>
      <c r="N163" t="s">
        <v>582</v>
      </c>
      <c r="O163">
        <v>2025</v>
      </c>
      <c r="P163" t="str">
        <f>VLOOKUP(N163,[1]step04_repair!$A:$B,2,FALSE)</f>
        <v>Brown</v>
      </c>
      <c r="Q163">
        <f t="shared" si="9"/>
        <v>0.1</v>
      </c>
      <c r="R163">
        <f t="shared" si="10"/>
        <v>-0.4</v>
      </c>
    </row>
    <row r="164" spans="1:18" x14ac:dyDescent="0.25">
      <c r="A164" t="s">
        <v>231</v>
      </c>
      <c r="B164" t="s">
        <v>112</v>
      </c>
      <c r="C164" s="1" t="s">
        <v>865</v>
      </c>
      <c r="D164">
        <v>-0.3</v>
      </c>
      <c r="E164">
        <v>163</v>
      </c>
      <c r="F164">
        <v>14</v>
      </c>
      <c r="G164">
        <v>0</v>
      </c>
      <c r="H164">
        <v>-0.3</v>
      </c>
      <c r="I164" t="s">
        <v>1191</v>
      </c>
      <c r="J164" t="s">
        <v>887</v>
      </c>
      <c r="K164" s="2">
        <v>4.2000000000000003E-2</v>
      </c>
      <c r="L164" t="s">
        <v>1192</v>
      </c>
      <c r="M164" t="str">
        <f t="shared" si="8"/>
        <v>Jacksonville State Gamecocks</v>
      </c>
      <c r="N164" t="s">
        <v>773</v>
      </c>
      <c r="O164">
        <v>2025</v>
      </c>
      <c r="P164" t="str">
        <f>VLOOKUP(N164,[1]step04_repair!$A:$B,2,FALSE)</f>
        <v>Jacksonville St.</v>
      </c>
      <c r="Q164">
        <f t="shared" si="9"/>
        <v>0</v>
      </c>
      <c r="R164">
        <f t="shared" si="10"/>
        <v>-0.3</v>
      </c>
    </row>
    <row r="165" spans="1:18" x14ac:dyDescent="0.25">
      <c r="A165" t="s">
        <v>209</v>
      </c>
      <c r="B165" t="s">
        <v>80</v>
      </c>
      <c r="C165" s="1" t="s">
        <v>849</v>
      </c>
      <c r="D165">
        <v>-0.3</v>
      </c>
      <c r="E165">
        <v>164</v>
      </c>
      <c r="F165">
        <v>5</v>
      </c>
      <c r="G165">
        <v>0.9</v>
      </c>
      <c r="H165">
        <v>-1.2</v>
      </c>
      <c r="I165" t="s">
        <v>1193</v>
      </c>
      <c r="J165" t="s">
        <v>1194</v>
      </c>
      <c r="K165" s="2">
        <v>4.5999999999999999E-2</v>
      </c>
      <c r="L165" t="s">
        <v>1195</v>
      </c>
      <c r="M165" t="str">
        <f t="shared" si="8"/>
        <v>Columbia Lions</v>
      </c>
      <c r="N165" t="s">
        <v>587</v>
      </c>
      <c r="O165">
        <v>2025</v>
      </c>
      <c r="P165" t="str">
        <f>VLOOKUP(N165,[1]step04_repair!$A:$B,2,FALSE)</f>
        <v>Columbia</v>
      </c>
      <c r="Q165">
        <f t="shared" si="9"/>
        <v>0.9</v>
      </c>
      <c r="R165">
        <f t="shared" si="10"/>
        <v>-1.2</v>
      </c>
    </row>
    <row r="166" spans="1:18" x14ac:dyDescent="0.25">
      <c r="A166" t="s">
        <v>127</v>
      </c>
      <c r="B166" t="s">
        <v>64</v>
      </c>
      <c r="C166" s="1" t="s">
        <v>983</v>
      </c>
      <c r="D166">
        <v>-0.4</v>
      </c>
      <c r="E166">
        <v>165</v>
      </c>
      <c r="F166">
        <v>10</v>
      </c>
      <c r="G166">
        <v>-1.5</v>
      </c>
      <c r="H166">
        <v>1.1000000000000001</v>
      </c>
      <c r="I166" t="s">
        <v>1196</v>
      </c>
      <c r="J166" t="s">
        <v>1197</v>
      </c>
      <c r="K166" s="2">
        <v>0.10199999999999999</v>
      </c>
      <c r="L166" t="s">
        <v>1198</v>
      </c>
      <c r="M166" t="str">
        <f t="shared" si="8"/>
        <v>Seattle U Redhawks</v>
      </c>
      <c r="N166" t="s">
        <v>528</v>
      </c>
      <c r="O166">
        <v>2025</v>
      </c>
      <c r="P166" t="str">
        <f>VLOOKUP(N166,[1]step04_repair!$A:$B,2,FALSE)</f>
        <v>Seattle</v>
      </c>
      <c r="Q166">
        <f t="shared" si="9"/>
        <v>-1.5</v>
      </c>
      <c r="R166">
        <f t="shared" si="10"/>
        <v>1.1000000000000001</v>
      </c>
    </row>
    <row r="167" spans="1:18" x14ac:dyDescent="0.25">
      <c r="A167" t="s">
        <v>172</v>
      </c>
      <c r="B167" t="s">
        <v>64</v>
      </c>
      <c r="C167" s="1" t="s">
        <v>1061</v>
      </c>
      <c r="D167">
        <v>-0.5</v>
      </c>
      <c r="E167">
        <v>166</v>
      </c>
      <c r="F167">
        <v>9</v>
      </c>
      <c r="G167">
        <v>-0.3</v>
      </c>
      <c r="H167">
        <v>-0.2</v>
      </c>
      <c r="I167" t="s">
        <v>1199</v>
      </c>
      <c r="J167" t="s">
        <v>1200</v>
      </c>
      <c r="K167" s="2">
        <v>8.5000000000000006E-2</v>
      </c>
      <c r="L167" t="s">
        <v>1201</v>
      </c>
      <c r="M167" t="str">
        <f t="shared" si="8"/>
        <v>UT Arlington Mavericks</v>
      </c>
      <c r="N167" t="s">
        <v>563</v>
      </c>
      <c r="O167">
        <v>2025</v>
      </c>
      <c r="P167" t="str">
        <f>VLOOKUP(N167,[1]step04_repair!$A:$B,2,FALSE)</f>
        <v>UT Arlington</v>
      </c>
      <c r="Q167">
        <f t="shared" si="9"/>
        <v>-0.3</v>
      </c>
      <c r="R167">
        <f t="shared" si="10"/>
        <v>-0.2</v>
      </c>
    </row>
    <row r="168" spans="1:18" x14ac:dyDescent="0.25">
      <c r="A168" t="s">
        <v>121</v>
      </c>
      <c r="B168" t="s">
        <v>119</v>
      </c>
      <c r="C168" s="1" t="s">
        <v>835</v>
      </c>
      <c r="D168">
        <v>-0.5</v>
      </c>
      <c r="E168">
        <v>167</v>
      </c>
      <c r="F168">
        <v>5</v>
      </c>
      <c r="G168">
        <v>-2.5</v>
      </c>
      <c r="H168">
        <v>2</v>
      </c>
      <c r="I168" t="s">
        <v>1202</v>
      </c>
      <c r="J168" t="s">
        <v>1040</v>
      </c>
      <c r="K168" s="3">
        <v>0.15</v>
      </c>
      <c r="L168" t="s">
        <v>1203</v>
      </c>
      <c r="M168" t="str">
        <f t="shared" si="8"/>
        <v>Hofstra Pride</v>
      </c>
      <c r="N168" t="s">
        <v>524</v>
      </c>
      <c r="O168">
        <v>2025</v>
      </c>
      <c r="P168" t="str">
        <f>VLOOKUP(N168,[1]step04_repair!$A:$B,2,FALSE)</f>
        <v>Hofstra</v>
      </c>
      <c r="Q168">
        <f t="shared" si="9"/>
        <v>-2.5</v>
      </c>
      <c r="R168">
        <f t="shared" si="10"/>
        <v>2</v>
      </c>
    </row>
    <row r="169" spans="1:18" x14ac:dyDescent="0.25">
      <c r="A169" t="s">
        <v>217</v>
      </c>
      <c r="B169" t="s">
        <v>112</v>
      </c>
      <c r="C169" s="1" t="s">
        <v>845</v>
      </c>
      <c r="D169">
        <v>-0.6</v>
      </c>
      <c r="E169">
        <v>168</v>
      </c>
      <c r="F169">
        <v>16</v>
      </c>
      <c r="G169">
        <v>-3.7</v>
      </c>
      <c r="H169">
        <v>3.1</v>
      </c>
      <c r="I169" t="s">
        <v>1183</v>
      </c>
      <c r="J169" t="s">
        <v>1204</v>
      </c>
      <c r="K169" s="2">
        <v>4.2000000000000003E-2</v>
      </c>
      <c r="L169" t="s">
        <v>1205</v>
      </c>
      <c r="M169" t="str">
        <f t="shared" si="8"/>
        <v>UTEP Miners</v>
      </c>
      <c r="N169" t="s">
        <v>592</v>
      </c>
      <c r="O169">
        <v>2025</v>
      </c>
      <c r="P169" t="str">
        <f>VLOOKUP(N169,[1]step04_repair!$A:$B,2,FALSE)</f>
        <v>UTEP</v>
      </c>
      <c r="Q169">
        <f t="shared" si="9"/>
        <v>-3.7</v>
      </c>
      <c r="R169">
        <f t="shared" si="10"/>
        <v>3.1</v>
      </c>
    </row>
    <row r="170" spans="1:18" x14ac:dyDescent="0.25">
      <c r="A170" t="s">
        <v>176</v>
      </c>
      <c r="B170" t="s">
        <v>136</v>
      </c>
      <c r="C170" s="1" t="s">
        <v>1021</v>
      </c>
      <c r="D170">
        <v>-0.6</v>
      </c>
      <c r="E170">
        <v>169</v>
      </c>
      <c r="F170">
        <v>4</v>
      </c>
      <c r="G170">
        <v>-0.5</v>
      </c>
      <c r="H170">
        <v>-0.1</v>
      </c>
      <c r="I170" t="s">
        <v>1206</v>
      </c>
      <c r="J170" t="s">
        <v>1207</v>
      </c>
      <c r="K170" s="2">
        <v>0.152</v>
      </c>
      <c r="L170" t="s">
        <v>1208</v>
      </c>
      <c r="M170" t="str">
        <f t="shared" si="8"/>
        <v>Winthrop Eagles</v>
      </c>
      <c r="N170" t="s">
        <v>566</v>
      </c>
      <c r="O170">
        <v>2025</v>
      </c>
      <c r="P170" t="str">
        <f>VLOOKUP(N170,[1]step04_repair!$A:$B,2,FALSE)</f>
        <v>Winthrop</v>
      </c>
      <c r="Q170">
        <f t="shared" si="9"/>
        <v>-0.5</v>
      </c>
      <c r="R170">
        <f t="shared" si="10"/>
        <v>-0.1</v>
      </c>
    </row>
    <row r="171" spans="1:18" x14ac:dyDescent="0.25">
      <c r="A171" t="s">
        <v>107</v>
      </c>
      <c r="B171" t="s">
        <v>37</v>
      </c>
      <c r="C171" s="1" t="s">
        <v>1209</v>
      </c>
      <c r="D171">
        <v>-0.6</v>
      </c>
      <c r="E171">
        <v>170</v>
      </c>
      <c r="F171">
        <v>2</v>
      </c>
      <c r="G171">
        <v>-2.2999999999999998</v>
      </c>
      <c r="H171">
        <v>1.7</v>
      </c>
      <c r="I171" t="s">
        <v>1210</v>
      </c>
      <c r="J171" t="s">
        <v>1211</v>
      </c>
      <c r="K171" t="s">
        <v>407</v>
      </c>
      <c r="L171" t="s">
        <v>1212</v>
      </c>
      <c r="M171" t="str">
        <f t="shared" si="8"/>
        <v>Duquesne Dukes</v>
      </c>
      <c r="N171" t="s">
        <v>513</v>
      </c>
      <c r="O171">
        <v>2025</v>
      </c>
      <c r="P171" t="str">
        <f>VLOOKUP(N171,[1]step04_repair!$A:$B,2,FALSE)</f>
        <v>Duquesne</v>
      </c>
      <c r="Q171">
        <f t="shared" si="9"/>
        <v>-2.2999999999999998</v>
      </c>
      <c r="R171">
        <f t="shared" si="10"/>
        <v>1.7</v>
      </c>
    </row>
    <row r="172" spans="1:18" x14ac:dyDescent="0.25">
      <c r="A172" t="s">
        <v>195</v>
      </c>
      <c r="B172" t="s">
        <v>166</v>
      </c>
      <c r="C172" s="1" t="s">
        <v>1213</v>
      </c>
      <c r="D172">
        <v>-0.8</v>
      </c>
      <c r="E172">
        <v>171</v>
      </c>
      <c r="F172">
        <v>21</v>
      </c>
      <c r="G172">
        <v>-0.3</v>
      </c>
      <c r="H172">
        <v>-0.5</v>
      </c>
      <c r="I172" t="s">
        <v>1214</v>
      </c>
      <c r="J172" t="s">
        <v>1215</v>
      </c>
      <c r="K172" s="2">
        <v>0.23200000000000001</v>
      </c>
      <c r="L172" t="s">
        <v>1216</v>
      </c>
      <c r="M172" t="str">
        <f t="shared" si="8"/>
        <v>Weber State Wildcats</v>
      </c>
      <c r="N172" t="s">
        <v>764</v>
      </c>
      <c r="O172">
        <v>2025</v>
      </c>
      <c r="P172" t="str">
        <f>VLOOKUP(N172,[1]step04_repair!$A:$B,2,FALSE)</f>
        <v>Weber St.</v>
      </c>
      <c r="Q172">
        <f t="shared" si="9"/>
        <v>-0.3</v>
      </c>
      <c r="R172">
        <f t="shared" si="10"/>
        <v>-0.5</v>
      </c>
    </row>
    <row r="173" spans="1:18" x14ac:dyDescent="0.25">
      <c r="A173" t="s">
        <v>275</v>
      </c>
      <c r="B173" t="s">
        <v>133</v>
      </c>
      <c r="C173" s="1" t="s">
        <v>803</v>
      </c>
      <c r="D173">
        <v>-0.8</v>
      </c>
      <c r="E173">
        <v>172</v>
      </c>
      <c r="F173">
        <v>4</v>
      </c>
      <c r="G173">
        <v>-1.8</v>
      </c>
      <c r="H173">
        <v>1</v>
      </c>
      <c r="I173" t="s">
        <v>1071</v>
      </c>
      <c r="J173" t="s">
        <v>1008</v>
      </c>
      <c r="K173" s="2">
        <v>0.158</v>
      </c>
      <c r="L173" t="s">
        <v>1217</v>
      </c>
      <c r="M173" t="str">
        <f t="shared" si="8"/>
        <v>Miami (OH) RedHawks</v>
      </c>
      <c r="N173" t="s">
        <v>641</v>
      </c>
      <c r="O173">
        <v>2025</v>
      </c>
      <c r="P173" t="str">
        <f>VLOOKUP(N173,[1]step04_repair!$A:$B,2,FALSE)</f>
        <v>Miami OH</v>
      </c>
      <c r="Q173">
        <f t="shared" si="9"/>
        <v>-1.8</v>
      </c>
      <c r="R173">
        <f t="shared" si="10"/>
        <v>1</v>
      </c>
    </row>
    <row r="174" spans="1:18" x14ac:dyDescent="0.25">
      <c r="A174" t="s">
        <v>286</v>
      </c>
      <c r="B174" t="s">
        <v>166</v>
      </c>
      <c r="C174" s="1" t="s">
        <v>1159</v>
      </c>
      <c r="D174">
        <v>-0.9</v>
      </c>
      <c r="E174">
        <v>173</v>
      </c>
      <c r="F174">
        <v>27</v>
      </c>
      <c r="G174">
        <v>0.4</v>
      </c>
      <c r="H174">
        <v>-1.3</v>
      </c>
      <c r="I174" t="s">
        <v>843</v>
      </c>
      <c r="J174" t="s">
        <v>1218</v>
      </c>
      <c r="K174" s="2">
        <v>0.214</v>
      </c>
      <c r="L174" t="s">
        <v>1219</v>
      </c>
      <c r="M174" t="str">
        <f t="shared" si="8"/>
        <v>Northern Colorado Bears</v>
      </c>
      <c r="N174" t="s">
        <v>648</v>
      </c>
      <c r="O174">
        <v>2025</v>
      </c>
      <c r="P174" t="str">
        <f>VLOOKUP(N174,[1]step04_repair!$A:$B,2,FALSE)</f>
        <v>Northern Colorado</v>
      </c>
      <c r="Q174">
        <f t="shared" si="9"/>
        <v>0.4</v>
      </c>
      <c r="R174">
        <f t="shared" si="10"/>
        <v>-1.3</v>
      </c>
    </row>
    <row r="175" spans="1:18" x14ac:dyDescent="0.25">
      <c r="A175" t="s">
        <v>149</v>
      </c>
      <c r="B175" t="s">
        <v>119</v>
      </c>
      <c r="C175" s="1" t="s">
        <v>1213</v>
      </c>
      <c r="D175">
        <v>-0.9</v>
      </c>
      <c r="E175">
        <v>174</v>
      </c>
      <c r="F175">
        <v>20</v>
      </c>
      <c r="G175">
        <v>-3</v>
      </c>
      <c r="H175">
        <v>2.1</v>
      </c>
      <c r="I175" t="s">
        <v>1220</v>
      </c>
      <c r="J175" t="s">
        <v>1221</v>
      </c>
      <c r="K175" s="2">
        <v>9.6000000000000002E-2</v>
      </c>
      <c r="L175" t="s">
        <v>1222</v>
      </c>
      <c r="M175" t="str">
        <f t="shared" si="8"/>
        <v>Towson Tigers</v>
      </c>
      <c r="N175" t="s">
        <v>546</v>
      </c>
      <c r="O175">
        <v>2025</v>
      </c>
      <c r="P175" t="str">
        <f>VLOOKUP(N175,[1]step04_repair!$A:$B,2,FALSE)</f>
        <v>Towson</v>
      </c>
      <c r="Q175">
        <f t="shared" si="9"/>
        <v>-3</v>
      </c>
      <c r="R175">
        <f t="shared" si="10"/>
        <v>2.1</v>
      </c>
    </row>
    <row r="176" spans="1:18" x14ac:dyDescent="0.25">
      <c r="A176" t="s">
        <v>216</v>
      </c>
      <c r="B176" t="s">
        <v>22</v>
      </c>
      <c r="C176" s="1" t="s">
        <v>842</v>
      </c>
      <c r="D176">
        <v>-1.2</v>
      </c>
      <c r="E176">
        <v>175</v>
      </c>
      <c r="F176">
        <v>2</v>
      </c>
      <c r="G176">
        <v>-1.7</v>
      </c>
      <c r="H176">
        <v>0.6</v>
      </c>
      <c r="I176" t="s">
        <v>1223</v>
      </c>
      <c r="J176" t="s">
        <v>923</v>
      </c>
      <c r="K176" t="s">
        <v>407</v>
      </c>
      <c r="L176" t="s">
        <v>1224</v>
      </c>
      <c r="M176" t="str">
        <f t="shared" si="8"/>
        <v>Loyola Marymount Lions</v>
      </c>
      <c r="N176" t="s">
        <v>591</v>
      </c>
      <c r="O176">
        <v>2025</v>
      </c>
      <c r="P176" t="str">
        <f>VLOOKUP(N176,[1]step04_repair!$A:$B,2,FALSE)</f>
        <v>Loyola Marymount</v>
      </c>
      <c r="Q176">
        <f t="shared" si="9"/>
        <v>-1.7</v>
      </c>
      <c r="R176">
        <f t="shared" si="10"/>
        <v>0.6</v>
      </c>
    </row>
    <row r="177" spans="1:18" x14ac:dyDescent="0.25">
      <c r="A177" t="s">
        <v>130</v>
      </c>
      <c r="B177" t="s">
        <v>119</v>
      </c>
      <c r="C177" s="1" t="s">
        <v>909</v>
      </c>
      <c r="D177">
        <v>-1.2</v>
      </c>
      <c r="E177">
        <v>176</v>
      </c>
      <c r="F177">
        <v>8</v>
      </c>
      <c r="G177">
        <v>-1.5</v>
      </c>
      <c r="H177">
        <v>0.3</v>
      </c>
      <c r="I177" t="s">
        <v>1225</v>
      </c>
      <c r="J177" t="s">
        <v>1226</v>
      </c>
      <c r="K177" s="2">
        <v>0.108</v>
      </c>
      <c r="L177" t="s">
        <v>1227</v>
      </c>
      <c r="M177" t="str">
        <f t="shared" si="8"/>
        <v>Drexel Dragons</v>
      </c>
      <c r="N177" t="s">
        <v>531</v>
      </c>
      <c r="O177">
        <v>2025</v>
      </c>
      <c r="P177" t="str">
        <f>VLOOKUP(N177,[1]step04_repair!$A:$B,2,FALSE)</f>
        <v>Drexel</v>
      </c>
      <c r="Q177">
        <f t="shared" si="9"/>
        <v>-1.5</v>
      </c>
      <c r="R177">
        <f t="shared" si="10"/>
        <v>0.3</v>
      </c>
    </row>
    <row r="178" spans="1:18" x14ac:dyDescent="0.25">
      <c r="A178" t="s">
        <v>91</v>
      </c>
      <c r="B178" t="s">
        <v>67</v>
      </c>
      <c r="C178" s="1" t="s">
        <v>889</v>
      </c>
      <c r="D178">
        <v>-1.2</v>
      </c>
      <c r="E178">
        <v>177</v>
      </c>
      <c r="F178">
        <v>2</v>
      </c>
      <c r="G178">
        <v>-3.2</v>
      </c>
      <c r="H178">
        <v>2</v>
      </c>
      <c r="I178" t="s">
        <v>1228</v>
      </c>
      <c r="J178" t="s">
        <v>1226</v>
      </c>
      <c r="K178" s="2">
        <v>3.4000000000000002E-2</v>
      </c>
      <c r="L178" t="s">
        <v>1229</v>
      </c>
      <c r="M178" t="str">
        <f t="shared" si="8"/>
        <v>App State Mountaineers</v>
      </c>
      <c r="N178" t="s">
        <v>750</v>
      </c>
      <c r="O178">
        <v>2025</v>
      </c>
      <c r="P178" t="str">
        <f>VLOOKUP(N178,[1]step04_repair!$A:$B,2,FALSE)</f>
        <v>Appalachian St.</v>
      </c>
      <c r="Q178">
        <f t="shared" si="9"/>
        <v>-3.2</v>
      </c>
      <c r="R178">
        <f t="shared" si="10"/>
        <v>2</v>
      </c>
    </row>
    <row r="179" spans="1:18" x14ac:dyDescent="0.25">
      <c r="A179" t="s">
        <v>179</v>
      </c>
      <c r="B179" t="s">
        <v>136</v>
      </c>
      <c r="C179" s="1" t="s">
        <v>1084</v>
      </c>
      <c r="D179">
        <v>-1.3</v>
      </c>
      <c r="E179">
        <v>178</v>
      </c>
      <c r="F179">
        <v>2</v>
      </c>
      <c r="G179">
        <v>-3</v>
      </c>
      <c r="H179">
        <v>1.7</v>
      </c>
      <c r="I179" t="s">
        <v>903</v>
      </c>
      <c r="J179" t="s">
        <v>1230</v>
      </c>
      <c r="K179" s="2">
        <v>0.112</v>
      </c>
      <c r="L179" t="s">
        <v>1231</v>
      </c>
      <c r="M179" t="str">
        <f t="shared" si="8"/>
        <v>Longwood Lancers</v>
      </c>
      <c r="N179" t="s">
        <v>568</v>
      </c>
      <c r="O179">
        <v>2025</v>
      </c>
      <c r="P179" t="str">
        <f>VLOOKUP(N179,[1]step04_repair!$A:$B,2,FALSE)</f>
        <v>Longwood</v>
      </c>
      <c r="Q179">
        <f t="shared" si="9"/>
        <v>-3</v>
      </c>
      <c r="R179">
        <f t="shared" si="10"/>
        <v>1.7</v>
      </c>
    </row>
    <row r="180" spans="1:18" x14ac:dyDescent="0.25">
      <c r="A180" t="s">
        <v>264</v>
      </c>
      <c r="B180" t="s">
        <v>64</v>
      </c>
      <c r="C180" s="1" t="s">
        <v>865</v>
      </c>
      <c r="D180">
        <v>-1.4</v>
      </c>
      <c r="E180">
        <v>179</v>
      </c>
      <c r="F180">
        <v>2</v>
      </c>
      <c r="G180">
        <v>0.6</v>
      </c>
      <c r="H180">
        <v>-1.9</v>
      </c>
      <c r="I180" t="s">
        <v>1232</v>
      </c>
      <c r="J180" t="s">
        <v>1230</v>
      </c>
      <c r="K180" s="2">
        <v>6.4000000000000001E-2</v>
      </c>
      <c r="L180" t="s">
        <v>1233</v>
      </c>
      <c r="M180" t="str">
        <f t="shared" si="8"/>
        <v>California Baptist Lancers</v>
      </c>
      <c r="N180" t="s">
        <v>634</v>
      </c>
      <c r="O180">
        <v>2025</v>
      </c>
      <c r="P180" t="str">
        <f>VLOOKUP(N180,[1]step04_repair!$A:$B,2,FALSE)</f>
        <v>Cal Baptist</v>
      </c>
      <c r="Q180">
        <f t="shared" si="9"/>
        <v>0.6</v>
      </c>
      <c r="R180">
        <f t="shared" si="10"/>
        <v>-1.9</v>
      </c>
    </row>
    <row r="181" spans="1:18" x14ac:dyDescent="0.25">
      <c r="A181" t="s">
        <v>256</v>
      </c>
      <c r="B181" t="s">
        <v>170</v>
      </c>
      <c r="C181" s="1" t="s">
        <v>1234</v>
      </c>
      <c r="D181">
        <v>-1.4</v>
      </c>
      <c r="E181">
        <v>180</v>
      </c>
      <c r="F181">
        <v>20</v>
      </c>
      <c r="G181">
        <v>-2.6</v>
      </c>
      <c r="H181">
        <v>1.2</v>
      </c>
      <c r="I181" t="s">
        <v>1235</v>
      </c>
      <c r="J181" t="s">
        <v>1236</v>
      </c>
      <c r="K181" s="2">
        <v>0.216</v>
      </c>
      <c r="L181" t="s">
        <v>1237</v>
      </c>
      <c r="M181" t="str">
        <f t="shared" si="8"/>
        <v>Kansas City Roos</v>
      </c>
      <c r="N181" t="s">
        <v>626</v>
      </c>
      <c r="O181">
        <v>2025</v>
      </c>
      <c r="P181" t="str">
        <f>VLOOKUP(N181,[1]step04_repair!$A:$B,2,FALSE)</f>
        <v>UMKC</v>
      </c>
      <c r="Q181">
        <f t="shared" si="9"/>
        <v>-2.6</v>
      </c>
      <c r="R181">
        <f t="shared" si="10"/>
        <v>1.2</v>
      </c>
    </row>
    <row r="182" spans="1:18" x14ac:dyDescent="0.25">
      <c r="A182" t="s">
        <v>175</v>
      </c>
      <c r="B182" t="s">
        <v>136</v>
      </c>
      <c r="C182" s="1" t="s">
        <v>842</v>
      </c>
      <c r="D182">
        <v>-1.4</v>
      </c>
      <c r="E182">
        <v>181</v>
      </c>
      <c r="F182">
        <v>3</v>
      </c>
      <c r="G182">
        <v>-0.3</v>
      </c>
      <c r="H182">
        <v>-1.2</v>
      </c>
      <c r="I182" t="s">
        <v>1183</v>
      </c>
      <c r="J182" t="s">
        <v>423</v>
      </c>
      <c r="K182" s="2">
        <v>0.108</v>
      </c>
      <c r="L182" t="s">
        <v>1238</v>
      </c>
      <c r="M182" t="str">
        <f t="shared" si="8"/>
        <v>UNC Asheville Bulldogs</v>
      </c>
      <c r="N182" t="s">
        <v>565</v>
      </c>
      <c r="O182">
        <v>2025</v>
      </c>
      <c r="P182" t="str">
        <f>VLOOKUP(N182,[1]step04_repair!$A:$B,2,FALSE)</f>
        <v>UNC Asheville</v>
      </c>
      <c r="Q182">
        <f t="shared" si="9"/>
        <v>-0.3</v>
      </c>
      <c r="R182">
        <f t="shared" si="10"/>
        <v>-1.2</v>
      </c>
    </row>
    <row r="183" spans="1:18" x14ac:dyDescent="0.25">
      <c r="A183" t="s">
        <v>273</v>
      </c>
      <c r="B183" t="s">
        <v>44</v>
      </c>
      <c r="C183" s="1" t="s">
        <v>1213</v>
      </c>
      <c r="D183">
        <v>-1.4</v>
      </c>
      <c r="E183">
        <v>182</v>
      </c>
      <c r="F183">
        <v>10</v>
      </c>
      <c r="G183">
        <v>0.2</v>
      </c>
      <c r="H183">
        <v>-1.7</v>
      </c>
      <c r="I183" t="s">
        <v>1239</v>
      </c>
      <c r="J183" t="s">
        <v>1240</v>
      </c>
      <c r="K183" t="s">
        <v>407</v>
      </c>
      <c r="L183" t="s">
        <v>1241</v>
      </c>
      <c r="M183" t="str">
        <f t="shared" si="8"/>
        <v>San José State Spartans</v>
      </c>
      <c r="N183" t="s">
        <v>778</v>
      </c>
      <c r="O183">
        <v>2025</v>
      </c>
      <c r="P183" t="str">
        <f>VLOOKUP(N183,[1]step04_repair!$A:$B,2,FALSE)</f>
        <v>San Jose St.</v>
      </c>
      <c r="Q183">
        <f t="shared" si="9"/>
        <v>0.2</v>
      </c>
      <c r="R183">
        <f t="shared" si="10"/>
        <v>-1.7</v>
      </c>
    </row>
    <row r="184" spans="1:18" x14ac:dyDescent="0.25">
      <c r="A184" t="s">
        <v>141</v>
      </c>
      <c r="B184" t="s">
        <v>46</v>
      </c>
      <c r="C184" s="1" t="s">
        <v>1242</v>
      </c>
      <c r="D184">
        <v>-1.6</v>
      </c>
      <c r="E184">
        <v>183</v>
      </c>
      <c r="F184">
        <v>20</v>
      </c>
      <c r="G184">
        <v>0.4</v>
      </c>
      <c r="H184">
        <v>-2</v>
      </c>
      <c r="I184" t="s">
        <v>1243</v>
      </c>
      <c r="J184" t="s">
        <v>1244</v>
      </c>
      <c r="K184" t="s">
        <v>407</v>
      </c>
      <c r="L184" t="s">
        <v>1245</v>
      </c>
      <c r="M184" t="str">
        <f t="shared" si="8"/>
        <v>Charlotte 49ers</v>
      </c>
      <c r="N184" t="s">
        <v>539</v>
      </c>
      <c r="O184">
        <v>2025</v>
      </c>
      <c r="P184" t="str">
        <f>VLOOKUP(N184,[1]step04_repair!$A:$B,2,FALSE)</f>
        <v>Charlotte</v>
      </c>
      <c r="Q184">
        <f t="shared" si="9"/>
        <v>0.4</v>
      </c>
      <c r="R184">
        <f t="shared" si="10"/>
        <v>-2</v>
      </c>
    </row>
    <row r="185" spans="1:18" x14ac:dyDescent="0.25">
      <c r="A185" t="s">
        <v>229</v>
      </c>
      <c r="B185" t="s">
        <v>103</v>
      </c>
      <c r="C185" s="1" t="s">
        <v>1159</v>
      </c>
      <c r="D185">
        <v>-1.7</v>
      </c>
      <c r="E185">
        <v>184</v>
      </c>
      <c r="F185">
        <v>3</v>
      </c>
      <c r="G185">
        <v>-4.8</v>
      </c>
      <c r="H185">
        <v>3.1</v>
      </c>
      <c r="I185" t="s">
        <v>1172</v>
      </c>
      <c r="J185" t="s">
        <v>1246</v>
      </c>
      <c r="K185" s="3">
        <v>0.26</v>
      </c>
      <c r="L185" t="s">
        <v>1247</v>
      </c>
      <c r="M185" t="str">
        <f t="shared" si="8"/>
        <v>Maine Black Bears</v>
      </c>
      <c r="N185" t="s">
        <v>602</v>
      </c>
      <c r="O185">
        <v>2025</v>
      </c>
      <c r="P185" t="str">
        <f>VLOOKUP(N185,[1]step04_repair!$A:$B,2,FALSE)</f>
        <v>Maine</v>
      </c>
      <c r="Q185">
        <f t="shared" si="9"/>
        <v>-4.8</v>
      </c>
      <c r="R185">
        <f t="shared" si="10"/>
        <v>3.1</v>
      </c>
    </row>
    <row r="186" spans="1:18" x14ac:dyDescent="0.25">
      <c r="A186" t="s">
        <v>192</v>
      </c>
      <c r="B186" t="s">
        <v>103</v>
      </c>
      <c r="C186" s="1" t="s">
        <v>1159</v>
      </c>
      <c r="D186">
        <v>-1.7</v>
      </c>
      <c r="E186">
        <v>185</v>
      </c>
      <c r="F186">
        <v>23</v>
      </c>
      <c r="G186">
        <v>-1.7</v>
      </c>
      <c r="H186">
        <v>-0.1</v>
      </c>
      <c r="I186" t="s">
        <v>1095</v>
      </c>
      <c r="J186" t="s">
        <v>1248</v>
      </c>
      <c r="K186" s="2">
        <v>0.22700000000000001</v>
      </c>
      <c r="L186" t="s">
        <v>1249</v>
      </c>
      <c r="M186" t="str">
        <f t="shared" si="8"/>
        <v>Bryant Bulldogs</v>
      </c>
      <c r="N186" t="s">
        <v>575</v>
      </c>
      <c r="O186">
        <v>2025</v>
      </c>
      <c r="P186" t="str">
        <f>VLOOKUP(N186,[1]step04_repair!$A:$B,2,FALSE)</f>
        <v>Bryant</v>
      </c>
      <c r="Q186">
        <f t="shared" si="9"/>
        <v>-1.7</v>
      </c>
      <c r="R186">
        <f t="shared" si="10"/>
        <v>-0.1</v>
      </c>
    </row>
    <row r="187" spans="1:18" x14ac:dyDescent="0.25">
      <c r="A187" t="s">
        <v>293</v>
      </c>
      <c r="B187" t="s">
        <v>44</v>
      </c>
      <c r="C187" s="1" t="s">
        <v>803</v>
      </c>
      <c r="D187">
        <v>-1.8</v>
      </c>
      <c r="E187">
        <v>186</v>
      </c>
      <c r="F187">
        <v>16</v>
      </c>
      <c r="G187">
        <v>-1</v>
      </c>
      <c r="H187">
        <v>-0.8</v>
      </c>
      <c r="I187" t="s">
        <v>1250</v>
      </c>
      <c r="J187" t="s">
        <v>1016</v>
      </c>
      <c r="K187" t="s">
        <v>407</v>
      </c>
      <c r="L187" t="s">
        <v>1251</v>
      </c>
      <c r="M187" t="str">
        <f t="shared" si="8"/>
        <v>Wyoming Cowboys</v>
      </c>
      <c r="N187" t="s">
        <v>654</v>
      </c>
      <c r="O187">
        <v>2025</v>
      </c>
      <c r="P187" t="str">
        <f>VLOOKUP(N187,[1]step04_repair!$A:$B,2,FALSE)</f>
        <v>Wyoming</v>
      </c>
      <c r="Q187">
        <f t="shared" si="9"/>
        <v>-1</v>
      </c>
      <c r="R187">
        <f t="shared" si="10"/>
        <v>-0.8</v>
      </c>
    </row>
    <row r="188" spans="1:18" x14ac:dyDescent="0.25">
      <c r="A188" t="s">
        <v>158</v>
      </c>
      <c r="B188" t="s">
        <v>152</v>
      </c>
      <c r="C188" s="1" t="s">
        <v>1013</v>
      </c>
      <c r="D188">
        <v>-1.9</v>
      </c>
      <c r="E188">
        <v>187</v>
      </c>
      <c r="F188">
        <v>29</v>
      </c>
      <c r="G188">
        <v>-5</v>
      </c>
      <c r="H188">
        <v>3.2</v>
      </c>
      <c r="I188" t="s">
        <v>1252</v>
      </c>
      <c r="J188" t="s">
        <v>869</v>
      </c>
      <c r="K188" s="3">
        <v>0.08</v>
      </c>
      <c r="L188" t="s">
        <v>1253</v>
      </c>
      <c r="M188" t="str">
        <f t="shared" si="8"/>
        <v>Youngstown State Penguins</v>
      </c>
      <c r="N188" t="s">
        <v>755</v>
      </c>
      <c r="O188">
        <v>2025</v>
      </c>
      <c r="P188" t="str">
        <f>VLOOKUP(N188,[1]step04_repair!$A:$B,2,FALSE)</f>
        <v>Youngstown St.</v>
      </c>
      <c r="Q188">
        <f t="shared" si="9"/>
        <v>-5</v>
      </c>
      <c r="R188">
        <f t="shared" si="10"/>
        <v>3.2</v>
      </c>
    </row>
    <row r="189" spans="1:18" x14ac:dyDescent="0.25">
      <c r="A189" t="s">
        <v>191</v>
      </c>
      <c r="B189" t="s">
        <v>51</v>
      </c>
      <c r="C189" s="1" t="s">
        <v>865</v>
      </c>
      <c r="D189">
        <v>-1.9</v>
      </c>
      <c r="E189">
        <v>188</v>
      </c>
      <c r="F189">
        <v>5</v>
      </c>
      <c r="G189">
        <v>-2.2999999999999998</v>
      </c>
      <c r="H189">
        <v>0.4</v>
      </c>
      <c r="I189" t="s">
        <v>994</v>
      </c>
      <c r="J189" t="s">
        <v>1022</v>
      </c>
      <c r="K189" t="s">
        <v>407</v>
      </c>
      <c r="L189" t="s">
        <v>1254</v>
      </c>
      <c r="M189" t="str">
        <f t="shared" si="8"/>
        <v>Missouri State Bears</v>
      </c>
      <c r="N189" t="s">
        <v>763</v>
      </c>
      <c r="O189">
        <v>2025</v>
      </c>
      <c r="P189" t="str">
        <f>VLOOKUP(N189,[1]step04_repair!$A:$B,2,FALSE)</f>
        <v>Missouri St.</v>
      </c>
      <c r="Q189">
        <f t="shared" si="9"/>
        <v>-2.2999999999999998</v>
      </c>
      <c r="R189">
        <f t="shared" si="10"/>
        <v>0.4</v>
      </c>
    </row>
    <row r="190" spans="1:18" x14ac:dyDescent="0.25">
      <c r="A190" t="s">
        <v>281</v>
      </c>
      <c r="B190" t="s">
        <v>282</v>
      </c>
      <c r="C190" s="1" t="s">
        <v>842</v>
      </c>
      <c r="D190">
        <v>-2</v>
      </c>
      <c r="E190">
        <v>189</v>
      </c>
      <c r="F190">
        <v>8</v>
      </c>
      <c r="G190">
        <v>-3.5</v>
      </c>
      <c r="H190">
        <v>1.6</v>
      </c>
      <c r="I190" t="s">
        <v>901</v>
      </c>
      <c r="J190" t="s">
        <v>1255</v>
      </c>
      <c r="K190" s="2">
        <v>0.71599999999999997</v>
      </c>
      <c r="L190" t="s">
        <v>1256</v>
      </c>
      <c r="M190" t="str">
        <f t="shared" si="8"/>
        <v>Southern Jaguars</v>
      </c>
      <c r="N190" t="s">
        <v>645</v>
      </c>
      <c r="O190">
        <v>2025</v>
      </c>
      <c r="P190" t="str">
        <f>VLOOKUP(N190,[1]step04_repair!$A:$B,2,FALSE)</f>
        <v>Southern</v>
      </c>
      <c r="Q190">
        <f t="shared" si="9"/>
        <v>-3.5</v>
      </c>
      <c r="R190">
        <f t="shared" si="10"/>
        <v>1.6</v>
      </c>
    </row>
    <row r="191" spans="1:18" x14ac:dyDescent="0.25">
      <c r="A191" t="s">
        <v>205</v>
      </c>
      <c r="B191" t="s">
        <v>37</v>
      </c>
      <c r="C191" s="1" t="s">
        <v>1159</v>
      </c>
      <c r="D191">
        <v>-2</v>
      </c>
      <c r="E191">
        <v>190</v>
      </c>
      <c r="F191">
        <v>8</v>
      </c>
      <c r="G191">
        <v>-2.9</v>
      </c>
      <c r="H191">
        <v>0.9</v>
      </c>
      <c r="I191" t="s">
        <v>1257</v>
      </c>
      <c r="J191" t="s">
        <v>1258</v>
      </c>
      <c r="K191" t="s">
        <v>407</v>
      </c>
      <c r="L191" t="s">
        <v>1259</v>
      </c>
      <c r="M191" t="str">
        <f t="shared" si="8"/>
        <v>Fordham Rams</v>
      </c>
      <c r="N191" t="s">
        <v>584</v>
      </c>
      <c r="O191">
        <v>2025</v>
      </c>
      <c r="P191" t="str">
        <f>VLOOKUP(N191,[1]step04_repair!$A:$B,2,FALSE)</f>
        <v>Fordham</v>
      </c>
      <c r="Q191">
        <f t="shared" si="9"/>
        <v>-2.9</v>
      </c>
      <c r="R191">
        <f t="shared" si="10"/>
        <v>0.9</v>
      </c>
    </row>
    <row r="192" spans="1:18" x14ac:dyDescent="0.25">
      <c r="A192" t="s">
        <v>252</v>
      </c>
      <c r="B192" t="s">
        <v>114</v>
      </c>
      <c r="C192" s="1" t="s">
        <v>1213</v>
      </c>
      <c r="D192">
        <v>-2</v>
      </c>
      <c r="E192">
        <v>191</v>
      </c>
      <c r="F192">
        <v>2</v>
      </c>
      <c r="G192">
        <v>0.3</v>
      </c>
      <c r="H192">
        <v>-2.2999999999999998</v>
      </c>
      <c r="I192" t="s">
        <v>1260</v>
      </c>
      <c r="J192" t="s">
        <v>1076</v>
      </c>
      <c r="K192" s="2">
        <v>2.7E-2</v>
      </c>
      <c r="L192" t="s">
        <v>1261</v>
      </c>
      <c r="M192" t="str">
        <f t="shared" si="8"/>
        <v>Wofford Terriers</v>
      </c>
      <c r="N192" t="s">
        <v>622</v>
      </c>
      <c r="O192">
        <v>2025</v>
      </c>
      <c r="P192" t="str">
        <f>VLOOKUP(N192,[1]step04_repair!$A:$B,2,FALSE)</f>
        <v>Wofford</v>
      </c>
      <c r="Q192">
        <f t="shared" si="9"/>
        <v>0.3</v>
      </c>
      <c r="R192">
        <f t="shared" si="10"/>
        <v>-2.2999999999999998</v>
      </c>
    </row>
    <row r="193" spans="1:18" x14ac:dyDescent="0.25">
      <c r="A193" t="s">
        <v>332</v>
      </c>
      <c r="B193" t="s">
        <v>119</v>
      </c>
      <c r="C193" s="1" t="s">
        <v>889</v>
      </c>
      <c r="D193">
        <v>-2.1</v>
      </c>
      <c r="E193">
        <v>192</v>
      </c>
      <c r="F193">
        <v>15</v>
      </c>
      <c r="G193">
        <v>-0.8</v>
      </c>
      <c r="H193">
        <v>-1.2</v>
      </c>
      <c r="I193" t="s">
        <v>1262</v>
      </c>
      <c r="J193" t="s">
        <v>1076</v>
      </c>
      <c r="K193" s="2">
        <v>5.8000000000000003E-2</v>
      </c>
      <c r="L193" t="s">
        <v>1263</v>
      </c>
      <c r="M193" t="str">
        <f t="shared" si="8"/>
        <v>Elon Phoenix</v>
      </c>
      <c r="N193" t="s">
        <v>684</v>
      </c>
      <c r="O193">
        <v>2025</v>
      </c>
      <c r="P193" t="str">
        <f>VLOOKUP(N193,[1]step04_repair!$A:$B,2,FALSE)</f>
        <v>Elon</v>
      </c>
      <c r="Q193">
        <f t="shared" si="9"/>
        <v>-0.8</v>
      </c>
      <c r="R193">
        <f t="shared" si="10"/>
        <v>-1.2</v>
      </c>
    </row>
    <row r="194" spans="1:18" x14ac:dyDescent="0.25">
      <c r="A194" t="s">
        <v>156</v>
      </c>
      <c r="B194" t="s">
        <v>51</v>
      </c>
      <c r="C194" s="1" t="s">
        <v>859</v>
      </c>
      <c r="D194">
        <v>-2.1</v>
      </c>
      <c r="E194">
        <v>193</v>
      </c>
      <c r="F194">
        <v>2</v>
      </c>
      <c r="G194">
        <v>0.1</v>
      </c>
      <c r="H194">
        <v>-2.2000000000000002</v>
      </c>
      <c r="I194" t="s">
        <v>970</v>
      </c>
      <c r="J194" t="s">
        <v>948</v>
      </c>
      <c r="K194" s="2">
        <v>2E-3</v>
      </c>
      <c r="L194" t="s">
        <v>1264</v>
      </c>
      <c r="M194" t="str">
        <f t="shared" si="8"/>
        <v>Belmont Bruins</v>
      </c>
      <c r="N194" t="s">
        <v>552</v>
      </c>
      <c r="O194">
        <v>2025</v>
      </c>
      <c r="P194" t="str">
        <f>VLOOKUP(N194,[1]step04_repair!$A:$B,2,FALSE)</f>
        <v>Belmont</v>
      </c>
      <c r="Q194">
        <f t="shared" si="9"/>
        <v>0.1</v>
      </c>
      <c r="R194">
        <f t="shared" si="10"/>
        <v>-2.2000000000000002</v>
      </c>
    </row>
    <row r="195" spans="1:18" x14ac:dyDescent="0.25">
      <c r="A195" t="s">
        <v>102</v>
      </c>
      <c r="B195" t="s">
        <v>103</v>
      </c>
      <c r="C195" s="1" t="s">
        <v>1265</v>
      </c>
      <c r="D195">
        <v>-2.2000000000000002</v>
      </c>
      <c r="E195">
        <v>194</v>
      </c>
      <c r="F195">
        <v>8</v>
      </c>
      <c r="G195">
        <v>-4.4000000000000004</v>
      </c>
      <c r="H195">
        <v>2.2000000000000002</v>
      </c>
      <c r="I195" t="s">
        <v>1225</v>
      </c>
      <c r="J195" t="s">
        <v>420</v>
      </c>
      <c r="K195" s="2">
        <v>0.216</v>
      </c>
      <c r="L195" t="s">
        <v>1266</v>
      </c>
      <c r="M195" t="str">
        <f t="shared" ref="M195:M258" si="11">MID(A195,1,LEN(A195)/2)</f>
        <v>Vermont Catamounts</v>
      </c>
      <c r="N195" t="s">
        <v>509</v>
      </c>
      <c r="O195">
        <v>2025</v>
      </c>
      <c r="P195" t="str">
        <f>VLOOKUP(N195,[1]step04_repair!$A:$B,2,FALSE)</f>
        <v>Vermont</v>
      </c>
      <c r="Q195">
        <f t="shared" si="9"/>
        <v>-4.4000000000000004</v>
      </c>
      <c r="R195">
        <f t="shared" si="10"/>
        <v>2.2000000000000002</v>
      </c>
    </row>
    <row r="196" spans="1:18" x14ac:dyDescent="0.25">
      <c r="A196" t="s">
        <v>235</v>
      </c>
      <c r="B196" t="s">
        <v>166</v>
      </c>
      <c r="C196" s="1" t="s">
        <v>909</v>
      </c>
      <c r="D196">
        <v>-2.2999999999999998</v>
      </c>
      <c r="E196">
        <v>195</v>
      </c>
      <c r="F196">
        <v>6</v>
      </c>
      <c r="G196">
        <v>-0.9</v>
      </c>
      <c r="H196">
        <v>-1.4</v>
      </c>
      <c r="I196" t="s">
        <v>917</v>
      </c>
      <c r="J196" t="s">
        <v>1040</v>
      </c>
      <c r="K196" s="2">
        <v>0.10199999999999999</v>
      </c>
      <c r="L196" t="s">
        <v>1267</v>
      </c>
      <c r="M196" t="str">
        <f t="shared" si="11"/>
        <v>Montana Grizzlies</v>
      </c>
      <c r="N196" t="s">
        <v>606</v>
      </c>
      <c r="O196">
        <v>2025</v>
      </c>
      <c r="P196" t="str">
        <f>VLOOKUP(N196,[1]step04_repair!$A:$B,2,FALSE)</f>
        <v>Montana</v>
      </c>
      <c r="Q196">
        <f t="shared" si="9"/>
        <v>-0.9</v>
      </c>
      <c r="R196">
        <f t="shared" si="10"/>
        <v>-1.4</v>
      </c>
    </row>
    <row r="197" spans="1:18" x14ac:dyDescent="0.25">
      <c r="A197" t="s">
        <v>266</v>
      </c>
      <c r="B197" t="s">
        <v>112</v>
      </c>
      <c r="C197" s="1" t="s">
        <v>835</v>
      </c>
      <c r="D197">
        <v>-2.2999999999999998</v>
      </c>
      <c r="E197">
        <v>196</v>
      </c>
      <c r="F197">
        <v>8</v>
      </c>
      <c r="G197">
        <v>-2.4</v>
      </c>
      <c r="H197">
        <v>0</v>
      </c>
      <c r="I197" t="s">
        <v>1268</v>
      </c>
      <c r="J197" t="s">
        <v>923</v>
      </c>
      <c r="K197" s="2">
        <v>7.0000000000000001E-3</v>
      </c>
      <c r="L197" t="s">
        <v>1269</v>
      </c>
      <c r="M197" t="str">
        <f t="shared" si="11"/>
        <v>Kennesaw State Owls</v>
      </c>
      <c r="N197" t="s">
        <v>775</v>
      </c>
      <c r="O197">
        <v>2025</v>
      </c>
      <c r="P197" t="str">
        <f>VLOOKUP(N197,[1]step04_repair!$A:$B,2,FALSE)</f>
        <v>Kennesaw St.</v>
      </c>
      <c r="Q197">
        <f t="shared" si="9"/>
        <v>-2.4</v>
      </c>
      <c r="R197">
        <f t="shared" si="10"/>
        <v>0</v>
      </c>
    </row>
    <row r="198" spans="1:18" x14ac:dyDescent="0.25">
      <c r="A198" t="s">
        <v>164</v>
      </c>
      <c r="B198" t="s">
        <v>46</v>
      </c>
      <c r="C198" s="1" t="s">
        <v>1213</v>
      </c>
      <c r="D198">
        <v>-2.4</v>
      </c>
      <c r="E198">
        <v>197</v>
      </c>
      <c r="F198">
        <v>3</v>
      </c>
      <c r="G198">
        <v>-2.8</v>
      </c>
      <c r="H198">
        <v>0.4</v>
      </c>
      <c r="I198" t="s">
        <v>1270</v>
      </c>
      <c r="J198" t="s">
        <v>1181</v>
      </c>
      <c r="K198" t="s">
        <v>407</v>
      </c>
      <c r="L198" t="s">
        <v>1271</v>
      </c>
      <c r="M198" t="str">
        <f t="shared" si="11"/>
        <v>Tulane Green Wave</v>
      </c>
      <c r="N198" t="s">
        <v>558</v>
      </c>
      <c r="O198">
        <v>2025</v>
      </c>
      <c r="P198" t="str">
        <f>VLOOKUP(N198,[1]step04_repair!$A:$B,2,FALSE)</f>
        <v>Tulane</v>
      </c>
      <c r="Q198">
        <f t="shared" si="9"/>
        <v>-2.8</v>
      </c>
      <c r="R198">
        <f t="shared" si="10"/>
        <v>0.4</v>
      </c>
    </row>
    <row r="199" spans="1:18" x14ac:dyDescent="0.25">
      <c r="A199" t="s">
        <v>237</v>
      </c>
      <c r="B199" t="s">
        <v>187</v>
      </c>
      <c r="C199" s="1" t="s">
        <v>1061</v>
      </c>
      <c r="D199">
        <v>-2.4</v>
      </c>
      <c r="E199">
        <v>198</v>
      </c>
      <c r="F199">
        <v>13</v>
      </c>
      <c r="G199">
        <v>-3.4</v>
      </c>
      <c r="H199">
        <v>1</v>
      </c>
      <c r="I199" t="s">
        <v>1272</v>
      </c>
      <c r="J199" t="s">
        <v>1273</v>
      </c>
      <c r="K199" s="2">
        <v>0.48599999999999999</v>
      </c>
      <c r="L199" t="s">
        <v>1274</v>
      </c>
      <c r="M199" t="str">
        <f t="shared" si="11"/>
        <v>Saint Peter's Peacocks</v>
      </c>
      <c r="N199" t="s">
        <v>608</v>
      </c>
      <c r="O199">
        <v>2025</v>
      </c>
      <c r="P199" t="str">
        <f>VLOOKUP(N199,[1]step04_repair!$A:$B,2,FALSE)</f>
        <v>Saint Peter's</v>
      </c>
      <c r="Q199">
        <f t="shared" si="9"/>
        <v>-3.4</v>
      </c>
      <c r="R199">
        <f t="shared" si="10"/>
        <v>1</v>
      </c>
    </row>
    <row r="200" spans="1:18" x14ac:dyDescent="0.25">
      <c r="A200" t="s">
        <v>99</v>
      </c>
      <c r="B200" t="s">
        <v>37</v>
      </c>
      <c r="C200" s="1" t="s">
        <v>1061</v>
      </c>
      <c r="D200">
        <v>-2.5</v>
      </c>
      <c r="E200">
        <v>199</v>
      </c>
      <c r="F200">
        <v>10</v>
      </c>
      <c r="G200">
        <v>-3.7</v>
      </c>
      <c r="H200">
        <v>1.2</v>
      </c>
      <c r="I200" t="s">
        <v>1275</v>
      </c>
      <c r="J200" t="s">
        <v>421</v>
      </c>
      <c r="K200" t="s">
        <v>407</v>
      </c>
      <c r="L200" t="s">
        <v>1276</v>
      </c>
      <c r="M200" t="str">
        <f t="shared" si="11"/>
        <v>Richmond Spiders</v>
      </c>
      <c r="N200" t="s">
        <v>507</v>
      </c>
      <c r="O200">
        <v>2025</v>
      </c>
      <c r="P200" t="str">
        <f>VLOOKUP(N200,[1]step04_repair!$A:$B,2,FALSE)</f>
        <v>Richmond</v>
      </c>
      <c r="Q200">
        <f t="shared" si="9"/>
        <v>-3.7</v>
      </c>
      <c r="R200">
        <f t="shared" si="10"/>
        <v>1.2</v>
      </c>
    </row>
    <row r="201" spans="1:18" x14ac:dyDescent="0.25">
      <c r="A201" t="s">
        <v>263</v>
      </c>
      <c r="B201" t="s">
        <v>240</v>
      </c>
      <c r="C201" s="1" t="s">
        <v>889</v>
      </c>
      <c r="D201">
        <v>-2.6</v>
      </c>
      <c r="E201">
        <v>200</v>
      </c>
      <c r="F201">
        <v>26</v>
      </c>
      <c r="G201">
        <v>-3.2</v>
      </c>
      <c r="H201">
        <v>0.6</v>
      </c>
      <c r="I201" t="s">
        <v>1277</v>
      </c>
      <c r="J201" t="s">
        <v>1278</v>
      </c>
      <c r="K201" s="2">
        <v>0.82599999999999996</v>
      </c>
      <c r="L201" t="s">
        <v>1279</v>
      </c>
      <c r="M201" t="str">
        <f t="shared" si="11"/>
        <v>Central Connecticut Blue Devils</v>
      </c>
      <c r="N201" t="s">
        <v>633</v>
      </c>
      <c r="O201">
        <v>2025</v>
      </c>
      <c r="P201" t="str">
        <f>VLOOKUP(N201,[1]step04_repair!$A:$B,2,FALSE)</f>
        <v>Central Connecticut</v>
      </c>
      <c r="Q201">
        <f t="shared" si="9"/>
        <v>-3.2</v>
      </c>
      <c r="R201">
        <f t="shared" si="10"/>
        <v>0.6</v>
      </c>
    </row>
    <row r="202" spans="1:18" x14ac:dyDescent="0.25">
      <c r="A202" t="s">
        <v>257</v>
      </c>
      <c r="B202" t="s">
        <v>67</v>
      </c>
      <c r="C202" s="1" t="s">
        <v>865</v>
      </c>
      <c r="D202">
        <v>-2.6</v>
      </c>
      <c r="E202">
        <v>201</v>
      </c>
      <c r="F202">
        <v>2</v>
      </c>
      <c r="G202">
        <v>-3.6</v>
      </c>
      <c r="H202">
        <v>1</v>
      </c>
      <c r="I202" t="s">
        <v>1220</v>
      </c>
      <c r="J202" t="s">
        <v>1280</v>
      </c>
      <c r="K202" s="3">
        <v>0.01</v>
      </c>
      <c r="L202" t="s">
        <v>1281</v>
      </c>
      <c r="M202" t="str">
        <f t="shared" si="11"/>
        <v>Marshall Thundering Herd</v>
      </c>
      <c r="N202" t="s">
        <v>627</v>
      </c>
      <c r="O202">
        <v>2025</v>
      </c>
      <c r="P202" t="str">
        <f>VLOOKUP(N202,[1]step04_repair!$A:$B,2,FALSE)</f>
        <v>Marshall</v>
      </c>
      <c r="Q202">
        <f t="shared" si="9"/>
        <v>-3.6</v>
      </c>
      <c r="R202">
        <f t="shared" si="10"/>
        <v>1</v>
      </c>
    </row>
    <row r="203" spans="1:18" x14ac:dyDescent="0.25">
      <c r="A203" t="s">
        <v>147</v>
      </c>
      <c r="B203" t="s">
        <v>51</v>
      </c>
      <c r="C203" s="1" t="s">
        <v>1213</v>
      </c>
      <c r="D203">
        <v>-2.7</v>
      </c>
      <c r="E203">
        <v>202</v>
      </c>
      <c r="F203">
        <v>14</v>
      </c>
      <c r="G203">
        <v>-2.9</v>
      </c>
      <c r="H203">
        <v>0.2</v>
      </c>
      <c r="I203" t="s">
        <v>1282</v>
      </c>
      <c r="J203" t="s">
        <v>1283</v>
      </c>
      <c r="K203" t="s">
        <v>407</v>
      </c>
      <c r="L203" t="s">
        <v>1284</v>
      </c>
      <c r="M203" t="str">
        <f t="shared" si="11"/>
        <v>Southern Illinois Salukis</v>
      </c>
      <c r="N203" t="s">
        <v>544</v>
      </c>
      <c r="O203">
        <v>2025</v>
      </c>
      <c r="P203" t="str">
        <f>VLOOKUP(N203,[1]step04_repair!$A:$B,2,FALSE)</f>
        <v>Southern Illinois</v>
      </c>
      <c r="Q203">
        <f t="shared" si="9"/>
        <v>-2.9</v>
      </c>
      <c r="R203">
        <f t="shared" si="10"/>
        <v>0.2</v>
      </c>
    </row>
    <row r="204" spans="1:18" x14ac:dyDescent="0.25">
      <c r="A204" t="s">
        <v>291</v>
      </c>
      <c r="B204" t="s">
        <v>114</v>
      </c>
      <c r="C204" s="1" t="s">
        <v>865</v>
      </c>
      <c r="D204">
        <v>-2.8</v>
      </c>
      <c r="E204">
        <v>203</v>
      </c>
      <c r="F204">
        <v>7</v>
      </c>
      <c r="G204">
        <v>-1.9</v>
      </c>
      <c r="H204">
        <v>-0.9</v>
      </c>
      <c r="I204" t="s">
        <v>970</v>
      </c>
      <c r="J204" t="s">
        <v>887</v>
      </c>
      <c r="K204" s="2">
        <v>1.4999999999999999E-2</v>
      </c>
      <c r="L204" t="s">
        <v>1285</v>
      </c>
      <c r="M204" t="str">
        <f t="shared" si="11"/>
        <v>Mercer Bears</v>
      </c>
      <c r="N204" t="s">
        <v>653</v>
      </c>
      <c r="O204">
        <v>2025</v>
      </c>
      <c r="P204" t="str">
        <f>VLOOKUP(N204,[1]step04_repair!$A:$B,2,FALSE)</f>
        <v>Mercer</v>
      </c>
      <c r="Q204">
        <f t="shared" si="9"/>
        <v>-1.9</v>
      </c>
      <c r="R204">
        <f t="shared" si="10"/>
        <v>-0.9</v>
      </c>
    </row>
    <row r="205" spans="1:18" x14ac:dyDescent="0.25">
      <c r="A205" t="s">
        <v>290</v>
      </c>
      <c r="B205" t="s">
        <v>74</v>
      </c>
      <c r="C205" s="1" t="s">
        <v>909</v>
      </c>
      <c r="D205">
        <v>-2.8</v>
      </c>
      <c r="E205">
        <v>204</v>
      </c>
      <c r="F205">
        <v>13</v>
      </c>
      <c r="G205">
        <v>-3.4</v>
      </c>
      <c r="H205">
        <v>0.6</v>
      </c>
      <c r="I205" t="s">
        <v>1028</v>
      </c>
      <c r="J205" t="s">
        <v>945</v>
      </c>
      <c r="K205" s="2">
        <v>1.7000000000000001E-2</v>
      </c>
      <c r="L205" t="s">
        <v>1286</v>
      </c>
      <c r="M205" t="str">
        <f t="shared" si="11"/>
        <v>Nicholls Colonels</v>
      </c>
      <c r="N205" t="s">
        <v>652</v>
      </c>
      <c r="O205">
        <v>2025</v>
      </c>
      <c r="P205" t="str">
        <f>VLOOKUP(N205,[1]step04_repair!$A:$B,2,FALSE)</f>
        <v>Nicholls St.</v>
      </c>
      <c r="Q205">
        <f t="shared" ref="Q205:Q268" si="12">G205</f>
        <v>-3.4</v>
      </c>
      <c r="R205">
        <f t="shared" ref="R205:R268" si="13">H205</f>
        <v>0.6</v>
      </c>
    </row>
    <row r="206" spans="1:18" x14ac:dyDescent="0.25">
      <c r="A206" t="s">
        <v>151</v>
      </c>
      <c r="B206" t="s">
        <v>152</v>
      </c>
      <c r="C206" s="1" t="s">
        <v>1287</v>
      </c>
      <c r="D206">
        <v>-2.8</v>
      </c>
      <c r="E206">
        <v>205</v>
      </c>
      <c r="F206">
        <v>15</v>
      </c>
      <c r="G206">
        <v>-3.1</v>
      </c>
      <c r="H206">
        <v>0.3</v>
      </c>
      <c r="I206" t="s">
        <v>1288</v>
      </c>
      <c r="J206" t="s">
        <v>911</v>
      </c>
      <c r="K206" s="2">
        <v>6.0999999999999999E-2</v>
      </c>
      <c r="L206" t="s">
        <v>1289</v>
      </c>
      <c r="M206" t="str">
        <f t="shared" si="11"/>
        <v>Oakland Golden Grizzlies</v>
      </c>
      <c r="N206" t="s">
        <v>548</v>
      </c>
      <c r="O206">
        <v>2025</v>
      </c>
      <c r="P206" t="str">
        <f>VLOOKUP(N206,[1]step04_repair!$A:$B,2,FALSE)</f>
        <v>Oakland</v>
      </c>
      <c r="Q206">
        <f t="shared" si="12"/>
        <v>-3.1</v>
      </c>
      <c r="R206">
        <f t="shared" si="13"/>
        <v>0.3</v>
      </c>
    </row>
    <row r="207" spans="1:18" x14ac:dyDescent="0.25">
      <c r="A207" t="s">
        <v>318</v>
      </c>
      <c r="B207" t="s">
        <v>133</v>
      </c>
      <c r="C207" s="1" t="s">
        <v>803</v>
      </c>
      <c r="D207">
        <v>-2.8</v>
      </c>
      <c r="E207">
        <v>206</v>
      </c>
      <c r="F207">
        <v>10</v>
      </c>
      <c r="G207">
        <v>-4.5999999999999996</v>
      </c>
      <c r="H207">
        <v>1.8</v>
      </c>
      <c r="I207" t="s">
        <v>1252</v>
      </c>
      <c r="J207" t="s">
        <v>1290</v>
      </c>
      <c r="K207" s="2">
        <v>5.3999999999999999E-2</v>
      </c>
      <c r="L207" t="s">
        <v>1291</v>
      </c>
      <c r="M207" t="str">
        <f t="shared" si="11"/>
        <v>Central Michigan Chippewas</v>
      </c>
      <c r="N207" t="s">
        <v>676</v>
      </c>
      <c r="O207">
        <v>2025</v>
      </c>
      <c r="P207" t="str">
        <f>VLOOKUP(N207,[1]step04_repair!$A:$B,2,FALSE)</f>
        <v>Central Michigan</v>
      </c>
      <c r="Q207">
        <f t="shared" si="12"/>
        <v>-4.5999999999999996</v>
      </c>
      <c r="R207">
        <f t="shared" si="13"/>
        <v>1.8</v>
      </c>
    </row>
    <row r="208" spans="1:18" x14ac:dyDescent="0.25">
      <c r="A208" t="s">
        <v>238</v>
      </c>
      <c r="B208" t="s">
        <v>136</v>
      </c>
      <c r="C208" s="1" t="s">
        <v>1084</v>
      </c>
      <c r="D208">
        <v>-2.8</v>
      </c>
      <c r="E208">
        <v>207</v>
      </c>
      <c r="F208">
        <v>4</v>
      </c>
      <c r="G208">
        <v>-1.3</v>
      </c>
      <c r="H208">
        <v>-1.6</v>
      </c>
      <c r="I208" t="s">
        <v>934</v>
      </c>
      <c r="J208" t="s">
        <v>1292</v>
      </c>
      <c r="K208" s="2">
        <v>5.5E-2</v>
      </c>
      <c r="L208" t="s">
        <v>1293</v>
      </c>
      <c r="M208" t="str">
        <f t="shared" si="11"/>
        <v>Radford Highlanders</v>
      </c>
      <c r="N208" t="s">
        <v>609</v>
      </c>
      <c r="O208">
        <v>2025</v>
      </c>
      <c r="P208" t="str">
        <f>VLOOKUP(N208,[1]step04_repair!$A:$B,2,FALSE)</f>
        <v>Radford</v>
      </c>
      <c r="Q208">
        <f t="shared" si="12"/>
        <v>-1.3</v>
      </c>
      <c r="R208">
        <f t="shared" si="13"/>
        <v>-1.6</v>
      </c>
    </row>
    <row r="209" spans="1:18" x14ac:dyDescent="0.25">
      <c r="A209" t="s">
        <v>247</v>
      </c>
      <c r="B209" t="s">
        <v>212</v>
      </c>
      <c r="C209" s="1" t="s">
        <v>1234</v>
      </c>
      <c r="D209">
        <v>-2.9</v>
      </c>
      <c r="E209">
        <v>208</v>
      </c>
      <c r="F209">
        <v>8</v>
      </c>
      <c r="G209">
        <v>-1.6</v>
      </c>
      <c r="H209">
        <v>-1.4</v>
      </c>
      <c r="I209" t="s">
        <v>1294</v>
      </c>
      <c r="J209" t="s">
        <v>1295</v>
      </c>
      <c r="K209" s="2">
        <v>0.29599999999999999</v>
      </c>
      <c r="L209" t="s">
        <v>1296</v>
      </c>
      <c r="M209" t="str">
        <f t="shared" si="11"/>
        <v>North Carolina Central Eagles</v>
      </c>
      <c r="N209" t="s">
        <v>617</v>
      </c>
      <c r="O209">
        <v>2025</v>
      </c>
      <c r="P209" t="str">
        <f>VLOOKUP(N209,[1]step04_repair!$A:$B,2,FALSE)</f>
        <v>North Carolina Central</v>
      </c>
      <c r="Q209">
        <f t="shared" si="12"/>
        <v>-1.6</v>
      </c>
      <c r="R209">
        <f t="shared" si="13"/>
        <v>-1.4</v>
      </c>
    </row>
    <row r="210" spans="1:18" x14ac:dyDescent="0.25">
      <c r="A210" t="s">
        <v>347</v>
      </c>
      <c r="B210" t="s">
        <v>51</v>
      </c>
      <c r="C210" s="1" t="s">
        <v>842</v>
      </c>
      <c r="D210">
        <v>-3</v>
      </c>
      <c r="E210">
        <v>209</v>
      </c>
      <c r="F210">
        <v>3</v>
      </c>
      <c r="G210">
        <v>-1</v>
      </c>
      <c r="H210">
        <v>-2</v>
      </c>
      <c r="I210" t="s">
        <v>1073</v>
      </c>
      <c r="J210" t="s">
        <v>1062</v>
      </c>
      <c r="K210" t="s">
        <v>407</v>
      </c>
      <c r="L210" t="s">
        <v>1297</v>
      </c>
      <c r="M210" t="str">
        <f t="shared" si="11"/>
        <v>Valparaiso Beacons</v>
      </c>
      <c r="N210" t="s">
        <v>697</v>
      </c>
      <c r="O210">
        <v>2025</v>
      </c>
      <c r="P210" t="str">
        <f>VLOOKUP(N210,[1]step04_repair!$A:$B,2,FALSE)</f>
        <v>Valparaiso</v>
      </c>
      <c r="Q210">
        <f t="shared" si="12"/>
        <v>-1</v>
      </c>
      <c r="R210">
        <f t="shared" si="13"/>
        <v>-2</v>
      </c>
    </row>
    <row r="211" spans="1:18" x14ac:dyDescent="0.25">
      <c r="A211" t="s">
        <v>333</v>
      </c>
      <c r="B211" t="s">
        <v>119</v>
      </c>
      <c r="C211" s="1" t="s">
        <v>1213</v>
      </c>
      <c r="D211">
        <v>-3.1</v>
      </c>
      <c r="E211">
        <v>210</v>
      </c>
      <c r="F211">
        <v>1</v>
      </c>
      <c r="G211">
        <v>-0.8</v>
      </c>
      <c r="H211">
        <v>-2.2999999999999998</v>
      </c>
      <c r="I211" t="s">
        <v>1298</v>
      </c>
      <c r="J211" t="s">
        <v>1299</v>
      </c>
      <c r="K211" s="2">
        <v>2.1000000000000001E-2</v>
      </c>
      <c r="L211" t="s">
        <v>1300</v>
      </c>
      <c r="M211" t="str">
        <f t="shared" si="11"/>
        <v>William &amp; Mary Tribe</v>
      </c>
      <c r="N211" t="s">
        <v>685</v>
      </c>
      <c r="O211">
        <v>2025</v>
      </c>
      <c r="P211" t="str">
        <f>VLOOKUP(N211,[1]step04_repair!$A:$B,2,FALSE)</f>
        <v>William &amp; Mary</v>
      </c>
      <c r="Q211">
        <f t="shared" si="12"/>
        <v>-0.8</v>
      </c>
      <c r="R211">
        <f t="shared" si="13"/>
        <v>-2.2999999999999998</v>
      </c>
    </row>
    <row r="212" spans="1:18" x14ac:dyDescent="0.25">
      <c r="A212" t="s">
        <v>297</v>
      </c>
      <c r="B212" t="s">
        <v>170</v>
      </c>
      <c r="C212" s="1" t="s">
        <v>1052</v>
      </c>
      <c r="D212">
        <v>-3.2</v>
      </c>
      <c r="E212">
        <v>211</v>
      </c>
      <c r="F212">
        <v>20</v>
      </c>
      <c r="G212">
        <v>1.1000000000000001</v>
      </c>
      <c r="H212">
        <v>-4.3</v>
      </c>
      <c r="I212" t="s">
        <v>1301</v>
      </c>
      <c r="J212" t="s">
        <v>423</v>
      </c>
      <c r="K212" s="2">
        <v>7.3999999999999996E-2</v>
      </c>
      <c r="L212" t="s">
        <v>1302</v>
      </c>
      <c r="M212" t="str">
        <f t="shared" si="11"/>
        <v>North Dakota State Bison</v>
      </c>
      <c r="N212" t="s">
        <v>783</v>
      </c>
      <c r="O212">
        <v>2025</v>
      </c>
      <c r="P212" t="str">
        <f>VLOOKUP(N212,[1]step04_repair!$A:$B,2,FALSE)</f>
        <v>North Dakota St.</v>
      </c>
      <c r="Q212">
        <f t="shared" si="12"/>
        <v>1.1000000000000001</v>
      </c>
      <c r="R212">
        <f t="shared" si="13"/>
        <v>-4.3</v>
      </c>
    </row>
    <row r="213" spans="1:18" x14ac:dyDescent="0.25">
      <c r="A213" t="s">
        <v>368</v>
      </c>
      <c r="B213" t="s">
        <v>74</v>
      </c>
      <c r="C213" s="1" t="s">
        <v>865</v>
      </c>
      <c r="D213">
        <v>-3.2</v>
      </c>
      <c r="E213">
        <v>212</v>
      </c>
      <c r="F213">
        <v>42</v>
      </c>
      <c r="G213">
        <v>-1.9</v>
      </c>
      <c r="H213">
        <v>-1.2</v>
      </c>
      <c r="I213" t="s">
        <v>910</v>
      </c>
      <c r="J213" t="s">
        <v>1303</v>
      </c>
      <c r="K213" s="2">
        <v>1.4E-2</v>
      </c>
      <c r="L213" t="s">
        <v>1304</v>
      </c>
      <c r="M213" t="str">
        <f t="shared" si="11"/>
        <v>UT Rio Grande Valley Vaqueros</v>
      </c>
      <c r="N213" t="s">
        <v>714</v>
      </c>
      <c r="O213">
        <v>2025</v>
      </c>
      <c r="P213" t="str">
        <f>VLOOKUP(N213,[1]step04_repair!$A:$B,2,FALSE)</f>
        <v>UT Rio Grande Valley</v>
      </c>
      <c r="Q213">
        <f t="shared" si="12"/>
        <v>-1.9</v>
      </c>
      <c r="R213">
        <f t="shared" si="13"/>
        <v>-1.2</v>
      </c>
    </row>
    <row r="214" spans="1:18" x14ac:dyDescent="0.25">
      <c r="A214" t="s">
        <v>248</v>
      </c>
      <c r="B214" t="s">
        <v>182</v>
      </c>
      <c r="C214" s="1" t="s">
        <v>909</v>
      </c>
      <c r="D214">
        <v>-3.2</v>
      </c>
      <c r="E214">
        <v>213</v>
      </c>
      <c r="F214">
        <v>10</v>
      </c>
      <c r="G214">
        <v>1</v>
      </c>
      <c r="H214">
        <v>-4.2</v>
      </c>
      <c r="I214" t="s">
        <v>956</v>
      </c>
      <c r="J214" t="s">
        <v>1112</v>
      </c>
      <c r="K214" s="2">
        <v>7.3999999999999996E-2</v>
      </c>
      <c r="L214" t="s">
        <v>1305</v>
      </c>
      <c r="M214" t="str">
        <f t="shared" si="11"/>
        <v>North Florida Ospreys</v>
      </c>
      <c r="N214" t="s">
        <v>618</v>
      </c>
      <c r="O214">
        <v>2025</v>
      </c>
      <c r="P214" t="str">
        <f>VLOOKUP(N214,[1]step04_repair!$A:$B,2,FALSE)</f>
        <v>North Florida</v>
      </c>
      <c r="Q214">
        <f t="shared" si="12"/>
        <v>1</v>
      </c>
      <c r="R214">
        <f t="shared" si="13"/>
        <v>-4.2</v>
      </c>
    </row>
    <row r="215" spans="1:18" x14ac:dyDescent="0.25">
      <c r="A215" t="s">
        <v>259</v>
      </c>
      <c r="B215" t="s">
        <v>64</v>
      </c>
      <c r="C215" s="1" t="s">
        <v>889</v>
      </c>
      <c r="D215">
        <v>-3.3</v>
      </c>
      <c r="E215">
        <v>214</v>
      </c>
      <c r="F215">
        <v>13</v>
      </c>
      <c r="G215">
        <v>-3.2</v>
      </c>
      <c r="H215">
        <v>-0.1</v>
      </c>
      <c r="I215" t="s">
        <v>1028</v>
      </c>
      <c r="J215" t="s">
        <v>1306</v>
      </c>
      <c r="K215" s="3">
        <v>0.02</v>
      </c>
      <c r="L215" t="s">
        <v>1307</v>
      </c>
      <c r="M215" t="str">
        <f t="shared" si="11"/>
        <v>Abilene Christian Wildcats</v>
      </c>
      <c r="N215" t="s">
        <v>629</v>
      </c>
      <c r="O215">
        <v>2025</v>
      </c>
      <c r="P215" t="str">
        <f>VLOOKUP(N215,[1]step04_repair!$A:$B,2,FALSE)</f>
        <v>Abilene Christian</v>
      </c>
      <c r="Q215">
        <f t="shared" si="12"/>
        <v>-3.2</v>
      </c>
      <c r="R215">
        <f t="shared" si="13"/>
        <v>-0.1</v>
      </c>
    </row>
    <row r="216" spans="1:18" x14ac:dyDescent="0.25">
      <c r="A216" t="s">
        <v>239</v>
      </c>
      <c r="B216" t="s">
        <v>187</v>
      </c>
      <c r="C216" s="1" t="s">
        <v>1213</v>
      </c>
      <c r="D216">
        <v>-3.3</v>
      </c>
      <c r="E216">
        <v>215</v>
      </c>
      <c r="F216">
        <v>24</v>
      </c>
      <c r="G216">
        <v>-6</v>
      </c>
      <c r="H216">
        <v>2.6</v>
      </c>
      <c r="I216" t="s">
        <v>1235</v>
      </c>
      <c r="J216" t="s">
        <v>1308</v>
      </c>
      <c r="K216" s="2">
        <v>0.26500000000000001</v>
      </c>
      <c r="L216" t="s">
        <v>1309</v>
      </c>
      <c r="M216" t="str">
        <f t="shared" si="11"/>
        <v>Merrimack Warriors</v>
      </c>
      <c r="N216" t="s">
        <v>610</v>
      </c>
      <c r="O216">
        <v>2025</v>
      </c>
      <c r="P216" t="str">
        <f>VLOOKUP(N216,[1]step04_repair!$A:$B,2,FALSE)</f>
        <v>Merrimack</v>
      </c>
      <c r="Q216">
        <f t="shared" si="12"/>
        <v>-6</v>
      </c>
      <c r="R216">
        <f t="shared" si="13"/>
        <v>2.6</v>
      </c>
    </row>
    <row r="217" spans="1:18" x14ac:dyDescent="0.25">
      <c r="A217" t="s">
        <v>280</v>
      </c>
      <c r="B217" t="s">
        <v>98</v>
      </c>
      <c r="C217" s="1" t="s">
        <v>909</v>
      </c>
      <c r="D217">
        <v>-3.4</v>
      </c>
      <c r="E217">
        <v>216</v>
      </c>
      <c r="F217">
        <v>9</v>
      </c>
      <c r="G217">
        <v>-2.2999999999999998</v>
      </c>
      <c r="H217">
        <v>-1.1000000000000001</v>
      </c>
      <c r="I217" t="s">
        <v>1310</v>
      </c>
      <c r="J217" t="s">
        <v>898</v>
      </c>
      <c r="K217" t="s">
        <v>407</v>
      </c>
      <c r="L217" t="s">
        <v>1311</v>
      </c>
      <c r="M217" t="str">
        <f t="shared" si="11"/>
        <v>UC Riverside Highlanders</v>
      </c>
      <c r="N217" t="s">
        <v>644</v>
      </c>
      <c r="O217">
        <v>2025</v>
      </c>
      <c r="P217" t="str">
        <f>VLOOKUP(N217,[1]step04_repair!$A:$B,2,FALSE)</f>
        <v>UC Riverside</v>
      </c>
      <c r="Q217">
        <f t="shared" si="12"/>
        <v>-2.2999999999999998</v>
      </c>
      <c r="R217">
        <f t="shared" si="13"/>
        <v>-1.1000000000000001</v>
      </c>
    </row>
    <row r="218" spans="1:18" x14ac:dyDescent="0.25">
      <c r="A218" t="s">
        <v>253</v>
      </c>
      <c r="B218" t="s">
        <v>74</v>
      </c>
      <c r="C218" s="1" t="s">
        <v>1061</v>
      </c>
      <c r="D218">
        <v>-3.5</v>
      </c>
      <c r="E218">
        <v>217</v>
      </c>
      <c r="F218">
        <v>64</v>
      </c>
      <c r="G218">
        <v>-3.5</v>
      </c>
      <c r="H218">
        <v>-0.1</v>
      </c>
      <c r="I218" t="s">
        <v>1220</v>
      </c>
      <c r="J218" t="s">
        <v>857</v>
      </c>
      <c r="K218" s="2">
        <v>8.0000000000000002E-3</v>
      </c>
      <c r="L218" t="s">
        <v>1312</v>
      </c>
      <c r="M218" t="str">
        <f t="shared" si="11"/>
        <v>Lamar Cardinals</v>
      </c>
      <c r="N218" t="s">
        <v>623</v>
      </c>
      <c r="O218">
        <v>2025</v>
      </c>
      <c r="P218" t="str">
        <f>VLOOKUP(N218,[1]step04_repair!$A:$B,2,FALSE)</f>
        <v>Lamar</v>
      </c>
      <c r="Q218">
        <f t="shared" si="12"/>
        <v>-3.5</v>
      </c>
      <c r="R218">
        <f t="shared" si="13"/>
        <v>-0.1</v>
      </c>
    </row>
    <row r="219" spans="1:18" x14ac:dyDescent="0.25">
      <c r="A219" t="s">
        <v>289</v>
      </c>
      <c r="B219" t="s">
        <v>46</v>
      </c>
      <c r="C219" s="1" t="s">
        <v>1287</v>
      </c>
      <c r="D219">
        <v>-3.5</v>
      </c>
      <c r="E219">
        <v>218</v>
      </c>
      <c r="F219">
        <v>22</v>
      </c>
      <c r="G219">
        <v>-1.3</v>
      </c>
      <c r="H219">
        <v>-2.2999999999999998</v>
      </c>
      <c r="I219" t="s">
        <v>1313</v>
      </c>
      <c r="J219" t="s">
        <v>1314</v>
      </c>
      <c r="K219" t="s">
        <v>407</v>
      </c>
      <c r="L219" t="s">
        <v>1315</v>
      </c>
      <c r="M219" t="str">
        <f t="shared" si="11"/>
        <v>UTSA Roadrunners</v>
      </c>
      <c r="N219" t="s">
        <v>651</v>
      </c>
      <c r="O219">
        <v>2025</v>
      </c>
      <c r="P219" t="str">
        <f>VLOOKUP(N219,[1]step04_repair!$A:$B,2,FALSE)</f>
        <v>UTSA</v>
      </c>
      <c r="Q219">
        <f t="shared" si="12"/>
        <v>-1.3</v>
      </c>
      <c r="R219">
        <f t="shared" si="13"/>
        <v>-2.2999999999999998</v>
      </c>
    </row>
    <row r="220" spans="1:18" x14ac:dyDescent="0.25">
      <c r="A220" t="s">
        <v>184</v>
      </c>
      <c r="B220" t="s">
        <v>119</v>
      </c>
      <c r="C220" s="1" t="s">
        <v>865</v>
      </c>
      <c r="D220">
        <v>-3.6</v>
      </c>
      <c r="E220">
        <v>219</v>
      </c>
      <c r="F220">
        <v>5</v>
      </c>
      <c r="G220">
        <v>-0.9</v>
      </c>
      <c r="H220">
        <v>-2.7</v>
      </c>
      <c r="I220" t="s">
        <v>1316</v>
      </c>
      <c r="J220" t="s">
        <v>1317</v>
      </c>
      <c r="K220" s="2">
        <v>8.9999999999999993E-3</v>
      </c>
      <c r="L220" t="s">
        <v>1318</v>
      </c>
      <c r="M220" t="str">
        <f t="shared" si="11"/>
        <v>Delaware Blue Hens</v>
      </c>
      <c r="N220" t="s">
        <v>570</v>
      </c>
      <c r="O220">
        <v>2025</v>
      </c>
      <c r="P220" t="str">
        <f>VLOOKUP(N220,[1]step04_repair!$A:$B,2,FALSE)</f>
        <v>Delaware</v>
      </c>
      <c r="Q220">
        <f t="shared" si="12"/>
        <v>-0.9</v>
      </c>
      <c r="R220">
        <f t="shared" si="13"/>
        <v>-2.7</v>
      </c>
    </row>
    <row r="221" spans="1:18" x14ac:dyDescent="0.25">
      <c r="A221" t="s">
        <v>244</v>
      </c>
      <c r="B221" t="s">
        <v>103</v>
      </c>
      <c r="C221" s="1" t="s">
        <v>909</v>
      </c>
      <c r="D221">
        <v>-3.6</v>
      </c>
      <c r="E221">
        <v>220</v>
      </c>
      <c r="F221">
        <v>10</v>
      </c>
      <c r="G221">
        <v>-2.2999999999999998</v>
      </c>
      <c r="H221">
        <v>-1.3</v>
      </c>
      <c r="I221" t="s">
        <v>1139</v>
      </c>
      <c r="J221" t="s">
        <v>1230</v>
      </c>
      <c r="K221" s="2">
        <v>9.1999999999999998E-2</v>
      </c>
      <c r="L221" t="s">
        <v>1319</v>
      </c>
      <c r="M221" t="str">
        <f t="shared" si="11"/>
        <v>UAlbany Great Danes</v>
      </c>
      <c r="N221" t="s">
        <v>614</v>
      </c>
      <c r="O221">
        <v>2025</v>
      </c>
      <c r="P221" t="str">
        <f>VLOOKUP(N221,[1]step04_repair!$A:$B,2,FALSE)</f>
        <v>Albany</v>
      </c>
      <c r="Q221">
        <f t="shared" si="12"/>
        <v>-2.2999999999999998</v>
      </c>
      <c r="R221">
        <f t="shared" si="13"/>
        <v>-1.3</v>
      </c>
    </row>
    <row r="222" spans="1:18" x14ac:dyDescent="0.25">
      <c r="A222" t="s">
        <v>226</v>
      </c>
      <c r="B222" t="s">
        <v>67</v>
      </c>
      <c r="C222" s="1" t="s">
        <v>1061</v>
      </c>
      <c r="D222">
        <v>-3.6</v>
      </c>
      <c r="E222">
        <v>221</v>
      </c>
      <c r="F222">
        <v>9</v>
      </c>
      <c r="G222">
        <v>-1.9</v>
      </c>
      <c r="H222">
        <v>-1.8</v>
      </c>
      <c r="I222" t="s">
        <v>1320</v>
      </c>
      <c r="J222" t="s">
        <v>1106</v>
      </c>
      <c r="K222" s="2">
        <v>4.0000000000000001E-3</v>
      </c>
      <c r="L222" t="s">
        <v>1321</v>
      </c>
      <c r="M222" t="str">
        <f t="shared" si="11"/>
        <v>Georgia State Panthers</v>
      </c>
      <c r="N222" t="s">
        <v>772</v>
      </c>
      <c r="O222">
        <v>2025</v>
      </c>
      <c r="P222" t="str">
        <f>VLOOKUP(N222,[1]step04_repair!$A:$B,2,FALSE)</f>
        <v>Georgia St.</v>
      </c>
      <c r="Q222">
        <f t="shared" si="12"/>
        <v>-1.9</v>
      </c>
      <c r="R222">
        <f t="shared" si="13"/>
        <v>-1.8</v>
      </c>
    </row>
    <row r="223" spans="1:18" x14ac:dyDescent="0.25">
      <c r="A223" t="s">
        <v>186</v>
      </c>
      <c r="B223" t="s">
        <v>187</v>
      </c>
      <c r="C223" s="1" t="s">
        <v>1013</v>
      </c>
      <c r="D223">
        <v>-3.7</v>
      </c>
      <c r="E223">
        <v>222</v>
      </c>
      <c r="F223">
        <v>7</v>
      </c>
      <c r="G223">
        <v>-3.9</v>
      </c>
      <c r="H223">
        <v>0.3</v>
      </c>
      <c r="I223" t="s">
        <v>1294</v>
      </c>
      <c r="J223" t="s">
        <v>840</v>
      </c>
      <c r="K223" s="2">
        <v>0.16400000000000001</v>
      </c>
      <c r="L223" t="s">
        <v>1322</v>
      </c>
      <c r="M223" t="str">
        <f t="shared" si="11"/>
        <v>Quinnipiac Bobcats</v>
      </c>
      <c r="N223" t="s">
        <v>571</v>
      </c>
      <c r="O223">
        <v>2025</v>
      </c>
      <c r="P223" t="str">
        <f>VLOOKUP(N223,[1]step04_repair!$A:$B,2,FALSE)</f>
        <v>Quinnipiac</v>
      </c>
      <c r="Q223">
        <f t="shared" si="12"/>
        <v>-3.9</v>
      </c>
      <c r="R223">
        <f t="shared" si="13"/>
        <v>0.3</v>
      </c>
    </row>
    <row r="224" spans="1:18" x14ac:dyDescent="0.25">
      <c r="A224" t="s">
        <v>337</v>
      </c>
      <c r="B224" t="s">
        <v>112</v>
      </c>
      <c r="C224" s="1" t="s">
        <v>1061</v>
      </c>
      <c r="D224">
        <v>-3.7</v>
      </c>
      <c r="E224">
        <v>223</v>
      </c>
      <c r="F224">
        <v>12</v>
      </c>
      <c r="G224">
        <v>-3</v>
      </c>
      <c r="H224">
        <v>-0.6</v>
      </c>
      <c r="I224" t="s">
        <v>1073</v>
      </c>
      <c r="J224" t="s">
        <v>1181</v>
      </c>
      <c r="K224" s="2">
        <v>2E-3</v>
      </c>
      <c r="L224" t="s">
        <v>1323</v>
      </c>
      <c r="M224" t="str">
        <f t="shared" si="11"/>
        <v>New Mexico State Aggies</v>
      </c>
      <c r="N224" t="s">
        <v>792</v>
      </c>
      <c r="O224">
        <v>2025</v>
      </c>
      <c r="P224" t="str">
        <f>VLOOKUP(N224,[1]step04_repair!$A:$B,2,FALSE)</f>
        <v>New Mexico St.</v>
      </c>
      <c r="Q224">
        <f t="shared" si="12"/>
        <v>-3</v>
      </c>
      <c r="R224">
        <f t="shared" si="13"/>
        <v>-0.6</v>
      </c>
    </row>
    <row r="225" spans="1:18" x14ac:dyDescent="0.25">
      <c r="A225" t="s">
        <v>233</v>
      </c>
      <c r="B225" t="s">
        <v>152</v>
      </c>
      <c r="C225" s="1" t="s">
        <v>983</v>
      </c>
      <c r="D225">
        <v>-3.7</v>
      </c>
      <c r="E225">
        <v>224</v>
      </c>
      <c r="F225">
        <v>19</v>
      </c>
      <c r="G225">
        <v>-4.3</v>
      </c>
      <c r="H225">
        <v>0.7</v>
      </c>
      <c r="I225" t="s">
        <v>1324</v>
      </c>
      <c r="J225" t="s">
        <v>1303</v>
      </c>
      <c r="K225" s="2">
        <v>3.2000000000000001E-2</v>
      </c>
      <c r="L225" t="s">
        <v>1325</v>
      </c>
      <c r="M225" t="str">
        <f t="shared" si="11"/>
        <v>Northern Kentucky Norse</v>
      </c>
      <c r="N225" t="s">
        <v>605</v>
      </c>
      <c r="O225">
        <v>2025</v>
      </c>
      <c r="P225" t="str">
        <f>VLOOKUP(N225,[1]step04_repair!$A:$B,2,FALSE)</f>
        <v>Northern Kentucky</v>
      </c>
      <c r="Q225">
        <f t="shared" si="12"/>
        <v>-4.3</v>
      </c>
      <c r="R225">
        <f t="shared" si="13"/>
        <v>0.7</v>
      </c>
    </row>
    <row r="226" spans="1:18" x14ac:dyDescent="0.25">
      <c r="A226" t="s">
        <v>294</v>
      </c>
      <c r="B226" t="s">
        <v>136</v>
      </c>
      <c r="C226" s="1" t="s">
        <v>1013</v>
      </c>
      <c r="D226">
        <v>-3.7</v>
      </c>
      <c r="E226">
        <v>225</v>
      </c>
      <c r="F226">
        <v>10</v>
      </c>
      <c r="G226">
        <v>-2.1</v>
      </c>
      <c r="H226">
        <v>-1.7</v>
      </c>
      <c r="I226" t="s">
        <v>1014</v>
      </c>
      <c r="J226" t="s">
        <v>1326</v>
      </c>
      <c r="K226" s="2">
        <v>3.2000000000000001E-2</v>
      </c>
      <c r="L226" t="s">
        <v>1327</v>
      </c>
      <c r="M226" t="str">
        <f t="shared" si="11"/>
        <v>Presbyterian Blue Hose</v>
      </c>
      <c r="N226" t="s">
        <v>655</v>
      </c>
      <c r="O226">
        <v>2025</v>
      </c>
      <c r="P226" t="str">
        <f>VLOOKUP(N226,[1]step04_repair!$A:$B,2,FALSE)</f>
        <v>Presbyterian</v>
      </c>
      <c r="Q226">
        <f t="shared" si="12"/>
        <v>-2.1</v>
      </c>
      <c r="R226">
        <f t="shared" si="13"/>
        <v>-1.7</v>
      </c>
    </row>
    <row r="227" spans="1:18" x14ac:dyDescent="0.25">
      <c r="A227" t="s">
        <v>241</v>
      </c>
      <c r="B227" t="s">
        <v>80</v>
      </c>
      <c r="C227" s="1" t="s">
        <v>1177</v>
      </c>
      <c r="D227">
        <v>-3.8</v>
      </c>
      <c r="E227">
        <v>226</v>
      </c>
      <c r="F227">
        <v>5</v>
      </c>
      <c r="G227">
        <v>-3.8</v>
      </c>
      <c r="H227">
        <v>0</v>
      </c>
      <c r="I227" t="s">
        <v>1328</v>
      </c>
      <c r="J227" t="s">
        <v>1329</v>
      </c>
      <c r="K227" s="2">
        <v>2E-3</v>
      </c>
      <c r="L227" t="s">
        <v>1330</v>
      </c>
      <c r="M227" t="str">
        <f t="shared" si="11"/>
        <v>Harvard Crimson</v>
      </c>
      <c r="N227" t="s">
        <v>611</v>
      </c>
      <c r="O227">
        <v>2025</v>
      </c>
      <c r="P227" t="str">
        <f>VLOOKUP(N227,[1]step04_repair!$A:$B,2,FALSE)</f>
        <v>Harvard</v>
      </c>
      <c r="Q227">
        <f t="shared" si="12"/>
        <v>-3.8</v>
      </c>
      <c r="R227">
        <f t="shared" si="13"/>
        <v>0</v>
      </c>
    </row>
    <row r="228" spans="1:18" x14ac:dyDescent="0.25">
      <c r="A228" t="s">
        <v>223</v>
      </c>
      <c r="B228" t="s">
        <v>98</v>
      </c>
      <c r="C228" s="1" t="s">
        <v>865</v>
      </c>
      <c r="D228">
        <v>-3.8</v>
      </c>
      <c r="E228">
        <v>227</v>
      </c>
      <c r="F228">
        <v>16</v>
      </c>
      <c r="G228">
        <v>-5.7</v>
      </c>
      <c r="H228">
        <v>1.8</v>
      </c>
      <c r="I228" t="s">
        <v>1122</v>
      </c>
      <c r="J228" t="s">
        <v>408</v>
      </c>
      <c r="K228" t="s">
        <v>407</v>
      </c>
      <c r="L228" t="s">
        <v>1331</v>
      </c>
      <c r="M228" t="str">
        <f t="shared" si="11"/>
        <v>UC Davis Aggies</v>
      </c>
      <c r="N228" t="s">
        <v>597</v>
      </c>
      <c r="O228">
        <v>2025</v>
      </c>
      <c r="P228" t="str">
        <f>VLOOKUP(N228,[1]step04_repair!$A:$B,2,FALSE)</f>
        <v>UC Davis</v>
      </c>
      <c r="Q228">
        <f t="shared" si="12"/>
        <v>-5.7</v>
      </c>
      <c r="R228">
        <f t="shared" si="13"/>
        <v>1.8</v>
      </c>
    </row>
    <row r="229" spans="1:18" x14ac:dyDescent="0.25">
      <c r="A229" t="s">
        <v>311</v>
      </c>
      <c r="B229" t="s">
        <v>67</v>
      </c>
      <c r="C229" s="1" t="s">
        <v>889</v>
      </c>
      <c r="D229">
        <v>-3.9</v>
      </c>
      <c r="E229">
        <v>228</v>
      </c>
      <c r="F229" t="s">
        <v>405</v>
      </c>
      <c r="G229">
        <v>-2.2999999999999998</v>
      </c>
      <c r="H229">
        <v>-1.6</v>
      </c>
      <c r="I229" t="s">
        <v>1199</v>
      </c>
      <c r="J229" t="s">
        <v>1299</v>
      </c>
      <c r="K229" s="2">
        <v>3.0000000000000001E-3</v>
      </c>
      <c r="L229" t="s">
        <v>1332</v>
      </c>
      <c r="M229" t="str">
        <f t="shared" si="11"/>
        <v>South Alabama Jaguars</v>
      </c>
      <c r="N229" t="s">
        <v>671</v>
      </c>
      <c r="O229">
        <v>2025</v>
      </c>
      <c r="P229" t="str">
        <f>VLOOKUP(N229,[1]step04_repair!$A:$B,2,FALSE)</f>
        <v>South Alabama</v>
      </c>
      <c r="Q229">
        <f t="shared" si="12"/>
        <v>-2.2999999999999998</v>
      </c>
      <c r="R229">
        <f t="shared" si="13"/>
        <v>-1.6</v>
      </c>
    </row>
    <row r="230" spans="1:18" x14ac:dyDescent="0.25">
      <c r="A230" t="s">
        <v>198</v>
      </c>
      <c r="B230" t="s">
        <v>74</v>
      </c>
      <c r="C230" s="1" t="s">
        <v>1013</v>
      </c>
      <c r="D230">
        <v>-3.9</v>
      </c>
      <c r="E230">
        <v>229</v>
      </c>
      <c r="F230">
        <v>11</v>
      </c>
      <c r="G230">
        <v>-8.9</v>
      </c>
      <c r="H230">
        <v>4.9000000000000004</v>
      </c>
      <c r="I230" t="s">
        <v>970</v>
      </c>
      <c r="J230" t="s">
        <v>1333</v>
      </c>
      <c r="K230" s="2">
        <v>4.0000000000000001E-3</v>
      </c>
      <c r="L230" t="s">
        <v>1334</v>
      </c>
      <c r="M230" t="str">
        <f t="shared" si="11"/>
        <v>Stephen F. Austin Lumberjacks</v>
      </c>
      <c r="N230" t="s">
        <v>579</v>
      </c>
      <c r="O230">
        <v>2025</v>
      </c>
      <c r="P230" t="str">
        <f>VLOOKUP(N230,[1]step04_repair!$A:$B,2,FALSE)</f>
        <v>Stephen F. Austin</v>
      </c>
      <c r="Q230">
        <f t="shared" si="12"/>
        <v>-8.9</v>
      </c>
      <c r="R230">
        <f t="shared" si="13"/>
        <v>4.9000000000000004</v>
      </c>
    </row>
    <row r="231" spans="1:18" x14ac:dyDescent="0.25">
      <c r="A231" t="s">
        <v>174</v>
      </c>
      <c r="B231" t="s">
        <v>114</v>
      </c>
      <c r="C231" s="1" t="s">
        <v>865</v>
      </c>
      <c r="D231">
        <v>-4</v>
      </c>
      <c r="E231">
        <v>230</v>
      </c>
      <c r="F231">
        <v>13</v>
      </c>
      <c r="G231">
        <v>-0.7</v>
      </c>
      <c r="H231">
        <v>-3.3</v>
      </c>
      <c r="I231" t="s">
        <v>1185</v>
      </c>
      <c r="J231" t="s">
        <v>1335</v>
      </c>
      <c r="K231" s="2">
        <v>5.0000000000000001E-3</v>
      </c>
      <c r="L231" t="s">
        <v>1336</v>
      </c>
      <c r="M231" t="str">
        <f t="shared" si="11"/>
        <v>Chattanooga Mocs</v>
      </c>
      <c r="N231" t="s">
        <v>564</v>
      </c>
      <c r="O231">
        <v>2025</v>
      </c>
      <c r="P231" t="str">
        <f>VLOOKUP(N231,[1]step04_repair!$A:$B,2,FALSE)</f>
        <v>Chattanooga</v>
      </c>
      <c r="Q231">
        <f t="shared" si="12"/>
        <v>-0.7</v>
      </c>
      <c r="R231">
        <f t="shared" si="13"/>
        <v>-3.3</v>
      </c>
    </row>
    <row r="232" spans="1:18" x14ac:dyDescent="0.25">
      <c r="A232" t="s">
        <v>254</v>
      </c>
      <c r="B232" t="s">
        <v>64</v>
      </c>
      <c r="C232" s="1" t="s">
        <v>1061</v>
      </c>
      <c r="D232">
        <v>-4.0999999999999996</v>
      </c>
      <c r="E232">
        <v>231</v>
      </c>
      <c r="F232">
        <v>8</v>
      </c>
      <c r="G232">
        <v>-4.5</v>
      </c>
      <c r="H232">
        <v>0.4</v>
      </c>
      <c r="I232" t="s">
        <v>1337</v>
      </c>
      <c r="J232" t="s">
        <v>1338</v>
      </c>
      <c r="K232" s="2">
        <v>1.2999999999999999E-2</v>
      </c>
      <c r="L232" t="s">
        <v>1339</v>
      </c>
      <c r="M232" t="str">
        <f t="shared" si="11"/>
        <v>Utah Valley Wolverines</v>
      </c>
      <c r="N232" t="s">
        <v>624</v>
      </c>
      <c r="O232">
        <v>2025</v>
      </c>
      <c r="P232" t="str">
        <f>VLOOKUP(N232,[1]step04_repair!$A:$B,2,FALSE)</f>
        <v>Utah Valley</v>
      </c>
      <c r="Q232">
        <f t="shared" si="12"/>
        <v>-4.5</v>
      </c>
      <c r="R232">
        <f t="shared" si="13"/>
        <v>0.4</v>
      </c>
    </row>
    <row r="233" spans="1:18" x14ac:dyDescent="0.25">
      <c r="A233" t="s">
        <v>303</v>
      </c>
      <c r="B233" t="s">
        <v>139</v>
      </c>
      <c r="C233" s="1" t="s">
        <v>909</v>
      </c>
      <c r="D233">
        <v>-4.0999999999999996</v>
      </c>
      <c r="E233">
        <v>232</v>
      </c>
      <c r="F233">
        <v>10</v>
      </c>
      <c r="G233">
        <v>-2.1</v>
      </c>
      <c r="H233">
        <v>-2</v>
      </c>
      <c r="I233" t="s">
        <v>1139</v>
      </c>
      <c r="J233" t="s">
        <v>1226</v>
      </c>
      <c r="K233" s="2">
        <v>0.28100000000000003</v>
      </c>
      <c r="L233" t="s">
        <v>1340</v>
      </c>
      <c r="M233" t="str">
        <f t="shared" si="11"/>
        <v>American University Eagles</v>
      </c>
      <c r="N233" t="s">
        <v>663</v>
      </c>
      <c r="O233">
        <v>2025</v>
      </c>
      <c r="P233" t="str">
        <f>VLOOKUP(N233,[1]step04_repair!$A:$B,2,FALSE)</f>
        <v>American</v>
      </c>
      <c r="Q233">
        <f t="shared" si="12"/>
        <v>-2.1</v>
      </c>
      <c r="R233">
        <f t="shared" si="13"/>
        <v>-2</v>
      </c>
    </row>
    <row r="234" spans="1:18" x14ac:dyDescent="0.25">
      <c r="A234" t="s">
        <v>328</v>
      </c>
      <c r="B234" t="s">
        <v>74</v>
      </c>
      <c r="C234" s="1" t="s">
        <v>1061</v>
      </c>
      <c r="D234">
        <v>-4.0999999999999996</v>
      </c>
      <c r="E234">
        <v>233</v>
      </c>
      <c r="F234">
        <v>11</v>
      </c>
      <c r="G234">
        <v>-5.0999999999999996</v>
      </c>
      <c r="H234">
        <v>0.9</v>
      </c>
      <c r="I234" t="s">
        <v>1235</v>
      </c>
      <c r="J234" t="s">
        <v>1341</v>
      </c>
      <c r="K234" s="2">
        <v>8.0000000000000002E-3</v>
      </c>
      <c r="L234" t="s">
        <v>1342</v>
      </c>
      <c r="M234" t="str">
        <f t="shared" si="11"/>
        <v>SE Louisiana Lions</v>
      </c>
      <c r="N234" t="s">
        <v>681</v>
      </c>
      <c r="O234">
        <v>2025</v>
      </c>
      <c r="P234" t="str">
        <f>VLOOKUP(N234,[1]step04_repair!$A:$B,2,FALSE)</f>
        <v>Southeastern Louisiana</v>
      </c>
      <c r="Q234">
        <f t="shared" si="12"/>
        <v>-5.0999999999999996</v>
      </c>
      <c r="R234">
        <f t="shared" si="13"/>
        <v>0.9</v>
      </c>
    </row>
    <row r="235" spans="1:18" x14ac:dyDescent="0.25">
      <c r="A235" t="s">
        <v>356</v>
      </c>
      <c r="B235" t="s">
        <v>119</v>
      </c>
      <c r="C235" s="1" t="s">
        <v>1061</v>
      </c>
      <c r="D235">
        <v>-4.2</v>
      </c>
      <c r="E235">
        <v>234</v>
      </c>
      <c r="F235">
        <v>2</v>
      </c>
      <c r="G235">
        <v>-3.1</v>
      </c>
      <c r="H235">
        <v>-1</v>
      </c>
      <c r="I235" t="s">
        <v>1223</v>
      </c>
      <c r="J235" t="s">
        <v>1317</v>
      </c>
      <c r="K235" s="3">
        <v>0.01</v>
      </c>
      <c r="L235" t="s">
        <v>1343</v>
      </c>
      <c r="M235" t="str">
        <f t="shared" si="11"/>
        <v>Hampton Pirates</v>
      </c>
      <c r="N235" t="s">
        <v>704</v>
      </c>
      <c r="O235">
        <v>2025</v>
      </c>
      <c r="P235" t="str">
        <f>VLOOKUP(N235,[1]step04_repair!$A:$B,2,FALSE)</f>
        <v>Hampton</v>
      </c>
      <c r="Q235">
        <f t="shared" si="12"/>
        <v>-3.1</v>
      </c>
      <c r="R235">
        <f t="shared" si="13"/>
        <v>-1</v>
      </c>
    </row>
    <row r="236" spans="1:18" x14ac:dyDescent="0.25">
      <c r="A236" t="s">
        <v>250</v>
      </c>
      <c r="B236" t="s">
        <v>133</v>
      </c>
      <c r="C236" s="1" t="s">
        <v>1061</v>
      </c>
      <c r="D236">
        <v>-4.2</v>
      </c>
      <c r="E236">
        <v>235</v>
      </c>
      <c r="F236">
        <v>6</v>
      </c>
      <c r="G236">
        <v>-1.8</v>
      </c>
      <c r="H236">
        <v>-2.4</v>
      </c>
      <c r="I236" t="s">
        <v>1344</v>
      </c>
      <c r="J236" t="s">
        <v>1345</v>
      </c>
      <c r="K236" s="2">
        <v>2.5999999999999999E-2</v>
      </c>
      <c r="L236" t="s">
        <v>1346</v>
      </c>
      <c r="M236" t="str">
        <f t="shared" si="11"/>
        <v>Bowling Green Falcons</v>
      </c>
      <c r="N236" t="s">
        <v>620</v>
      </c>
      <c r="O236">
        <v>2025</v>
      </c>
      <c r="P236" t="str">
        <f>VLOOKUP(N236,[1]step04_repair!$A:$B,2,FALSE)</f>
        <v>Bowling Green</v>
      </c>
      <c r="Q236">
        <f t="shared" si="12"/>
        <v>-1.8</v>
      </c>
      <c r="R236">
        <f t="shared" si="13"/>
        <v>-2.4</v>
      </c>
    </row>
    <row r="237" spans="1:18" x14ac:dyDescent="0.25">
      <c r="A237" t="s">
        <v>276</v>
      </c>
      <c r="B237" t="s">
        <v>22</v>
      </c>
      <c r="C237" s="1" t="s">
        <v>1213</v>
      </c>
      <c r="D237">
        <v>-4.2</v>
      </c>
      <c r="E237">
        <v>236</v>
      </c>
      <c r="F237">
        <v>46</v>
      </c>
      <c r="G237">
        <v>-2.9</v>
      </c>
      <c r="H237">
        <v>-1.3</v>
      </c>
      <c r="I237" t="s">
        <v>1347</v>
      </c>
      <c r="J237" t="s">
        <v>416</v>
      </c>
      <c r="K237" t="s">
        <v>407</v>
      </c>
      <c r="L237" t="s">
        <v>1348</v>
      </c>
      <c r="M237" t="str">
        <f t="shared" si="11"/>
        <v>Pepperdine Waves</v>
      </c>
      <c r="N237" t="s">
        <v>642</v>
      </c>
      <c r="O237">
        <v>2025</v>
      </c>
      <c r="P237" t="str">
        <f>VLOOKUP(N237,[1]step04_repair!$A:$B,2,FALSE)</f>
        <v>Pepperdine</v>
      </c>
      <c r="Q237">
        <f t="shared" si="12"/>
        <v>-2.9</v>
      </c>
      <c r="R237">
        <f t="shared" si="13"/>
        <v>-1.3</v>
      </c>
    </row>
    <row r="238" spans="1:18" x14ac:dyDescent="0.25">
      <c r="A238" t="s">
        <v>206</v>
      </c>
      <c r="B238" t="s">
        <v>182</v>
      </c>
      <c r="C238" s="1" t="s">
        <v>865</v>
      </c>
      <c r="D238">
        <v>-4.3</v>
      </c>
      <c r="E238">
        <v>237</v>
      </c>
      <c r="F238">
        <v>13</v>
      </c>
      <c r="G238">
        <v>-1.8</v>
      </c>
      <c r="H238">
        <v>-2.4</v>
      </c>
      <c r="I238" t="s">
        <v>1235</v>
      </c>
      <c r="J238" t="s">
        <v>854</v>
      </c>
      <c r="K238" s="3">
        <v>0.03</v>
      </c>
      <c r="L238" t="s">
        <v>1349</v>
      </c>
      <c r="M238" t="str">
        <f t="shared" si="11"/>
        <v>Eastern Kentucky Colonels</v>
      </c>
      <c r="N238" t="s">
        <v>585</v>
      </c>
      <c r="O238">
        <v>2025</v>
      </c>
      <c r="P238" t="str">
        <f>VLOOKUP(N238,[1]step04_repair!$A:$B,2,FALSE)</f>
        <v>Eastern Kentucky</v>
      </c>
      <c r="Q238">
        <f t="shared" si="12"/>
        <v>-1.8</v>
      </c>
      <c r="R238">
        <f t="shared" si="13"/>
        <v>-2.4</v>
      </c>
    </row>
    <row r="239" spans="1:18" x14ac:dyDescent="0.25">
      <c r="A239" t="s">
        <v>230</v>
      </c>
      <c r="B239" t="s">
        <v>46</v>
      </c>
      <c r="C239" s="1" t="s">
        <v>1213</v>
      </c>
      <c r="D239">
        <v>-4.4000000000000004</v>
      </c>
      <c r="E239">
        <v>238</v>
      </c>
      <c r="F239">
        <v>19</v>
      </c>
      <c r="G239">
        <v>-4.3</v>
      </c>
      <c r="H239">
        <v>-0.2</v>
      </c>
      <c r="I239" t="s">
        <v>1350</v>
      </c>
      <c r="J239" t="s">
        <v>978</v>
      </c>
      <c r="K239" t="s">
        <v>407</v>
      </c>
      <c r="L239" t="s">
        <v>1351</v>
      </c>
      <c r="M239" t="str">
        <f t="shared" si="11"/>
        <v>Tulsa Golden Hurricane</v>
      </c>
      <c r="N239" t="s">
        <v>603</v>
      </c>
      <c r="O239">
        <v>2025</v>
      </c>
      <c r="P239" t="str">
        <f>VLOOKUP(N239,[1]step04_repair!$A:$B,2,FALSE)</f>
        <v>Tulsa</v>
      </c>
      <c r="Q239">
        <f t="shared" si="12"/>
        <v>-4.3</v>
      </c>
      <c r="R239">
        <f t="shared" si="13"/>
        <v>-0.2</v>
      </c>
    </row>
    <row r="240" spans="1:18" x14ac:dyDescent="0.25">
      <c r="A240" t="s">
        <v>314</v>
      </c>
      <c r="B240" t="s">
        <v>139</v>
      </c>
      <c r="C240" s="1" t="s">
        <v>1061</v>
      </c>
      <c r="D240">
        <v>-4.5</v>
      </c>
      <c r="E240">
        <v>239</v>
      </c>
      <c r="F240">
        <v>7</v>
      </c>
      <c r="G240">
        <v>-4.2</v>
      </c>
      <c r="H240">
        <v>-0.2</v>
      </c>
      <c r="I240" t="s">
        <v>429</v>
      </c>
      <c r="J240" t="s">
        <v>1352</v>
      </c>
      <c r="K240" s="2">
        <v>0.22800000000000001</v>
      </c>
      <c r="L240" t="s">
        <v>1353</v>
      </c>
      <c r="M240" t="str">
        <f t="shared" si="11"/>
        <v>Boston University Terriers</v>
      </c>
      <c r="N240" t="s">
        <v>673</v>
      </c>
      <c r="O240">
        <v>2025</v>
      </c>
      <c r="P240" t="str">
        <f>VLOOKUP(N240,[1]step04_repair!$A:$B,2,FALSE)</f>
        <v>Boston University</v>
      </c>
      <c r="Q240">
        <f t="shared" si="12"/>
        <v>-4.2</v>
      </c>
      <c r="R240">
        <f t="shared" si="13"/>
        <v>-0.2</v>
      </c>
    </row>
    <row r="241" spans="1:18" x14ac:dyDescent="0.25">
      <c r="A241" t="s">
        <v>232</v>
      </c>
      <c r="B241" t="s">
        <v>136</v>
      </c>
      <c r="C241" s="1" t="s">
        <v>1213</v>
      </c>
      <c r="D241">
        <v>-4.5</v>
      </c>
      <c r="E241">
        <v>240</v>
      </c>
      <c r="F241">
        <v>27</v>
      </c>
      <c r="G241">
        <v>-3.5</v>
      </c>
      <c r="H241">
        <v>-1</v>
      </c>
      <c r="I241" t="s">
        <v>1354</v>
      </c>
      <c r="J241" t="s">
        <v>418</v>
      </c>
      <c r="K241" s="2">
        <v>1.7999999999999999E-2</v>
      </c>
      <c r="L241" t="s">
        <v>1355</v>
      </c>
      <c r="M241" t="str">
        <f t="shared" si="11"/>
        <v>Gardner-Webb Runnin' Bulldogs</v>
      </c>
      <c r="N241" t="s">
        <v>604</v>
      </c>
      <c r="O241">
        <v>2025</v>
      </c>
      <c r="P241" t="str">
        <f>VLOOKUP(N241,[1]step04_repair!$A:$B,2,FALSE)</f>
        <v>Gardner Webb</v>
      </c>
      <c r="Q241">
        <f t="shared" si="12"/>
        <v>-3.5</v>
      </c>
      <c r="R241">
        <f t="shared" si="13"/>
        <v>-1</v>
      </c>
    </row>
    <row r="242" spans="1:18" x14ac:dyDescent="0.25">
      <c r="A242" t="s">
        <v>225</v>
      </c>
      <c r="B242" t="s">
        <v>98</v>
      </c>
      <c r="C242" s="1" t="s">
        <v>803</v>
      </c>
      <c r="D242">
        <v>-4.5999999999999996</v>
      </c>
      <c r="E242">
        <v>241</v>
      </c>
      <c r="F242">
        <v>3</v>
      </c>
      <c r="G242">
        <v>-2.1</v>
      </c>
      <c r="H242">
        <v>-2.5</v>
      </c>
      <c r="I242" t="s">
        <v>1356</v>
      </c>
      <c r="J242" t="s">
        <v>415</v>
      </c>
      <c r="K242" t="s">
        <v>407</v>
      </c>
      <c r="L242" t="s">
        <v>1357</v>
      </c>
      <c r="M242" t="str">
        <f t="shared" si="11"/>
        <v>Hawai'i Rainbow Warriors</v>
      </c>
      <c r="N242" t="s">
        <v>599</v>
      </c>
      <c r="O242">
        <v>2025</v>
      </c>
      <c r="P242" t="str">
        <f>VLOOKUP(N242,[1]step04_repair!$A:$B,2,FALSE)</f>
        <v>Hawaii</v>
      </c>
      <c r="Q242">
        <f t="shared" si="12"/>
        <v>-2.1</v>
      </c>
      <c r="R242">
        <f t="shared" si="13"/>
        <v>-2.5</v>
      </c>
    </row>
    <row r="243" spans="1:18" x14ac:dyDescent="0.25">
      <c r="A243" t="s">
        <v>138</v>
      </c>
      <c r="B243" t="s">
        <v>139</v>
      </c>
      <c r="C243" s="1" t="s">
        <v>1358</v>
      </c>
      <c r="D243">
        <v>-4.5999999999999996</v>
      </c>
      <c r="E243">
        <v>242</v>
      </c>
      <c r="F243">
        <v>22</v>
      </c>
      <c r="G243">
        <v>-3.7</v>
      </c>
      <c r="H243">
        <v>-0.9</v>
      </c>
      <c r="I243" t="s">
        <v>1037</v>
      </c>
      <c r="J243" t="s">
        <v>409</v>
      </c>
      <c r="K243" s="2">
        <v>0.22800000000000001</v>
      </c>
      <c r="L243" t="s">
        <v>1359</v>
      </c>
      <c r="M243" t="str">
        <f t="shared" si="11"/>
        <v>Colgate Raiders</v>
      </c>
      <c r="N243" t="s">
        <v>537</v>
      </c>
      <c r="O243">
        <v>2025</v>
      </c>
      <c r="P243" t="str">
        <f>VLOOKUP(N243,[1]step04_repair!$A:$B,2,FALSE)</f>
        <v>Colgate</v>
      </c>
      <c r="Q243">
        <f t="shared" si="12"/>
        <v>-3.7</v>
      </c>
      <c r="R243">
        <f t="shared" si="13"/>
        <v>-0.9</v>
      </c>
    </row>
    <row r="244" spans="1:18" x14ac:dyDescent="0.25">
      <c r="A244" t="s">
        <v>258</v>
      </c>
      <c r="B244" t="s">
        <v>182</v>
      </c>
      <c r="C244" s="1" t="s">
        <v>909</v>
      </c>
      <c r="D244">
        <v>-4.8</v>
      </c>
      <c r="E244">
        <v>243</v>
      </c>
      <c r="F244">
        <v>21</v>
      </c>
      <c r="G244">
        <v>-2.2999999999999998</v>
      </c>
      <c r="H244">
        <v>-2.5</v>
      </c>
      <c r="I244" t="s">
        <v>427</v>
      </c>
      <c r="J244" t="s">
        <v>854</v>
      </c>
      <c r="K244" s="2">
        <v>1.9E-2</v>
      </c>
      <c r="L244" t="s">
        <v>1360</v>
      </c>
      <c r="M244" t="str">
        <f t="shared" si="11"/>
        <v>North Alabama Lions</v>
      </c>
      <c r="N244" t="s">
        <v>628</v>
      </c>
      <c r="O244">
        <v>2025</v>
      </c>
      <c r="P244" t="str">
        <f>VLOOKUP(N244,[1]step04_repair!$A:$B,2,FALSE)</f>
        <v>North Alabama</v>
      </c>
      <c r="Q244">
        <f t="shared" si="12"/>
        <v>-2.2999999999999998</v>
      </c>
      <c r="R244">
        <f t="shared" si="13"/>
        <v>-2.5</v>
      </c>
    </row>
    <row r="245" spans="1:18" x14ac:dyDescent="0.25">
      <c r="A245" t="s">
        <v>207</v>
      </c>
      <c r="B245" t="s">
        <v>152</v>
      </c>
      <c r="C245" s="1" t="s">
        <v>1265</v>
      </c>
      <c r="D245">
        <v>-4.9000000000000004</v>
      </c>
      <c r="E245">
        <v>244</v>
      </c>
      <c r="F245">
        <v>23</v>
      </c>
      <c r="G245">
        <v>-5.3</v>
      </c>
      <c r="H245">
        <v>0.4</v>
      </c>
      <c r="I245" t="s">
        <v>999</v>
      </c>
      <c r="J245" t="s">
        <v>1361</v>
      </c>
      <c r="K245" s="2">
        <v>8.9999999999999993E-3</v>
      </c>
      <c r="L245" t="s">
        <v>1362</v>
      </c>
      <c r="M245" t="str">
        <f t="shared" si="11"/>
        <v>Cleveland State Vikings</v>
      </c>
      <c r="N245" t="s">
        <v>768</v>
      </c>
      <c r="O245">
        <v>2025</v>
      </c>
      <c r="P245" t="str">
        <f>VLOOKUP(N245,[1]step04_repair!$A:$B,2,FALSE)</f>
        <v>Cleveland St.</v>
      </c>
      <c r="Q245">
        <f t="shared" si="12"/>
        <v>-5.3</v>
      </c>
      <c r="R245">
        <f t="shared" si="13"/>
        <v>0.4</v>
      </c>
    </row>
    <row r="246" spans="1:18" x14ac:dyDescent="0.25">
      <c r="A246" t="s">
        <v>343</v>
      </c>
      <c r="B246" t="s">
        <v>139</v>
      </c>
      <c r="C246" s="1" t="s">
        <v>1013</v>
      </c>
      <c r="D246">
        <v>-5</v>
      </c>
      <c r="E246">
        <v>245</v>
      </c>
      <c r="F246">
        <v>5</v>
      </c>
      <c r="G246">
        <v>-5.3</v>
      </c>
      <c r="H246">
        <v>0.3</v>
      </c>
      <c r="I246" t="s">
        <v>970</v>
      </c>
      <c r="J246" t="s">
        <v>1076</v>
      </c>
      <c r="K246" s="2">
        <v>0.17899999999999999</v>
      </c>
      <c r="L246" t="s">
        <v>1363</v>
      </c>
      <c r="M246" t="str">
        <f t="shared" si="11"/>
        <v>Lafayette Leopards</v>
      </c>
      <c r="N246" t="s">
        <v>694</v>
      </c>
      <c r="O246">
        <v>2025</v>
      </c>
      <c r="P246" t="str">
        <f>VLOOKUP(N246,[1]step04_repair!$A:$B,2,FALSE)</f>
        <v>Lafayette</v>
      </c>
      <c r="Q246">
        <f t="shared" si="12"/>
        <v>-5.3</v>
      </c>
      <c r="R246">
        <f t="shared" si="13"/>
        <v>0.3</v>
      </c>
    </row>
    <row r="247" spans="1:18" x14ac:dyDescent="0.25">
      <c r="A247" t="s">
        <v>292</v>
      </c>
      <c r="B247" t="s">
        <v>98</v>
      </c>
      <c r="C247" s="1" t="s">
        <v>1213</v>
      </c>
      <c r="D247">
        <v>-5</v>
      </c>
      <c r="E247">
        <v>246</v>
      </c>
      <c r="F247">
        <v>14</v>
      </c>
      <c r="G247">
        <v>-2.9</v>
      </c>
      <c r="H247">
        <v>-2.1</v>
      </c>
      <c r="I247" t="s">
        <v>1364</v>
      </c>
      <c r="J247" t="s">
        <v>415</v>
      </c>
      <c r="K247" s="2">
        <v>1E-3</v>
      </c>
      <c r="L247" t="s">
        <v>1365</v>
      </c>
      <c r="M247" t="str">
        <f t="shared" si="11"/>
        <v>Cal State Bakersfield Roadrunners</v>
      </c>
      <c r="N247" t="s">
        <v>782</v>
      </c>
      <c r="O247">
        <v>2025</v>
      </c>
      <c r="P247" t="str">
        <f>VLOOKUP(N247,[1]step04_repair!$A:$B,2,FALSE)</f>
        <v>Cal St. Bakersfield</v>
      </c>
      <c r="Q247">
        <f t="shared" si="12"/>
        <v>-2.9</v>
      </c>
      <c r="R247">
        <f t="shared" si="13"/>
        <v>-2.1</v>
      </c>
    </row>
    <row r="248" spans="1:18" x14ac:dyDescent="0.25">
      <c r="A248" t="s">
        <v>270</v>
      </c>
      <c r="B248" t="s">
        <v>133</v>
      </c>
      <c r="C248" s="1" t="s">
        <v>983</v>
      </c>
      <c r="D248">
        <v>-5</v>
      </c>
      <c r="E248">
        <v>247</v>
      </c>
      <c r="F248">
        <v>13</v>
      </c>
      <c r="G248">
        <v>-3.5</v>
      </c>
      <c r="H248">
        <v>-1.5</v>
      </c>
      <c r="I248" t="s">
        <v>1366</v>
      </c>
      <c r="J248" t="s">
        <v>1106</v>
      </c>
      <c r="K248" s="2">
        <v>1.2E-2</v>
      </c>
      <c r="L248" t="s">
        <v>1367</v>
      </c>
      <c r="M248" t="str">
        <f t="shared" si="11"/>
        <v>Ball State Cardinals</v>
      </c>
      <c r="N248" t="s">
        <v>777</v>
      </c>
      <c r="O248">
        <v>2025</v>
      </c>
      <c r="P248" t="str">
        <f>VLOOKUP(N248,[1]step04_repair!$A:$B,2,FALSE)</f>
        <v>Ball St.</v>
      </c>
      <c r="Q248">
        <f t="shared" si="12"/>
        <v>-3.5</v>
      </c>
      <c r="R248">
        <f t="shared" si="13"/>
        <v>-1.5</v>
      </c>
    </row>
    <row r="249" spans="1:18" x14ac:dyDescent="0.25">
      <c r="A249" t="s">
        <v>193</v>
      </c>
      <c r="B249" t="s">
        <v>187</v>
      </c>
      <c r="C249" s="1" t="s">
        <v>1013</v>
      </c>
      <c r="D249">
        <v>-5.0999999999999996</v>
      </c>
      <c r="E249">
        <v>248</v>
      </c>
      <c r="F249">
        <v>1</v>
      </c>
      <c r="G249">
        <v>-1.6</v>
      </c>
      <c r="H249">
        <v>-3.5</v>
      </c>
      <c r="I249" t="s">
        <v>429</v>
      </c>
      <c r="J249" t="s">
        <v>1030</v>
      </c>
      <c r="K249" s="2">
        <v>8.2000000000000003E-2</v>
      </c>
      <c r="L249" t="s">
        <v>1368</v>
      </c>
      <c r="M249" t="str">
        <f t="shared" si="11"/>
        <v>Fairfield Stags</v>
      </c>
      <c r="N249" t="s">
        <v>576</v>
      </c>
      <c r="O249">
        <v>2025</v>
      </c>
      <c r="P249" t="str">
        <f>VLOOKUP(N249,[1]step04_repair!$A:$B,2,FALSE)</f>
        <v>Fairfield</v>
      </c>
      <c r="Q249">
        <f t="shared" si="12"/>
        <v>-1.6</v>
      </c>
      <c r="R249">
        <f t="shared" si="13"/>
        <v>-3.5</v>
      </c>
    </row>
    <row r="250" spans="1:18" x14ac:dyDescent="0.25">
      <c r="A250" t="s">
        <v>272</v>
      </c>
      <c r="B250" t="s">
        <v>139</v>
      </c>
      <c r="C250" s="1" t="s">
        <v>983</v>
      </c>
      <c r="D250">
        <v>-5.0999999999999996</v>
      </c>
      <c r="E250">
        <v>249</v>
      </c>
      <c r="F250">
        <v>24</v>
      </c>
      <c r="G250">
        <v>-2</v>
      </c>
      <c r="H250">
        <v>-3.1</v>
      </c>
      <c r="I250" t="s">
        <v>1369</v>
      </c>
      <c r="J250" t="s">
        <v>1096</v>
      </c>
      <c r="K250" s="2">
        <v>0.16900000000000001</v>
      </c>
      <c r="L250" t="s">
        <v>1370</v>
      </c>
      <c r="M250" t="str">
        <f t="shared" si="11"/>
        <v>Lehigh Mountain Hawks</v>
      </c>
      <c r="N250" t="s">
        <v>639</v>
      </c>
      <c r="O250">
        <v>2025</v>
      </c>
      <c r="P250" t="str">
        <f>VLOOKUP(N250,[1]step04_repair!$A:$B,2,FALSE)</f>
        <v>Lehigh</v>
      </c>
      <c r="Q250">
        <f t="shared" si="12"/>
        <v>-2</v>
      </c>
      <c r="R250">
        <f t="shared" si="13"/>
        <v>-3.1</v>
      </c>
    </row>
    <row r="251" spans="1:18" x14ac:dyDescent="0.25">
      <c r="A251" t="s">
        <v>284</v>
      </c>
      <c r="B251" t="s">
        <v>67</v>
      </c>
      <c r="C251" s="1" t="s">
        <v>842</v>
      </c>
      <c r="D251">
        <v>-5.2</v>
      </c>
      <c r="E251">
        <v>250</v>
      </c>
      <c r="F251">
        <v>20</v>
      </c>
      <c r="G251">
        <v>-4.5</v>
      </c>
      <c r="H251">
        <v>-0.7</v>
      </c>
      <c r="I251" t="s">
        <v>1371</v>
      </c>
      <c r="J251" t="s">
        <v>935</v>
      </c>
      <c r="K251" t="s">
        <v>407</v>
      </c>
      <c r="L251" t="s">
        <v>1372</v>
      </c>
      <c r="M251" t="str">
        <f t="shared" si="11"/>
        <v>Southern Miss Golden Eagles</v>
      </c>
      <c r="N251" t="s">
        <v>647</v>
      </c>
      <c r="O251">
        <v>2025</v>
      </c>
      <c r="P251" t="str">
        <f>VLOOKUP(N251,[1]step04_repair!$A:$B,2,FALSE)</f>
        <v>Southern Miss</v>
      </c>
      <c r="Q251">
        <f t="shared" si="12"/>
        <v>-4.5</v>
      </c>
      <c r="R251">
        <f t="shared" si="13"/>
        <v>-0.7</v>
      </c>
    </row>
    <row r="252" spans="1:18" x14ac:dyDescent="0.25">
      <c r="A252" t="s">
        <v>353</v>
      </c>
      <c r="B252" t="s">
        <v>170</v>
      </c>
      <c r="C252" s="1" t="s">
        <v>1052</v>
      </c>
      <c r="D252">
        <v>-5.3</v>
      </c>
      <c r="E252">
        <v>251</v>
      </c>
      <c r="F252">
        <v>7</v>
      </c>
      <c r="G252">
        <v>0.2</v>
      </c>
      <c r="H252">
        <v>-5.5</v>
      </c>
      <c r="I252" t="s">
        <v>970</v>
      </c>
      <c r="J252" t="s">
        <v>1373</v>
      </c>
      <c r="K252" s="2">
        <v>2.8000000000000001E-2</v>
      </c>
      <c r="L252" t="s">
        <v>1374</v>
      </c>
      <c r="M252" t="str">
        <f t="shared" si="11"/>
        <v>South Dakota Coyotes</v>
      </c>
      <c r="N252" t="s">
        <v>701</v>
      </c>
      <c r="O252">
        <v>2025</v>
      </c>
      <c r="P252" t="str">
        <f>VLOOKUP(N252,[1]step04_repair!$A:$B,2,FALSE)</f>
        <v>South Dakota</v>
      </c>
      <c r="Q252">
        <f t="shared" si="12"/>
        <v>0.2</v>
      </c>
      <c r="R252">
        <f t="shared" si="13"/>
        <v>-5.5</v>
      </c>
    </row>
    <row r="253" spans="1:18" x14ac:dyDescent="0.25">
      <c r="A253" t="s">
        <v>227</v>
      </c>
      <c r="B253" t="s">
        <v>187</v>
      </c>
      <c r="C253" s="1" t="s">
        <v>845</v>
      </c>
      <c r="D253">
        <v>-5.3</v>
      </c>
      <c r="E253">
        <v>252</v>
      </c>
      <c r="F253">
        <v>9</v>
      </c>
      <c r="G253">
        <v>-4.5999999999999996</v>
      </c>
      <c r="H253">
        <v>-0.6</v>
      </c>
      <c r="I253" t="s">
        <v>1375</v>
      </c>
      <c r="J253" t="s">
        <v>896</v>
      </c>
      <c r="K253" s="2">
        <v>0.10299999999999999</v>
      </c>
      <c r="L253" t="s">
        <v>1376</v>
      </c>
      <c r="M253" t="str">
        <f t="shared" si="11"/>
        <v>Marist Red Foxes</v>
      </c>
      <c r="N253" t="s">
        <v>600</v>
      </c>
      <c r="O253">
        <v>2025</v>
      </c>
      <c r="P253" t="str">
        <f>VLOOKUP(N253,[1]step04_repair!$A:$B,2,FALSE)</f>
        <v>Marist</v>
      </c>
      <c r="Q253">
        <f t="shared" si="12"/>
        <v>-4.5999999999999996</v>
      </c>
      <c r="R253">
        <f t="shared" si="13"/>
        <v>-0.6</v>
      </c>
    </row>
    <row r="254" spans="1:18" x14ac:dyDescent="0.25">
      <c r="A254" t="s">
        <v>330</v>
      </c>
      <c r="B254" t="s">
        <v>119</v>
      </c>
      <c r="C254" s="1" t="s">
        <v>1061</v>
      </c>
      <c r="D254">
        <v>-5.3</v>
      </c>
      <c r="E254">
        <v>253</v>
      </c>
      <c r="F254">
        <v>11</v>
      </c>
      <c r="G254">
        <v>-5.5</v>
      </c>
      <c r="H254">
        <v>0.2</v>
      </c>
      <c r="I254" t="s">
        <v>1377</v>
      </c>
      <c r="J254" t="s">
        <v>411</v>
      </c>
      <c r="K254" s="2">
        <v>3.0000000000000001E-3</v>
      </c>
      <c r="L254" t="s">
        <v>1378</v>
      </c>
      <c r="M254" t="str">
        <f t="shared" si="11"/>
        <v>Campbell Fighting Camels</v>
      </c>
      <c r="N254" t="s">
        <v>683</v>
      </c>
      <c r="O254">
        <v>2025</v>
      </c>
      <c r="P254" t="str">
        <f>VLOOKUP(N254,[1]step04_repair!$A:$B,2,FALSE)</f>
        <v>Campbell</v>
      </c>
      <c r="Q254">
        <f t="shared" si="12"/>
        <v>-5.5</v>
      </c>
      <c r="R254">
        <f t="shared" si="13"/>
        <v>0.2</v>
      </c>
    </row>
    <row r="255" spans="1:18" x14ac:dyDescent="0.25">
      <c r="A255" t="s">
        <v>307</v>
      </c>
      <c r="B255" t="s">
        <v>67</v>
      </c>
      <c r="C255" s="1" t="s">
        <v>909</v>
      </c>
      <c r="D255">
        <v>-5.3</v>
      </c>
      <c r="E255">
        <v>254</v>
      </c>
      <c r="F255">
        <v>21</v>
      </c>
      <c r="G255">
        <v>-4.4000000000000004</v>
      </c>
      <c r="H255">
        <v>-0.9</v>
      </c>
      <c r="I255" t="s">
        <v>1379</v>
      </c>
      <c r="J255" t="s">
        <v>1380</v>
      </c>
      <c r="K255" s="2">
        <v>2E-3</v>
      </c>
      <c r="L255" t="s">
        <v>1381</v>
      </c>
      <c r="M255" t="str">
        <f t="shared" si="11"/>
        <v>Georgia Southern Eagles</v>
      </c>
      <c r="N255" t="s">
        <v>667</v>
      </c>
      <c r="O255">
        <v>2025</v>
      </c>
      <c r="P255" t="str">
        <f>VLOOKUP(N255,[1]step04_repair!$A:$B,2,FALSE)</f>
        <v>Georgia Southern</v>
      </c>
      <c r="Q255">
        <f t="shared" si="12"/>
        <v>-4.4000000000000004</v>
      </c>
      <c r="R255">
        <f t="shared" si="13"/>
        <v>-0.9</v>
      </c>
    </row>
    <row r="256" spans="1:18" x14ac:dyDescent="0.25">
      <c r="A256" t="s">
        <v>348</v>
      </c>
      <c r="B256" t="s">
        <v>212</v>
      </c>
      <c r="C256" s="1" t="s">
        <v>1213</v>
      </c>
      <c r="D256">
        <v>-5.4</v>
      </c>
      <c r="E256">
        <v>255</v>
      </c>
      <c r="F256" t="s">
        <v>405</v>
      </c>
      <c r="G256">
        <v>-4.3</v>
      </c>
      <c r="H256">
        <v>-1</v>
      </c>
      <c r="I256" t="s">
        <v>1382</v>
      </c>
      <c r="J256" t="s">
        <v>1383</v>
      </c>
      <c r="K256" s="2">
        <v>0.11600000000000001</v>
      </c>
      <c r="L256" t="s">
        <v>1384</v>
      </c>
      <c r="M256" t="str">
        <f t="shared" si="11"/>
        <v>South Carolina State Bulldogs</v>
      </c>
      <c r="N256" t="s">
        <v>794</v>
      </c>
      <c r="O256">
        <v>2025</v>
      </c>
      <c r="P256" t="str">
        <f>VLOOKUP(N256,[1]step04_repair!$A:$B,2,FALSE)</f>
        <v>South Carolina St.</v>
      </c>
      <c r="Q256">
        <f t="shared" si="12"/>
        <v>-4.3</v>
      </c>
      <c r="R256">
        <f t="shared" si="13"/>
        <v>-1</v>
      </c>
    </row>
    <row r="257" spans="1:18" x14ac:dyDescent="0.25">
      <c r="A257" t="s">
        <v>340</v>
      </c>
      <c r="B257" t="s">
        <v>64</v>
      </c>
      <c r="C257" s="1" t="s">
        <v>1021</v>
      </c>
      <c r="D257">
        <v>-5.4</v>
      </c>
      <c r="E257">
        <v>256</v>
      </c>
      <c r="F257">
        <v>11</v>
      </c>
      <c r="G257">
        <v>-3.4</v>
      </c>
      <c r="H257">
        <v>-2</v>
      </c>
      <c r="I257" t="s">
        <v>1385</v>
      </c>
      <c r="J257" t="s">
        <v>1386</v>
      </c>
      <c r="K257" s="2">
        <v>6.0000000000000001E-3</v>
      </c>
      <c r="L257" t="s">
        <v>1387</v>
      </c>
      <c r="M257" t="str">
        <f t="shared" si="11"/>
        <v>Southern Utah Thunderbirds</v>
      </c>
      <c r="N257" t="s">
        <v>691</v>
      </c>
      <c r="O257">
        <v>2025</v>
      </c>
      <c r="P257" t="str">
        <f>VLOOKUP(N257,[1]step04_repair!$A:$B,2,FALSE)</f>
        <v>Southern Utah</v>
      </c>
      <c r="Q257">
        <f t="shared" si="12"/>
        <v>-3.4</v>
      </c>
      <c r="R257">
        <f t="shared" si="13"/>
        <v>-2</v>
      </c>
    </row>
    <row r="258" spans="1:18" x14ac:dyDescent="0.25">
      <c r="A258" t="s">
        <v>287</v>
      </c>
      <c r="B258" t="s">
        <v>103</v>
      </c>
      <c r="C258" s="1" t="s">
        <v>1159</v>
      </c>
      <c r="D258">
        <v>-5.4</v>
      </c>
      <c r="E258">
        <v>257</v>
      </c>
      <c r="F258">
        <v>18</v>
      </c>
      <c r="G258">
        <v>-1.6</v>
      </c>
      <c r="H258">
        <v>-3.8</v>
      </c>
      <c r="I258" t="s">
        <v>1122</v>
      </c>
      <c r="J258" t="s">
        <v>1306</v>
      </c>
      <c r="K258" s="2">
        <v>2.9000000000000001E-2</v>
      </c>
      <c r="L258" t="s">
        <v>1388</v>
      </c>
      <c r="M258" t="str">
        <f t="shared" si="11"/>
        <v>UMBC Retrievers</v>
      </c>
      <c r="N258" t="s">
        <v>649</v>
      </c>
      <c r="O258">
        <v>2025</v>
      </c>
      <c r="P258" t="str">
        <f>VLOOKUP(N258,[1]step04_repair!$A:$B,2,FALSE)</f>
        <v>UMBC</v>
      </c>
      <c r="Q258">
        <f t="shared" si="12"/>
        <v>-1.6</v>
      </c>
      <c r="R258">
        <f t="shared" si="13"/>
        <v>-3.8</v>
      </c>
    </row>
    <row r="259" spans="1:18" x14ac:dyDescent="0.25">
      <c r="A259" t="s">
        <v>208</v>
      </c>
      <c r="B259" t="s">
        <v>125</v>
      </c>
      <c r="C259" s="1" t="s">
        <v>865</v>
      </c>
      <c r="D259">
        <v>-5.5</v>
      </c>
      <c r="E259">
        <v>258</v>
      </c>
      <c r="F259">
        <v>2</v>
      </c>
      <c r="G259">
        <v>-6.1</v>
      </c>
      <c r="H259">
        <v>0.6</v>
      </c>
      <c r="I259" t="s">
        <v>1389</v>
      </c>
      <c r="J259" t="s">
        <v>857</v>
      </c>
      <c r="K259" s="2">
        <v>0.33200000000000002</v>
      </c>
      <c r="L259" t="s">
        <v>1390</v>
      </c>
      <c r="M259" t="str">
        <f t="shared" ref="M259:M322" si="14">MID(A259,1,LEN(A259)/2)</f>
        <v>Little Rock Trojans</v>
      </c>
      <c r="N259" t="s">
        <v>586</v>
      </c>
      <c r="O259">
        <v>2025</v>
      </c>
      <c r="P259" t="str">
        <f>VLOOKUP(N259,[1]step04_repair!$A:$B,2,FALSE)</f>
        <v>Little Rock</v>
      </c>
      <c r="Q259">
        <f t="shared" si="12"/>
        <v>-6.1</v>
      </c>
      <c r="R259">
        <f t="shared" si="13"/>
        <v>0.6</v>
      </c>
    </row>
    <row r="260" spans="1:18" x14ac:dyDescent="0.25">
      <c r="A260" t="s">
        <v>319</v>
      </c>
      <c r="B260" t="s">
        <v>166</v>
      </c>
      <c r="C260" s="1" t="s">
        <v>1061</v>
      </c>
      <c r="D260">
        <v>-5.5</v>
      </c>
      <c r="E260">
        <v>259</v>
      </c>
      <c r="F260" t="s">
        <v>405</v>
      </c>
      <c r="G260">
        <v>-3.5</v>
      </c>
      <c r="H260">
        <v>-2</v>
      </c>
      <c r="I260" t="s">
        <v>1391</v>
      </c>
      <c r="J260" t="s">
        <v>1335</v>
      </c>
      <c r="K260" s="2">
        <v>1.4999999999999999E-2</v>
      </c>
      <c r="L260" t="s">
        <v>1392</v>
      </c>
      <c r="M260" t="str">
        <f t="shared" si="14"/>
        <v>Idaho State Bengals</v>
      </c>
      <c r="N260" t="s">
        <v>786</v>
      </c>
      <c r="O260">
        <v>2025</v>
      </c>
      <c r="P260" t="str">
        <f>VLOOKUP(N260,[1]step04_repair!$A:$B,2,FALSE)</f>
        <v>Idaho St.</v>
      </c>
      <c r="Q260">
        <f t="shared" si="12"/>
        <v>-3.5</v>
      </c>
      <c r="R260">
        <f t="shared" si="13"/>
        <v>-2</v>
      </c>
    </row>
    <row r="261" spans="1:18" x14ac:dyDescent="0.25">
      <c r="A261" t="s">
        <v>190</v>
      </c>
      <c r="B261" t="s">
        <v>67</v>
      </c>
      <c r="C261" s="1" t="s">
        <v>1393</v>
      </c>
      <c r="D261">
        <v>-5.6</v>
      </c>
      <c r="E261">
        <v>260</v>
      </c>
      <c r="F261">
        <v>7</v>
      </c>
      <c r="G261">
        <v>-2.7</v>
      </c>
      <c r="H261">
        <v>-2.9</v>
      </c>
      <c r="I261" t="s">
        <v>1394</v>
      </c>
      <c r="J261" t="s">
        <v>935</v>
      </c>
      <c r="K261" t="s">
        <v>407</v>
      </c>
      <c r="L261" t="s">
        <v>1395</v>
      </c>
      <c r="M261" t="str">
        <f t="shared" si="14"/>
        <v>Louisiana Ragin' Cajuns</v>
      </c>
      <c r="N261" t="s">
        <v>574</v>
      </c>
      <c r="O261">
        <v>2025</v>
      </c>
      <c r="P261" t="str">
        <f>VLOOKUP(N261,[1]step04_repair!$A:$B,2,FALSE)</f>
        <v>Louisiana</v>
      </c>
      <c r="Q261">
        <f t="shared" si="12"/>
        <v>-2.7</v>
      </c>
      <c r="R261">
        <f t="shared" si="13"/>
        <v>-2.9</v>
      </c>
    </row>
    <row r="262" spans="1:18" x14ac:dyDescent="0.25">
      <c r="A262" t="s">
        <v>304</v>
      </c>
      <c r="B262" t="s">
        <v>182</v>
      </c>
      <c r="C262" s="1" t="s">
        <v>865</v>
      </c>
      <c r="D262">
        <v>-5.6</v>
      </c>
      <c r="E262">
        <v>261</v>
      </c>
      <c r="F262">
        <v>12</v>
      </c>
      <c r="G262">
        <v>-4.3</v>
      </c>
      <c r="H262">
        <v>-1.3</v>
      </c>
      <c r="I262" t="s">
        <v>1175</v>
      </c>
      <c r="J262" t="s">
        <v>1345</v>
      </c>
      <c r="K262" s="2">
        <v>1.4999999999999999E-2</v>
      </c>
      <c r="L262" t="s">
        <v>1396</v>
      </c>
      <c r="M262" t="str">
        <f t="shared" si="14"/>
        <v>Jacksonville Dolphins</v>
      </c>
      <c r="N262" t="s">
        <v>664</v>
      </c>
      <c r="O262">
        <v>2025</v>
      </c>
      <c r="P262" t="str">
        <f>VLOOKUP(N262,[1]step04_repair!$A:$B,2,FALSE)</f>
        <v>Jacksonville</v>
      </c>
      <c r="Q262">
        <f t="shared" si="12"/>
        <v>-4.3</v>
      </c>
      <c r="R262">
        <f t="shared" si="13"/>
        <v>-1.3</v>
      </c>
    </row>
    <row r="263" spans="1:18" x14ac:dyDescent="0.25">
      <c r="A263" t="s">
        <v>299</v>
      </c>
      <c r="B263" t="s">
        <v>139</v>
      </c>
      <c r="C263" s="1" t="s">
        <v>1234</v>
      </c>
      <c r="D263">
        <v>-5.6</v>
      </c>
      <c r="E263">
        <v>262</v>
      </c>
      <c r="F263">
        <v>8</v>
      </c>
      <c r="G263">
        <v>-5.3</v>
      </c>
      <c r="H263">
        <v>-0.3</v>
      </c>
      <c r="I263" t="s">
        <v>1037</v>
      </c>
      <c r="J263" t="s">
        <v>1103</v>
      </c>
      <c r="K263" s="2">
        <v>0.125</v>
      </c>
      <c r="L263" t="s">
        <v>1397</v>
      </c>
      <c r="M263" t="str">
        <f t="shared" si="14"/>
        <v>Bucknell Bison</v>
      </c>
      <c r="N263" t="s">
        <v>659</v>
      </c>
      <c r="O263">
        <v>2025</v>
      </c>
      <c r="P263" t="str">
        <f>VLOOKUP(N263,[1]step04_repair!$A:$B,2,FALSE)</f>
        <v>Bucknell</v>
      </c>
      <c r="Q263">
        <f t="shared" si="12"/>
        <v>-5.3</v>
      </c>
      <c r="R263">
        <f t="shared" si="13"/>
        <v>-0.3</v>
      </c>
    </row>
    <row r="264" spans="1:18" x14ac:dyDescent="0.25">
      <c r="A264" t="s">
        <v>369</v>
      </c>
      <c r="B264" t="s">
        <v>80</v>
      </c>
      <c r="C264" s="1" t="s">
        <v>842</v>
      </c>
      <c r="D264">
        <v>-5.7</v>
      </c>
      <c r="E264">
        <v>263</v>
      </c>
      <c r="F264">
        <v>14</v>
      </c>
      <c r="G264">
        <v>-5.3</v>
      </c>
      <c r="H264">
        <v>-0.3</v>
      </c>
      <c r="I264" t="s">
        <v>1398</v>
      </c>
      <c r="J264" t="s">
        <v>1399</v>
      </c>
      <c r="K264" s="2">
        <v>1E-3</v>
      </c>
      <c r="L264" t="s">
        <v>1400</v>
      </c>
      <c r="M264" t="str">
        <f t="shared" si="14"/>
        <v>Dartmouth Big Green</v>
      </c>
      <c r="N264" t="s">
        <v>715</v>
      </c>
      <c r="O264">
        <v>2025</v>
      </c>
      <c r="P264" t="str">
        <f>VLOOKUP(N264,[1]step04_repair!$A:$B,2,FALSE)</f>
        <v>Dartmouth</v>
      </c>
      <c r="Q264">
        <f t="shared" si="12"/>
        <v>-5.3</v>
      </c>
      <c r="R264">
        <f t="shared" si="13"/>
        <v>-0.3</v>
      </c>
    </row>
    <row r="265" spans="1:18" x14ac:dyDescent="0.25">
      <c r="A265" t="s">
        <v>360</v>
      </c>
      <c r="B265" t="s">
        <v>44</v>
      </c>
      <c r="C265" s="1" t="s">
        <v>1177</v>
      </c>
      <c r="D265">
        <v>-5.7</v>
      </c>
      <c r="E265">
        <v>264</v>
      </c>
      <c r="F265">
        <v>7</v>
      </c>
      <c r="G265">
        <v>-2.4</v>
      </c>
      <c r="H265">
        <v>-3.3</v>
      </c>
      <c r="I265" t="s">
        <v>1401</v>
      </c>
      <c r="J265" t="s">
        <v>1402</v>
      </c>
      <c r="K265" t="s">
        <v>407</v>
      </c>
      <c r="L265" t="s">
        <v>1403</v>
      </c>
      <c r="M265" t="str">
        <f t="shared" si="14"/>
        <v>Air Force Falcons</v>
      </c>
      <c r="N265" t="s">
        <v>707</v>
      </c>
      <c r="O265">
        <v>2025</v>
      </c>
      <c r="P265" t="str">
        <f>VLOOKUP(N265,[1]step04_repair!$A:$B,2,FALSE)</f>
        <v>Air Force</v>
      </c>
      <c r="Q265">
        <f t="shared" si="12"/>
        <v>-2.4</v>
      </c>
      <c r="R265">
        <f t="shared" si="13"/>
        <v>-3.3</v>
      </c>
    </row>
    <row r="266" spans="1:18" x14ac:dyDescent="0.25">
      <c r="A266" t="s">
        <v>255</v>
      </c>
      <c r="B266" t="s">
        <v>187</v>
      </c>
      <c r="C266" s="1" t="s">
        <v>889</v>
      </c>
      <c r="D266">
        <v>-5.8</v>
      </c>
      <c r="E266">
        <v>265</v>
      </c>
      <c r="F266">
        <v>11</v>
      </c>
      <c r="G266">
        <v>-5.0999999999999996</v>
      </c>
      <c r="H266">
        <v>-0.7</v>
      </c>
      <c r="I266" t="s">
        <v>427</v>
      </c>
      <c r="J266" t="s">
        <v>1303</v>
      </c>
      <c r="K266" s="2">
        <v>6.4000000000000001E-2</v>
      </c>
      <c r="L266" t="s">
        <v>1404</v>
      </c>
      <c r="M266" t="str">
        <f t="shared" si="14"/>
        <v>Mount St. Mary's Mountaineers</v>
      </c>
      <c r="N266" t="s">
        <v>625</v>
      </c>
      <c r="O266">
        <v>2025</v>
      </c>
      <c r="P266" t="str">
        <f>VLOOKUP(N266,[1]step04_repair!$A:$B,2,FALSE)</f>
        <v>Mount St. Mary's</v>
      </c>
      <c r="Q266">
        <f t="shared" si="12"/>
        <v>-5.0999999999999996</v>
      </c>
      <c r="R266">
        <f t="shared" si="13"/>
        <v>-0.7</v>
      </c>
    </row>
    <row r="267" spans="1:18" x14ac:dyDescent="0.25">
      <c r="A267" t="s">
        <v>381</v>
      </c>
      <c r="B267" t="s">
        <v>98</v>
      </c>
      <c r="C267" s="1" t="s">
        <v>1265</v>
      </c>
      <c r="D267">
        <v>-5.8</v>
      </c>
      <c r="E267">
        <v>266</v>
      </c>
      <c r="F267">
        <v>14</v>
      </c>
      <c r="G267">
        <v>-3.8</v>
      </c>
      <c r="H267">
        <v>-2</v>
      </c>
      <c r="I267" t="s">
        <v>1405</v>
      </c>
      <c r="J267" t="s">
        <v>1406</v>
      </c>
      <c r="K267" t="s">
        <v>407</v>
      </c>
      <c r="L267" t="s">
        <v>1407</v>
      </c>
      <c r="M267" t="str">
        <f t="shared" si="14"/>
        <v>Cal Poly Mustangs</v>
      </c>
      <c r="N267" t="s">
        <v>727</v>
      </c>
      <c r="O267">
        <v>2025</v>
      </c>
      <c r="P267" t="str">
        <f>VLOOKUP(N267,[1]step04_repair!$A:$B,2,FALSE)</f>
        <v>Cal Poly</v>
      </c>
      <c r="Q267">
        <f t="shared" si="12"/>
        <v>-3.8</v>
      </c>
      <c r="R267">
        <f t="shared" si="13"/>
        <v>-2</v>
      </c>
    </row>
    <row r="268" spans="1:18" x14ac:dyDescent="0.25">
      <c r="A268" t="s">
        <v>327</v>
      </c>
      <c r="B268" t="s">
        <v>152</v>
      </c>
      <c r="C268" s="1" t="s">
        <v>1159</v>
      </c>
      <c r="D268">
        <v>-5.8</v>
      </c>
      <c r="E268">
        <v>267</v>
      </c>
      <c r="F268">
        <v>5</v>
      </c>
      <c r="G268">
        <v>-5.9</v>
      </c>
      <c r="H268">
        <v>0</v>
      </c>
      <c r="I268" t="s">
        <v>1260</v>
      </c>
      <c r="J268" t="s">
        <v>415</v>
      </c>
      <c r="K268" s="2">
        <v>5.0000000000000001E-3</v>
      </c>
      <c r="L268" t="s">
        <v>1408</v>
      </c>
      <c r="M268" t="str">
        <f t="shared" si="14"/>
        <v>Robert Morris Colonials</v>
      </c>
      <c r="N268" t="s">
        <v>680</v>
      </c>
      <c r="O268">
        <v>2025</v>
      </c>
      <c r="P268" t="str">
        <f>VLOOKUP(N268,[1]step04_repair!$A:$B,2,FALSE)</f>
        <v>Robert Morris</v>
      </c>
      <c r="Q268">
        <f t="shared" si="12"/>
        <v>-5.9</v>
      </c>
      <c r="R268">
        <f t="shared" si="13"/>
        <v>0</v>
      </c>
    </row>
    <row r="269" spans="1:18" x14ac:dyDescent="0.25">
      <c r="A269" t="s">
        <v>351</v>
      </c>
      <c r="B269" t="s">
        <v>136</v>
      </c>
      <c r="C269" s="1" t="s">
        <v>1409</v>
      </c>
      <c r="D269">
        <v>-5.8</v>
      </c>
      <c r="E269">
        <v>268</v>
      </c>
      <c r="F269">
        <v>17</v>
      </c>
      <c r="G269">
        <v>-4</v>
      </c>
      <c r="H269">
        <v>-1.8</v>
      </c>
      <c r="I269" t="s">
        <v>1410</v>
      </c>
      <c r="J269" t="s">
        <v>1411</v>
      </c>
      <c r="K269" s="2">
        <v>6.0000000000000001E-3</v>
      </c>
      <c r="L269" t="s">
        <v>1412</v>
      </c>
      <c r="M269" t="str">
        <f t="shared" si="14"/>
        <v>Charleston Southern Buccaneers</v>
      </c>
      <c r="N269" t="s">
        <v>699</v>
      </c>
      <c r="O269">
        <v>2025</v>
      </c>
      <c r="P269" t="str">
        <f>VLOOKUP(N269,[1]step04_repair!$A:$B,2,FALSE)</f>
        <v>Charleston Southern</v>
      </c>
      <c r="Q269">
        <f t="shared" ref="Q269:Q332" si="15">G269</f>
        <v>-4</v>
      </c>
      <c r="R269">
        <f t="shared" ref="R269:R332" si="16">H269</f>
        <v>-1.8</v>
      </c>
    </row>
    <row r="270" spans="1:18" x14ac:dyDescent="0.25">
      <c r="A270" t="s">
        <v>220</v>
      </c>
      <c r="B270" t="s">
        <v>119</v>
      </c>
      <c r="C270" s="1" t="s">
        <v>1413</v>
      </c>
      <c r="D270">
        <v>-5.8</v>
      </c>
      <c r="E270">
        <v>269</v>
      </c>
      <c r="F270">
        <v>32</v>
      </c>
      <c r="G270">
        <v>-2.8</v>
      </c>
      <c r="H270">
        <v>-3.1</v>
      </c>
      <c r="I270" t="s">
        <v>1414</v>
      </c>
      <c r="J270" t="s">
        <v>1415</v>
      </c>
      <c r="K270" s="2">
        <v>3.0000000000000001E-3</v>
      </c>
      <c r="L270" t="s">
        <v>1416</v>
      </c>
      <c r="M270" t="str">
        <f t="shared" si="14"/>
        <v>Monmouth Hawks</v>
      </c>
      <c r="N270" t="s">
        <v>594</v>
      </c>
      <c r="O270">
        <v>2025</v>
      </c>
      <c r="P270" t="str">
        <f>VLOOKUP(N270,[1]step04_repair!$A:$B,2,FALSE)</f>
        <v>Monmouth</v>
      </c>
      <c r="Q270">
        <f t="shared" si="15"/>
        <v>-2.8</v>
      </c>
      <c r="R270">
        <f t="shared" si="16"/>
        <v>-3.1</v>
      </c>
    </row>
    <row r="271" spans="1:18" x14ac:dyDescent="0.25">
      <c r="A271" t="s">
        <v>124</v>
      </c>
      <c r="B271" t="s">
        <v>125</v>
      </c>
      <c r="C271" s="1" t="s">
        <v>983</v>
      </c>
      <c r="D271">
        <v>-5.9</v>
      </c>
      <c r="E271">
        <v>270</v>
      </c>
      <c r="F271">
        <v>2</v>
      </c>
      <c r="G271">
        <v>-4.4000000000000004</v>
      </c>
      <c r="H271">
        <v>-1.5</v>
      </c>
      <c r="I271" t="s">
        <v>1028</v>
      </c>
      <c r="J271" t="s">
        <v>1273</v>
      </c>
      <c r="K271" s="2">
        <v>0.29399999999999998</v>
      </c>
      <c r="L271" t="s">
        <v>1417</v>
      </c>
      <c r="M271" t="str">
        <f t="shared" si="14"/>
        <v>Morehead State Eagles</v>
      </c>
      <c r="N271" t="s">
        <v>753</v>
      </c>
      <c r="O271">
        <v>2025</v>
      </c>
      <c r="P271" t="str">
        <f>VLOOKUP(N271,[1]step04_repair!$A:$B,2,FALSE)</f>
        <v>Morehead St.</v>
      </c>
      <c r="Q271">
        <f t="shared" si="15"/>
        <v>-4.4000000000000004</v>
      </c>
      <c r="R271">
        <f t="shared" si="16"/>
        <v>-1.5</v>
      </c>
    </row>
    <row r="272" spans="1:18" x14ac:dyDescent="0.25">
      <c r="A272" t="s">
        <v>380</v>
      </c>
      <c r="B272" t="s">
        <v>166</v>
      </c>
      <c r="C272" s="1" t="s">
        <v>835</v>
      </c>
      <c r="D272">
        <v>-5.9</v>
      </c>
      <c r="E272">
        <v>271</v>
      </c>
      <c r="F272" t="s">
        <v>405</v>
      </c>
      <c r="G272">
        <v>-2.5</v>
      </c>
      <c r="H272">
        <v>-3.3</v>
      </c>
      <c r="I272" t="s">
        <v>1418</v>
      </c>
      <c r="J272" t="s">
        <v>1317</v>
      </c>
      <c r="K272" s="2">
        <v>7.0000000000000001E-3</v>
      </c>
      <c r="L272" t="s">
        <v>1419</v>
      </c>
      <c r="M272" t="str">
        <f t="shared" si="14"/>
        <v>Northern Arizona Lumberjacks</v>
      </c>
      <c r="N272" t="s">
        <v>726</v>
      </c>
      <c r="O272">
        <v>2025</v>
      </c>
      <c r="P272" t="str">
        <f>VLOOKUP(N272,[1]step04_repair!$A:$B,2,FALSE)</f>
        <v>Northern Arizona</v>
      </c>
      <c r="Q272">
        <f t="shared" si="15"/>
        <v>-2.5</v>
      </c>
      <c r="R272">
        <f t="shared" si="16"/>
        <v>-3.3</v>
      </c>
    </row>
    <row r="273" spans="1:18" x14ac:dyDescent="0.25">
      <c r="A273" t="s">
        <v>373</v>
      </c>
      <c r="B273" t="s">
        <v>74</v>
      </c>
      <c r="C273" s="1" t="s">
        <v>865</v>
      </c>
      <c r="D273">
        <v>-5.9</v>
      </c>
      <c r="E273">
        <v>272</v>
      </c>
      <c r="F273">
        <v>3</v>
      </c>
      <c r="G273">
        <v>-1.5</v>
      </c>
      <c r="H273">
        <v>-4.5</v>
      </c>
      <c r="I273" t="s">
        <v>970</v>
      </c>
      <c r="J273" t="s">
        <v>918</v>
      </c>
      <c r="K273" s="2">
        <v>2E-3</v>
      </c>
      <c r="L273" t="s">
        <v>1420</v>
      </c>
      <c r="M273" t="str">
        <f t="shared" si="14"/>
        <v>Incarnate Word Cardinals</v>
      </c>
      <c r="N273" t="s">
        <v>719</v>
      </c>
      <c r="O273">
        <v>2025</v>
      </c>
      <c r="P273" t="str">
        <f>VLOOKUP(N273,[1]step04_repair!$A:$B,2,FALSE)</f>
        <v>Incarnate Word</v>
      </c>
      <c r="Q273">
        <f t="shared" si="15"/>
        <v>-1.5</v>
      </c>
      <c r="R273">
        <f t="shared" si="16"/>
        <v>-4.5</v>
      </c>
    </row>
    <row r="274" spans="1:18" x14ac:dyDescent="0.25">
      <c r="A274" t="s">
        <v>309</v>
      </c>
      <c r="B274" t="s">
        <v>125</v>
      </c>
      <c r="C274" s="1" t="s">
        <v>909</v>
      </c>
      <c r="D274">
        <v>-6.1</v>
      </c>
      <c r="E274">
        <v>273</v>
      </c>
      <c r="F274">
        <v>10</v>
      </c>
      <c r="G274">
        <v>-6</v>
      </c>
      <c r="H274">
        <v>-0.2</v>
      </c>
      <c r="I274" t="s">
        <v>1172</v>
      </c>
      <c r="J274" t="s">
        <v>945</v>
      </c>
      <c r="K274" s="2">
        <v>0.252</v>
      </c>
      <c r="L274" t="s">
        <v>1421</v>
      </c>
      <c r="M274" t="str">
        <f t="shared" si="14"/>
        <v>SIU Edwardsville Cougars</v>
      </c>
      <c r="N274" t="s">
        <v>669</v>
      </c>
      <c r="O274">
        <v>2025</v>
      </c>
      <c r="P274" t="str">
        <f>VLOOKUP(N274,[1]step04_repair!$A:$B,2,FALSE)</f>
        <v>SIU Edwardsville</v>
      </c>
      <c r="Q274">
        <f t="shared" si="15"/>
        <v>-6</v>
      </c>
      <c r="R274">
        <f t="shared" si="16"/>
        <v>-0.2</v>
      </c>
    </row>
    <row r="275" spans="1:18" x14ac:dyDescent="0.25">
      <c r="A275" t="s">
        <v>363</v>
      </c>
      <c r="B275" t="s">
        <v>74</v>
      </c>
      <c r="C275" s="1" t="s">
        <v>1061</v>
      </c>
      <c r="D275">
        <v>-6.2</v>
      </c>
      <c r="E275">
        <v>274</v>
      </c>
      <c r="F275">
        <v>10</v>
      </c>
      <c r="G275">
        <v>-4.9000000000000004</v>
      </c>
      <c r="H275">
        <v>-1.3</v>
      </c>
      <c r="I275" t="s">
        <v>1422</v>
      </c>
      <c r="J275" t="s">
        <v>1341</v>
      </c>
      <c r="K275" t="s">
        <v>407</v>
      </c>
      <c r="L275" t="s">
        <v>1423</v>
      </c>
      <c r="M275" t="str">
        <f t="shared" si="14"/>
        <v>Northwestern State Demons</v>
      </c>
      <c r="N275" t="s">
        <v>797</v>
      </c>
      <c r="O275">
        <v>2025</v>
      </c>
      <c r="P275" t="str">
        <f>VLOOKUP(N275,[1]step04_repair!$A:$B,2,FALSE)</f>
        <v>Northwestern St.</v>
      </c>
      <c r="Q275">
        <f t="shared" si="15"/>
        <v>-4.9000000000000004</v>
      </c>
      <c r="R275">
        <f t="shared" si="16"/>
        <v>-1.3</v>
      </c>
    </row>
    <row r="276" spans="1:18" x14ac:dyDescent="0.25">
      <c r="A276" t="s">
        <v>361</v>
      </c>
      <c r="B276" t="s">
        <v>139</v>
      </c>
      <c r="C276" s="1" t="s">
        <v>865</v>
      </c>
      <c r="D276">
        <v>-6.3</v>
      </c>
      <c r="E276">
        <v>275</v>
      </c>
      <c r="F276">
        <v>15</v>
      </c>
      <c r="G276">
        <v>-3</v>
      </c>
      <c r="H276">
        <v>-3.2</v>
      </c>
      <c r="I276" t="s">
        <v>1424</v>
      </c>
      <c r="J276" t="s">
        <v>1425</v>
      </c>
      <c r="K276" s="2">
        <v>8.3000000000000004E-2</v>
      </c>
      <c r="L276" t="s">
        <v>1426</v>
      </c>
      <c r="M276" t="str">
        <f t="shared" si="14"/>
        <v>Army Black Knights</v>
      </c>
      <c r="N276" t="s">
        <v>708</v>
      </c>
      <c r="O276">
        <v>2025</v>
      </c>
      <c r="P276" t="str">
        <f>VLOOKUP(N276,[1]step04_repair!$A:$B,2,FALSE)</f>
        <v>Army</v>
      </c>
      <c r="Q276">
        <f t="shared" si="15"/>
        <v>-3</v>
      </c>
      <c r="R276">
        <f t="shared" si="16"/>
        <v>-3.2</v>
      </c>
    </row>
    <row r="277" spans="1:18" x14ac:dyDescent="0.25">
      <c r="A277" t="s">
        <v>335</v>
      </c>
      <c r="B277" t="s">
        <v>282</v>
      </c>
      <c r="C277" s="1" t="s">
        <v>1427</v>
      </c>
      <c r="D277">
        <v>-6.4</v>
      </c>
      <c r="E277">
        <v>276</v>
      </c>
      <c r="F277">
        <v>4</v>
      </c>
      <c r="G277">
        <v>-6.1</v>
      </c>
      <c r="H277">
        <v>-0.3</v>
      </c>
      <c r="I277" t="s">
        <v>1428</v>
      </c>
      <c r="J277" t="s">
        <v>1145</v>
      </c>
      <c r="K277" s="2">
        <v>0.11700000000000001</v>
      </c>
      <c r="L277" t="s">
        <v>1429</v>
      </c>
      <c r="M277" t="str">
        <f t="shared" si="14"/>
        <v>Bethune-Cookman Wildcats</v>
      </c>
      <c r="N277" t="s">
        <v>687</v>
      </c>
      <c r="O277">
        <v>2025</v>
      </c>
      <c r="P277" t="str">
        <f>VLOOKUP(N277,[1]step04_repair!$A:$B,2,FALSE)</f>
        <v>Bethune Cookman</v>
      </c>
      <c r="Q277">
        <f t="shared" si="15"/>
        <v>-6.1</v>
      </c>
      <c r="R277">
        <f t="shared" si="16"/>
        <v>-0.3</v>
      </c>
    </row>
    <row r="278" spans="1:18" x14ac:dyDescent="0.25">
      <c r="A278" t="s">
        <v>242</v>
      </c>
      <c r="B278" t="s">
        <v>182</v>
      </c>
      <c r="C278" s="1" t="s">
        <v>1061</v>
      </c>
      <c r="D278">
        <v>-6.5</v>
      </c>
      <c r="E278">
        <v>277</v>
      </c>
      <c r="F278">
        <v>14</v>
      </c>
      <c r="G278">
        <v>-4.0999999999999996</v>
      </c>
      <c r="H278">
        <v>-2.4</v>
      </c>
      <c r="I278" t="s">
        <v>967</v>
      </c>
      <c r="J278" t="s">
        <v>1204</v>
      </c>
      <c r="K278" s="3">
        <v>0.01</v>
      </c>
      <c r="L278" t="s">
        <v>1430</v>
      </c>
      <c r="M278" t="str">
        <f t="shared" si="14"/>
        <v>Austin Peay Governors</v>
      </c>
      <c r="N278" t="s">
        <v>612</v>
      </c>
      <c r="O278">
        <v>2025</v>
      </c>
      <c r="P278" t="str">
        <f>VLOOKUP(N278,[1]step04_repair!$A:$B,2,FALSE)</f>
        <v>Austin Peay</v>
      </c>
      <c r="Q278">
        <f t="shared" si="15"/>
        <v>-4.0999999999999996</v>
      </c>
      <c r="R278">
        <f t="shared" si="16"/>
        <v>-2.4</v>
      </c>
    </row>
    <row r="279" spans="1:18" x14ac:dyDescent="0.25">
      <c r="A279" t="s">
        <v>366</v>
      </c>
      <c r="B279" t="s">
        <v>125</v>
      </c>
      <c r="C279" s="1" t="s">
        <v>1061</v>
      </c>
      <c r="D279">
        <v>-6.5</v>
      </c>
      <c r="E279">
        <v>278</v>
      </c>
      <c r="F279">
        <v>17</v>
      </c>
      <c r="G279">
        <v>-4.3</v>
      </c>
      <c r="H279">
        <v>-2.2000000000000002</v>
      </c>
      <c r="I279" t="s">
        <v>1431</v>
      </c>
      <c r="J279" t="s">
        <v>873</v>
      </c>
      <c r="K279" s="3">
        <v>0.21</v>
      </c>
      <c r="L279" t="s">
        <v>1432</v>
      </c>
      <c r="M279" t="str">
        <f t="shared" si="14"/>
        <v>Southern Indiana Screaming Eagles</v>
      </c>
      <c r="N279" t="s">
        <v>712</v>
      </c>
      <c r="O279">
        <v>2025</v>
      </c>
      <c r="P279" t="str">
        <f>VLOOKUP(N279,[1]step04_repair!$A:$B,2,FALSE)</f>
        <v>Southern Indiana</v>
      </c>
      <c r="Q279">
        <f t="shared" si="15"/>
        <v>-4.3</v>
      </c>
      <c r="R279">
        <f t="shared" si="16"/>
        <v>-2.2000000000000002</v>
      </c>
    </row>
    <row r="280" spans="1:18" x14ac:dyDescent="0.25">
      <c r="A280" t="s">
        <v>277</v>
      </c>
      <c r="B280" t="s">
        <v>44</v>
      </c>
      <c r="C280" s="1" t="s">
        <v>983</v>
      </c>
      <c r="D280">
        <v>-6.6</v>
      </c>
      <c r="E280">
        <v>279</v>
      </c>
      <c r="F280">
        <v>1</v>
      </c>
      <c r="G280">
        <v>-6.6</v>
      </c>
      <c r="H280">
        <v>0</v>
      </c>
      <c r="I280" t="s">
        <v>1433</v>
      </c>
      <c r="J280" t="s">
        <v>1434</v>
      </c>
      <c r="K280" t="s">
        <v>407</v>
      </c>
      <c r="L280" t="s">
        <v>1435</v>
      </c>
      <c r="M280" t="str">
        <f t="shared" si="14"/>
        <v>Fresno State Bulldogs</v>
      </c>
      <c r="N280" t="s">
        <v>779</v>
      </c>
      <c r="O280">
        <v>2025</v>
      </c>
      <c r="P280" t="str">
        <f>VLOOKUP(N280,[1]step04_repair!$A:$B,2,FALSE)</f>
        <v>Fresno St.</v>
      </c>
      <c r="Q280">
        <f t="shared" si="15"/>
        <v>-6.6</v>
      </c>
      <c r="R280">
        <f t="shared" si="16"/>
        <v>0</v>
      </c>
    </row>
    <row r="281" spans="1:18" x14ac:dyDescent="0.25">
      <c r="A281" t="s">
        <v>295</v>
      </c>
      <c r="B281" t="s">
        <v>212</v>
      </c>
      <c r="C281" s="1" t="s">
        <v>983</v>
      </c>
      <c r="D281">
        <v>-6.6</v>
      </c>
      <c r="E281">
        <v>280</v>
      </c>
      <c r="F281">
        <v>8</v>
      </c>
      <c r="G281">
        <v>-2.5</v>
      </c>
      <c r="H281">
        <v>-4.0999999999999996</v>
      </c>
      <c r="I281" t="s">
        <v>1344</v>
      </c>
      <c r="J281" t="s">
        <v>1136</v>
      </c>
      <c r="K281" s="2">
        <v>6.3E-2</v>
      </c>
      <c r="L281" t="s">
        <v>1436</v>
      </c>
      <c r="M281" t="str">
        <f t="shared" si="14"/>
        <v>Howard Bison</v>
      </c>
      <c r="N281" t="s">
        <v>656</v>
      </c>
      <c r="O281">
        <v>2025</v>
      </c>
      <c r="P281" t="str">
        <f>VLOOKUP(N281,[1]step04_repair!$A:$B,2,FALSE)</f>
        <v>Howard</v>
      </c>
      <c r="Q281">
        <f t="shared" si="15"/>
        <v>-2.5</v>
      </c>
      <c r="R281">
        <f t="shared" si="16"/>
        <v>-4.0999999999999996</v>
      </c>
    </row>
    <row r="282" spans="1:18" x14ac:dyDescent="0.25">
      <c r="A282" t="s">
        <v>219</v>
      </c>
      <c r="B282" t="s">
        <v>187</v>
      </c>
      <c r="C282" s="1" t="s">
        <v>1409</v>
      </c>
      <c r="D282">
        <v>-6.6</v>
      </c>
      <c r="E282">
        <v>281</v>
      </c>
      <c r="F282">
        <v>7</v>
      </c>
      <c r="G282">
        <v>-5.9</v>
      </c>
      <c r="H282">
        <v>-0.7</v>
      </c>
      <c r="I282" t="s">
        <v>1109</v>
      </c>
      <c r="J282" t="s">
        <v>1341</v>
      </c>
      <c r="K282" s="2">
        <v>5.0999999999999997E-2</v>
      </c>
      <c r="L282" t="s">
        <v>1437</v>
      </c>
      <c r="M282" t="str">
        <f t="shared" si="14"/>
        <v>Iona Gaels</v>
      </c>
      <c r="N282" t="s">
        <v>593</v>
      </c>
      <c r="O282">
        <v>2025</v>
      </c>
      <c r="P282" t="str">
        <f>VLOOKUP(N282,[1]step04_repair!$A:$B,2,FALSE)</f>
        <v>Iona</v>
      </c>
      <c r="Q282">
        <f t="shared" si="15"/>
        <v>-5.9</v>
      </c>
      <c r="R282">
        <f t="shared" si="16"/>
        <v>-0.7</v>
      </c>
    </row>
    <row r="283" spans="1:18" x14ac:dyDescent="0.25">
      <c r="A283" t="s">
        <v>245</v>
      </c>
      <c r="B283" t="s">
        <v>187</v>
      </c>
      <c r="C283" s="1" t="s">
        <v>1213</v>
      </c>
      <c r="D283">
        <v>-6.6</v>
      </c>
      <c r="E283">
        <v>282</v>
      </c>
      <c r="F283">
        <v>3</v>
      </c>
      <c r="G283">
        <v>-4.2</v>
      </c>
      <c r="H283">
        <v>-2.4</v>
      </c>
      <c r="I283" t="s">
        <v>1438</v>
      </c>
      <c r="J283" t="s">
        <v>413</v>
      </c>
      <c r="K283" s="2">
        <v>3.4000000000000002E-2</v>
      </c>
      <c r="L283" t="s">
        <v>1439</v>
      </c>
      <c r="M283" t="str">
        <f t="shared" si="14"/>
        <v>Rider Broncs</v>
      </c>
      <c r="N283" t="s">
        <v>615</v>
      </c>
      <c r="O283">
        <v>2025</v>
      </c>
      <c r="P283" t="str">
        <f>VLOOKUP(N283,[1]step04_repair!$A:$B,2,FALSE)</f>
        <v>Rider</v>
      </c>
      <c r="Q283">
        <f t="shared" si="15"/>
        <v>-4.2</v>
      </c>
      <c r="R283">
        <f t="shared" si="16"/>
        <v>-2.4</v>
      </c>
    </row>
    <row r="284" spans="1:18" x14ac:dyDescent="0.25">
      <c r="A284" t="s">
        <v>350</v>
      </c>
      <c r="B284" t="s">
        <v>282</v>
      </c>
      <c r="C284" s="1" t="s">
        <v>983</v>
      </c>
      <c r="D284">
        <v>-6.7</v>
      </c>
      <c r="E284">
        <v>283</v>
      </c>
      <c r="F284">
        <v>17</v>
      </c>
      <c r="G284">
        <v>-4.5999999999999996</v>
      </c>
      <c r="H284">
        <v>-2.1</v>
      </c>
      <c r="I284" t="s">
        <v>1235</v>
      </c>
      <c r="J284" t="s">
        <v>1218</v>
      </c>
      <c r="K284" s="2">
        <v>0.157</v>
      </c>
      <c r="L284" t="s">
        <v>1440</v>
      </c>
      <c r="M284" t="str">
        <f t="shared" si="14"/>
        <v>Alabama State Hornets</v>
      </c>
      <c r="N284" t="s">
        <v>795</v>
      </c>
      <c r="O284">
        <v>2025</v>
      </c>
      <c r="P284" t="str">
        <f>VLOOKUP(N284,[1]step04_repair!$A:$B,2,FALSE)</f>
        <v>Alabama St.</v>
      </c>
      <c r="Q284">
        <f t="shared" si="15"/>
        <v>-4.5999999999999996</v>
      </c>
      <c r="R284">
        <f t="shared" si="16"/>
        <v>-2.1</v>
      </c>
    </row>
    <row r="285" spans="1:18" x14ac:dyDescent="0.25">
      <c r="A285" t="s">
        <v>301</v>
      </c>
      <c r="B285" t="s">
        <v>187</v>
      </c>
      <c r="C285" s="1" t="s">
        <v>1213</v>
      </c>
      <c r="D285">
        <v>-6.7</v>
      </c>
      <c r="E285">
        <v>284</v>
      </c>
      <c r="F285">
        <v>16</v>
      </c>
      <c r="G285">
        <v>-3.5</v>
      </c>
      <c r="H285">
        <v>-3.2</v>
      </c>
      <c r="I285" t="s">
        <v>1441</v>
      </c>
      <c r="J285" t="s">
        <v>408</v>
      </c>
      <c r="K285" s="2">
        <v>3.9E-2</v>
      </c>
      <c r="L285" t="s">
        <v>1442</v>
      </c>
      <c r="M285" t="str">
        <f t="shared" si="14"/>
        <v>Sacred Heart Pioneers</v>
      </c>
      <c r="N285" t="s">
        <v>661</v>
      </c>
      <c r="O285">
        <v>2025</v>
      </c>
      <c r="P285" t="str">
        <f>VLOOKUP(N285,[1]step04_repair!$A:$B,2,FALSE)</f>
        <v>Sacred Heart</v>
      </c>
      <c r="Q285">
        <f t="shared" si="15"/>
        <v>-3.5</v>
      </c>
      <c r="R285">
        <f t="shared" si="16"/>
        <v>-3.2</v>
      </c>
    </row>
    <row r="286" spans="1:18" x14ac:dyDescent="0.25">
      <c r="A286" t="s">
        <v>326</v>
      </c>
      <c r="B286" t="s">
        <v>139</v>
      </c>
      <c r="C286" s="1" t="s">
        <v>1177</v>
      </c>
      <c r="D286">
        <v>-6.7</v>
      </c>
      <c r="E286">
        <v>285</v>
      </c>
      <c r="F286">
        <v>5</v>
      </c>
      <c r="G286">
        <v>-4.0999999999999996</v>
      </c>
      <c r="H286">
        <v>-2.6</v>
      </c>
      <c r="I286" t="s">
        <v>1270</v>
      </c>
      <c r="J286" t="s">
        <v>1335</v>
      </c>
      <c r="K286" s="2">
        <v>6.3E-2</v>
      </c>
      <c r="L286" t="s">
        <v>1443</v>
      </c>
      <c r="M286" t="str">
        <f t="shared" si="14"/>
        <v>Navy Midshipmen</v>
      </c>
      <c r="N286" t="s">
        <v>679</v>
      </c>
      <c r="O286">
        <v>2025</v>
      </c>
      <c r="P286" t="str">
        <f>VLOOKUP(N286,[1]step04_repair!$A:$B,2,FALSE)</f>
        <v>Navy</v>
      </c>
      <c r="Q286">
        <f t="shared" si="15"/>
        <v>-4.0999999999999996</v>
      </c>
      <c r="R286">
        <f t="shared" si="16"/>
        <v>-2.6</v>
      </c>
    </row>
    <row r="287" spans="1:18" x14ac:dyDescent="0.25">
      <c r="A287" t="s">
        <v>323</v>
      </c>
      <c r="B287" t="s">
        <v>282</v>
      </c>
      <c r="C287" s="1" t="s">
        <v>1427</v>
      </c>
      <c r="D287">
        <v>-6.8</v>
      </c>
      <c r="E287">
        <v>286</v>
      </c>
      <c r="F287">
        <v>38</v>
      </c>
      <c r="G287">
        <v>-7.1</v>
      </c>
      <c r="H287">
        <v>0.3</v>
      </c>
      <c r="I287" t="s">
        <v>997</v>
      </c>
      <c r="J287" t="s">
        <v>1147</v>
      </c>
      <c r="K287" s="2">
        <v>0.109</v>
      </c>
      <c r="L287" t="s">
        <v>1444</v>
      </c>
      <c r="M287" t="str">
        <f t="shared" si="14"/>
        <v>Grambling Tigers</v>
      </c>
      <c r="N287" t="s">
        <v>677</v>
      </c>
      <c r="O287">
        <v>2025</v>
      </c>
      <c r="P287" t="str">
        <f>VLOOKUP(N287,[1]step04_repair!$A:$B,2,FALSE)</f>
        <v>Grambling St.</v>
      </c>
      <c r="Q287">
        <f t="shared" si="15"/>
        <v>-7.1</v>
      </c>
      <c r="R287">
        <f t="shared" si="16"/>
        <v>0.3</v>
      </c>
    </row>
    <row r="288" spans="1:18" x14ac:dyDescent="0.25">
      <c r="A288" t="s">
        <v>288</v>
      </c>
      <c r="B288" t="s">
        <v>152</v>
      </c>
      <c r="C288" s="1" t="s">
        <v>1358</v>
      </c>
      <c r="D288">
        <v>-6.9</v>
      </c>
      <c r="E288">
        <v>287</v>
      </c>
      <c r="F288">
        <v>36</v>
      </c>
      <c r="G288">
        <v>-2</v>
      </c>
      <c r="H288">
        <v>-5</v>
      </c>
      <c r="I288" t="s">
        <v>1127</v>
      </c>
      <c r="J288" t="s">
        <v>1445</v>
      </c>
      <c r="K288" s="2">
        <v>2E-3</v>
      </c>
      <c r="L288" t="s">
        <v>1446</v>
      </c>
      <c r="M288" t="str">
        <f t="shared" si="14"/>
        <v>Green Bay Phoenix</v>
      </c>
      <c r="N288" t="s">
        <v>650</v>
      </c>
      <c r="O288">
        <v>2025</v>
      </c>
      <c r="P288" t="str">
        <f>VLOOKUP(N288,[1]step04_repair!$A:$B,2,FALSE)</f>
        <v>Green Bay</v>
      </c>
      <c r="Q288">
        <f t="shared" si="15"/>
        <v>-2</v>
      </c>
      <c r="R288">
        <f t="shared" si="16"/>
        <v>-5</v>
      </c>
    </row>
    <row r="289" spans="1:18" x14ac:dyDescent="0.25">
      <c r="A289" t="s">
        <v>199</v>
      </c>
      <c r="B289" t="s">
        <v>80</v>
      </c>
      <c r="C289" s="1" t="s">
        <v>983</v>
      </c>
      <c r="D289">
        <v>-7.1</v>
      </c>
      <c r="E289">
        <v>288</v>
      </c>
      <c r="F289">
        <v>2</v>
      </c>
      <c r="G289">
        <v>-2.2999999999999998</v>
      </c>
      <c r="H289">
        <v>-4.8</v>
      </c>
      <c r="I289" t="s">
        <v>1447</v>
      </c>
      <c r="J289" t="s">
        <v>1448</v>
      </c>
      <c r="K289" t="s">
        <v>407</v>
      </c>
      <c r="L289" t="s">
        <v>1449</v>
      </c>
      <c r="M289" t="str">
        <f t="shared" si="14"/>
        <v>Pennsylvania Quakers</v>
      </c>
      <c r="N289" t="s">
        <v>580</v>
      </c>
      <c r="O289">
        <v>2025</v>
      </c>
      <c r="P289" t="str">
        <f>VLOOKUP(N289,[1]step04_repair!$A:$B,2,FALSE)</f>
        <v>Penn</v>
      </c>
      <c r="Q289">
        <f t="shared" si="15"/>
        <v>-2.2999999999999998</v>
      </c>
      <c r="R289">
        <f t="shared" si="16"/>
        <v>-4.8</v>
      </c>
    </row>
    <row r="290" spans="1:18" x14ac:dyDescent="0.25">
      <c r="A290" t="s">
        <v>313</v>
      </c>
      <c r="B290" t="s">
        <v>170</v>
      </c>
      <c r="C290" s="1" t="s">
        <v>1234</v>
      </c>
      <c r="D290">
        <v>-7.2</v>
      </c>
      <c r="E290">
        <v>289</v>
      </c>
      <c r="F290">
        <v>9</v>
      </c>
      <c r="G290">
        <v>-3.5</v>
      </c>
      <c r="H290">
        <v>-3.7</v>
      </c>
      <c r="I290" t="s">
        <v>1347</v>
      </c>
      <c r="J290" t="s">
        <v>1450</v>
      </c>
      <c r="K290" s="2">
        <v>4.0000000000000001E-3</v>
      </c>
      <c r="L290" t="s">
        <v>1451</v>
      </c>
      <c r="M290" t="str">
        <f t="shared" si="14"/>
        <v>Omaha Mavericks</v>
      </c>
      <c r="N290" t="s">
        <v>672</v>
      </c>
      <c r="O290">
        <v>2025</v>
      </c>
      <c r="P290" t="str">
        <f>VLOOKUP(N290,[1]step04_repair!$A:$B,2,FALSE)</f>
        <v>Nebraska Omaha</v>
      </c>
      <c r="Q290">
        <f t="shared" si="15"/>
        <v>-3.5</v>
      </c>
      <c r="R290">
        <f t="shared" si="16"/>
        <v>-3.7</v>
      </c>
    </row>
    <row r="291" spans="1:18" x14ac:dyDescent="0.25">
      <c r="A291" t="s">
        <v>278</v>
      </c>
      <c r="B291" t="s">
        <v>182</v>
      </c>
      <c r="C291" s="1" t="s">
        <v>1061</v>
      </c>
      <c r="D291">
        <v>-7.2</v>
      </c>
      <c r="E291">
        <v>290</v>
      </c>
      <c r="F291">
        <v>3</v>
      </c>
      <c r="G291">
        <v>-4.7</v>
      </c>
      <c r="H291">
        <v>-2.5</v>
      </c>
      <c r="I291" t="s">
        <v>988</v>
      </c>
      <c r="J291" t="s">
        <v>1452</v>
      </c>
      <c r="K291" s="2">
        <v>2E-3</v>
      </c>
      <c r="L291" t="s">
        <v>1453</v>
      </c>
      <c r="M291" t="str">
        <f t="shared" si="14"/>
        <v>Queens University Royals</v>
      </c>
      <c r="N291" t="s">
        <v>643</v>
      </c>
      <c r="O291">
        <v>2025</v>
      </c>
      <c r="P291" t="str">
        <f>VLOOKUP(N291,[1]step04_repair!$A:$B,2,FALSE)</f>
        <v>Queens</v>
      </c>
      <c r="Q291">
        <f t="shared" si="15"/>
        <v>-4.7</v>
      </c>
      <c r="R291">
        <f t="shared" si="16"/>
        <v>-2.5</v>
      </c>
    </row>
    <row r="292" spans="1:18" x14ac:dyDescent="0.25">
      <c r="A292" t="s">
        <v>298</v>
      </c>
      <c r="B292" t="s">
        <v>112</v>
      </c>
      <c r="C292" s="1" t="s">
        <v>983</v>
      </c>
      <c r="D292">
        <v>-7.2</v>
      </c>
      <c r="E292">
        <v>291</v>
      </c>
      <c r="F292">
        <v>26</v>
      </c>
      <c r="G292">
        <v>-7</v>
      </c>
      <c r="H292">
        <v>-0.3</v>
      </c>
      <c r="I292" t="s">
        <v>1454</v>
      </c>
      <c r="J292" t="s">
        <v>1455</v>
      </c>
      <c r="K292" t="s">
        <v>407</v>
      </c>
      <c r="L292" t="s">
        <v>1456</v>
      </c>
      <c r="M292" t="str">
        <f t="shared" si="14"/>
        <v>Florida International Panthers</v>
      </c>
      <c r="N292" t="s">
        <v>658</v>
      </c>
      <c r="O292">
        <v>2025</v>
      </c>
      <c r="P292" t="str">
        <f>VLOOKUP(N292,[1]step04_repair!$A:$B,2,FALSE)</f>
        <v>FIU</v>
      </c>
      <c r="Q292">
        <f t="shared" si="15"/>
        <v>-7</v>
      </c>
      <c r="R292">
        <f t="shared" si="16"/>
        <v>-0.3</v>
      </c>
    </row>
    <row r="293" spans="1:18" x14ac:dyDescent="0.25">
      <c r="A293" t="s">
        <v>305</v>
      </c>
      <c r="B293" t="s">
        <v>240</v>
      </c>
      <c r="C293" s="1" t="s">
        <v>865</v>
      </c>
      <c r="D293">
        <v>-7.3</v>
      </c>
      <c r="E293">
        <v>292</v>
      </c>
      <c r="F293" t="s">
        <v>405</v>
      </c>
      <c r="G293">
        <v>-8.4</v>
      </c>
      <c r="H293">
        <v>1.1000000000000001</v>
      </c>
      <c r="I293" t="s">
        <v>1457</v>
      </c>
      <c r="J293" t="s">
        <v>1458</v>
      </c>
      <c r="K293" s="2">
        <v>0.161</v>
      </c>
      <c r="L293" t="s">
        <v>1459</v>
      </c>
      <c r="M293" t="str">
        <f t="shared" si="14"/>
        <v>Wagner Seahawks</v>
      </c>
      <c r="N293" t="s">
        <v>665</v>
      </c>
      <c r="O293">
        <v>2025</v>
      </c>
      <c r="P293" t="str">
        <f>VLOOKUP(N293,[1]step04_repair!$A:$B,2,FALSE)</f>
        <v>Wagner</v>
      </c>
      <c r="Q293">
        <f t="shared" si="15"/>
        <v>-8.4</v>
      </c>
      <c r="R293">
        <f t="shared" si="16"/>
        <v>1.1000000000000001</v>
      </c>
    </row>
    <row r="294" spans="1:18" x14ac:dyDescent="0.25">
      <c r="A294" t="s">
        <v>358</v>
      </c>
      <c r="B294" t="s">
        <v>166</v>
      </c>
      <c r="C294" s="1" t="s">
        <v>1213</v>
      </c>
      <c r="D294">
        <v>-7.3</v>
      </c>
      <c r="E294">
        <v>293</v>
      </c>
      <c r="F294">
        <v>12</v>
      </c>
      <c r="G294">
        <v>-2.1</v>
      </c>
      <c r="H294">
        <v>-5.3</v>
      </c>
      <c r="I294" t="s">
        <v>1460</v>
      </c>
      <c r="J294" t="s">
        <v>1461</v>
      </c>
      <c r="K294" s="2">
        <v>2E-3</v>
      </c>
      <c r="L294" t="s">
        <v>1462</v>
      </c>
      <c r="M294" t="str">
        <f t="shared" si="14"/>
        <v>Idaho Vandals</v>
      </c>
      <c r="N294" t="s">
        <v>706</v>
      </c>
      <c r="O294">
        <v>2025</v>
      </c>
      <c r="P294" t="str">
        <f>VLOOKUP(N294,[1]step04_repair!$A:$B,2,FALSE)</f>
        <v>Idaho</v>
      </c>
      <c r="Q294">
        <f t="shared" si="15"/>
        <v>-2.1</v>
      </c>
      <c r="R294">
        <f t="shared" si="16"/>
        <v>-5.3</v>
      </c>
    </row>
    <row r="295" spans="1:18" x14ac:dyDescent="0.25">
      <c r="A295" t="s">
        <v>365</v>
      </c>
      <c r="B295" t="s">
        <v>133</v>
      </c>
      <c r="C295" s="1" t="s">
        <v>865</v>
      </c>
      <c r="D295">
        <v>-7.4</v>
      </c>
      <c r="E295">
        <v>294</v>
      </c>
      <c r="F295">
        <v>3</v>
      </c>
      <c r="G295">
        <v>-5.5</v>
      </c>
      <c r="H295">
        <v>-1.9</v>
      </c>
      <c r="I295" t="s">
        <v>1463</v>
      </c>
      <c r="J295" t="s">
        <v>1464</v>
      </c>
      <c r="K295" t="s">
        <v>407</v>
      </c>
      <c r="L295" t="s">
        <v>1465</v>
      </c>
      <c r="M295" t="str">
        <f t="shared" si="14"/>
        <v>Eastern Michigan Eagles</v>
      </c>
      <c r="N295" t="s">
        <v>711</v>
      </c>
      <c r="O295">
        <v>2025</v>
      </c>
      <c r="P295" t="str">
        <f>VLOOKUP(N295,[1]step04_repair!$A:$B,2,FALSE)</f>
        <v>Eastern Michigan</v>
      </c>
      <c r="Q295">
        <f t="shared" si="15"/>
        <v>-5.5</v>
      </c>
      <c r="R295">
        <f t="shared" si="16"/>
        <v>-1.9</v>
      </c>
    </row>
    <row r="296" spans="1:18" x14ac:dyDescent="0.25">
      <c r="A296" t="s">
        <v>344</v>
      </c>
      <c r="B296" t="s">
        <v>67</v>
      </c>
      <c r="C296" s="1" t="s">
        <v>1061</v>
      </c>
      <c r="D296">
        <v>-7.4</v>
      </c>
      <c r="E296">
        <v>295</v>
      </c>
      <c r="F296">
        <v>8</v>
      </c>
      <c r="G296">
        <v>-4.3</v>
      </c>
      <c r="H296">
        <v>-3</v>
      </c>
      <c r="I296" t="s">
        <v>1466</v>
      </c>
      <c r="J296" t="s">
        <v>1464</v>
      </c>
      <c r="K296" t="s">
        <v>407</v>
      </c>
      <c r="L296" t="s">
        <v>1467</v>
      </c>
      <c r="M296" t="str">
        <f t="shared" si="14"/>
        <v>Coastal Carolina Chanticleers</v>
      </c>
      <c r="N296" t="s">
        <v>695</v>
      </c>
      <c r="O296">
        <v>2025</v>
      </c>
      <c r="P296" t="str">
        <f>VLOOKUP(N296,[1]step04_repair!$A:$B,2,FALSE)</f>
        <v>Coastal Carolina</v>
      </c>
      <c r="Q296">
        <f t="shared" si="15"/>
        <v>-4.3</v>
      </c>
      <c r="R296">
        <f t="shared" si="16"/>
        <v>-3</v>
      </c>
    </row>
    <row r="297" spans="1:18" x14ac:dyDescent="0.25">
      <c r="A297" t="s">
        <v>265</v>
      </c>
      <c r="B297" t="s">
        <v>170</v>
      </c>
      <c r="C297" s="1" t="s">
        <v>1061</v>
      </c>
      <c r="D297">
        <v>-7.4</v>
      </c>
      <c r="E297">
        <v>296</v>
      </c>
      <c r="F297">
        <v>3</v>
      </c>
      <c r="G297">
        <v>-3.3</v>
      </c>
      <c r="H297">
        <v>-4.0999999999999996</v>
      </c>
      <c r="I297" t="s">
        <v>1109</v>
      </c>
      <c r="J297" t="s">
        <v>1468</v>
      </c>
      <c r="K297" s="2">
        <v>7.0000000000000001E-3</v>
      </c>
      <c r="L297" t="s">
        <v>1469</v>
      </c>
      <c r="M297" t="str">
        <f t="shared" si="14"/>
        <v>North Dakota Fighting Hawks</v>
      </c>
      <c r="N297" t="s">
        <v>635</v>
      </c>
      <c r="O297">
        <v>2025</v>
      </c>
      <c r="P297" t="str">
        <f>VLOOKUP(N297,[1]step04_repair!$A:$B,2,FALSE)</f>
        <v>North Dakota</v>
      </c>
      <c r="Q297">
        <f t="shared" si="15"/>
        <v>-3.3</v>
      </c>
      <c r="R297">
        <f t="shared" si="16"/>
        <v>-4.0999999999999996</v>
      </c>
    </row>
    <row r="298" spans="1:18" x14ac:dyDescent="0.25">
      <c r="A298" t="s">
        <v>262</v>
      </c>
      <c r="B298" t="s">
        <v>51</v>
      </c>
      <c r="C298" s="1" t="s">
        <v>983</v>
      </c>
      <c r="D298">
        <v>-7.4</v>
      </c>
      <c r="E298">
        <v>297</v>
      </c>
      <c r="F298" t="s">
        <v>405</v>
      </c>
      <c r="G298">
        <v>-5.7</v>
      </c>
      <c r="H298">
        <v>-1.8</v>
      </c>
      <c r="I298" t="s">
        <v>1470</v>
      </c>
      <c r="J298" t="s">
        <v>1471</v>
      </c>
      <c r="K298" t="s">
        <v>407</v>
      </c>
      <c r="L298" t="s">
        <v>1472</v>
      </c>
      <c r="M298" t="str">
        <f t="shared" si="14"/>
        <v>Evansville Purple Aces</v>
      </c>
      <c r="N298" t="s">
        <v>632</v>
      </c>
      <c r="O298">
        <v>2025</v>
      </c>
      <c r="P298" t="str">
        <f>VLOOKUP(N298,[1]step04_repair!$A:$B,2,FALSE)</f>
        <v>Evansville</v>
      </c>
      <c r="Q298">
        <f t="shared" si="15"/>
        <v>-5.7</v>
      </c>
      <c r="R298">
        <f t="shared" si="16"/>
        <v>-1.8</v>
      </c>
    </row>
    <row r="299" spans="1:18" x14ac:dyDescent="0.25">
      <c r="A299" t="s">
        <v>165</v>
      </c>
      <c r="B299" t="s">
        <v>166</v>
      </c>
      <c r="C299" s="1" t="s">
        <v>1358</v>
      </c>
      <c r="D299">
        <v>-7.5</v>
      </c>
      <c r="E299">
        <v>298</v>
      </c>
      <c r="F299">
        <v>9</v>
      </c>
      <c r="G299">
        <v>-2.4</v>
      </c>
      <c r="H299">
        <v>-5.0999999999999996</v>
      </c>
      <c r="I299" t="s">
        <v>432</v>
      </c>
      <c r="J299" t="s">
        <v>1473</v>
      </c>
      <c r="K299" s="2">
        <v>3.0000000000000001E-3</v>
      </c>
      <c r="L299" t="s">
        <v>1474</v>
      </c>
      <c r="M299" t="str">
        <f t="shared" si="14"/>
        <v>Eastern Washington Eagles</v>
      </c>
      <c r="N299" t="s">
        <v>559</v>
      </c>
      <c r="O299">
        <v>2025</v>
      </c>
      <c r="P299" t="str">
        <f>VLOOKUP(N299,[1]step04_repair!$A:$B,2,FALSE)</f>
        <v>Eastern Washington</v>
      </c>
      <c r="Q299">
        <f t="shared" si="15"/>
        <v>-2.4</v>
      </c>
      <c r="R299">
        <f t="shared" si="16"/>
        <v>-5.0999999999999996</v>
      </c>
    </row>
    <row r="300" spans="1:18" x14ac:dyDescent="0.25">
      <c r="A300" t="s">
        <v>283</v>
      </c>
      <c r="B300" t="s">
        <v>187</v>
      </c>
      <c r="C300" s="1" t="s">
        <v>1213</v>
      </c>
      <c r="D300">
        <v>-7.6</v>
      </c>
      <c r="E300">
        <v>299</v>
      </c>
      <c r="F300">
        <v>13</v>
      </c>
      <c r="G300">
        <v>-3.2</v>
      </c>
      <c r="H300">
        <v>-4.4000000000000004</v>
      </c>
      <c r="I300" t="s">
        <v>1428</v>
      </c>
      <c r="J300" t="s">
        <v>1475</v>
      </c>
      <c r="K300" s="2">
        <v>2.8000000000000001E-2</v>
      </c>
      <c r="L300" t="s">
        <v>1476</v>
      </c>
      <c r="M300" t="str">
        <f t="shared" si="14"/>
        <v>Niagara Purple Eagles</v>
      </c>
      <c r="N300" t="s">
        <v>646</v>
      </c>
      <c r="O300">
        <v>2025</v>
      </c>
      <c r="P300" t="str">
        <f>VLOOKUP(N300,[1]step04_repair!$A:$B,2,FALSE)</f>
        <v>Niagara</v>
      </c>
      <c r="Q300">
        <f t="shared" si="15"/>
        <v>-3.2</v>
      </c>
      <c r="R300">
        <f t="shared" si="16"/>
        <v>-4.4000000000000004</v>
      </c>
    </row>
    <row r="301" spans="1:18" x14ac:dyDescent="0.25">
      <c r="A301" t="s">
        <v>300</v>
      </c>
      <c r="B301" t="s">
        <v>282</v>
      </c>
      <c r="C301" s="1" t="s">
        <v>1209</v>
      </c>
      <c r="D301">
        <v>-7.8</v>
      </c>
      <c r="E301">
        <v>300</v>
      </c>
      <c r="F301">
        <v>4</v>
      </c>
      <c r="G301">
        <v>-4.9000000000000004</v>
      </c>
      <c r="H301">
        <v>-2.9</v>
      </c>
      <c r="I301" t="s">
        <v>1441</v>
      </c>
      <c r="J301" t="s">
        <v>1008</v>
      </c>
      <c r="K301" s="2">
        <v>0.11600000000000001</v>
      </c>
      <c r="L301" t="s">
        <v>1477</v>
      </c>
      <c r="M301" t="str">
        <f t="shared" si="14"/>
        <v>Texas Southern Tigers</v>
      </c>
      <c r="N301" t="s">
        <v>660</v>
      </c>
      <c r="O301">
        <v>2025</v>
      </c>
      <c r="P301" t="str">
        <f>VLOOKUP(N301,[1]step04_repair!$A:$B,2,FALSE)</f>
        <v>Texas Southern</v>
      </c>
      <c r="Q301">
        <f t="shared" si="15"/>
        <v>-4.9000000000000004</v>
      </c>
      <c r="R301">
        <f t="shared" si="16"/>
        <v>-2.9</v>
      </c>
    </row>
    <row r="302" spans="1:18" x14ac:dyDescent="0.25">
      <c r="A302" t="s">
        <v>329</v>
      </c>
      <c r="B302" t="s">
        <v>133</v>
      </c>
      <c r="C302" s="1" t="s">
        <v>1287</v>
      </c>
      <c r="D302">
        <v>-8</v>
      </c>
      <c r="E302">
        <v>301</v>
      </c>
      <c r="F302">
        <v>11</v>
      </c>
      <c r="G302">
        <v>-4.4000000000000004</v>
      </c>
      <c r="H302">
        <v>-3.6</v>
      </c>
      <c r="I302" t="s">
        <v>1478</v>
      </c>
      <c r="J302" t="s">
        <v>1244</v>
      </c>
      <c r="K302" t="s">
        <v>407</v>
      </c>
      <c r="L302" t="s">
        <v>1479</v>
      </c>
      <c r="M302" t="str">
        <f t="shared" si="14"/>
        <v>Western Michigan Broncos</v>
      </c>
      <c r="N302" t="s">
        <v>682</v>
      </c>
      <c r="O302">
        <v>2025</v>
      </c>
      <c r="P302" t="str">
        <f>VLOOKUP(N302,[1]step04_repair!$A:$B,2,FALSE)</f>
        <v>Western Michigan</v>
      </c>
      <c r="Q302">
        <f t="shared" si="15"/>
        <v>-4.4000000000000004</v>
      </c>
      <c r="R302">
        <f t="shared" si="16"/>
        <v>-3.6</v>
      </c>
    </row>
    <row r="303" spans="1:18" x14ac:dyDescent="0.25">
      <c r="A303" t="s">
        <v>377</v>
      </c>
      <c r="B303" t="s">
        <v>119</v>
      </c>
      <c r="C303" s="1" t="s">
        <v>983</v>
      </c>
      <c r="D303">
        <v>-8</v>
      </c>
      <c r="E303">
        <v>302</v>
      </c>
      <c r="F303">
        <v>8</v>
      </c>
      <c r="G303">
        <v>-4.3</v>
      </c>
      <c r="H303">
        <v>-3.7</v>
      </c>
      <c r="I303" t="s">
        <v>1454</v>
      </c>
      <c r="J303" t="s">
        <v>1480</v>
      </c>
      <c r="K303" t="s">
        <v>407</v>
      </c>
      <c r="L303" t="s">
        <v>1481</v>
      </c>
      <c r="M303" t="str">
        <f t="shared" si="14"/>
        <v>North Carolina A&amp;T Aggies</v>
      </c>
      <c r="N303" t="s">
        <v>723</v>
      </c>
      <c r="O303">
        <v>2025</v>
      </c>
      <c r="P303" t="str">
        <f>VLOOKUP(N303,[1]step04_repair!$A:$B,2,FALSE)</f>
        <v>North Carolina A&amp;T</v>
      </c>
      <c r="Q303">
        <f t="shared" si="15"/>
        <v>-4.3</v>
      </c>
      <c r="R303">
        <f t="shared" si="16"/>
        <v>-3.7</v>
      </c>
    </row>
    <row r="304" spans="1:18" x14ac:dyDescent="0.25">
      <c r="A304" t="s">
        <v>372</v>
      </c>
      <c r="B304" t="s">
        <v>139</v>
      </c>
      <c r="C304" s="1" t="s">
        <v>842</v>
      </c>
      <c r="D304">
        <v>-8.1999999999999993</v>
      </c>
      <c r="E304">
        <v>303</v>
      </c>
      <c r="F304">
        <v>7</v>
      </c>
      <c r="G304">
        <v>-6.5</v>
      </c>
      <c r="H304">
        <v>-1.7</v>
      </c>
      <c r="I304" t="s">
        <v>1482</v>
      </c>
      <c r="J304" t="s">
        <v>935</v>
      </c>
      <c r="K304" s="2">
        <v>2.3E-2</v>
      </c>
      <c r="L304" t="s">
        <v>1483</v>
      </c>
      <c r="M304" t="str">
        <f t="shared" si="14"/>
        <v>Loyola Maryland Greyhounds</v>
      </c>
      <c r="N304" t="s">
        <v>718</v>
      </c>
      <c r="O304">
        <v>2025</v>
      </c>
      <c r="P304" t="str">
        <f>VLOOKUP(N304,[1]step04_repair!$A:$B,2,FALSE)</f>
        <v>Loyola MD</v>
      </c>
      <c r="Q304">
        <f t="shared" si="15"/>
        <v>-6.5</v>
      </c>
      <c r="R304">
        <f t="shared" si="16"/>
        <v>-1.7</v>
      </c>
    </row>
    <row r="305" spans="1:18" x14ac:dyDescent="0.25">
      <c r="A305" t="s">
        <v>342</v>
      </c>
      <c r="B305" t="s">
        <v>67</v>
      </c>
      <c r="C305" s="1" t="s">
        <v>1177</v>
      </c>
      <c r="D305">
        <v>-8.4</v>
      </c>
      <c r="E305">
        <v>304</v>
      </c>
      <c r="F305">
        <v>3</v>
      </c>
      <c r="G305">
        <v>-6</v>
      </c>
      <c r="H305">
        <v>-2.4</v>
      </c>
      <c r="I305" t="s">
        <v>1484</v>
      </c>
      <c r="J305" t="s">
        <v>975</v>
      </c>
      <c r="K305" t="s">
        <v>407</v>
      </c>
      <c r="L305" t="s">
        <v>1485</v>
      </c>
      <c r="M305" t="str">
        <f t="shared" si="14"/>
        <v>UL Monroe Warhawks</v>
      </c>
      <c r="N305" t="s">
        <v>693</v>
      </c>
      <c r="O305">
        <v>2025</v>
      </c>
      <c r="P305" t="str">
        <f>VLOOKUP(N305,[1]step04_repair!$A:$B,2,FALSE)</f>
        <v>Louisiana Monroe</v>
      </c>
      <c r="Q305">
        <f t="shared" si="15"/>
        <v>-6</v>
      </c>
      <c r="R305">
        <f t="shared" si="16"/>
        <v>-2.4</v>
      </c>
    </row>
    <row r="306" spans="1:18" x14ac:dyDescent="0.25">
      <c r="A306" t="s">
        <v>306</v>
      </c>
      <c r="B306" t="s">
        <v>170</v>
      </c>
      <c r="C306" s="1" t="s">
        <v>1177</v>
      </c>
      <c r="D306">
        <v>-8.4</v>
      </c>
      <c r="E306">
        <v>305</v>
      </c>
      <c r="F306">
        <v>1</v>
      </c>
      <c r="G306">
        <v>-3.6</v>
      </c>
      <c r="H306">
        <v>-4.8</v>
      </c>
      <c r="I306" t="s">
        <v>1486</v>
      </c>
      <c r="J306" t="s">
        <v>1487</v>
      </c>
      <c r="K306" s="2">
        <v>3.0000000000000001E-3</v>
      </c>
      <c r="L306" t="s">
        <v>1488</v>
      </c>
      <c r="M306" t="str">
        <f t="shared" si="14"/>
        <v>Oral Roberts Golden Eagles</v>
      </c>
      <c r="N306" t="s">
        <v>666</v>
      </c>
      <c r="O306">
        <v>2025</v>
      </c>
      <c r="P306" t="str">
        <f>VLOOKUP(N306,[1]step04_repair!$A:$B,2,FALSE)</f>
        <v>Oral Roberts</v>
      </c>
      <c r="Q306">
        <f t="shared" si="15"/>
        <v>-3.6</v>
      </c>
      <c r="R306">
        <f t="shared" si="16"/>
        <v>-4.8</v>
      </c>
    </row>
    <row r="307" spans="1:18" x14ac:dyDescent="0.25">
      <c r="A307" t="s">
        <v>157</v>
      </c>
      <c r="B307" t="s">
        <v>114</v>
      </c>
      <c r="C307" s="1" t="s">
        <v>1287</v>
      </c>
      <c r="D307">
        <v>-8.4</v>
      </c>
      <c r="E307">
        <v>306</v>
      </c>
      <c r="F307">
        <v>4</v>
      </c>
      <c r="G307">
        <v>-6.6</v>
      </c>
      <c r="H307">
        <v>-1.7</v>
      </c>
      <c r="I307" t="s">
        <v>1489</v>
      </c>
      <c r="J307" t="s">
        <v>1490</v>
      </c>
      <c r="K307" t="s">
        <v>407</v>
      </c>
      <c r="L307" t="s">
        <v>1491</v>
      </c>
      <c r="M307" t="str">
        <f t="shared" si="14"/>
        <v>Western Carolina Catamounts</v>
      </c>
      <c r="N307" t="s">
        <v>553</v>
      </c>
      <c r="O307">
        <v>2025</v>
      </c>
      <c r="P307" t="str">
        <f>VLOOKUP(N307,[1]step04_repair!$A:$B,2,FALSE)</f>
        <v>Western Carolina</v>
      </c>
      <c r="Q307">
        <f t="shared" si="15"/>
        <v>-6.6</v>
      </c>
      <c r="R307">
        <f t="shared" si="16"/>
        <v>-1.7</v>
      </c>
    </row>
    <row r="308" spans="1:18" x14ac:dyDescent="0.25">
      <c r="A308" t="s">
        <v>392</v>
      </c>
      <c r="B308" t="s">
        <v>22</v>
      </c>
      <c r="C308" s="1" t="s">
        <v>1265</v>
      </c>
      <c r="D308">
        <v>-8.5</v>
      </c>
      <c r="E308">
        <v>307</v>
      </c>
      <c r="F308">
        <v>9</v>
      </c>
      <c r="G308">
        <v>-6.7</v>
      </c>
      <c r="H308">
        <v>-1.8</v>
      </c>
      <c r="I308" t="s">
        <v>1492</v>
      </c>
      <c r="J308" t="s">
        <v>419</v>
      </c>
      <c r="K308" t="s">
        <v>407</v>
      </c>
      <c r="L308" t="s">
        <v>1493</v>
      </c>
      <c r="M308" t="str">
        <f t="shared" si="14"/>
        <v>Pacific Tigers</v>
      </c>
      <c r="N308" t="s">
        <v>736</v>
      </c>
      <c r="O308">
        <v>2025</v>
      </c>
      <c r="P308" t="str">
        <f>VLOOKUP(N308,[1]step04_repair!$A:$B,2,FALSE)</f>
        <v>Pacific</v>
      </c>
      <c r="Q308">
        <f t="shared" si="15"/>
        <v>-6.7</v>
      </c>
      <c r="R308">
        <f t="shared" si="16"/>
        <v>-1.8</v>
      </c>
    </row>
    <row r="309" spans="1:18" x14ac:dyDescent="0.25">
      <c r="A309" t="s">
        <v>194</v>
      </c>
      <c r="B309" t="s">
        <v>119</v>
      </c>
      <c r="C309" s="1" t="s">
        <v>1209</v>
      </c>
      <c r="D309">
        <v>-8.5</v>
      </c>
      <c r="E309">
        <v>308</v>
      </c>
      <c r="F309" t="s">
        <v>405</v>
      </c>
      <c r="G309">
        <v>-4.7</v>
      </c>
      <c r="H309">
        <v>-3.8</v>
      </c>
      <c r="I309" t="s">
        <v>1494</v>
      </c>
      <c r="J309" t="s">
        <v>978</v>
      </c>
      <c r="K309" t="s">
        <v>407</v>
      </c>
      <c r="L309" t="s">
        <v>1495</v>
      </c>
      <c r="M309" t="str">
        <f t="shared" si="14"/>
        <v>Stony Brook Seawolves</v>
      </c>
      <c r="N309" t="s">
        <v>577</v>
      </c>
      <c r="O309">
        <v>2025</v>
      </c>
      <c r="P309" t="str">
        <f>VLOOKUP(N309,[1]step04_repair!$A:$B,2,FALSE)</f>
        <v>Stony Brook</v>
      </c>
      <c r="Q309">
        <f t="shared" si="15"/>
        <v>-4.7</v>
      </c>
      <c r="R309">
        <f t="shared" si="16"/>
        <v>-3.8</v>
      </c>
    </row>
    <row r="310" spans="1:18" x14ac:dyDescent="0.25">
      <c r="A310" t="s">
        <v>321</v>
      </c>
      <c r="B310" t="s">
        <v>125</v>
      </c>
      <c r="C310" s="1" t="s">
        <v>983</v>
      </c>
      <c r="D310">
        <v>-8.6</v>
      </c>
      <c r="E310">
        <v>309</v>
      </c>
      <c r="F310">
        <v>2</v>
      </c>
      <c r="G310">
        <v>-6</v>
      </c>
      <c r="H310">
        <v>-2.6</v>
      </c>
      <c r="I310" t="s">
        <v>1428</v>
      </c>
      <c r="J310" t="s">
        <v>1496</v>
      </c>
      <c r="K310" s="2">
        <v>5.0999999999999997E-2</v>
      </c>
      <c r="L310" t="s">
        <v>1497</v>
      </c>
      <c r="M310" t="str">
        <f t="shared" si="14"/>
        <v>Tennessee State Tigers</v>
      </c>
      <c r="N310" t="s">
        <v>788</v>
      </c>
      <c r="O310">
        <v>2025</v>
      </c>
      <c r="P310" t="str">
        <f>VLOOKUP(N310,[1]step04_repair!$A:$B,2,FALSE)</f>
        <v>Tennessee St.</v>
      </c>
      <c r="Q310">
        <f t="shared" si="15"/>
        <v>-6</v>
      </c>
      <c r="R310">
        <f t="shared" si="16"/>
        <v>-2.6</v>
      </c>
    </row>
    <row r="311" spans="1:18" x14ac:dyDescent="0.25">
      <c r="A311" t="s">
        <v>180</v>
      </c>
      <c r="B311" t="s">
        <v>64</v>
      </c>
      <c r="C311" s="1" t="s">
        <v>1409</v>
      </c>
      <c r="D311">
        <v>-8.6</v>
      </c>
      <c r="E311">
        <v>310</v>
      </c>
      <c r="F311">
        <v>3</v>
      </c>
      <c r="G311">
        <v>-8.4</v>
      </c>
      <c r="H311">
        <v>-0.2</v>
      </c>
      <c r="I311" t="s">
        <v>1498</v>
      </c>
      <c r="J311" t="s">
        <v>1499</v>
      </c>
      <c r="K311" t="s">
        <v>407</v>
      </c>
      <c r="L311" t="s">
        <v>1500</v>
      </c>
      <c r="M311" t="str">
        <f t="shared" si="14"/>
        <v>Tarleton State Texans</v>
      </c>
      <c r="N311" t="s">
        <v>760</v>
      </c>
      <c r="O311">
        <v>2025</v>
      </c>
      <c r="P311" t="str">
        <f>VLOOKUP(N311,[1]step04_repair!$A:$B,2,FALSE)</f>
        <v>Tarleton St.</v>
      </c>
      <c r="Q311">
        <f t="shared" si="15"/>
        <v>-8.4</v>
      </c>
      <c r="R311">
        <f t="shared" si="16"/>
        <v>-0.2</v>
      </c>
    </row>
    <row r="312" spans="1:18" x14ac:dyDescent="0.25">
      <c r="A312" t="s">
        <v>200</v>
      </c>
      <c r="B312" t="s">
        <v>98</v>
      </c>
      <c r="C312" s="1" t="s">
        <v>1409</v>
      </c>
      <c r="D312">
        <v>-8.6999999999999993</v>
      </c>
      <c r="E312">
        <v>311</v>
      </c>
      <c r="F312">
        <v>22</v>
      </c>
      <c r="G312">
        <v>-6.5</v>
      </c>
      <c r="H312">
        <v>-2.2000000000000002</v>
      </c>
      <c r="I312" t="s">
        <v>1501</v>
      </c>
      <c r="J312" t="s">
        <v>989</v>
      </c>
      <c r="K312" t="s">
        <v>407</v>
      </c>
      <c r="L312" t="s">
        <v>1502</v>
      </c>
      <c r="M312" t="str">
        <f t="shared" si="14"/>
        <v>Long Beach State Beach</v>
      </c>
      <c r="N312" t="s">
        <v>766</v>
      </c>
      <c r="O312">
        <v>2025</v>
      </c>
      <c r="P312" t="str">
        <f>VLOOKUP(N312,[1]step04_repair!$A:$B,2,FALSE)</f>
        <v>Long Beach St.</v>
      </c>
      <c r="Q312">
        <f t="shared" si="15"/>
        <v>-6.5</v>
      </c>
      <c r="R312">
        <f t="shared" si="16"/>
        <v>-2.2000000000000002</v>
      </c>
    </row>
    <row r="313" spans="1:18" x14ac:dyDescent="0.25">
      <c r="A313" t="s">
        <v>285</v>
      </c>
      <c r="B313" t="s">
        <v>166</v>
      </c>
      <c r="C313" s="1" t="s">
        <v>1061</v>
      </c>
      <c r="D313">
        <v>-8.6999999999999993</v>
      </c>
      <c r="E313">
        <v>312</v>
      </c>
      <c r="F313">
        <v>6</v>
      </c>
      <c r="G313">
        <v>-3.8</v>
      </c>
      <c r="H313">
        <v>-5</v>
      </c>
      <c r="I313" t="s">
        <v>1503</v>
      </c>
      <c r="J313" t="s">
        <v>416</v>
      </c>
      <c r="K313" t="s">
        <v>407</v>
      </c>
      <c r="L313" t="s">
        <v>1504</v>
      </c>
      <c r="M313" t="str">
        <f t="shared" si="14"/>
        <v>Portland State Vikings</v>
      </c>
      <c r="N313" t="s">
        <v>781</v>
      </c>
      <c r="O313">
        <v>2025</v>
      </c>
      <c r="P313" t="str">
        <f>VLOOKUP(N313,[1]step04_repair!$A:$B,2,FALSE)</f>
        <v>Portland St.</v>
      </c>
      <c r="Q313">
        <f t="shared" si="15"/>
        <v>-3.8</v>
      </c>
      <c r="R313">
        <f t="shared" si="16"/>
        <v>-5</v>
      </c>
    </row>
    <row r="314" spans="1:18" x14ac:dyDescent="0.25">
      <c r="A314" t="s">
        <v>334</v>
      </c>
      <c r="B314" t="s">
        <v>125</v>
      </c>
      <c r="C314" s="1" t="s">
        <v>983</v>
      </c>
      <c r="D314">
        <v>-8.8000000000000007</v>
      </c>
      <c r="E314">
        <v>313</v>
      </c>
      <c r="F314">
        <v>2</v>
      </c>
      <c r="G314">
        <v>-7.8</v>
      </c>
      <c r="H314">
        <v>-1.1000000000000001</v>
      </c>
      <c r="I314" t="s">
        <v>1298</v>
      </c>
      <c r="J314" t="s">
        <v>957</v>
      </c>
      <c r="K314" s="2">
        <v>4.7E-2</v>
      </c>
      <c r="L314" t="s">
        <v>1505</v>
      </c>
      <c r="M314" t="str">
        <f t="shared" si="14"/>
        <v>Eastern Illinois Panthers</v>
      </c>
      <c r="N314" t="s">
        <v>686</v>
      </c>
      <c r="O314">
        <v>2025</v>
      </c>
      <c r="P314" t="str">
        <f>VLOOKUP(N314,[1]step04_repair!$A:$B,2,FALSE)</f>
        <v>Eastern Illinois</v>
      </c>
      <c r="Q314">
        <f t="shared" si="15"/>
        <v>-7.8</v>
      </c>
      <c r="R314">
        <f t="shared" si="16"/>
        <v>-1.1000000000000001</v>
      </c>
    </row>
    <row r="315" spans="1:18" x14ac:dyDescent="0.25">
      <c r="A315" t="s">
        <v>383</v>
      </c>
      <c r="B315" t="s">
        <v>125</v>
      </c>
      <c r="C315" s="1" t="s">
        <v>983</v>
      </c>
      <c r="D315">
        <v>-8.9</v>
      </c>
      <c r="E315">
        <v>314</v>
      </c>
      <c r="F315">
        <v>7</v>
      </c>
      <c r="G315">
        <v>-8.4</v>
      </c>
      <c r="H315">
        <v>-0.5</v>
      </c>
      <c r="I315" t="s">
        <v>977</v>
      </c>
      <c r="J315" t="s">
        <v>957</v>
      </c>
      <c r="K315" s="2">
        <v>4.7E-2</v>
      </c>
      <c r="L315" t="s">
        <v>1506</v>
      </c>
      <c r="M315" t="str">
        <f t="shared" si="14"/>
        <v>Southeast Missouri State Redhawks</v>
      </c>
      <c r="N315" t="s">
        <v>798</v>
      </c>
      <c r="O315">
        <v>2025</v>
      </c>
      <c r="P315" t="str">
        <f>VLOOKUP(N315,[1]step04_repair!$A:$B,2,FALSE)</f>
        <v>Southeast Missouri St.</v>
      </c>
      <c r="Q315">
        <f t="shared" si="15"/>
        <v>-8.4</v>
      </c>
      <c r="R315">
        <f t="shared" si="16"/>
        <v>-0.5</v>
      </c>
    </row>
    <row r="316" spans="1:18" x14ac:dyDescent="0.25">
      <c r="A316" t="s">
        <v>302</v>
      </c>
      <c r="B316" t="s">
        <v>125</v>
      </c>
      <c r="C316" s="1" t="s">
        <v>909</v>
      </c>
      <c r="D316">
        <v>-9.1</v>
      </c>
      <c r="E316">
        <v>315</v>
      </c>
      <c r="F316">
        <v>5</v>
      </c>
      <c r="G316">
        <v>-6.3</v>
      </c>
      <c r="H316">
        <v>-2.8</v>
      </c>
      <c r="I316" t="s">
        <v>997</v>
      </c>
      <c r="J316" t="s">
        <v>918</v>
      </c>
      <c r="K316" s="2">
        <v>3.9E-2</v>
      </c>
      <c r="L316" t="s">
        <v>1507</v>
      </c>
      <c r="M316" t="str">
        <f t="shared" si="14"/>
        <v>Western Illinois Leathernecks</v>
      </c>
      <c r="N316" t="s">
        <v>662</v>
      </c>
      <c r="O316">
        <v>2025</v>
      </c>
      <c r="P316" t="str">
        <f>VLOOKUP(N316,[1]step04_repair!$A:$B,2,FALSE)</f>
        <v>Western Illinois</v>
      </c>
      <c r="Q316">
        <f t="shared" si="15"/>
        <v>-6.3</v>
      </c>
      <c r="R316">
        <f t="shared" si="16"/>
        <v>-2.8</v>
      </c>
    </row>
    <row r="317" spans="1:18" x14ac:dyDescent="0.25">
      <c r="A317" t="s">
        <v>352</v>
      </c>
      <c r="B317" t="s">
        <v>22</v>
      </c>
      <c r="C317" s="1" t="s">
        <v>983</v>
      </c>
      <c r="D317">
        <v>-9.1</v>
      </c>
      <c r="E317">
        <v>316</v>
      </c>
      <c r="F317">
        <v>2</v>
      </c>
      <c r="G317">
        <v>-5.8</v>
      </c>
      <c r="H317">
        <v>-3.4</v>
      </c>
      <c r="I317" t="s">
        <v>1508</v>
      </c>
      <c r="J317" t="s">
        <v>1509</v>
      </c>
      <c r="K317" t="s">
        <v>407</v>
      </c>
      <c r="L317" t="s">
        <v>1510</v>
      </c>
      <c r="M317" t="str">
        <f t="shared" si="14"/>
        <v>Portland Pilots</v>
      </c>
      <c r="N317" t="s">
        <v>700</v>
      </c>
      <c r="O317">
        <v>2025</v>
      </c>
      <c r="P317" t="str">
        <f>VLOOKUP(N317,[1]step04_repair!$A:$B,2,FALSE)</f>
        <v>Portland</v>
      </c>
      <c r="Q317">
        <f t="shared" si="15"/>
        <v>-5.8</v>
      </c>
      <c r="R317">
        <f t="shared" si="16"/>
        <v>-3.4</v>
      </c>
    </row>
    <row r="318" spans="1:18" x14ac:dyDescent="0.25">
      <c r="A318" t="s">
        <v>274</v>
      </c>
      <c r="B318" t="s">
        <v>103</v>
      </c>
      <c r="C318" s="1" t="s">
        <v>1265</v>
      </c>
      <c r="D318">
        <v>-9.1999999999999993</v>
      </c>
      <c r="E318">
        <v>317</v>
      </c>
      <c r="F318">
        <v>5</v>
      </c>
      <c r="G318">
        <v>-5.7</v>
      </c>
      <c r="H318">
        <v>-3.4</v>
      </c>
      <c r="I318" t="s">
        <v>1250</v>
      </c>
      <c r="J318" t="s">
        <v>1511</v>
      </c>
      <c r="K318" s="2">
        <v>4.0000000000000001E-3</v>
      </c>
      <c r="L318" t="s">
        <v>1512</v>
      </c>
      <c r="M318" t="str">
        <f t="shared" si="14"/>
        <v>Binghamton Bearcats</v>
      </c>
      <c r="N318" t="s">
        <v>640</v>
      </c>
      <c r="O318">
        <v>2025</v>
      </c>
      <c r="P318" t="str">
        <f>VLOOKUP(N318,[1]step04_repair!$A:$B,2,FALSE)</f>
        <v>Binghamton</v>
      </c>
      <c r="Q318">
        <f t="shared" si="15"/>
        <v>-5.7</v>
      </c>
      <c r="R318">
        <f t="shared" si="16"/>
        <v>-3.4</v>
      </c>
    </row>
    <row r="319" spans="1:18" x14ac:dyDescent="0.25">
      <c r="A319" t="s">
        <v>385</v>
      </c>
      <c r="B319" t="s">
        <v>240</v>
      </c>
      <c r="C319" s="1" t="s">
        <v>1213</v>
      </c>
      <c r="D319">
        <v>-9.3000000000000007</v>
      </c>
      <c r="E319">
        <v>318</v>
      </c>
      <c r="F319">
        <v>13</v>
      </c>
      <c r="G319">
        <v>-6.3</v>
      </c>
      <c r="H319">
        <v>-3</v>
      </c>
      <c r="I319" t="s">
        <v>1366</v>
      </c>
      <c r="J319" t="s">
        <v>1513</v>
      </c>
      <c r="K319" s="2">
        <v>5.5E-2</v>
      </c>
      <c r="L319" t="s">
        <v>1514</v>
      </c>
      <c r="M319" t="str">
        <f t="shared" si="14"/>
        <v>St. Francis (PA) Red Flash</v>
      </c>
      <c r="N319" t="s">
        <v>730</v>
      </c>
      <c r="O319">
        <v>2025</v>
      </c>
      <c r="P319" t="str">
        <f>VLOOKUP(N319,[1]step04_repair!$A:$B,2,FALSE)</f>
        <v>Saint Francis</v>
      </c>
      <c r="Q319">
        <f t="shared" si="15"/>
        <v>-6.3</v>
      </c>
      <c r="R319">
        <f t="shared" si="16"/>
        <v>-3</v>
      </c>
    </row>
    <row r="320" spans="1:18" x14ac:dyDescent="0.25">
      <c r="A320" t="s">
        <v>331</v>
      </c>
      <c r="B320" t="s">
        <v>166</v>
      </c>
      <c r="C320" s="1" t="s">
        <v>1209</v>
      </c>
      <c r="D320">
        <v>-9.3000000000000007</v>
      </c>
      <c r="E320">
        <v>319</v>
      </c>
      <c r="F320">
        <v>26</v>
      </c>
      <c r="G320">
        <v>-7.6</v>
      </c>
      <c r="H320">
        <v>-1.7</v>
      </c>
      <c r="I320" t="s">
        <v>1515</v>
      </c>
      <c r="J320" t="s">
        <v>1258</v>
      </c>
      <c r="K320" t="s">
        <v>407</v>
      </c>
      <c r="L320" t="s">
        <v>1516</v>
      </c>
      <c r="M320" t="str">
        <f t="shared" si="14"/>
        <v>Sacramento State Hornets</v>
      </c>
      <c r="N320" t="s">
        <v>791</v>
      </c>
      <c r="O320">
        <v>2025</v>
      </c>
      <c r="P320" t="str">
        <f>VLOOKUP(N320,[1]step04_repair!$A:$B,2,FALSE)</f>
        <v>Sacramento St.</v>
      </c>
      <c r="Q320">
        <f t="shared" si="15"/>
        <v>-7.6</v>
      </c>
      <c r="R320">
        <f t="shared" si="16"/>
        <v>-1.7</v>
      </c>
    </row>
    <row r="321" spans="1:18" x14ac:dyDescent="0.25">
      <c r="A321" t="s">
        <v>345</v>
      </c>
      <c r="B321" t="s">
        <v>240</v>
      </c>
      <c r="C321" s="1" t="s">
        <v>1234</v>
      </c>
      <c r="D321">
        <v>-9.4</v>
      </c>
      <c r="E321">
        <v>320</v>
      </c>
      <c r="F321">
        <v>1</v>
      </c>
      <c r="G321">
        <v>-4</v>
      </c>
      <c r="H321">
        <v>-5.4</v>
      </c>
      <c r="I321" t="s">
        <v>1270</v>
      </c>
      <c r="J321" t="s">
        <v>1517</v>
      </c>
      <c r="K321" s="2">
        <v>5.0999999999999997E-2</v>
      </c>
      <c r="L321" t="s">
        <v>1518</v>
      </c>
      <c r="M321" t="str">
        <f t="shared" si="14"/>
        <v>Fairleigh Dickinson Knights</v>
      </c>
      <c r="N321" t="s">
        <v>696</v>
      </c>
      <c r="O321">
        <v>2025</v>
      </c>
      <c r="P321" t="str">
        <f>VLOOKUP(N321,[1]step04_repair!$A:$B,2,FALSE)</f>
        <v>Fairleigh Dickinson</v>
      </c>
      <c r="Q321">
        <f t="shared" si="15"/>
        <v>-4</v>
      </c>
      <c r="R321">
        <f t="shared" si="16"/>
        <v>-5.4</v>
      </c>
    </row>
    <row r="322" spans="1:18" x14ac:dyDescent="0.25">
      <c r="A322" t="s">
        <v>268</v>
      </c>
      <c r="B322" t="s">
        <v>98</v>
      </c>
      <c r="C322" s="1" t="s">
        <v>1358</v>
      </c>
      <c r="D322">
        <v>-9.4</v>
      </c>
      <c r="E322">
        <v>321</v>
      </c>
      <c r="F322">
        <v>12</v>
      </c>
      <c r="G322">
        <v>-7.2</v>
      </c>
      <c r="H322">
        <v>-2.2999999999999998</v>
      </c>
      <c r="I322" t="s">
        <v>1519</v>
      </c>
      <c r="J322" t="s">
        <v>1520</v>
      </c>
      <c r="K322" t="s">
        <v>407</v>
      </c>
      <c r="L322" t="s">
        <v>1521</v>
      </c>
      <c r="M322" t="str">
        <f t="shared" si="14"/>
        <v>Cal State Fullerton Titans</v>
      </c>
      <c r="N322" t="s">
        <v>776</v>
      </c>
      <c r="O322">
        <v>2025</v>
      </c>
      <c r="P322" t="str">
        <f>VLOOKUP(N322,[1]step04_repair!$A:$B,2,FALSE)</f>
        <v>Cal St. Fullerton</v>
      </c>
      <c r="Q322">
        <f t="shared" si="15"/>
        <v>-7.2</v>
      </c>
      <c r="R322">
        <f t="shared" si="16"/>
        <v>-2.2999999999999998</v>
      </c>
    </row>
    <row r="323" spans="1:18" x14ac:dyDescent="0.25">
      <c r="A323" t="s">
        <v>271</v>
      </c>
      <c r="B323" t="s">
        <v>125</v>
      </c>
      <c r="C323" s="1" t="s">
        <v>983</v>
      </c>
      <c r="D323">
        <v>-9.5</v>
      </c>
      <c r="E323">
        <v>322</v>
      </c>
      <c r="F323">
        <v>1</v>
      </c>
      <c r="G323">
        <v>-7.1</v>
      </c>
      <c r="H323">
        <v>-2.4</v>
      </c>
      <c r="I323" t="s">
        <v>1109</v>
      </c>
      <c r="J323" t="s">
        <v>413</v>
      </c>
      <c r="K323" s="2">
        <v>3.1E-2</v>
      </c>
      <c r="L323" t="s">
        <v>1522</v>
      </c>
      <c r="M323" t="str">
        <f t="shared" ref="M323:M365" si="17">MID(A323,1,LEN(A323)/2)</f>
        <v>UT Martin Skyhawks</v>
      </c>
      <c r="N323" t="s">
        <v>638</v>
      </c>
      <c r="O323">
        <v>2025</v>
      </c>
      <c r="P323" t="str">
        <f>VLOOKUP(N323,[1]step04_repair!$A:$B,2,FALSE)</f>
        <v>Tennessee Martin</v>
      </c>
      <c r="Q323">
        <f t="shared" si="15"/>
        <v>-7.1</v>
      </c>
      <c r="R323">
        <f t="shared" si="16"/>
        <v>-2.4</v>
      </c>
    </row>
    <row r="324" spans="1:18" x14ac:dyDescent="0.25">
      <c r="A324" t="s">
        <v>378</v>
      </c>
      <c r="B324" t="s">
        <v>139</v>
      </c>
      <c r="C324" s="1" t="s">
        <v>1013</v>
      </c>
      <c r="D324">
        <v>-9.6</v>
      </c>
      <c r="E324">
        <v>323</v>
      </c>
      <c r="F324">
        <v>6</v>
      </c>
      <c r="G324">
        <v>-3.6</v>
      </c>
      <c r="H324">
        <v>-5.9</v>
      </c>
      <c r="I324" t="s">
        <v>1257</v>
      </c>
      <c r="J324" t="s">
        <v>1523</v>
      </c>
      <c r="K324" s="2">
        <v>8.0000000000000002E-3</v>
      </c>
      <c r="L324" t="s">
        <v>1524</v>
      </c>
      <c r="M324" t="str">
        <f t="shared" si="17"/>
        <v>Holy Cross Crusaders</v>
      </c>
      <c r="N324" t="s">
        <v>724</v>
      </c>
      <c r="O324">
        <v>2025</v>
      </c>
      <c r="P324" t="str">
        <f>VLOOKUP(N324,[1]step04_repair!$A:$B,2,FALSE)</f>
        <v>Holy Cross</v>
      </c>
      <c r="Q324">
        <f t="shared" si="15"/>
        <v>-3.6</v>
      </c>
      <c r="R324">
        <f t="shared" si="16"/>
        <v>-5.9</v>
      </c>
    </row>
    <row r="325" spans="1:18" x14ac:dyDescent="0.25">
      <c r="A325" t="s">
        <v>389</v>
      </c>
      <c r="B325" t="s">
        <v>187</v>
      </c>
      <c r="C325" s="1" t="s">
        <v>1013</v>
      </c>
      <c r="D325">
        <v>-9.6</v>
      </c>
      <c r="E325">
        <v>324</v>
      </c>
      <c r="F325">
        <v>12</v>
      </c>
      <c r="G325">
        <v>-6.8</v>
      </c>
      <c r="H325">
        <v>-2.8</v>
      </c>
      <c r="I325" t="s">
        <v>426</v>
      </c>
      <c r="J325" t="s">
        <v>1022</v>
      </c>
      <c r="K325" s="2">
        <v>6.0000000000000001E-3</v>
      </c>
      <c r="L325" t="s">
        <v>1525</v>
      </c>
      <c r="M325" t="str">
        <f t="shared" si="17"/>
        <v>Siena Saints</v>
      </c>
      <c r="N325" t="s">
        <v>734</v>
      </c>
      <c r="O325">
        <v>2025</v>
      </c>
      <c r="P325" t="str">
        <f>VLOOKUP(N325,[1]step04_repair!$A:$B,2,FALSE)</f>
        <v>Siena</v>
      </c>
      <c r="Q325">
        <f t="shared" si="15"/>
        <v>-6.8</v>
      </c>
      <c r="R325">
        <f t="shared" si="16"/>
        <v>-2.8</v>
      </c>
    </row>
    <row r="326" spans="1:18" x14ac:dyDescent="0.25">
      <c r="A326" t="s">
        <v>320</v>
      </c>
      <c r="B326" t="s">
        <v>212</v>
      </c>
      <c r="C326" s="1" t="s">
        <v>1213</v>
      </c>
      <c r="D326">
        <v>-9.6999999999999993</v>
      </c>
      <c r="E326">
        <v>325</v>
      </c>
      <c r="F326">
        <v>7</v>
      </c>
      <c r="G326">
        <v>-7.8</v>
      </c>
      <c r="H326">
        <v>-1.9</v>
      </c>
      <c r="I326" t="s">
        <v>1526</v>
      </c>
      <c r="J326" t="s">
        <v>1527</v>
      </c>
      <c r="K326" s="2">
        <v>8.9999999999999993E-3</v>
      </c>
      <c r="L326" t="s">
        <v>1528</v>
      </c>
      <c r="M326" t="str">
        <f t="shared" si="17"/>
        <v>Delaware State Hornets</v>
      </c>
      <c r="N326" t="s">
        <v>787</v>
      </c>
      <c r="O326">
        <v>2025</v>
      </c>
      <c r="P326" t="str">
        <f>VLOOKUP(N326,[1]step04_repair!$A:$B,2,FALSE)</f>
        <v>Delaware St.</v>
      </c>
      <c r="Q326">
        <f t="shared" si="15"/>
        <v>-7.8</v>
      </c>
      <c r="R326">
        <f t="shared" si="16"/>
        <v>-1.9</v>
      </c>
    </row>
    <row r="327" spans="1:18" x14ac:dyDescent="0.25">
      <c r="A327" t="s">
        <v>384</v>
      </c>
      <c r="B327" t="s">
        <v>152</v>
      </c>
      <c r="C327" s="1" t="s">
        <v>1265</v>
      </c>
      <c r="D327">
        <v>-9.8000000000000007</v>
      </c>
      <c r="E327">
        <v>326</v>
      </c>
      <c r="F327">
        <v>3</v>
      </c>
      <c r="G327">
        <v>-6.4</v>
      </c>
      <c r="H327">
        <v>-3.3</v>
      </c>
      <c r="I327" t="s">
        <v>1529</v>
      </c>
      <c r="J327" t="s">
        <v>1530</v>
      </c>
      <c r="K327" t="s">
        <v>407</v>
      </c>
      <c r="L327" t="s">
        <v>1531</v>
      </c>
      <c r="M327" t="str">
        <f t="shared" si="17"/>
        <v>Detroit Mercy Titans</v>
      </c>
      <c r="N327" t="s">
        <v>729</v>
      </c>
      <c r="O327">
        <v>2025</v>
      </c>
      <c r="P327" t="str">
        <f>VLOOKUP(N327,[1]step04_repair!$A:$B,2,FALSE)</f>
        <v>Detroit Mercy</v>
      </c>
      <c r="Q327">
        <f t="shared" si="15"/>
        <v>-6.4</v>
      </c>
      <c r="R327">
        <f t="shared" si="16"/>
        <v>-3.3</v>
      </c>
    </row>
    <row r="328" spans="1:18" x14ac:dyDescent="0.25">
      <c r="A328" t="s">
        <v>379</v>
      </c>
      <c r="B328" t="s">
        <v>240</v>
      </c>
      <c r="C328" s="1" t="s">
        <v>1234</v>
      </c>
      <c r="D328">
        <v>-9.8000000000000007</v>
      </c>
      <c r="E328">
        <v>327</v>
      </c>
      <c r="F328">
        <v>8</v>
      </c>
      <c r="G328">
        <v>-7.5</v>
      </c>
      <c r="H328">
        <v>-2.2999999999999998</v>
      </c>
      <c r="I328" t="s">
        <v>1532</v>
      </c>
      <c r="J328" t="s">
        <v>1533</v>
      </c>
      <c r="K328" s="2">
        <v>4.2000000000000003E-2</v>
      </c>
      <c r="L328" t="s">
        <v>1534</v>
      </c>
      <c r="M328" t="str">
        <f t="shared" si="17"/>
        <v>Long Island University Sharks</v>
      </c>
      <c r="N328" t="s">
        <v>725</v>
      </c>
      <c r="O328">
        <v>2025</v>
      </c>
      <c r="P328" t="str">
        <f>VLOOKUP(N328,[1]step04_repair!$A:$B,2,FALSE)</f>
        <v>LIU</v>
      </c>
      <c r="Q328">
        <f t="shared" si="15"/>
        <v>-7.5</v>
      </c>
      <c r="R328">
        <f t="shared" si="16"/>
        <v>-2.2999999999999998</v>
      </c>
    </row>
    <row r="329" spans="1:18" x14ac:dyDescent="0.25">
      <c r="A329" t="s">
        <v>315</v>
      </c>
      <c r="B329" t="s">
        <v>67</v>
      </c>
      <c r="C329" s="1" t="s">
        <v>1177</v>
      </c>
      <c r="D329">
        <v>-9.8000000000000007</v>
      </c>
      <c r="E329">
        <v>328</v>
      </c>
      <c r="F329">
        <v>4</v>
      </c>
      <c r="G329">
        <v>-7.2</v>
      </c>
      <c r="H329">
        <v>-2.6</v>
      </c>
      <c r="I329" t="s">
        <v>1535</v>
      </c>
      <c r="J329" t="s">
        <v>1536</v>
      </c>
      <c r="K329" t="s">
        <v>407</v>
      </c>
      <c r="L329" t="s">
        <v>1537</v>
      </c>
      <c r="M329" t="str">
        <f t="shared" si="17"/>
        <v>Old Dominion Monarchs</v>
      </c>
      <c r="N329" t="s">
        <v>674</v>
      </c>
      <c r="O329">
        <v>2025</v>
      </c>
      <c r="P329" t="str">
        <f>VLOOKUP(N329,[1]step04_repair!$A:$B,2,FALSE)</f>
        <v>Old Dominion</v>
      </c>
      <c r="Q329">
        <f t="shared" si="15"/>
        <v>-7.2</v>
      </c>
      <c r="R329">
        <f t="shared" si="16"/>
        <v>-2.6</v>
      </c>
    </row>
    <row r="330" spans="1:18" x14ac:dyDescent="0.25">
      <c r="A330" t="s">
        <v>370</v>
      </c>
      <c r="B330" t="s">
        <v>187</v>
      </c>
      <c r="C330" s="1" t="s">
        <v>1061</v>
      </c>
      <c r="D330">
        <v>-9.9</v>
      </c>
      <c r="E330">
        <v>329</v>
      </c>
      <c r="F330">
        <v>5</v>
      </c>
      <c r="G330">
        <v>-5.3</v>
      </c>
      <c r="H330">
        <v>-4.7</v>
      </c>
      <c r="I330" t="s">
        <v>424</v>
      </c>
      <c r="J330" t="s">
        <v>1538</v>
      </c>
      <c r="K330" s="2">
        <v>3.0000000000000001E-3</v>
      </c>
      <c r="L330" t="s">
        <v>1539</v>
      </c>
      <c r="M330" t="str">
        <f t="shared" si="17"/>
        <v>Manhattan Jaspers</v>
      </c>
      <c r="N330" t="s">
        <v>716</v>
      </c>
      <c r="O330">
        <v>2025</v>
      </c>
      <c r="P330" t="str">
        <f>VLOOKUP(N330,[1]step04_repair!$A:$B,2,FALSE)</f>
        <v>Manhattan</v>
      </c>
      <c r="Q330">
        <f t="shared" si="15"/>
        <v>-5.3</v>
      </c>
      <c r="R330">
        <f t="shared" si="16"/>
        <v>-4.7</v>
      </c>
    </row>
    <row r="331" spans="1:18" x14ac:dyDescent="0.25">
      <c r="A331" t="s">
        <v>338</v>
      </c>
      <c r="B331" t="s">
        <v>64</v>
      </c>
      <c r="C331" s="1" t="s">
        <v>1540</v>
      </c>
      <c r="D331">
        <v>-10.1</v>
      </c>
      <c r="E331">
        <v>330</v>
      </c>
      <c r="F331">
        <v>9</v>
      </c>
      <c r="G331">
        <v>-7.3</v>
      </c>
      <c r="H331">
        <v>-2.8</v>
      </c>
      <c r="I331" t="s">
        <v>1541</v>
      </c>
      <c r="J331" t="s">
        <v>1542</v>
      </c>
      <c r="K331" t="s">
        <v>407</v>
      </c>
      <c r="L331" t="s">
        <v>1543</v>
      </c>
      <c r="M331" t="str">
        <f t="shared" si="17"/>
        <v>Utah Tech Trailblazers</v>
      </c>
      <c r="N331" t="s">
        <v>689</v>
      </c>
      <c r="O331">
        <v>2025</v>
      </c>
      <c r="P331" t="str">
        <f>VLOOKUP(N331,[1]step04_repair!$A:$B,2,FALSE)</f>
        <v>Utah Tech</v>
      </c>
      <c r="Q331">
        <f t="shared" si="15"/>
        <v>-7.3</v>
      </c>
      <c r="R331">
        <f t="shared" si="16"/>
        <v>-2.8</v>
      </c>
    </row>
    <row r="332" spans="1:18" x14ac:dyDescent="0.25">
      <c r="A332" t="s">
        <v>349</v>
      </c>
      <c r="B332" t="s">
        <v>170</v>
      </c>
      <c r="C332" s="1" t="s">
        <v>1265</v>
      </c>
      <c r="D332">
        <v>-10.1</v>
      </c>
      <c r="E332">
        <v>331</v>
      </c>
      <c r="F332">
        <v>9</v>
      </c>
      <c r="G332">
        <v>-4.5999999999999996</v>
      </c>
      <c r="H332">
        <v>-5.6</v>
      </c>
      <c r="I332" t="s">
        <v>1180</v>
      </c>
      <c r="J332" t="s">
        <v>1544</v>
      </c>
      <c r="K332" t="s">
        <v>407</v>
      </c>
      <c r="L332" t="s">
        <v>1545</v>
      </c>
      <c r="M332" t="str">
        <f t="shared" si="17"/>
        <v>Denver Pioneers</v>
      </c>
      <c r="N332" t="s">
        <v>698</v>
      </c>
      <c r="O332">
        <v>2025</v>
      </c>
      <c r="P332" t="str">
        <f>VLOOKUP(N332,[1]step04_repair!$A:$B,2,FALSE)</f>
        <v>Denver</v>
      </c>
      <c r="Q332">
        <f t="shared" si="15"/>
        <v>-4.5999999999999996</v>
      </c>
      <c r="R332">
        <f t="shared" si="16"/>
        <v>-5.6</v>
      </c>
    </row>
    <row r="333" spans="1:18" x14ac:dyDescent="0.25">
      <c r="A333" t="s">
        <v>336</v>
      </c>
      <c r="B333" t="s">
        <v>22</v>
      </c>
      <c r="C333" s="1" t="s">
        <v>983</v>
      </c>
      <c r="D333">
        <v>-10.199999999999999</v>
      </c>
      <c r="E333">
        <v>332</v>
      </c>
      <c r="F333">
        <v>5</v>
      </c>
      <c r="G333">
        <v>-9.5</v>
      </c>
      <c r="H333">
        <v>-0.8</v>
      </c>
      <c r="I333" t="s">
        <v>1546</v>
      </c>
      <c r="J333" t="s">
        <v>1547</v>
      </c>
      <c r="K333" t="s">
        <v>407</v>
      </c>
      <c r="L333" t="s">
        <v>1548</v>
      </c>
      <c r="M333" t="str">
        <f t="shared" si="17"/>
        <v>San Diego Toreros</v>
      </c>
      <c r="N333" t="s">
        <v>688</v>
      </c>
      <c r="O333">
        <v>2025</v>
      </c>
      <c r="P333" t="str">
        <f>VLOOKUP(N333,[1]step04_repair!$A:$B,2,FALSE)</f>
        <v>San Diego</v>
      </c>
      <c r="Q333">
        <f t="shared" ref="Q333:Q363" si="18">G333</f>
        <v>-9.5</v>
      </c>
      <c r="R333">
        <f t="shared" ref="R333:R363" si="19">H333</f>
        <v>-0.8</v>
      </c>
    </row>
    <row r="334" spans="1:18" x14ac:dyDescent="0.25">
      <c r="A334" t="s">
        <v>801</v>
      </c>
      <c r="B334" t="s">
        <v>182</v>
      </c>
      <c r="C334" s="1" t="s">
        <v>1549</v>
      </c>
      <c r="D334">
        <v>-10.199999999999999</v>
      </c>
      <c r="E334">
        <v>333</v>
      </c>
      <c r="F334">
        <v>7</v>
      </c>
      <c r="G334">
        <v>-7.3</v>
      </c>
      <c r="H334">
        <v>-2.9</v>
      </c>
      <c r="I334" t="s">
        <v>1550</v>
      </c>
      <c r="J334" t="s">
        <v>1211</v>
      </c>
      <c r="K334" t="s">
        <v>407</v>
      </c>
      <c r="L334" t="s">
        <v>1551</v>
      </c>
      <c r="M334" t="str">
        <f t="shared" si="17"/>
        <v>West Georgia Wolves</v>
      </c>
      <c r="N334" t="s">
        <v>1620</v>
      </c>
      <c r="O334">
        <v>2025</v>
      </c>
      <c r="P334" t="str">
        <f>VLOOKUP(N334,[1]step04_repair!$A:$B,2,FALSE)</f>
        <v>West Georgia</v>
      </c>
      <c r="Q334">
        <f t="shared" si="18"/>
        <v>-7.3</v>
      </c>
      <c r="R334">
        <f t="shared" si="19"/>
        <v>-2.9</v>
      </c>
    </row>
    <row r="335" spans="1:18" x14ac:dyDescent="0.25">
      <c r="A335" t="s">
        <v>339</v>
      </c>
      <c r="B335" t="s">
        <v>182</v>
      </c>
      <c r="C335" s="1" t="s">
        <v>1177</v>
      </c>
      <c r="D335">
        <v>-10.4</v>
      </c>
      <c r="E335">
        <v>334</v>
      </c>
      <c r="F335">
        <v>10</v>
      </c>
      <c r="G335">
        <v>-3.8</v>
      </c>
      <c r="H335">
        <v>-6.6</v>
      </c>
      <c r="I335" t="s">
        <v>1552</v>
      </c>
      <c r="J335" t="s">
        <v>1258</v>
      </c>
      <c r="K335" t="s">
        <v>407</v>
      </c>
      <c r="L335" t="s">
        <v>1553</v>
      </c>
      <c r="M335" t="str">
        <f t="shared" si="17"/>
        <v>Bellarmine Knights</v>
      </c>
      <c r="N335" t="s">
        <v>690</v>
      </c>
      <c r="O335">
        <v>2025</v>
      </c>
      <c r="P335" t="str">
        <f>VLOOKUP(N335,[1]step04_repair!$A:$B,2,FALSE)</f>
        <v>Bellarmine</v>
      </c>
      <c r="Q335">
        <f t="shared" si="18"/>
        <v>-3.8</v>
      </c>
      <c r="R335">
        <f t="shared" si="19"/>
        <v>-6.6</v>
      </c>
    </row>
    <row r="336" spans="1:18" x14ac:dyDescent="0.25">
      <c r="A336" t="s">
        <v>312</v>
      </c>
      <c r="B336" t="s">
        <v>136</v>
      </c>
      <c r="C336" s="1" t="s">
        <v>1554</v>
      </c>
      <c r="D336">
        <v>-10.4</v>
      </c>
      <c r="E336">
        <v>335</v>
      </c>
      <c r="F336">
        <v>2</v>
      </c>
      <c r="G336">
        <v>-6.8</v>
      </c>
      <c r="H336">
        <v>-3.6</v>
      </c>
      <c r="I336" t="s">
        <v>1555</v>
      </c>
      <c r="J336" t="s">
        <v>1556</v>
      </c>
      <c r="K336" t="s">
        <v>407</v>
      </c>
      <c r="L336" t="s">
        <v>1557</v>
      </c>
      <c r="M336" t="str">
        <f t="shared" si="17"/>
        <v>South Carolina Upstate Spartans</v>
      </c>
      <c r="N336" t="s">
        <v>784</v>
      </c>
      <c r="O336">
        <v>2025</v>
      </c>
      <c r="P336" t="str">
        <f>VLOOKUP(N336,[1]step04_repair!$A:$B,2,FALSE)</f>
        <v>out</v>
      </c>
      <c r="Q336">
        <f t="shared" si="18"/>
        <v>-6.8</v>
      </c>
      <c r="R336">
        <f t="shared" si="19"/>
        <v>-3.6</v>
      </c>
    </row>
    <row r="337" spans="1:18" x14ac:dyDescent="0.25">
      <c r="A337" t="s">
        <v>382</v>
      </c>
      <c r="B337" t="s">
        <v>282</v>
      </c>
      <c r="C337" s="1" t="s">
        <v>1287</v>
      </c>
      <c r="D337">
        <v>-10.9</v>
      </c>
      <c r="E337">
        <v>336</v>
      </c>
      <c r="F337">
        <v>17</v>
      </c>
      <c r="G337">
        <v>-7</v>
      </c>
      <c r="H337">
        <v>-3.9</v>
      </c>
      <c r="I337" t="s">
        <v>1558</v>
      </c>
      <c r="J337" t="s">
        <v>1299</v>
      </c>
      <c r="K337" s="2">
        <v>4.0000000000000001E-3</v>
      </c>
      <c r="L337" t="s">
        <v>1559</v>
      </c>
      <c r="M337" t="str">
        <f t="shared" si="17"/>
        <v>Florida A&amp;M Rattlers</v>
      </c>
      <c r="N337" t="s">
        <v>728</v>
      </c>
      <c r="O337">
        <v>2025</v>
      </c>
      <c r="P337" t="str">
        <f>VLOOKUP(N337,[1]step04_repair!$A:$B,2,FALSE)</f>
        <v>Florida A&amp;M</v>
      </c>
      <c r="Q337">
        <f t="shared" si="18"/>
        <v>-7</v>
      </c>
      <c r="R337">
        <f t="shared" si="19"/>
        <v>-3.9</v>
      </c>
    </row>
    <row r="338" spans="1:18" x14ac:dyDescent="0.25">
      <c r="A338" t="s">
        <v>374</v>
      </c>
      <c r="B338" t="s">
        <v>125</v>
      </c>
      <c r="C338" s="1" t="s">
        <v>1213</v>
      </c>
      <c r="D338">
        <v>-10.9</v>
      </c>
      <c r="E338">
        <v>337</v>
      </c>
      <c r="F338">
        <v>12</v>
      </c>
      <c r="G338">
        <v>-5.4</v>
      </c>
      <c r="H338">
        <v>-5.5</v>
      </c>
      <c r="I338" t="s">
        <v>1257</v>
      </c>
      <c r="J338" t="s">
        <v>1560</v>
      </c>
      <c r="K338" s="2">
        <v>8.0000000000000002E-3</v>
      </c>
      <c r="L338" t="s">
        <v>1561</v>
      </c>
      <c r="M338" t="str">
        <f t="shared" si="17"/>
        <v>Tennessee Tech Golden Eagles</v>
      </c>
      <c r="N338" t="s">
        <v>720</v>
      </c>
      <c r="O338">
        <v>2025</v>
      </c>
      <c r="P338" t="str">
        <f>VLOOKUP(N338,[1]step04_repair!$A:$B,2,FALSE)</f>
        <v>Tennessee Tech</v>
      </c>
      <c r="Q338">
        <f t="shared" si="18"/>
        <v>-5.4</v>
      </c>
      <c r="R338">
        <f t="shared" si="19"/>
        <v>-5.5</v>
      </c>
    </row>
    <row r="339" spans="1:18" x14ac:dyDescent="0.25">
      <c r="A339" t="s">
        <v>316</v>
      </c>
      <c r="B339" t="s">
        <v>240</v>
      </c>
      <c r="C339" s="1" t="s">
        <v>1409</v>
      </c>
      <c r="D339">
        <v>-11</v>
      </c>
      <c r="E339">
        <v>338</v>
      </c>
      <c r="F339">
        <v>8</v>
      </c>
      <c r="G339">
        <v>-6.4</v>
      </c>
      <c r="H339">
        <v>-4.5999999999999996</v>
      </c>
      <c r="I339" t="s">
        <v>1562</v>
      </c>
      <c r="J339" t="s">
        <v>1563</v>
      </c>
      <c r="K339" s="3">
        <v>0.02</v>
      </c>
      <c r="L339" t="s">
        <v>1564</v>
      </c>
      <c r="M339" t="str">
        <f t="shared" si="17"/>
        <v>Le Moyne Dolphins</v>
      </c>
      <c r="N339" t="s">
        <v>675</v>
      </c>
      <c r="O339">
        <v>2025</v>
      </c>
      <c r="P339" t="str">
        <f>VLOOKUP(N339,[1]step04_repair!$A:$B,2,FALSE)</f>
        <v>Le Moyne</v>
      </c>
      <c r="Q339">
        <f t="shared" si="18"/>
        <v>-6.4</v>
      </c>
      <c r="R339">
        <f t="shared" si="19"/>
        <v>-4.5999999999999996</v>
      </c>
    </row>
    <row r="340" spans="1:18" x14ac:dyDescent="0.25">
      <c r="A340" t="s">
        <v>325</v>
      </c>
      <c r="B340" t="s">
        <v>282</v>
      </c>
      <c r="C340" s="1" t="s">
        <v>1565</v>
      </c>
      <c r="D340">
        <v>-11.1</v>
      </c>
      <c r="E340">
        <v>339</v>
      </c>
      <c r="F340">
        <v>8</v>
      </c>
      <c r="G340">
        <v>-7.7</v>
      </c>
      <c r="H340">
        <v>-3.4</v>
      </c>
      <c r="I340" t="s">
        <v>1566</v>
      </c>
      <c r="J340" t="s">
        <v>875</v>
      </c>
      <c r="K340" s="2">
        <v>2.1000000000000001E-2</v>
      </c>
      <c r="L340" t="s">
        <v>1567</v>
      </c>
      <c r="M340" t="str">
        <f t="shared" si="17"/>
        <v>Jackson State Tigers</v>
      </c>
      <c r="N340" t="s">
        <v>790</v>
      </c>
      <c r="O340">
        <v>2025</v>
      </c>
      <c r="P340" t="str">
        <f>VLOOKUP(N340,[1]step04_repair!$A:$B,2,FALSE)</f>
        <v>Jackson St.</v>
      </c>
      <c r="Q340">
        <f t="shared" si="18"/>
        <v>-7.7</v>
      </c>
      <c r="R340">
        <f t="shared" si="19"/>
        <v>-3.4</v>
      </c>
    </row>
    <row r="341" spans="1:18" x14ac:dyDescent="0.25">
      <c r="A341" t="s">
        <v>359</v>
      </c>
      <c r="B341" t="s">
        <v>212</v>
      </c>
      <c r="C341" s="1" t="s">
        <v>1568</v>
      </c>
      <c r="D341">
        <v>-11.2</v>
      </c>
      <c r="E341">
        <v>340</v>
      </c>
      <c r="F341">
        <v>3</v>
      </c>
      <c r="G341">
        <v>-6.6</v>
      </c>
      <c r="H341">
        <v>-4.7</v>
      </c>
      <c r="I341" t="s">
        <v>435</v>
      </c>
      <c r="J341" t="s">
        <v>1569</v>
      </c>
      <c r="K341" s="2">
        <v>4.0000000000000001E-3</v>
      </c>
      <c r="L341" t="s">
        <v>1570</v>
      </c>
      <c r="M341" t="str">
        <f t="shared" si="17"/>
        <v>Morgan State Bears</v>
      </c>
      <c r="N341" t="s">
        <v>796</v>
      </c>
      <c r="O341">
        <v>2025</v>
      </c>
      <c r="P341" t="str">
        <f>VLOOKUP(N341,[1]step04_repair!$A:$B,2,FALSE)</f>
        <v>Morgan St.</v>
      </c>
      <c r="Q341">
        <f t="shared" si="18"/>
        <v>-6.6</v>
      </c>
      <c r="R341">
        <f t="shared" si="19"/>
        <v>-4.7</v>
      </c>
    </row>
    <row r="342" spans="1:18" x14ac:dyDescent="0.25">
      <c r="A342" t="s">
        <v>214</v>
      </c>
      <c r="B342" t="s">
        <v>182</v>
      </c>
      <c r="C342" s="1" t="s">
        <v>1393</v>
      </c>
      <c r="D342">
        <v>-11.2</v>
      </c>
      <c r="E342">
        <v>341</v>
      </c>
      <c r="F342">
        <v>4</v>
      </c>
      <c r="G342">
        <v>-4.8</v>
      </c>
      <c r="H342">
        <v>-6.5</v>
      </c>
      <c r="I342" t="s">
        <v>1571</v>
      </c>
      <c r="J342" t="s">
        <v>1490</v>
      </c>
      <c r="K342" t="s">
        <v>407</v>
      </c>
      <c r="L342" t="s">
        <v>1572</v>
      </c>
      <c r="M342" t="str">
        <f t="shared" si="17"/>
        <v>Stetson Hatters</v>
      </c>
      <c r="N342" t="s">
        <v>590</v>
      </c>
      <c r="O342">
        <v>2025</v>
      </c>
      <c r="P342" t="str">
        <f>VLOOKUP(N342,[1]step04_repair!$A:$B,2,FALSE)</f>
        <v>Stetson</v>
      </c>
      <c r="Q342">
        <f t="shared" si="18"/>
        <v>-4.8</v>
      </c>
      <c r="R342">
        <f t="shared" si="19"/>
        <v>-6.5</v>
      </c>
    </row>
    <row r="343" spans="1:18" x14ac:dyDescent="0.25">
      <c r="A343" t="s">
        <v>371</v>
      </c>
      <c r="B343" t="s">
        <v>74</v>
      </c>
      <c r="C343" s="1" t="s">
        <v>1427</v>
      </c>
      <c r="D343">
        <v>-11.3</v>
      </c>
      <c r="E343">
        <v>342</v>
      </c>
      <c r="F343">
        <v>1</v>
      </c>
      <c r="G343">
        <v>-6.8</v>
      </c>
      <c r="H343">
        <v>-4.5</v>
      </c>
      <c r="I343" t="s">
        <v>1573</v>
      </c>
      <c r="J343" t="s">
        <v>1574</v>
      </c>
      <c r="K343" t="s">
        <v>407</v>
      </c>
      <c r="L343" t="s">
        <v>1575</v>
      </c>
      <c r="M343" t="str">
        <f t="shared" si="17"/>
        <v>New Orleans Privateers</v>
      </c>
      <c r="N343" t="s">
        <v>717</v>
      </c>
      <c r="O343">
        <v>2025</v>
      </c>
      <c r="P343" t="str">
        <f>VLOOKUP(N343,[1]step04_repair!$A:$B,2,FALSE)</f>
        <v>New Orleans</v>
      </c>
      <c r="Q343">
        <f t="shared" si="18"/>
        <v>-6.8</v>
      </c>
      <c r="R343">
        <f t="shared" si="19"/>
        <v>-4.5</v>
      </c>
    </row>
    <row r="344" spans="1:18" x14ac:dyDescent="0.25">
      <c r="A344" t="s">
        <v>367</v>
      </c>
      <c r="B344" t="s">
        <v>182</v>
      </c>
      <c r="C344" s="1" t="s">
        <v>1209</v>
      </c>
      <c r="D344">
        <v>-11.3</v>
      </c>
      <c r="E344">
        <v>343</v>
      </c>
      <c r="F344">
        <v>5</v>
      </c>
      <c r="G344">
        <v>-7.3</v>
      </c>
      <c r="H344">
        <v>-4</v>
      </c>
      <c r="I344" t="s">
        <v>436</v>
      </c>
      <c r="J344" t="s">
        <v>1480</v>
      </c>
      <c r="K344" t="s">
        <v>407</v>
      </c>
      <c r="L344" t="s">
        <v>1576</v>
      </c>
      <c r="M344" t="str">
        <f t="shared" si="17"/>
        <v>Central Arkansas Bears</v>
      </c>
      <c r="N344" t="s">
        <v>713</v>
      </c>
      <c r="O344">
        <v>2025</v>
      </c>
      <c r="P344" t="str">
        <f>VLOOKUP(N344,[1]step04_repair!$A:$B,2,FALSE)</f>
        <v>Central Arkansas</v>
      </c>
      <c r="Q344">
        <f t="shared" si="18"/>
        <v>-7.3</v>
      </c>
      <c r="R344">
        <f t="shared" si="19"/>
        <v>-4</v>
      </c>
    </row>
    <row r="345" spans="1:18" x14ac:dyDescent="0.25">
      <c r="A345" t="s">
        <v>310</v>
      </c>
      <c r="B345" t="s">
        <v>114</v>
      </c>
      <c r="C345" s="1" t="s">
        <v>803</v>
      </c>
      <c r="D345">
        <v>-11.4</v>
      </c>
      <c r="E345">
        <v>344</v>
      </c>
      <c r="F345">
        <v>2</v>
      </c>
      <c r="G345">
        <v>-7.7</v>
      </c>
      <c r="H345">
        <v>-3.7</v>
      </c>
      <c r="I345" t="s">
        <v>1489</v>
      </c>
      <c r="J345" t="s">
        <v>419</v>
      </c>
      <c r="K345" t="s">
        <v>407</v>
      </c>
      <c r="L345" t="s">
        <v>1577</v>
      </c>
      <c r="M345" t="str">
        <f t="shared" si="17"/>
        <v>The Citadel Bulldogs</v>
      </c>
      <c r="N345" t="s">
        <v>670</v>
      </c>
      <c r="O345">
        <v>2025</v>
      </c>
      <c r="P345" t="str">
        <f>VLOOKUP(N345,[1]step04_repair!$A:$B,2,FALSE)</f>
        <v>The Citadel</v>
      </c>
      <c r="Q345">
        <f t="shared" si="18"/>
        <v>-7.7</v>
      </c>
      <c r="R345">
        <f t="shared" si="19"/>
        <v>-3.7</v>
      </c>
    </row>
    <row r="346" spans="1:18" x14ac:dyDescent="0.25">
      <c r="A346" t="s">
        <v>386</v>
      </c>
      <c r="B346" t="s">
        <v>240</v>
      </c>
      <c r="C346" s="1" t="s">
        <v>1013</v>
      </c>
      <c r="D346">
        <v>-11.4</v>
      </c>
      <c r="E346">
        <v>345</v>
      </c>
      <c r="F346">
        <v>6</v>
      </c>
      <c r="G346">
        <v>-7.6</v>
      </c>
      <c r="H346">
        <v>-3.8</v>
      </c>
      <c r="I346" t="s">
        <v>422</v>
      </c>
      <c r="J346" t="s">
        <v>418</v>
      </c>
      <c r="K346" s="2">
        <v>1.7000000000000001E-2</v>
      </c>
      <c r="L346" t="s">
        <v>1578</v>
      </c>
      <c r="M346" t="str">
        <f t="shared" si="17"/>
        <v>Stonehill Skyhawks</v>
      </c>
      <c r="N346" t="s">
        <v>731</v>
      </c>
      <c r="O346">
        <v>2025</v>
      </c>
      <c r="P346" t="str">
        <f>VLOOKUP(N346,[1]step04_repair!$A:$B,2,FALSE)</f>
        <v>Stonehill</v>
      </c>
      <c r="Q346">
        <f t="shared" si="18"/>
        <v>-7.6</v>
      </c>
      <c r="R346">
        <f t="shared" si="19"/>
        <v>-3.8</v>
      </c>
    </row>
    <row r="347" spans="1:18" x14ac:dyDescent="0.25">
      <c r="A347" t="s">
        <v>387</v>
      </c>
      <c r="B347" t="s">
        <v>125</v>
      </c>
      <c r="C347" s="1" t="s">
        <v>983</v>
      </c>
      <c r="D347">
        <v>-11.4</v>
      </c>
      <c r="E347">
        <v>346</v>
      </c>
      <c r="F347">
        <v>2</v>
      </c>
      <c r="G347">
        <v>-8.9</v>
      </c>
      <c r="H347">
        <v>-2.6</v>
      </c>
      <c r="I347" t="s">
        <v>428</v>
      </c>
      <c r="J347" t="s">
        <v>1579</v>
      </c>
      <c r="K347" s="2">
        <v>6.0000000000000001E-3</v>
      </c>
      <c r="L347" t="s">
        <v>1580</v>
      </c>
      <c r="M347" t="str">
        <f t="shared" si="17"/>
        <v>Lindenwood Lions</v>
      </c>
      <c r="N347" t="s">
        <v>732</v>
      </c>
      <c r="O347">
        <v>2025</v>
      </c>
      <c r="P347" t="str">
        <f>VLOOKUP(N347,[1]step04_repair!$A:$B,2,FALSE)</f>
        <v>Lindenwood</v>
      </c>
      <c r="Q347">
        <f t="shared" si="18"/>
        <v>-8.9</v>
      </c>
      <c r="R347">
        <f t="shared" si="19"/>
        <v>-2.6</v>
      </c>
    </row>
    <row r="348" spans="1:18" x14ac:dyDescent="0.25">
      <c r="A348" t="s">
        <v>355</v>
      </c>
      <c r="B348" t="s">
        <v>103</v>
      </c>
      <c r="C348" s="1" t="s">
        <v>1540</v>
      </c>
      <c r="D348">
        <v>-12.2</v>
      </c>
      <c r="E348">
        <v>347</v>
      </c>
      <c r="F348">
        <v>3</v>
      </c>
      <c r="G348">
        <v>-7</v>
      </c>
      <c r="H348">
        <v>-5.0999999999999996</v>
      </c>
      <c r="I348" t="s">
        <v>1541</v>
      </c>
      <c r="J348" t="s">
        <v>433</v>
      </c>
      <c r="K348" t="s">
        <v>407</v>
      </c>
      <c r="L348" t="s">
        <v>1581</v>
      </c>
      <c r="M348" t="str">
        <f t="shared" si="17"/>
        <v>NJIT Highlanders</v>
      </c>
      <c r="N348" t="s">
        <v>703</v>
      </c>
      <c r="O348">
        <v>2025</v>
      </c>
      <c r="P348" t="str">
        <f>VLOOKUP(N348,[1]step04_repair!$A:$B,2,FALSE)</f>
        <v>NJIT</v>
      </c>
      <c r="Q348">
        <f t="shared" si="18"/>
        <v>-7</v>
      </c>
      <c r="R348">
        <f t="shared" si="19"/>
        <v>-5.0999999999999996</v>
      </c>
    </row>
    <row r="349" spans="1:18" x14ac:dyDescent="0.25">
      <c r="A349" t="s">
        <v>324</v>
      </c>
      <c r="B349" t="s">
        <v>133</v>
      </c>
      <c r="C349" s="1" t="s">
        <v>1177</v>
      </c>
      <c r="D349">
        <v>-12.2</v>
      </c>
      <c r="E349">
        <v>348</v>
      </c>
      <c r="F349">
        <v>20</v>
      </c>
      <c r="G349">
        <v>-8.3000000000000007</v>
      </c>
      <c r="H349">
        <v>-3.8</v>
      </c>
      <c r="I349" t="s">
        <v>1582</v>
      </c>
      <c r="J349" t="s">
        <v>1583</v>
      </c>
      <c r="K349" t="s">
        <v>407</v>
      </c>
      <c r="L349" t="s">
        <v>1584</v>
      </c>
      <c r="M349" t="str">
        <f t="shared" si="17"/>
        <v>Northern Illinois Huskies</v>
      </c>
      <c r="N349" t="s">
        <v>678</v>
      </c>
      <c r="O349">
        <v>2025</v>
      </c>
      <c r="P349" t="str">
        <f>VLOOKUP(N349,[1]step04_repair!$A:$B,2,FALSE)</f>
        <v>Northern Illinois</v>
      </c>
      <c r="Q349">
        <f t="shared" si="18"/>
        <v>-8.3000000000000007</v>
      </c>
      <c r="R349">
        <f t="shared" si="19"/>
        <v>-3.8</v>
      </c>
    </row>
    <row r="350" spans="1:18" x14ac:dyDescent="0.25">
      <c r="A350" t="s">
        <v>393</v>
      </c>
      <c r="B350" t="s">
        <v>152</v>
      </c>
      <c r="C350" s="1" t="s">
        <v>1265</v>
      </c>
      <c r="D350">
        <v>-12.2</v>
      </c>
      <c r="E350">
        <v>349</v>
      </c>
      <c r="F350">
        <v>2</v>
      </c>
      <c r="G350">
        <v>-6.1</v>
      </c>
      <c r="H350">
        <v>-6.1</v>
      </c>
      <c r="I350" t="s">
        <v>436</v>
      </c>
      <c r="J350" t="s">
        <v>1471</v>
      </c>
      <c r="K350" t="s">
        <v>407</v>
      </c>
      <c r="L350" t="s">
        <v>1585</v>
      </c>
      <c r="M350" t="str">
        <f t="shared" si="17"/>
        <v>IU Indianapolis Jaguars</v>
      </c>
      <c r="N350" t="s">
        <v>737</v>
      </c>
      <c r="O350">
        <v>2025</v>
      </c>
      <c r="P350" t="str">
        <f>VLOOKUP(N350,[1]step04_repair!$A:$B,2,FALSE)</f>
        <v>IUPUI</v>
      </c>
      <c r="Q350">
        <f t="shared" si="18"/>
        <v>-6.1</v>
      </c>
      <c r="R350">
        <f t="shared" si="19"/>
        <v>-6.1</v>
      </c>
    </row>
    <row r="351" spans="1:18" x14ac:dyDescent="0.25">
      <c r="A351" t="s">
        <v>357</v>
      </c>
      <c r="B351" t="s">
        <v>74</v>
      </c>
      <c r="C351" s="1" t="s">
        <v>1413</v>
      </c>
      <c r="D351">
        <v>-12.7</v>
      </c>
      <c r="E351">
        <v>350</v>
      </c>
      <c r="F351">
        <v>4</v>
      </c>
      <c r="G351">
        <v>-9.1999999999999993</v>
      </c>
      <c r="H351">
        <v>-3.4</v>
      </c>
      <c r="I351" t="s">
        <v>1586</v>
      </c>
      <c r="J351" t="s">
        <v>1520</v>
      </c>
      <c r="K351" t="s">
        <v>407</v>
      </c>
      <c r="L351" t="s">
        <v>1587</v>
      </c>
      <c r="M351" t="str">
        <f t="shared" si="17"/>
        <v>East Texas A&amp;M Lions</v>
      </c>
      <c r="N351" t="s">
        <v>705</v>
      </c>
      <c r="O351">
        <v>2025</v>
      </c>
      <c r="P351" t="str">
        <f>VLOOKUP(N351,[1]step04_repair!$A:$B,2,FALSE)</f>
        <v>Texas A&amp;M Commerce</v>
      </c>
      <c r="Q351">
        <f t="shared" si="18"/>
        <v>-9.1999999999999993</v>
      </c>
      <c r="R351">
        <f t="shared" si="19"/>
        <v>-3.4</v>
      </c>
    </row>
    <row r="352" spans="1:18" x14ac:dyDescent="0.25">
      <c r="A352" t="s">
        <v>388</v>
      </c>
      <c r="B352" t="s">
        <v>74</v>
      </c>
      <c r="C352" s="1" t="s">
        <v>1177</v>
      </c>
      <c r="D352">
        <v>-12.9</v>
      </c>
      <c r="E352">
        <v>351</v>
      </c>
      <c r="F352">
        <v>3</v>
      </c>
      <c r="G352">
        <v>-7.7</v>
      </c>
      <c r="H352">
        <v>-5.2</v>
      </c>
      <c r="I352" t="s">
        <v>1588</v>
      </c>
      <c r="J352" t="s">
        <v>1087</v>
      </c>
      <c r="K352" t="s">
        <v>407</v>
      </c>
      <c r="L352" t="s">
        <v>1589</v>
      </c>
      <c r="M352" t="str">
        <f t="shared" si="17"/>
        <v>Houston Christian Huskies</v>
      </c>
      <c r="N352" t="s">
        <v>733</v>
      </c>
      <c r="O352">
        <v>2025</v>
      </c>
      <c r="P352" t="str">
        <f>VLOOKUP(N352,[1]step04_repair!$A:$B,2,FALSE)</f>
        <v>Houston Christian</v>
      </c>
      <c r="Q352">
        <f t="shared" si="18"/>
        <v>-7.7</v>
      </c>
      <c r="R352">
        <f t="shared" si="19"/>
        <v>-5.2</v>
      </c>
    </row>
    <row r="353" spans="1:18" x14ac:dyDescent="0.25">
      <c r="A353" t="s">
        <v>390</v>
      </c>
      <c r="B353" t="s">
        <v>114</v>
      </c>
      <c r="C353" s="1" t="s">
        <v>1265</v>
      </c>
      <c r="D353">
        <v>-12.9</v>
      </c>
      <c r="E353">
        <v>352</v>
      </c>
      <c r="F353">
        <v>5</v>
      </c>
      <c r="G353">
        <v>-8.1</v>
      </c>
      <c r="H353">
        <v>-4.8</v>
      </c>
      <c r="I353" t="s">
        <v>1552</v>
      </c>
      <c r="J353" t="s">
        <v>1547</v>
      </c>
      <c r="K353" t="s">
        <v>407</v>
      </c>
      <c r="L353" t="s">
        <v>1590</v>
      </c>
      <c r="M353" t="str">
        <f t="shared" si="17"/>
        <v>VMI Keydets</v>
      </c>
      <c r="N353" t="s">
        <v>735</v>
      </c>
      <c r="O353">
        <v>2025</v>
      </c>
      <c r="P353" t="str">
        <f>VLOOKUP(N353,[1]step04_repair!$A:$B,2,FALSE)</f>
        <v>VMI</v>
      </c>
      <c r="Q353">
        <f t="shared" si="18"/>
        <v>-8.1</v>
      </c>
      <c r="R353">
        <f t="shared" si="19"/>
        <v>-4.8</v>
      </c>
    </row>
    <row r="354" spans="1:18" x14ac:dyDescent="0.25">
      <c r="A354" t="s">
        <v>221</v>
      </c>
      <c r="B354" t="s">
        <v>103</v>
      </c>
      <c r="C354" s="1" t="s">
        <v>1591</v>
      </c>
      <c r="D354">
        <v>-13.1</v>
      </c>
      <c r="E354">
        <v>353</v>
      </c>
      <c r="F354">
        <v>4</v>
      </c>
      <c r="G354">
        <v>-10.5</v>
      </c>
      <c r="H354">
        <v>-2.6</v>
      </c>
      <c r="I354" t="s">
        <v>1592</v>
      </c>
      <c r="J354" t="s">
        <v>1556</v>
      </c>
      <c r="K354" t="s">
        <v>407</v>
      </c>
      <c r="L354" t="s">
        <v>1593</v>
      </c>
      <c r="M354" t="str">
        <f t="shared" si="17"/>
        <v>New Hampshire Wildcats</v>
      </c>
      <c r="N354" t="s">
        <v>595</v>
      </c>
      <c r="O354">
        <v>2025</v>
      </c>
      <c r="P354" t="str">
        <f>VLOOKUP(N354,[1]step04_repair!$A:$B,2,FALSE)</f>
        <v>New Hampshire</v>
      </c>
      <c r="Q354">
        <f t="shared" si="18"/>
        <v>-10.5</v>
      </c>
      <c r="R354">
        <f t="shared" si="19"/>
        <v>-2.6</v>
      </c>
    </row>
    <row r="355" spans="1:18" x14ac:dyDescent="0.25">
      <c r="A355" t="s">
        <v>362</v>
      </c>
      <c r="B355" t="s">
        <v>282</v>
      </c>
      <c r="C355" s="1" t="s">
        <v>1393</v>
      </c>
      <c r="D355">
        <v>-13.2</v>
      </c>
      <c r="E355">
        <v>354</v>
      </c>
      <c r="F355">
        <v>5</v>
      </c>
      <c r="G355">
        <v>-4.8</v>
      </c>
      <c r="H355">
        <v>-8.4</v>
      </c>
      <c r="I355" t="s">
        <v>1594</v>
      </c>
      <c r="J355" t="s">
        <v>1380</v>
      </c>
      <c r="K355" s="2">
        <v>2E-3</v>
      </c>
      <c r="L355" t="s">
        <v>1595</v>
      </c>
      <c r="M355" t="str">
        <f t="shared" si="17"/>
        <v>Prairie View A&amp;M Panthers</v>
      </c>
      <c r="N355" t="s">
        <v>709</v>
      </c>
      <c r="O355">
        <v>2025</v>
      </c>
      <c r="P355" t="str">
        <f>VLOOKUP(N355,[1]step04_repair!$A:$B,2,FALSE)</f>
        <v>Prairie View A&amp;M</v>
      </c>
      <c r="Q355">
        <f t="shared" si="18"/>
        <v>-4.8</v>
      </c>
      <c r="R355">
        <f t="shared" si="19"/>
        <v>-8.4</v>
      </c>
    </row>
    <row r="356" spans="1:18" x14ac:dyDescent="0.25">
      <c r="A356" t="s">
        <v>376</v>
      </c>
      <c r="B356" t="s">
        <v>133</v>
      </c>
      <c r="C356" s="1" t="s">
        <v>1013</v>
      </c>
      <c r="D356">
        <v>-13.5</v>
      </c>
      <c r="E356">
        <v>355</v>
      </c>
      <c r="F356">
        <v>3</v>
      </c>
      <c r="G356">
        <v>-8.3000000000000007</v>
      </c>
      <c r="H356">
        <v>-5.0999999999999996</v>
      </c>
      <c r="I356" t="s">
        <v>437</v>
      </c>
      <c r="J356" t="s">
        <v>431</v>
      </c>
      <c r="K356" t="s">
        <v>407</v>
      </c>
      <c r="L356" t="s">
        <v>1596</v>
      </c>
      <c r="M356" t="str">
        <f t="shared" si="17"/>
        <v>Buffalo Bulls</v>
      </c>
      <c r="N356" t="s">
        <v>722</v>
      </c>
      <c r="O356">
        <v>2025</v>
      </c>
      <c r="P356" t="str">
        <f>VLOOKUP(N356,[1]step04_repair!$A:$B,2,FALSE)</f>
        <v>Buffalo</v>
      </c>
      <c r="Q356">
        <f t="shared" si="18"/>
        <v>-8.3000000000000007</v>
      </c>
      <c r="R356">
        <f t="shared" si="19"/>
        <v>-5.0999999999999996</v>
      </c>
    </row>
    <row r="357" spans="1:18" x14ac:dyDescent="0.25">
      <c r="A357" t="s">
        <v>364</v>
      </c>
      <c r="B357" t="s">
        <v>282</v>
      </c>
      <c r="C357" s="1" t="s">
        <v>1061</v>
      </c>
      <c r="D357">
        <v>-13.5</v>
      </c>
      <c r="E357">
        <v>356</v>
      </c>
      <c r="F357" t="s">
        <v>405</v>
      </c>
      <c r="G357">
        <v>-9.5</v>
      </c>
      <c r="H357">
        <v>-4</v>
      </c>
      <c r="I357" t="s">
        <v>1180</v>
      </c>
      <c r="J357" t="s">
        <v>935</v>
      </c>
      <c r="K357" s="2">
        <v>2E-3</v>
      </c>
      <c r="L357" t="s">
        <v>1597</v>
      </c>
      <c r="M357" t="str">
        <f t="shared" si="17"/>
        <v>Alabama A&amp;M Bulldogs</v>
      </c>
      <c r="N357" t="s">
        <v>710</v>
      </c>
      <c r="O357">
        <v>2025</v>
      </c>
      <c r="P357" t="str">
        <f>VLOOKUP(N357,[1]step04_repair!$A:$B,2,FALSE)</f>
        <v>Alabama A&amp;M</v>
      </c>
      <c r="Q357">
        <f t="shared" si="18"/>
        <v>-9.5</v>
      </c>
      <c r="R357">
        <f t="shared" si="19"/>
        <v>-4</v>
      </c>
    </row>
    <row r="358" spans="1:18" x14ac:dyDescent="0.25">
      <c r="A358" t="s">
        <v>346</v>
      </c>
      <c r="B358" t="s">
        <v>282</v>
      </c>
      <c r="C358" s="1" t="s">
        <v>1565</v>
      </c>
      <c r="D358">
        <v>-13.7</v>
      </c>
      <c r="E358">
        <v>357</v>
      </c>
      <c r="F358">
        <v>3</v>
      </c>
      <c r="G358">
        <v>-6.4</v>
      </c>
      <c r="H358">
        <v>-7.2</v>
      </c>
      <c r="I358" t="s">
        <v>1598</v>
      </c>
      <c r="J358" t="s">
        <v>1599</v>
      </c>
      <c r="K358" s="2">
        <v>3.0000000000000001E-3</v>
      </c>
      <c r="L358" t="s">
        <v>1600</v>
      </c>
      <c r="M358" t="str">
        <f t="shared" si="17"/>
        <v>Alcorn State Braves</v>
      </c>
      <c r="N358" t="s">
        <v>793</v>
      </c>
      <c r="O358">
        <v>2025</v>
      </c>
      <c r="P358" t="str">
        <f>VLOOKUP(N358,[1]step04_repair!$A:$B,2,FALSE)</f>
        <v>Alcorn St.</v>
      </c>
      <c r="Q358">
        <f t="shared" si="18"/>
        <v>-6.4</v>
      </c>
      <c r="R358">
        <f t="shared" si="19"/>
        <v>-7.2</v>
      </c>
    </row>
    <row r="359" spans="1:18" x14ac:dyDescent="0.25">
      <c r="A359" t="s">
        <v>802</v>
      </c>
      <c r="B359" t="s">
        <v>240</v>
      </c>
      <c r="C359" s="1" t="s">
        <v>1265</v>
      </c>
      <c r="D359">
        <v>-13.7</v>
      </c>
      <c r="E359">
        <v>358</v>
      </c>
      <c r="F359">
        <v>4</v>
      </c>
      <c r="G359">
        <v>-7.7</v>
      </c>
      <c r="H359">
        <v>-5.9</v>
      </c>
      <c r="I359" t="s">
        <v>1601</v>
      </c>
      <c r="J359" t="s">
        <v>1602</v>
      </c>
      <c r="K359" s="2">
        <v>2E-3</v>
      </c>
      <c r="L359" t="s">
        <v>1603</v>
      </c>
      <c r="M359" t="str">
        <f t="shared" si="17"/>
        <v>Mercyhurst Lakers</v>
      </c>
      <c r="N359" t="s">
        <v>1621</v>
      </c>
      <c r="O359">
        <v>2025</v>
      </c>
      <c r="P359" t="str">
        <f>VLOOKUP(N359,[1]step04_repair!$A:$B,2,FALSE)</f>
        <v>Mercyhurst</v>
      </c>
      <c r="Q359">
        <f t="shared" si="18"/>
        <v>-7.7</v>
      </c>
      <c r="R359">
        <f t="shared" si="19"/>
        <v>-5.9</v>
      </c>
    </row>
    <row r="360" spans="1:18" x14ac:dyDescent="0.25">
      <c r="A360" t="s">
        <v>322</v>
      </c>
      <c r="B360" t="s">
        <v>240</v>
      </c>
      <c r="C360" s="1" t="s">
        <v>1604</v>
      </c>
      <c r="D360">
        <v>-14</v>
      </c>
      <c r="E360">
        <v>359</v>
      </c>
      <c r="F360">
        <v>4</v>
      </c>
      <c r="G360">
        <v>-9.8000000000000007</v>
      </c>
      <c r="H360">
        <v>-4.0999999999999996</v>
      </c>
      <c r="I360" t="s">
        <v>1605</v>
      </c>
      <c r="J360" t="s">
        <v>1606</v>
      </c>
      <c r="K360" s="2">
        <v>2E-3</v>
      </c>
      <c r="L360" t="s">
        <v>1607</v>
      </c>
      <c r="M360" t="str">
        <f t="shared" si="17"/>
        <v>Chicago State Cougars</v>
      </c>
      <c r="N360" t="s">
        <v>789</v>
      </c>
      <c r="O360">
        <v>2025</v>
      </c>
      <c r="P360" t="str">
        <f>VLOOKUP(N360,[1]step04_repair!$A:$B,2,FALSE)</f>
        <v>Chicago St.</v>
      </c>
      <c r="Q360">
        <f t="shared" si="18"/>
        <v>-9.8000000000000007</v>
      </c>
      <c r="R360">
        <f t="shared" si="19"/>
        <v>-4.0999999999999996</v>
      </c>
    </row>
    <row r="361" spans="1:18" x14ac:dyDescent="0.25">
      <c r="A361" t="s">
        <v>296</v>
      </c>
      <c r="B361" t="s">
        <v>187</v>
      </c>
      <c r="C361" s="1" t="s">
        <v>1565</v>
      </c>
      <c r="D361">
        <v>-14.1</v>
      </c>
      <c r="E361">
        <v>360</v>
      </c>
      <c r="F361">
        <v>8</v>
      </c>
      <c r="G361">
        <v>-7.1</v>
      </c>
      <c r="H361">
        <v>-7.1</v>
      </c>
      <c r="I361" t="s">
        <v>1608</v>
      </c>
      <c r="J361" t="s">
        <v>1609</v>
      </c>
      <c r="K361" t="s">
        <v>407</v>
      </c>
      <c r="L361" t="s">
        <v>1610</v>
      </c>
      <c r="M361" t="str">
        <f t="shared" si="17"/>
        <v>Canisius Golden Griffins</v>
      </c>
      <c r="N361" t="s">
        <v>657</v>
      </c>
      <c r="O361">
        <v>2025</v>
      </c>
      <c r="P361" t="str">
        <f>VLOOKUP(N361,[1]step04_repair!$A:$B,2,FALSE)</f>
        <v>Canisius</v>
      </c>
      <c r="Q361">
        <f t="shared" si="18"/>
        <v>-7.1</v>
      </c>
      <c r="R361">
        <f t="shared" si="19"/>
        <v>-7.1</v>
      </c>
    </row>
    <row r="362" spans="1:18" x14ac:dyDescent="0.25">
      <c r="A362" t="s">
        <v>375</v>
      </c>
      <c r="B362" t="s">
        <v>212</v>
      </c>
      <c r="C362" s="1" t="s">
        <v>1591</v>
      </c>
      <c r="D362">
        <v>-15.8</v>
      </c>
      <c r="E362">
        <v>361</v>
      </c>
      <c r="F362" t="s">
        <v>405</v>
      </c>
      <c r="G362">
        <v>-8.5</v>
      </c>
      <c r="H362">
        <v>-7.3</v>
      </c>
      <c r="I362" t="s">
        <v>1611</v>
      </c>
      <c r="J362" t="s">
        <v>1448</v>
      </c>
      <c r="K362" t="s">
        <v>407</v>
      </c>
      <c r="L362" t="s">
        <v>1612</v>
      </c>
      <c r="M362" t="str">
        <f t="shared" si="17"/>
        <v>Maryland Eastern Shore Hawks</v>
      </c>
      <c r="N362" t="s">
        <v>721</v>
      </c>
      <c r="O362">
        <v>2025</v>
      </c>
      <c r="P362" t="str">
        <f>VLOOKUP(N362,[1]step04_repair!$A:$B,2,FALSE)</f>
        <v>Maryland Eastern Shore</v>
      </c>
      <c r="Q362">
        <f t="shared" si="18"/>
        <v>-8.5</v>
      </c>
      <c r="R362">
        <f t="shared" si="19"/>
        <v>-7.3</v>
      </c>
    </row>
    <row r="363" spans="1:18" x14ac:dyDescent="0.25">
      <c r="A363" t="s">
        <v>354</v>
      </c>
      <c r="B363" t="s">
        <v>282</v>
      </c>
      <c r="C363" s="1" t="s">
        <v>1358</v>
      </c>
      <c r="D363">
        <v>-17.3</v>
      </c>
      <c r="E363">
        <v>362</v>
      </c>
      <c r="F363" t="s">
        <v>405</v>
      </c>
      <c r="G363">
        <v>-6.8</v>
      </c>
      <c r="H363">
        <v>-10.5</v>
      </c>
      <c r="I363" t="s">
        <v>1550</v>
      </c>
      <c r="J363" t="s">
        <v>978</v>
      </c>
      <c r="K363" t="s">
        <v>407</v>
      </c>
      <c r="L363" t="s">
        <v>1613</v>
      </c>
      <c r="M363" t="str">
        <f t="shared" si="17"/>
        <v>Arkansas-Pine Bluff Golden Lions</v>
      </c>
      <c r="N363" t="s">
        <v>702</v>
      </c>
      <c r="O363">
        <v>2025</v>
      </c>
      <c r="P363" t="str">
        <f>VLOOKUP(N363,[1]step04_repair!$A:$B,2,FALSE)</f>
        <v>Arkansas Pine Bluff</v>
      </c>
      <c r="Q363">
        <f t="shared" si="18"/>
        <v>-6.8</v>
      </c>
      <c r="R363">
        <f t="shared" si="19"/>
        <v>-10.5</v>
      </c>
    </row>
    <row r="364" spans="1:18" x14ac:dyDescent="0.25">
      <c r="A364" t="s">
        <v>391</v>
      </c>
      <c r="B364" t="s">
        <v>212</v>
      </c>
      <c r="C364" s="1" t="s">
        <v>1565</v>
      </c>
      <c r="D364">
        <v>-18.3</v>
      </c>
      <c r="E364">
        <v>363</v>
      </c>
      <c r="F364" t="s">
        <v>405</v>
      </c>
      <c r="G364">
        <v>-13.6</v>
      </c>
      <c r="H364">
        <v>-4.7</v>
      </c>
      <c r="I364" t="s">
        <v>1614</v>
      </c>
      <c r="J364" t="s">
        <v>1615</v>
      </c>
      <c r="K364" t="s">
        <v>407</v>
      </c>
      <c r="L364" t="s">
        <v>1616</v>
      </c>
      <c r="M364" t="str">
        <f t="shared" si="17"/>
        <v>Coppin State Eagles</v>
      </c>
      <c r="N364" t="s">
        <v>799</v>
      </c>
      <c r="O364">
        <v>2025</v>
      </c>
      <c r="P364" t="str">
        <f>VLOOKUP(N364,[1]step04_repair!$A:$B,2,FALSE)</f>
        <v>Coppin St.</v>
      </c>
      <c r="Q364">
        <f t="shared" ref="Q364:Q365" si="20">G364</f>
        <v>-13.6</v>
      </c>
      <c r="R364">
        <f t="shared" ref="R364:R365" si="21">H364</f>
        <v>-4.7</v>
      </c>
    </row>
    <row r="365" spans="1:18" x14ac:dyDescent="0.25">
      <c r="A365" t="s">
        <v>394</v>
      </c>
      <c r="B365" t="s">
        <v>282</v>
      </c>
      <c r="C365" s="1" t="s">
        <v>1358</v>
      </c>
      <c r="D365">
        <v>-24.2</v>
      </c>
      <c r="E365">
        <v>364</v>
      </c>
      <c r="F365" t="s">
        <v>405</v>
      </c>
      <c r="G365">
        <v>-15.8</v>
      </c>
      <c r="H365">
        <v>-8.4</v>
      </c>
      <c r="I365" t="s">
        <v>1617</v>
      </c>
      <c r="J365" t="s">
        <v>1618</v>
      </c>
      <c r="K365" t="s">
        <v>407</v>
      </c>
      <c r="L365" t="s">
        <v>1619</v>
      </c>
      <c r="M365" t="str">
        <f t="shared" si="17"/>
        <v>Mississippi Valley State Delta Devils</v>
      </c>
      <c r="N365" t="s">
        <v>800</v>
      </c>
      <c r="O365">
        <v>2025</v>
      </c>
      <c r="P365" t="str">
        <f>VLOOKUP(N365,[1]step04_repair!$A:$B,2,FALSE)</f>
        <v>Mississippi Valley St.</v>
      </c>
      <c r="Q365">
        <f t="shared" si="20"/>
        <v>-15.8</v>
      </c>
      <c r="R365">
        <f t="shared" si="21"/>
        <v>-8.4</v>
      </c>
    </row>
  </sheetData>
  <autoFilter ref="M1:R365" xr:uid="{226E01D6-7A8D-4046-A652-293571E7FC9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Army Golden Master Program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Harmon, Kenneth S CW4 USARMY NG IDARNG (USA)</dc:creator>
  <cp:lastModifiedBy>Harmon, Kenneth S CW4 USARMY NG IDARNG (USA)</cp:lastModifiedBy>
  <dcterms:created xsi:type="dcterms:W3CDTF">2024-12-09T12:48:58Z</dcterms:created>
  <dcterms:modified xsi:type="dcterms:W3CDTF">2024-12-09T13:39:49Z</dcterms:modified>
</cp:coreProperties>
</file>