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<sst xmlns="http://schemas.openxmlformats.org/spreadsheetml/2006/main" count="10" uniqueCount="10">
  <si>
    <t>Old</t>
  </si>
  <si>
    <t>bart</t>
  </si>
  <si>
    <t>both</t>
  </si>
  <si>
    <t>Max</t>
  </si>
  <si>
    <t>3rd</t>
  </si>
  <si>
    <t>Med</t>
  </si>
  <si>
    <t>1st</t>
  </si>
  <si>
    <t>Min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</si>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</sst>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Sheet1!$A$2:$A$17</c:f>
            </c:strRef>
          </c:cat>
          <c:val>
            <c:numRef>
              <c:f>Sheet1!$B$2:$B$17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Sheet1!$A$2:$A$17</c:f>
            </c:strRef>
          </c:cat>
          <c:val>
            <c:numRef>
              <c:f>Sheet1!$C$2:$C$17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cat>
            <c:strRef>
              <c:f>Sheet1!$A$2:$A$17</c:f>
            </c:strRef>
          </c:cat>
          <c:val>
            <c:numRef>
              <c:f>Sheet1!$D$2:$D$17</c:f>
            </c:numRef>
          </c:val>
          <c:smooth val="0"/>
        </c:ser>
        <c:marker val="1"/>
        <c:smooth val="0"/>
        <c:axId val="511721971"/>
        <c:axId val="511721972"/>
      </c:lineChart>
      <c:catAx>
        <c:axId val="51172197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2"/>
        <c:crosses val="autoZero"/>
        <c:auto val="1"/>
        <c:lblAlgn val="ctr"/>
        <c:lblOffset val="100"/>
        <c:noMultiLvlLbl val="0"/>
      </c:catAx>
      <c:valAx>
        <c:axId val="5117219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277099" y="72866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11</xdr:col>
      <xdr:colOff>571499</xdr:colOff>
      <xdr:row>4</xdr:row>
      <xdr:rowOff>4762</xdr:rowOff>
    </xdr:from>
    <xdr:to>
      <xdr:col>19</xdr:col>
      <xdr:colOff>247649</xdr:colOff>
      <xdr:row>19</xdr:row>
      <xdr:rowOff>14287</xdr:rowOff>
    </xdr:to>
    <xdr:graphicFrame>
      <xdr:nvGraphicFramePr>
        <xdr:cNvPr id="878192617" name=""/>
        <xdr:cNvGraphicFramePr>
          <a:graphicFrameLocks xmlns:a="http://schemas.openxmlformats.org/drawingml/2006/main"/>
        </xdr:cNvGraphicFramePr>
      </xdr:nvGraphicFramePr>
      <xdr:xfrm>
        <a:off x="7277099" y="72866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</row>
    <row r="2" ht="14.25">
      <c r="A2">
        <v>2008</v>
      </c>
      <c r="B2">
        <v>1770</v>
      </c>
      <c r="C2">
        <v>1170</v>
      </c>
      <c r="D2">
        <v>1200</v>
      </c>
      <c r="F2" t="s">
        <v>3</v>
      </c>
      <c r="G2">
        <f>MAX(B2:B17)</f>
        <v>1790</v>
      </c>
      <c r="H2">
        <f>MAX(C2:C17)</f>
        <v>1690</v>
      </c>
      <c r="I2">
        <f>MAX(D2:D17)</f>
        <v>1720</v>
      </c>
    </row>
    <row r="3" ht="14.25">
      <c r="A3">
        <v>2009</v>
      </c>
      <c r="B3">
        <v>1090</v>
      </c>
      <c r="C3">
        <v>960</v>
      </c>
      <c r="D3">
        <v>1000</v>
      </c>
      <c r="F3" t="s">
        <v>4</v>
      </c>
      <c r="G3">
        <f>_xlfn.QUARTILE.INC(B2:B17,3)</f>
        <v>1607.5</v>
      </c>
      <c r="H3">
        <f>_xlfn.QUARTILE.INC(C2:C17,3)</f>
        <v>1585</v>
      </c>
      <c r="I3">
        <f>_xlfn.QUARTILE.INC(D2:D17,3)</f>
        <v>1617.5</v>
      </c>
    </row>
    <row r="4" ht="14.25">
      <c r="A4">
        <v>2010</v>
      </c>
      <c r="B4">
        <v>1290</v>
      </c>
      <c r="C4">
        <v>1290</v>
      </c>
      <c r="D4">
        <v>1290</v>
      </c>
      <c r="F4" t="s">
        <v>5</v>
      </c>
      <c r="G4">
        <f>MEDIAN(B2:B17)</f>
        <v>1490</v>
      </c>
      <c r="H4">
        <f>MEDIAN(C2:C17)</f>
        <v>1320</v>
      </c>
      <c r="I4">
        <f>MEDIAN(D2:D17)</f>
        <v>1380</v>
      </c>
    </row>
    <row r="5" ht="14.25">
      <c r="A5">
        <v>2011</v>
      </c>
      <c r="B5">
        <v>1470</v>
      </c>
      <c r="C5">
        <v>700</v>
      </c>
      <c r="D5">
        <v>1380</v>
      </c>
      <c r="F5" t="s">
        <v>6</v>
      </c>
      <c r="G5">
        <f>_xlfn.QUARTILE.INC(B2:B17,1)</f>
        <v>1120</v>
      </c>
      <c r="H5">
        <f>_xlfn.QUARTILE.INC(C2:C17,1)</f>
        <v>1032.5</v>
      </c>
      <c r="I5">
        <f>_xlfn.QUARTILE.INC(D2:D17,1)</f>
        <v>1152.5</v>
      </c>
    </row>
    <row r="6" ht="14.25">
      <c r="A6">
        <v>2012</v>
      </c>
      <c r="B6">
        <v>1570</v>
      </c>
      <c r="C6">
        <v>1600</v>
      </c>
      <c r="D6">
        <v>1610</v>
      </c>
      <c r="F6" t="s">
        <v>7</v>
      </c>
      <c r="G6">
        <f>MIN(B2:B17)</f>
        <v>900</v>
      </c>
      <c r="H6">
        <f>MIN(C2:C17)</f>
        <v>700</v>
      </c>
      <c r="I6">
        <f>MIN(D2:D17)</f>
        <v>1000</v>
      </c>
    </row>
    <row r="7" ht="14.25">
      <c r="A7">
        <v>2013</v>
      </c>
      <c r="B7">
        <v>1790</v>
      </c>
      <c r="C7">
        <v>1690</v>
      </c>
      <c r="D7">
        <v>1720</v>
      </c>
      <c r="F7" t="s">
        <v>8</v>
      </c>
      <c r="G7">
        <f>AVERAGE(B2:B17)</f>
        <v>1417.3333333333333</v>
      </c>
      <c r="H7">
        <f>AVERAGE(C2:C17)</f>
        <v>1332</v>
      </c>
      <c r="I7">
        <f>AVERAGE(D2:D17)</f>
        <v>1380.6666666666667</v>
      </c>
    </row>
    <row r="8" ht="14.25">
      <c r="A8">
        <v>2014</v>
      </c>
      <c r="B8">
        <v>900</v>
      </c>
      <c r="C8">
        <v>980</v>
      </c>
      <c r="D8">
        <v>1040</v>
      </c>
      <c r="F8" t="s">
        <v>9</v>
      </c>
      <c r="G8">
        <f>STDEV(B2:B17)</f>
        <v>278.57973125600267</v>
      </c>
      <c r="H8">
        <f>STDEV(C2:C17)</f>
        <v>305.61881019148205</v>
      </c>
      <c r="I8">
        <f>STDEV(D2:D17)</f>
        <v>258.60799530968728</v>
      </c>
    </row>
    <row r="9" ht="14.25">
      <c r="A9">
        <v>2015</v>
      </c>
      <c r="B9">
        <v>1240</v>
      </c>
      <c r="C9">
        <v>1320</v>
      </c>
      <c r="D9">
        <v>1250</v>
      </c>
    </row>
    <row r="10" ht="14.25">
      <c r="A10">
        <v>2016</v>
      </c>
      <c r="B10">
        <v>1600</v>
      </c>
      <c r="C10">
        <v>1670</v>
      </c>
      <c r="D10">
        <v>1640</v>
      </c>
    </row>
    <row r="11" ht="14.25">
      <c r="A11">
        <v>2017</v>
      </c>
      <c r="B11">
        <v>1130</v>
      </c>
      <c r="C11">
        <v>1050</v>
      </c>
      <c r="D11">
        <v>1020</v>
      </c>
    </row>
    <row r="12" ht="14.25">
      <c r="A12">
        <v>2018</v>
      </c>
      <c r="B12">
        <v>1650</v>
      </c>
      <c r="C12">
        <v>1580</v>
      </c>
      <c r="D12">
        <v>1710</v>
      </c>
    </row>
    <row r="13" ht="14.25">
      <c r="A13">
        <v>2019</v>
      </c>
      <c r="B13">
        <v>1490</v>
      </c>
      <c r="C13">
        <v>1620</v>
      </c>
      <c r="D13">
        <v>1550</v>
      </c>
    </row>
    <row r="14" ht="14.25">
      <c r="A14">
        <v>2020</v>
      </c>
    </row>
    <row r="15" ht="14.25">
      <c r="A15">
        <v>2021</v>
      </c>
      <c r="B15">
        <v>1060</v>
      </c>
      <c r="C15">
        <v>1300</v>
      </c>
      <c r="D15">
        <v>1190</v>
      </c>
    </row>
    <row r="16" ht="14.25">
      <c r="A16">
        <v>2022</v>
      </c>
      <c r="B16">
        <v>1630</v>
      </c>
      <c r="C16">
        <v>1480</v>
      </c>
      <c r="D16">
        <v>1460</v>
      </c>
    </row>
    <row r="17" ht="14.25">
      <c r="A17">
        <v>2023</v>
      </c>
      <c r="B17">
        <v>1580</v>
      </c>
      <c r="C17">
        <v>1570</v>
      </c>
      <c r="D17">
        <v>1650</v>
      </c>
    </row>
    <row r="18" ht="14.25"/>
    <row r="19" ht="14.25"/>
    <row r="20" ht="14.25"/>
    <row r="21" ht="14.25"/>
    <row r="2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2024-02-27T09:15:44Z</dcterms:modified>
</cp:coreProperties>
</file>